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13080" windowHeight="6075" activeTab="1"/>
  </bookViews>
  <sheets>
    <sheet name="BASE TB" sheetId="1" r:id="rId1"/>
    <sheet name="PRODUTOS" sheetId="2" r:id="rId2"/>
    <sheet name="LINKS RMA" sheetId="7" r:id="rId3"/>
    <sheet name="CONSULTA RESERVAS" sheetId="6" r:id="rId4"/>
    <sheet name="ENVIADOS" sheetId="5" r:id="rId5"/>
    <sheet name="ETIQUETA" sheetId="3" r:id="rId6"/>
    <sheet name="OBS" sheetId="4" r:id="rId7"/>
  </sheets>
  <definedNames>
    <definedName name="_xlnm._FilterDatabase" localSheetId="0" hidden="1">'BASE TB'!$A$1:$K$8899</definedName>
    <definedName name="_xlnm._FilterDatabase" localSheetId="4" hidden="1">ENVIADOS!$A$5:$L$1502</definedName>
    <definedName name="_xlnm._FilterDatabase" localSheetId="2" hidden="1">'LINKS RMA'!$A$1:$G$41</definedName>
    <definedName name="_xlnm._FilterDatabase" localSheetId="1" hidden="1">PRODUTOS!$A$6:$Z$1454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3" i="2" l="1"/>
  <c r="M113" i="2"/>
  <c r="K113" i="2"/>
  <c r="L113" i="2" s="1"/>
  <c r="I113" i="2"/>
  <c r="N112" i="2"/>
  <c r="M112" i="2"/>
  <c r="K112" i="2"/>
  <c r="L112" i="2" s="1"/>
  <c r="I112" i="2"/>
  <c r="O113" i="2" l="1"/>
  <c r="O112" i="2"/>
  <c r="I34" i="2"/>
  <c r="I29" i="2"/>
  <c r="I88" i="2" l="1"/>
  <c r="I72" i="2"/>
  <c r="I136" i="2"/>
  <c r="I73" i="2"/>
  <c r="I91" i="2"/>
  <c r="I74" i="2"/>
  <c r="I62" i="2"/>
  <c r="I69" i="2"/>
  <c r="I58" i="2"/>
  <c r="I59" i="2"/>
  <c r="I32" i="2"/>
  <c r="I98" i="2"/>
  <c r="I99" i="2"/>
  <c r="I35" i="2"/>
  <c r="I100" i="2"/>
  <c r="I57" i="2"/>
  <c r="K88" i="2"/>
  <c r="L88" i="2" s="1"/>
  <c r="K72" i="2"/>
  <c r="L72" i="2" s="1"/>
  <c r="I55" i="2"/>
  <c r="I54" i="2"/>
  <c r="I101" i="2"/>
  <c r="I56" i="2"/>
  <c r="I53" i="2"/>
  <c r="I52" i="2"/>
  <c r="I96" i="2"/>
  <c r="I16" i="2"/>
  <c r="I97" i="2"/>
  <c r="I137" i="2"/>
  <c r="I95" i="2"/>
  <c r="I138" i="2"/>
  <c r="I31" i="2"/>
  <c r="I18" i="2"/>
  <c r="I139" i="2"/>
  <c r="I140" i="2"/>
  <c r="I80" i="2"/>
  <c r="I81" i="2"/>
  <c r="I82" i="2"/>
  <c r="I85" i="2"/>
  <c r="I86" i="2"/>
  <c r="I66" i="2"/>
  <c r="I67" i="2"/>
  <c r="I68" i="2"/>
  <c r="I89" i="2"/>
  <c r="I71" i="2"/>
  <c r="I75" i="2"/>
  <c r="I93" i="2"/>
  <c r="I70" i="2"/>
  <c r="I45" i="2"/>
  <c r="I46" i="2"/>
  <c r="I47" i="2"/>
  <c r="I36" i="2"/>
  <c r="I42" i="2"/>
  <c r="I49" i="2"/>
  <c r="I43" i="2"/>
  <c r="I44" i="2"/>
  <c r="I38" i="2"/>
  <c r="I37" i="2"/>
  <c r="I141" i="2"/>
  <c r="I92" i="2"/>
  <c r="I94" i="2"/>
  <c r="I131" i="2"/>
  <c r="I110" i="2"/>
  <c r="I39" i="2"/>
  <c r="I40" i="2"/>
  <c r="I111" i="2"/>
  <c r="I41" i="2"/>
  <c r="I21" i="2"/>
  <c r="I132" i="2"/>
  <c r="I17" i="2"/>
  <c r="I51" i="2"/>
  <c r="I50" i="2"/>
  <c r="I142" i="2"/>
  <c r="I143" i="2"/>
  <c r="I90" i="2"/>
  <c r="I133" i="2"/>
  <c r="I48" i="2"/>
  <c r="I79" i="2"/>
  <c r="I76" i="2"/>
  <c r="I33" i="2"/>
  <c r="I77" i="2"/>
  <c r="I27" i="2"/>
  <c r="I8" i="2"/>
  <c r="I78" i="2"/>
  <c r="I9" i="2"/>
  <c r="I10" i="2"/>
  <c r="I87" i="2"/>
  <c r="I11" i="2"/>
  <c r="I12" i="2"/>
  <c r="I13" i="2"/>
  <c r="I14" i="2"/>
  <c r="I134" i="2"/>
  <c r="I15" i="2"/>
  <c r="I22" i="2"/>
  <c r="I144" i="2"/>
  <c r="I115" i="2"/>
  <c r="I116" i="2"/>
  <c r="I117" i="2"/>
  <c r="I118" i="2"/>
  <c r="I25" i="2"/>
  <c r="I119" i="2"/>
  <c r="I120" i="2"/>
  <c r="I121" i="2"/>
  <c r="I122" i="2"/>
  <c r="I123" i="2"/>
  <c r="I129" i="2"/>
  <c r="I128" i="2"/>
  <c r="I126" i="2"/>
  <c r="I127" i="2"/>
  <c r="I28" i="2"/>
  <c r="I102" i="2"/>
  <c r="I61" i="2"/>
  <c r="I30" i="2"/>
  <c r="I83" i="2"/>
  <c r="I145" i="2"/>
  <c r="I84" i="2"/>
  <c r="I135" i="2"/>
  <c r="I146" i="2"/>
  <c r="I104" i="2"/>
  <c r="I60" i="2"/>
  <c r="I124" i="2"/>
  <c r="I20" i="2"/>
  <c r="I114" i="2"/>
  <c r="I125" i="2"/>
  <c r="I103" i="2"/>
  <c r="I130" i="2"/>
  <c r="I105" i="2"/>
  <c r="I63" i="2"/>
  <c r="I109" i="2"/>
  <c r="I64" i="2"/>
  <c r="I147" i="2"/>
  <c r="I65" i="2"/>
  <c r="I24" i="2"/>
  <c r="I26" i="2"/>
  <c r="I23" i="2"/>
  <c r="I7" i="2"/>
  <c r="I148" i="2"/>
  <c r="I149" i="2"/>
  <c r="I106" i="2"/>
  <c r="I107" i="2"/>
  <c r="I108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M88" i="2"/>
  <c r="N88" i="2"/>
  <c r="M72" i="2"/>
  <c r="N72" i="2"/>
  <c r="K136" i="2"/>
  <c r="L136" i="2" s="1"/>
  <c r="M136" i="2"/>
  <c r="N136" i="2"/>
  <c r="P136" i="2"/>
  <c r="K73" i="2"/>
  <c r="L73" i="2" s="1"/>
  <c r="M73" i="2"/>
  <c r="N73" i="2"/>
  <c r="K91" i="2"/>
  <c r="L91" i="2" s="1"/>
  <c r="M91" i="2"/>
  <c r="N91" i="2"/>
  <c r="K74" i="2"/>
  <c r="L74" i="2" s="1"/>
  <c r="M74" i="2"/>
  <c r="N74" i="2"/>
  <c r="K62" i="2"/>
  <c r="L62" i="2" s="1"/>
  <c r="M62" i="2"/>
  <c r="N62" i="2"/>
  <c r="K69" i="2"/>
  <c r="L69" i="2" s="1"/>
  <c r="M69" i="2"/>
  <c r="N69" i="2"/>
  <c r="K34" i="2"/>
  <c r="L34" i="2" s="1"/>
  <c r="M34" i="2"/>
  <c r="N34" i="2"/>
  <c r="K58" i="2"/>
  <c r="L58" i="2" s="1"/>
  <c r="M58" i="2"/>
  <c r="N58" i="2"/>
  <c r="K59" i="2"/>
  <c r="L59" i="2" s="1"/>
  <c r="M59" i="2"/>
  <c r="N59" i="2"/>
  <c r="K32" i="2"/>
  <c r="L32" i="2" s="1"/>
  <c r="M32" i="2"/>
  <c r="N32" i="2"/>
  <c r="K98" i="2"/>
  <c r="L98" i="2" s="1"/>
  <c r="M98" i="2"/>
  <c r="N98" i="2"/>
  <c r="K99" i="2"/>
  <c r="L99" i="2" s="1"/>
  <c r="M99" i="2"/>
  <c r="N99" i="2"/>
  <c r="K35" i="2"/>
  <c r="L35" i="2" s="1"/>
  <c r="M35" i="2"/>
  <c r="N35" i="2"/>
  <c r="K100" i="2"/>
  <c r="L100" i="2" s="1"/>
  <c r="M100" i="2"/>
  <c r="N100" i="2"/>
  <c r="K57" i="2"/>
  <c r="L57" i="2" s="1"/>
  <c r="M57" i="2"/>
  <c r="N57" i="2"/>
  <c r="K55" i="2"/>
  <c r="L55" i="2" s="1"/>
  <c r="M55" i="2"/>
  <c r="N55" i="2"/>
  <c r="K54" i="2"/>
  <c r="L54" i="2" s="1"/>
  <c r="M54" i="2"/>
  <c r="N54" i="2"/>
  <c r="K101" i="2"/>
  <c r="L101" i="2" s="1"/>
  <c r="M101" i="2"/>
  <c r="N101" i="2"/>
  <c r="K56" i="2"/>
  <c r="L56" i="2" s="1"/>
  <c r="M56" i="2"/>
  <c r="N56" i="2"/>
  <c r="K53" i="2"/>
  <c r="L53" i="2" s="1"/>
  <c r="M53" i="2"/>
  <c r="N53" i="2"/>
  <c r="K52" i="2"/>
  <c r="L52" i="2" s="1"/>
  <c r="M52" i="2"/>
  <c r="N52" i="2"/>
  <c r="K96" i="2"/>
  <c r="L96" i="2" s="1"/>
  <c r="M96" i="2"/>
  <c r="N96" i="2"/>
  <c r="K16" i="2"/>
  <c r="L16" i="2" s="1"/>
  <c r="M16" i="2"/>
  <c r="N16" i="2"/>
  <c r="K97" i="2"/>
  <c r="L97" i="2" s="1"/>
  <c r="M97" i="2"/>
  <c r="N97" i="2"/>
  <c r="K137" i="2"/>
  <c r="L137" i="2" s="1"/>
  <c r="M137" i="2"/>
  <c r="N137" i="2"/>
  <c r="P137" i="2"/>
  <c r="K95" i="2"/>
  <c r="L95" i="2" s="1"/>
  <c r="M95" i="2"/>
  <c r="N95" i="2"/>
  <c r="K138" i="2"/>
  <c r="L138" i="2" s="1"/>
  <c r="M138" i="2"/>
  <c r="N138" i="2"/>
  <c r="P138" i="2"/>
  <c r="K31" i="2"/>
  <c r="L31" i="2" s="1"/>
  <c r="M31" i="2"/>
  <c r="N31" i="2"/>
  <c r="K18" i="2"/>
  <c r="L18" i="2" s="1"/>
  <c r="M18" i="2"/>
  <c r="N18" i="2"/>
  <c r="K139" i="2"/>
  <c r="L139" i="2" s="1"/>
  <c r="M139" i="2"/>
  <c r="N139" i="2"/>
  <c r="P139" i="2"/>
  <c r="K140" i="2"/>
  <c r="L140" i="2" s="1"/>
  <c r="M140" i="2"/>
  <c r="N140" i="2"/>
  <c r="P140" i="2"/>
  <c r="K29" i="2"/>
  <c r="L29" i="2" s="1"/>
  <c r="M29" i="2"/>
  <c r="N29" i="2"/>
  <c r="K80" i="2"/>
  <c r="L80" i="2" s="1"/>
  <c r="M80" i="2"/>
  <c r="N80" i="2"/>
  <c r="K81" i="2"/>
  <c r="L81" i="2" s="1"/>
  <c r="M81" i="2"/>
  <c r="N81" i="2"/>
  <c r="K82" i="2"/>
  <c r="L82" i="2" s="1"/>
  <c r="M82" i="2"/>
  <c r="N82" i="2"/>
  <c r="P82" i="2"/>
  <c r="K85" i="2"/>
  <c r="L85" i="2" s="1"/>
  <c r="M85" i="2"/>
  <c r="N85" i="2"/>
  <c r="K86" i="2"/>
  <c r="L86" i="2" s="1"/>
  <c r="M86" i="2"/>
  <c r="N86" i="2"/>
  <c r="K66" i="2"/>
  <c r="L66" i="2" s="1"/>
  <c r="M66" i="2"/>
  <c r="N66" i="2"/>
  <c r="K67" i="2"/>
  <c r="L67" i="2" s="1"/>
  <c r="M67" i="2"/>
  <c r="N67" i="2"/>
  <c r="K68" i="2"/>
  <c r="L68" i="2" s="1"/>
  <c r="M68" i="2"/>
  <c r="N68" i="2"/>
  <c r="K89" i="2"/>
  <c r="L89" i="2" s="1"/>
  <c r="M89" i="2"/>
  <c r="N89" i="2"/>
  <c r="K71" i="2"/>
  <c r="L71" i="2" s="1"/>
  <c r="M71" i="2"/>
  <c r="N71" i="2"/>
  <c r="K75" i="2"/>
  <c r="L75" i="2" s="1"/>
  <c r="M75" i="2"/>
  <c r="N75" i="2"/>
  <c r="K93" i="2"/>
  <c r="L93" i="2" s="1"/>
  <c r="M93" i="2"/>
  <c r="N93" i="2"/>
  <c r="K70" i="2"/>
  <c r="L70" i="2" s="1"/>
  <c r="M70" i="2"/>
  <c r="N70" i="2"/>
  <c r="K45" i="2"/>
  <c r="L45" i="2" s="1"/>
  <c r="M45" i="2"/>
  <c r="N45" i="2"/>
  <c r="K46" i="2"/>
  <c r="L46" i="2" s="1"/>
  <c r="M46" i="2"/>
  <c r="N46" i="2"/>
  <c r="K47" i="2"/>
  <c r="L47" i="2" s="1"/>
  <c r="M47" i="2"/>
  <c r="N47" i="2"/>
  <c r="K36" i="2"/>
  <c r="L36" i="2" s="1"/>
  <c r="M36" i="2"/>
  <c r="N36" i="2"/>
  <c r="K42" i="2"/>
  <c r="L42" i="2" s="1"/>
  <c r="M42" i="2"/>
  <c r="N42" i="2"/>
  <c r="K49" i="2"/>
  <c r="L49" i="2" s="1"/>
  <c r="M49" i="2"/>
  <c r="N49" i="2"/>
  <c r="K43" i="2"/>
  <c r="L43" i="2" s="1"/>
  <c r="M43" i="2"/>
  <c r="N43" i="2"/>
  <c r="K44" i="2"/>
  <c r="L44" i="2" s="1"/>
  <c r="M44" i="2"/>
  <c r="N44" i="2"/>
  <c r="K38" i="2"/>
  <c r="L38" i="2" s="1"/>
  <c r="M38" i="2"/>
  <c r="N38" i="2"/>
  <c r="K37" i="2"/>
  <c r="L37" i="2" s="1"/>
  <c r="M37" i="2"/>
  <c r="N37" i="2"/>
  <c r="K141" i="2"/>
  <c r="L141" i="2" s="1"/>
  <c r="M141" i="2"/>
  <c r="N141" i="2"/>
  <c r="P141" i="2"/>
  <c r="K92" i="2"/>
  <c r="L92" i="2" s="1"/>
  <c r="M92" i="2"/>
  <c r="N92" i="2"/>
  <c r="K94" i="2"/>
  <c r="L94" i="2" s="1"/>
  <c r="M94" i="2"/>
  <c r="N94" i="2"/>
  <c r="K131" i="2"/>
  <c r="L131" i="2" s="1"/>
  <c r="M131" i="2"/>
  <c r="N131" i="2"/>
  <c r="P131" i="2"/>
  <c r="K110" i="2"/>
  <c r="L110" i="2" s="1"/>
  <c r="M110" i="2"/>
  <c r="N110" i="2"/>
  <c r="K39" i="2"/>
  <c r="L39" i="2" s="1"/>
  <c r="M39" i="2"/>
  <c r="N39" i="2"/>
  <c r="K40" i="2"/>
  <c r="L40" i="2" s="1"/>
  <c r="M40" i="2"/>
  <c r="N40" i="2"/>
  <c r="K111" i="2"/>
  <c r="L111" i="2" s="1"/>
  <c r="M111" i="2"/>
  <c r="N111" i="2"/>
  <c r="P111" i="2"/>
  <c r="K41" i="2"/>
  <c r="L41" i="2" s="1"/>
  <c r="M41" i="2"/>
  <c r="N41" i="2"/>
  <c r="K19" i="2"/>
  <c r="L19" i="2" s="1"/>
  <c r="M19" i="2"/>
  <c r="N19" i="2"/>
  <c r="K21" i="2"/>
  <c r="L21" i="2" s="1"/>
  <c r="M21" i="2"/>
  <c r="N21" i="2"/>
  <c r="K132" i="2"/>
  <c r="L132" i="2" s="1"/>
  <c r="M132" i="2"/>
  <c r="N132" i="2"/>
  <c r="P132" i="2"/>
  <c r="K17" i="2"/>
  <c r="L17" i="2" s="1"/>
  <c r="M17" i="2"/>
  <c r="N17" i="2"/>
  <c r="K51" i="2"/>
  <c r="L51" i="2" s="1"/>
  <c r="M51" i="2"/>
  <c r="N51" i="2"/>
  <c r="K50" i="2"/>
  <c r="L50" i="2" s="1"/>
  <c r="M50" i="2"/>
  <c r="N50" i="2"/>
  <c r="K142" i="2"/>
  <c r="L142" i="2" s="1"/>
  <c r="M142" i="2"/>
  <c r="N142" i="2"/>
  <c r="P142" i="2"/>
  <c r="K143" i="2"/>
  <c r="L143" i="2" s="1"/>
  <c r="M143" i="2"/>
  <c r="N143" i="2"/>
  <c r="P143" i="2"/>
  <c r="K90" i="2"/>
  <c r="L90" i="2" s="1"/>
  <c r="M90" i="2"/>
  <c r="N90" i="2"/>
  <c r="K133" i="2"/>
  <c r="L133" i="2" s="1"/>
  <c r="M133" i="2"/>
  <c r="N133" i="2"/>
  <c r="P133" i="2"/>
  <c r="K48" i="2"/>
  <c r="L48" i="2" s="1"/>
  <c r="M48" i="2"/>
  <c r="N48" i="2"/>
  <c r="K79" i="2"/>
  <c r="L79" i="2" s="1"/>
  <c r="M79" i="2"/>
  <c r="N79" i="2"/>
  <c r="K76" i="2"/>
  <c r="L76" i="2" s="1"/>
  <c r="M76" i="2"/>
  <c r="N76" i="2"/>
  <c r="K33" i="2"/>
  <c r="L33" i="2" s="1"/>
  <c r="M33" i="2"/>
  <c r="N33" i="2"/>
  <c r="K77" i="2"/>
  <c r="L77" i="2" s="1"/>
  <c r="M77" i="2"/>
  <c r="N77" i="2"/>
  <c r="K27" i="2"/>
  <c r="L27" i="2" s="1"/>
  <c r="M27" i="2"/>
  <c r="N27" i="2"/>
  <c r="K8" i="2"/>
  <c r="L8" i="2" s="1"/>
  <c r="M8" i="2"/>
  <c r="N8" i="2"/>
  <c r="K78" i="2"/>
  <c r="L78" i="2" s="1"/>
  <c r="M78" i="2"/>
  <c r="N78" i="2"/>
  <c r="K9" i="2"/>
  <c r="L9" i="2" s="1"/>
  <c r="M9" i="2"/>
  <c r="N9" i="2"/>
  <c r="K10" i="2"/>
  <c r="L10" i="2" s="1"/>
  <c r="M10" i="2"/>
  <c r="N10" i="2"/>
  <c r="K87" i="2"/>
  <c r="L87" i="2" s="1"/>
  <c r="M87" i="2"/>
  <c r="N87" i="2"/>
  <c r="K11" i="2"/>
  <c r="L11" i="2" s="1"/>
  <c r="M11" i="2"/>
  <c r="N11" i="2"/>
  <c r="K12" i="2"/>
  <c r="L12" i="2" s="1"/>
  <c r="M12" i="2"/>
  <c r="N12" i="2"/>
  <c r="K13" i="2"/>
  <c r="L13" i="2" s="1"/>
  <c r="M13" i="2"/>
  <c r="N13" i="2"/>
  <c r="K14" i="2"/>
  <c r="L14" i="2" s="1"/>
  <c r="M14" i="2"/>
  <c r="N14" i="2"/>
  <c r="K134" i="2"/>
  <c r="L134" i="2" s="1"/>
  <c r="M134" i="2"/>
  <c r="N134" i="2"/>
  <c r="P134" i="2"/>
  <c r="K15" i="2"/>
  <c r="L15" i="2" s="1"/>
  <c r="M15" i="2"/>
  <c r="N15" i="2"/>
  <c r="K22" i="2"/>
  <c r="L22" i="2" s="1"/>
  <c r="M22" i="2"/>
  <c r="N22" i="2"/>
  <c r="K144" i="2"/>
  <c r="L144" i="2" s="1"/>
  <c r="M144" i="2"/>
  <c r="N144" i="2"/>
  <c r="P144" i="2"/>
  <c r="K115" i="2"/>
  <c r="L115" i="2" s="1"/>
  <c r="M115" i="2"/>
  <c r="N115" i="2"/>
  <c r="K116" i="2"/>
  <c r="L116" i="2" s="1"/>
  <c r="M116" i="2"/>
  <c r="N116" i="2"/>
  <c r="K117" i="2"/>
  <c r="L117" i="2" s="1"/>
  <c r="M117" i="2"/>
  <c r="N117" i="2"/>
  <c r="K118" i="2"/>
  <c r="L118" i="2" s="1"/>
  <c r="M118" i="2"/>
  <c r="N118" i="2"/>
  <c r="K25" i="2"/>
  <c r="L25" i="2" s="1"/>
  <c r="M25" i="2"/>
  <c r="N25" i="2"/>
  <c r="K119" i="2"/>
  <c r="L119" i="2" s="1"/>
  <c r="M119" i="2"/>
  <c r="N119" i="2"/>
  <c r="K120" i="2"/>
  <c r="L120" i="2" s="1"/>
  <c r="M120" i="2"/>
  <c r="N120" i="2"/>
  <c r="K121" i="2"/>
  <c r="L121" i="2" s="1"/>
  <c r="M121" i="2"/>
  <c r="N121" i="2"/>
  <c r="K122" i="2"/>
  <c r="L122" i="2" s="1"/>
  <c r="M122" i="2"/>
  <c r="N122" i="2"/>
  <c r="K123" i="2"/>
  <c r="L123" i="2" s="1"/>
  <c r="M123" i="2"/>
  <c r="N123" i="2"/>
  <c r="K129" i="2"/>
  <c r="L129" i="2" s="1"/>
  <c r="M129" i="2"/>
  <c r="N129" i="2"/>
  <c r="K128" i="2"/>
  <c r="L128" i="2" s="1"/>
  <c r="M128" i="2"/>
  <c r="N128" i="2"/>
  <c r="K126" i="2"/>
  <c r="L126" i="2" s="1"/>
  <c r="M126" i="2"/>
  <c r="N126" i="2"/>
  <c r="K127" i="2"/>
  <c r="L127" i="2" s="1"/>
  <c r="M127" i="2"/>
  <c r="N127" i="2"/>
  <c r="K28" i="2"/>
  <c r="L28" i="2" s="1"/>
  <c r="M28" i="2"/>
  <c r="N28" i="2"/>
  <c r="K102" i="2"/>
  <c r="L102" i="2" s="1"/>
  <c r="M102" i="2"/>
  <c r="N102" i="2"/>
  <c r="K61" i="2"/>
  <c r="L61" i="2" s="1"/>
  <c r="M61" i="2"/>
  <c r="N61" i="2"/>
  <c r="K30" i="2"/>
  <c r="L30" i="2" s="1"/>
  <c r="M30" i="2"/>
  <c r="N30" i="2"/>
  <c r="K83" i="2"/>
  <c r="L83" i="2" s="1"/>
  <c r="M83" i="2"/>
  <c r="N83" i="2"/>
  <c r="K145" i="2"/>
  <c r="L145" i="2" s="1"/>
  <c r="M145" i="2"/>
  <c r="N145" i="2"/>
  <c r="P145" i="2"/>
  <c r="K84" i="2"/>
  <c r="L84" i="2" s="1"/>
  <c r="M84" i="2"/>
  <c r="N84" i="2"/>
  <c r="K135" i="2"/>
  <c r="L135" i="2" s="1"/>
  <c r="M135" i="2"/>
  <c r="N135" i="2"/>
  <c r="P135" i="2"/>
  <c r="K146" i="2"/>
  <c r="L146" i="2" s="1"/>
  <c r="M146" i="2"/>
  <c r="N146" i="2"/>
  <c r="P146" i="2"/>
  <c r="K104" i="2"/>
  <c r="L104" i="2" s="1"/>
  <c r="M104" i="2"/>
  <c r="N104" i="2"/>
  <c r="K60" i="2"/>
  <c r="L60" i="2" s="1"/>
  <c r="M60" i="2"/>
  <c r="N60" i="2"/>
  <c r="K124" i="2"/>
  <c r="L124" i="2" s="1"/>
  <c r="M124" i="2"/>
  <c r="N124" i="2"/>
  <c r="K20" i="2"/>
  <c r="L20" i="2" s="1"/>
  <c r="M20" i="2"/>
  <c r="N20" i="2"/>
  <c r="K114" i="2"/>
  <c r="L114" i="2" s="1"/>
  <c r="M114" i="2"/>
  <c r="N114" i="2"/>
  <c r="K125" i="2"/>
  <c r="L125" i="2" s="1"/>
  <c r="M125" i="2"/>
  <c r="N125" i="2"/>
  <c r="P125" i="2"/>
  <c r="K103" i="2"/>
  <c r="L103" i="2" s="1"/>
  <c r="M103" i="2"/>
  <c r="N103" i="2"/>
  <c r="K130" i="2"/>
  <c r="L130" i="2" s="1"/>
  <c r="M130" i="2"/>
  <c r="N130" i="2"/>
  <c r="K105" i="2"/>
  <c r="L105" i="2" s="1"/>
  <c r="M105" i="2"/>
  <c r="N105" i="2"/>
  <c r="K63" i="2"/>
  <c r="L63" i="2" s="1"/>
  <c r="M63" i="2"/>
  <c r="N63" i="2"/>
  <c r="K109" i="2"/>
  <c r="L109" i="2" s="1"/>
  <c r="M109" i="2"/>
  <c r="N109" i="2"/>
  <c r="K64" i="2"/>
  <c r="L64" i="2" s="1"/>
  <c r="M64" i="2"/>
  <c r="N64" i="2"/>
  <c r="K147" i="2"/>
  <c r="L147" i="2" s="1"/>
  <c r="M147" i="2"/>
  <c r="N147" i="2"/>
  <c r="K65" i="2"/>
  <c r="L65" i="2" s="1"/>
  <c r="M65" i="2"/>
  <c r="N65" i="2"/>
  <c r="K24" i="2"/>
  <c r="L24" i="2" s="1"/>
  <c r="M24" i="2"/>
  <c r="N24" i="2"/>
  <c r="K26" i="2"/>
  <c r="L26" i="2" s="1"/>
  <c r="M26" i="2"/>
  <c r="N26" i="2"/>
  <c r="K23" i="2"/>
  <c r="L23" i="2" s="1"/>
  <c r="M23" i="2"/>
  <c r="N23" i="2"/>
  <c r="K7" i="2"/>
  <c r="L7" i="2" s="1"/>
  <c r="M7" i="2"/>
  <c r="N7" i="2"/>
  <c r="K148" i="2"/>
  <c r="L148" i="2" s="1"/>
  <c r="M148" i="2"/>
  <c r="N148" i="2"/>
  <c r="P148" i="2"/>
  <c r="K149" i="2"/>
  <c r="L149" i="2" s="1"/>
  <c r="M149" i="2"/>
  <c r="N149" i="2"/>
  <c r="P149" i="2"/>
  <c r="K106" i="2"/>
  <c r="L106" i="2" s="1"/>
  <c r="M106" i="2"/>
  <c r="N106" i="2"/>
  <c r="K107" i="2"/>
  <c r="L107" i="2" s="1"/>
  <c r="M107" i="2"/>
  <c r="N107" i="2"/>
  <c r="P107" i="2"/>
  <c r="K108" i="2"/>
  <c r="L108" i="2" s="1"/>
  <c r="M108" i="2"/>
  <c r="N108" i="2"/>
  <c r="P108" i="2"/>
  <c r="K150" i="2"/>
  <c r="L150" i="2" s="1"/>
  <c r="M150" i="2"/>
  <c r="N150" i="2"/>
  <c r="P150" i="2"/>
  <c r="K151" i="2"/>
  <c r="L151" i="2" s="1"/>
  <c r="M151" i="2"/>
  <c r="N151" i="2"/>
  <c r="P151" i="2"/>
  <c r="K152" i="2"/>
  <c r="L152" i="2" s="1"/>
  <c r="M152" i="2"/>
  <c r="N152" i="2"/>
  <c r="P152" i="2"/>
  <c r="K153" i="2"/>
  <c r="L153" i="2" s="1"/>
  <c r="M153" i="2"/>
  <c r="N153" i="2"/>
  <c r="P153" i="2"/>
  <c r="O77" i="2" l="1"/>
  <c r="O26" i="2"/>
  <c r="O24" i="2"/>
  <c r="O65" i="2"/>
  <c r="O64" i="2"/>
  <c r="O25" i="2"/>
  <c r="O134" i="2"/>
  <c r="O11" i="2"/>
  <c r="O87" i="2"/>
  <c r="O78" i="2"/>
  <c r="O23" i="2"/>
  <c r="O88" i="2"/>
  <c r="O84" i="2"/>
  <c r="O76" i="2"/>
  <c r="O90" i="2"/>
  <c r="O17" i="2"/>
  <c r="O21" i="2"/>
  <c r="O131" i="2"/>
  <c r="O92" i="2"/>
  <c r="O93" i="2"/>
  <c r="O95" i="2"/>
  <c r="O97" i="2"/>
  <c r="O96" i="2"/>
  <c r="O101" i="2"/>
  <c r="O100" i="2"/>
  <c r="O99" i="2"/>
  <c r="O98" i="2"/>
  <c r="O62" i="2"/>
  <c r="O91" i="2"/>
  <c r="O73" i="2"/>
  <c r="O136" i="2"/>
  <c r="O135" i="2"/>
  <c r="O83" i="2"/>
  <c r="O79" i="2"/>
  <c r="O133" i="2"/>
  <c r="O132" i="2"/>
  <c r="O19" i="2"/>
  <c r="O111" i="2"/>
  <c r="O110" i="2"/>
  <c r="O94" i="2"/>
  <c r="O72" i="2"/>
  <c r="O61" i="2"/>
  <c r="O40" i="2"/>
  <c r="O38" i="2"/>
  <c r="O43" i="2"/>
  <c r="O42" i="2"/>
  <c r="O36" i="2"/>
  <c r="O47" i="2"/>
  <c r="O46" i="2"/>
  <c r="O45" i="2"/>
  <c r="O71" i="2"/>
  <c r="O66" i="2"/>
  <c r="O86" i="2"/>
  <c r="O85" i="2"/>
  <c r="O82" i="2"/>
  <c r="O81" i="2"/>
  <c r="O80" i="2"/>
  <c r="O29" i="2"/>
  <c r="O140" i="2"/>
  <c r="O139" i="2"/>
  <c r="O52" i="2"/>
  <c r="O53" i="2"/>
  <c r="O56" i="2"/>
  <c r="O54" i="2"/>
  <c r="O55" i="2"/>
  <c r="O57" i="2"/>
  <c r="O32" i="2"/>
  <c r="O58" i="2"/>
  <c r="O34" i="2"/>
  <c r="O44" i="2"/>
  <c r="O49" i="2"/>
  <c r="O20" i="2"/>
  <c r="O115" i="2"/>
  <c r="O14" i="2"/>
  <c r="O13" i="2"/>
  <c r="O12" i="2"/>
  <c r="O103" i="2"/>
  <c r="O125" i="2"/>
  <c r="O114" i="2"/>
  <c r="O28" i="2"/>
  <c r="O129" i="2"/>
  <c r="O10" i="2"/>
  <c r="O9" i="2"/>
  <c r="O27" i="2"/>
  <c r="O33" i="2"/>
  <c r="O130" i="2"/>
  <c r="O102" i="2"/>
  <c r="O74" i="2"/>
  <c r="O69" i="2"/>
  <c r="O126" i="2"/>
  <c r="O122" i="2"/>
  <c r="O117" i="2"/>
  <c r="O50" i="2"/>
  <c r="O51" i="2"/>
  <c r="O123" i="2"/>
  <c r="O119" i="2"/>
  <c r="O118" i="2"/>
  <c r="O41" i="2"/>
  <c r="O63" i="2"/>
  <c r="O105" i="2"/>
  <c r="O60" i="2"/>
  <c r="O104" i="2"/>
  <c r="O146" i="2"/>
  <c r="O30" i="2"/>
  <c r="O128" i="2"/>
  <c r="O120" i="2"/>
  <c r="O8" i="2"/>
  <c r="O48" i="2"/>
  <c r="O39" i="2"/>
  <c r="O70" i="2"/>
  <c r="O75" i="2"/>
  <c r="O18" i="2"/>
  <c r="O31" i="2"/>
  <c r="O138" i="2"/>
  <c r="O35" i="2"/>
  <c r="O124" i="2"/>
  <c r="O145" i="2"/>
  <c r="O127" i="2"/>
  <c r="O121" i="2"/>
  <c r="O116" i="2"/>
  <c r="O144" i="2"/>
  <c r="O22" i="2"/>
  <c r="O15" i="2"/>
  <c r="O143" i="2"/>
  <c r="O142" i="2"/>
  <c r="O141" i="2"/>
  <c r="O37" i="2"/>
  <c r="O89" i="2"/>
  <c r="O68" i="2"/>
  <c r="O67" i="2"/>
  <c r="O137" i="2"/>
  <c r="O16" i="2"/>
  <c r="O59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Q1" i="2"/>
  <c r="P114" i="2" s="1"/>
  <c r="F3" i="2"/>
  <c r="P112" i="2" l="1"/>
  <c r="P113" i="2"/>
  <c r="P106" i="2"/>
  <c r="P110" i="2"/>
  <c r="P100" i="2"/>
  <c r="P101" i="2"/>
  <c r="P98" i="2"/>
  <c r="P99" i="2"/>
  <c r="P96" i="2"/>
  <c r="P97" i="2"/>
  <c r="P94" i="2"/>
  <c r="P95" i="2"/>
  <c r="P93" i="2"/>
  <c r="P92" i="2"/>
  <c r="P90" i="2"/>
  <c r="P91" i="2"/>
  <c r="P88" i="2"/>
  <c r="P89" i="2"/>
  <c r="P86" i="2"/>
  <c r="P87" i="2"/>
  <c r="P84" i="2"/>
  <c r="P85" i="2"/>
  <c r="P81" i="2"/>
  <c r="P83" i="2"/>
  <c r="P79" i="2"/>
  <c r="P80" i="2"/>
  <c r="P77" i="2"/>
  <c r="P78" i="2"/>
  <c r="P75" i="2"/>
  <c r="P76" i="2"/>
  <c r="P73" i="2"/>
  <c r="P74" i="2"/>
  <c r="P71" i="2"/>
  <c r="P72" i="2"/>
  <c r="P70" i="2"/>
  <c r="P69" i="2"/>
  <c r="P67" i="2"/>
  <c r="P68" i="2"/>
  <c r="P65" i="2"/>
  <c r="P66" i="2"/>
  <c r="P59" i="2"/>
  <c r="P62" i="2"/>
  <c r="P57" i="2"/>
  <c r="P58" i="2"/>
  <c r="P55" i="2"/>
  <c r="P56" i="2"/>
  <c r="P53" i="2"/>
  <c r="P54" i="2"/>
  <c r="P51" i="2"/>
  <c r="P52" i="2"/>
  <c r="P49" i="2"/>
  <c r="P50" i="2"/>
  <c r="P47" i="2"/>
  <c r="P48" i="2"/>
  <c r="P45" i="2"/>
  <c r="P46" i="2"/>
  <c r="P43" i="2"/>
  <c r="P44" i="2"/>
  <c r="P41" i="2"/>
  <c r="P42" i="2"/>
  <c r="P39" i="2"/>
  <c r="P40" i="2"/>
  <c r="P37" i="2"/>
  <c r="P38" i="2"/>
  <c r="P35" i="2"/>
  <c r="P36" i="2"/>
  <c r="P33" i="2"/>
  <c r="P34" i="2"/>
  <c r="P31" i="2"/>
  <c r="P32" i="2"/>
  <c r="P26" i="2"/>
  <c r="P29" i="2"/>
  <c r="P24" i="2"/>
  <c r="P25" i="2"/>
  <c r="P22" i="2"/>
  <c r="P23" i="2"/>
  <c r="P19" i="2"/>
  <c r="P21" i="2"/>
  <c r="P17" i="2"/>
  <c r="P18" i="2"/>
  <c r="P15" i="2"/>
  <c r="P16" i="2"/>
  <c r="P13" i="2"/>
  <c r="P14" i="2"/>
  <c r="P11" i="2"/>
  <c r="P12" i="2"/>
  <c r="P9" i="2"/>
  <c r="P10" i="2"/>
  <c r="P7" i="2"/>
  <c r="P8" i="2"/>
  <c r="P118" i="2"/>
  <c r="P121" i="2"/>
  <c r="P128" i="2"/>
  <c r="P102" i="2"/>
  <c r="P104" i="2"/>
  <c r="P105" i="2"/>
  <c r="P27" i="2"/>
  <c r="P117" i="2"/>
  <c r="P120" i="2"/>
  <c r="P129" i="2"/>
  <c r="P28" i="2"/>
  <c r="P20" i="2"/>
  <c r="P130" i="2"/>
  <c r="P109" i="2"/>
  <c r="P147" i="2"/>
  <c r="P116" i="2"/>
  <c r="P119" i="2"/>
  <c r="P123" i="2"/>
  <c r="P127" i="2"/>
  <c r="P30" i="2"/>
  <c r="P124" i="2"/>
  <c r="P103" i="2"/>
  <c r="P115" i="2"/>
  <c r="P122" i="2"/>
  <c r="P126" i="2"/>
  <c r="P61" i="2"/>
  <c r="P60" i="2"/>
  <c r="P63" i="2"/>
  <c r="P64" i="2"/>
  <c r="G1" i="5"/>
  <c r="A22" i="5" s="1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6" i="5"/>
  <c r="E1502" i="5"/>
  <c r="E1501" i="5"/>
  <c r="E1500" i="5"/>
  <c r="E1499" i="5"/>
  <c r="E1498" i="5"/>
  <c r="E1497" i="5"/>
  <c r="E1496" i="5"/>
  <c r="E1495" i="5"/>
  <c r="E1494" i="5"/>
  <c r="E1493" i="5"/>
  <c r="E1492" i="5"/>
  <c r="E1491" i="5"/>
  <c r="E1490" i="5"/>
  <c r="E1489" i="5"/>
  <c r="E1488" i="5"/>
  <c r="E1487" i="5"/>
  <c r="E1486" i="5"/>
  <c r="E1485" i="5"/>
  <c r="E1484" i="5"/>
  <c r="E1483" i="5"/>
  <c r="E1482" i="5"/>
  <c r="E1481" i="5"/>
  <c r="E1480" i="5"/>
  <c r="E1479" i="5"/>
  <c r="E1478" i="5"/>
  <c r="E1477" i="5"/>
  <c r="E1476" i="5"/>
  <c r="E1475" i="5"/>
  <c r="E1474" i="5"/>
  <c r="E1473" i="5"/>
  <c r="E1472" i="5"/>
  <c r="E1471" i="5"/>
  <c r="E1470" i="5"/>
  <c r="E1469" i="5"/>
  <c r="E1468" i="5"/>
  <c r="E1467" i="5"/>
  <c r="E1466" i="5"/>
  <c r="E1465" i="5"/>
  <c r="E1464" i="5"/>
  <c r="E1463" i="5"/>
  <c r="E1462" i="5"/>
  <c r="E1461" i="5"/>
  <c r="E1460" i="5"/>
  <c r="E1459" i="5"/>
  <c r="E1458" i="5"/>
  <c r="E1457" i="5"/>
  <c r="E1456" i="5"/>
  <c r="E1455" i="5"/>
  <c r="E1454" i="5"/>
  <c r="E1453" i="5"/>
  <c r="E1452" i="5"/>
  <c r="E1451" i="5"/>
  <c r="E1450" i="5"/>
  <c r="E1449" i="5"/>
  <c r="E1448" i="5"/>
  <c r="E1447" i="5"/>
  <c r="E1446" i="5"/>
  <c r="E1445" i="5"/>
  <c r="E1444" i="5"/>
  <c r="E1443" i="5"/>
  <c r="E1442" i="5"/>
  <c r="E1441" i="5"/>
  <c r="E1440" i="5"/>
  <c r="E1439" i="5"/>
  <c r="E1438" i="5"/>
  <c r="E1437" i="5"/>
  <c r="E1436" i="5"/>
  <c r="E1435" i="5"/>
  <c r="E1434" i="5"/>
  <c r="E1433" i="5"/>
  <c r="E1432" i="5"/>
  <c r="E1431" i="5"/>
  <c r="E1430" i="5"/>
  <c r="E1429" i="5"/>
  <c r="E1428" i="5"/>
  <c r="E1427" i="5"/>
  <c r="E1426" i="5"/>
  <c r="E1425" i="5"/>
  <c r="E1424" i="5"/>
  <c r="E1423" i="5"/>
  <c r="E1422" i="5"/>
  <c r="E1421" i="5"/>
  <c r="E1420" i="5"/>
  <c r="E1419" i="5"/>
  <c r="E1418" i="5"/>
  <c r="E1417" i="5"/>
  <c r="E1416" i="5"/>
  <c r="E1415" i="5"/>
  <c r="E1414" i="5"/>
  <c r="E1413" i="5"/>
  <c r="E1412" i="5"/>
  <c r="E1411" i="5"/>
  <c r="E1410" i="5"/>
  <c r="E1409" i="5"/>
  <c r="E1408" i="5"/>
  <c r="E1407" i="5"/>
  <c r="E1406" i="5"/>
  <c r="E1405" i="5"/>
  <c r="E1404" i="5"/>
  <c r="E1403" i="5"/>
  <c r="E1402" i="5"/>
  <c r="E1401" i="5"/>
  <c r="E1400" i="5"/>
  <c r="E1399" i="5"/>
  <c r="E1398" i="5"/>
  <c r="E1397" i="5"/>
  <c r="E1396" i="5"/>
  <c r="E1395" i="5"/>
  <c r="E1394" i="5"/>
  <c r="E1393" i="5"/>
  <c r="E1392" i="5"/>
  <c r="E1391" i="5"/>
  <c r="E1390" i="5"/>
  <c r="E1389" i="5"/>
  <c r="E1388" i="5"/>
  <c r="E1387" i="5"/>
  <c r="E1386" i="5"/>
  <c r="E1385" i="5"/>
  <c r="E1384" i="5"/>
  <c r="E1383" i="5"/>
  <c r="E1382" i="5"/>
  <c r="E1381" i="5"/>
  <c r="E1380" i="5"/>
  <c r="E1379" i="5"/>
  <c r="E1378" i="5"/>
  <c r="E1377" i="5"/>
  <c r="E1376" i="5"/>
  <c r="E1375" i="5"/>
  <c r="E1374" i="5"/>
  <c r="E1373" i="5"/>
  <c r="E1372" i="5"/>
  <c r="E1371" i="5"/>
  <c r="E1370" i="5"/>
  <c r="E1369" i="5"/>
  <c r="E1368" i="5"/>
  <c r="E1367" i="5"/>
  <c r="E1366" i="5"/>
  <c r="E1365" i="5"/>
  <c r="E1364" i="5"/>
  <c r="E1363" i="5"/>
  <c r="E1362" i="5"/>
  <c r="E1361" i="5"/>
  <c r="E1360" i="5"/>
  <c r="E1359" i="5"/>
  <c r="E1358" i="5"/>
  <c r="E1357" i="5"/>
  <c r="E1356" i="5"/>
  <c r="E1355" i="5"/>
  <c r="E1354" i="5"/>
  <c r="E1353" i="5"/>
  <c r="E1352" i="5"/>
  <c r="E1351" i="5"/>
  <c r="E1350" i="5"/>
  <c r="E1349" i="5"/>
  <c r="E1348" i="5"/>
  <c r="E1347" i="5"/>
  <c r="E1346" i="5"/>
  <c r="E1345" i="5"/>
  <c r="E1344" i="5"/>
  <c r="E1343" i="5"/>
  <c r="E1342" i="5"/>
  <c r="E1341" i="5"/>
  <c r="E1340" i="5"/>
  <c r="E1339" i="5"/>
  <c r="E1338" i="5"/>
  <c r="E1337" i="5"/>
  <c r="E1336" i="5"/>
  <c r="E1335" i="5"/>
  <c r="E1334" i="5"/>
  <c r="E1333" i="5"/>
  <c r="E1332" i="5"/>
  <c r="E1331" i="5"/>
  <c r="E1330" i="5"/>
  <c r="E1329" i="5"/>
  <c r="E1328" i="5"/>
  <c r="E1327" i="5"/>
  <c r="E1326" i="5"/>
  <c r="E1325" i="5"/>
  <c r="E1324" i="5"/>
  <c r="E1323" i="5"/>
  <c r="E1322" i="5"/>
  <c r="E1321" i="5"/>
  <c r="E1320" i="5"/>
  <c r="E1319" i="5"/>
  <c r="E1318" i="5"/>
  <c r="E1317" i="5"/>
  <c r="E1316" i="5"/>
  <c r="E1315" i="5"/>
  <c r="E1314" i="5"/>
  <c r="E1313" i="5"/>
  <c r="E1312" i="5"/>
  <c r="E1311" i="5"/>
  <c r="E1310" i="5"/>
  <c r="E1309" i="5"/>
  <c r="E1308" i="5"/>
  <c r="E1307" i="5"/>
  <c r="E1306" i="5"/>
  <c r="E1305" i="5"/>
  <c r="E1304" i="5"/>
  <c r="E1303" i="5"/>
  <c r="E1302" i="5"/>
  <c r="E1301" i="5"/>
  <c r="E1300" i="5"/>
  <c r="E1299" i="5"/>
  <c r="E1298" i="5"/>
  <c r="E1297" i="5"/>
  <c r="E1296" i="5"/>
  <c r="E1295" i="5"/>
  <c r="E1294" i="5"/>
  <c r="E1293" i="5"/>
  <c r="E1292" i="5"/>
  <c r="E1291" i="5"/>
  <c r="E1290" i="5"/>
  <c r="E1289" i="5"/>
  <c r="E1288" i="5"/>
  <c r="E1287" i="5"/>
  <c r="E1286" i="5"/>
  <c r="E1285" i="5"/>
  <c r="E1284" i="5"/>
  <c r="E1283" i="5"/>
  <c r="E1282" i="5"/>
  <c r="E1281" i="5"/>
  <c r="E1280" i="5"/>
  <c r="E1279" i="5"/>
  <c r="E1278" i="5"/>
  <c r="E1277" i="5"/>
  <c r="E1276" i="5"/>
  <c r="E1275" i="5"/>
  <c r="E1274" i="5"/>
  <c r="E1273" i="5"/>
  <c r="E1272" i="5"/>
  <c r="E1271" i="5"/>
  <c r="E1270" i="5"/>
  <c r="E1269" i="5"/>
  <c r="E1268" i="5"/>
  <c r="E1267" i="5"/>
  <c r="E1266" i="5"/>
  <c r="E1265" i="5"/>
  <c r="E1264" i="5"/>
  <c r="E1263" i="5"/>
  <c r="E1262" i="5"/>
  <c r="E1261" i="5"/>
  <c r="E1260" i="5"/>
  <c r="E1259" i="5"/>
  <c r="E1258" i="5"/>
  <c r="E1257" i="5"/>
  <c r="E1256" i="5"/>
  <c r="E1255" i="5"/>
  <c r="E1254" i="5"/>
  <c r="E1253" i="5"/>
  <c r="E1252" i="5"/>
  <c r="E1251" i="5"/>
  <c r="E1250" i="5"/>
  <c r="E1249" i="5"/>
  <c r="E1248" i="5"/>
  <c r="E1247" i="5"/>
  <c r="E1246" i="5"/>
  <c r="E1245" i="5"/>
  <c r="E1244" i="5"/>
  <c r="E1243" i="5"/>
  <c r="E1242" i="5"/>
  <c r="E1241" i="5"/>
  <c r="E1240" i="5"/>
  <c r="E1239" i="5"/>
  <c r="E1238" i="5"/>
  <c r="E1237" i="5"/>
  <c r="E1236" i="5"/>
  <c r="E1235" i="5"/>
  <c r="E1234" i="5"/>
  <c r="E1233" i="5"/>
  <c r="E1232" i="5"/>
  <c r="E1231" i="5"/>
  <c r="E1230" i="5"/>
  <c r="E1229" i="5"/>
  <c r="E1228" i="5"/>
  <c r="E1227" i="5"/>
  <c r="E1226" i="5"/>
  <c r="E1225" i="5"/>
  <c r="E1224" i="5"/>
  <c r="E1223" i="5"/>
  <c r="E1222" i="5"/>
  <c r="E1221" i="5"/>
  <c r="E1220" i="5"/>
  <c r="E1219" i="5"/>
  <c r="E1218" i="5"/>
  <c r="E1217" i="5"/>
  <c r="E1216" i="5"/>
  <c r="E1215" i="5"/>
  <c r="E1214" i="5"/>
  <c r="E1213" i="5"/>
  <c r="E1212" i="5"/>
  <c r="E1211" i="5"/>
  <c r="E1210" i="5"/>
  <c r="E1209" i="5"/>
  <c r="E1208" i="5"/>
  <c r="E1207" i="5"/>
  <c r="E1206" i="5"/>
  <c r="E1205" i="5"/>
  <c r="E1204" i="5"/>
  <c r="E1203" i="5"/>
  <c r="E1202" i="5"/>
  <c r="E1201" i="5"/>
  <c r="E1200" i="5"/>
  <c r="E1199" i="5"/>
  <c r="E1198" i="5"/>
  <c r="E1197" i="5"/>
  <c r="E1196" i="5"/>
  <c r="E1195" i="5"/>
  <c r="E1194" i="5"/>
  <c r="E1193" i="5"/>
  <c r="E1192" i="5"/>
  <c r="E1191" i="5"/>
  <c r="E1190" i="5"/>
  <c r="E1189" i="5"/>
  <c r="E1188" i="5"/>
  <c r="E1187" i="5"/>
  <c r="E1186" i="5"/>
  <c r="E1185" i="5"/>
  <c r="E1184" i="5"/>
  <c r="E1183" i="5"/>
  <c r="E1182" i="5"/>
  <c r="E1181" i="5"/>
  <c r="E1180" i="5"/>
  <c r="E1179" i="5"/>
  <c r="E1178" i="5"/>
  <c r="E1177" i="5"/>
  <c r="E1176" i="5"/>
  <c r="E1175" i="5"/>
  <c r="E1174" i="5"/>
  <c r="E1173" i="5"/>
  <c r="E1172" i="5"/>
  <c r="E1171" i="5"/>
  <c r="E1170" i="5"/>
  <c r="E1169" i="5"/>
  <c r="E1168" i="5"/>
  <c r="E1167" i="5"/>
  <c r="E1166" i="5"/>
  <c r="E1165" i="5"/>
  <c r="E1164" i="5"/>
  <c r="E1163" i="5"/>
  <c r="E1162" i="5"/>
  <c r="E1161" i="5"/>
  <c r="E1160" i="5"/>
  <c r="E1159" i="5"/>
  <c r="E1158" i="5"/>
  <c r="E1157" i="5"/>
  <c r="E1156" i="5"/>
  <c r="E1155" i="5"/>
  <c r="E1154" i="5"/>
  <c r="E1153" i="5"/>
  <c r="E1152" i="5"/>
  <c r="E1151" i="5"/>
  <c r="E1150" i="5"/>
  <c r="E1149" i="5"/>
  <c r="E1148" i="5"/>
  <c r="E1147" i="5"/>
  <c r="E1146" i="5"/>
  <c r="E1145" i="5"/>
  <c r="E1144" i="5"/>
  <c r="E1143" i="5"/>
  <c r="E1142" i="5"/>
  <c r="E1141" i="5"/>
  <c r="E1140" i="5"/>
  <c r="E1139" i="5"/>
  <c r="E1138" i="5"/>
  <c r="E1137" i="5"/>
  <c r="E1136" i="5"/>
  <c r="E1135" i="5"/>
  <c r="E1134" i="5"/>
  <c r="E1133" i="5"/>
  <c r="E1132" i="5"/>
  <c r="E1131" i="5"/>
  <c r="E1130" i="5"/>
  <c r="E1129" i="5"/>
  <c r="E1128" i="5"/>
  <c r="E1127" i="5"/>
  <c r="E1126" i="5"/>
  <c r="E1125" i="5"/>
  <c r="E1124" i="5"/>
  <c r="E1123" i="5"/>
  <c r="E1122" i="5"/>
  <c r="E1121" i="5"/>
  <c r="E1120" i="5"/>
  <c r="E1119" i="5"/>
  <c r="E1118" i="5"/>
  <c r="E1117" i="5"/>
  <c r="E1116" i="5"/>
  <c r="E1115" i="5"/>
  <c r="E1114" i="5"/>
  <c r="E1113" i="5"/>
  <c r="E1112" i="5"/>
  <c r="E1111" i="5"/>
  <c r="E1110" i="5"/>
  <c r="E1109" i="5"/>
  <c r="E1108" i="5"/>
  <c r="E1107" i="5"/>
  <c r="E1106" i="5"/>
  <c r="E1105" i="5"/>
  <c r="E1104" i="5"/>
  <c r="E1103" i="5"/>
  <c r="E1102" i="5"/>
  <c r="E1101" i="5"/>
  <c r="E1100" i="5"/>
  <c r="E1099" i="5"/>
  <c r="E1098" i="5"/>
  <c r="E1097" i="5"/>
  <c r="E1096" i="5"/>
  <c r="E1095" i="5"/>
  <c r="E1094" i="5"/>
  <c r="E1093" i="5"/>
  <c r="E1092" i="5"/>
  <c r="E1091" i="5"/>
  <c r="E1090" i="5"/>
  <c r="E1089" i="5"/>
  <c r="E1088" i="5"/>
  <c r="E1087" i="5"/>
  <c r="E1086" i="5"/>
  <c r="E1085" i="5"/>
  <c r="E1084" i="5"/>
  <c r="E1083" i="5"/>
  <c r="E1082" i="5"/>
  <c r="E1081" i="5"/>
  <c r="E1080" i="5"/>
  <c r="E1079" i="5"/>
  <c r="E1078" i="5"/>
  <c r="E1077" i="5"/>
  <c r="E1076" i="5"/>
  <c r="E1075" i="5"/>
  <c r="E1074" i="5"/>
  <c r="E1073" i="5"/>
  <c r="E1072" i="5"/>
  <c r="E1071" i="5"/>
  <c r="E1070" i="5"/>
  <c r="E1069" i="5"/>
  <c r="E1068" i="5"/>
  <c r="E1067" i="5"/>
  <c r="E1066" i="5"/>
  <c r="E1065" i="5"/>
  <c r="E1064" i="5"/>
  <c r="E1063" i="5"/>
  <c r="E1062" i="5"/>
  <c r="E1061" i="5"/>
  <c r="E1060" i="5"/>
  <c r="E1059" i="5"/>
  <c r="E1058" i="5"/>
  <c r="E1057" i="5"/>
  <c r="E1056" i="5"/>
  <c r="E1055" i="5"/>
  <c r="E1054" i="5"/>
  <c r="E1053" i="5"/>
  <c r="E1052" i="5"/>
  <c r="E1051" i="5"/>
  <c r="E1050" i="5"/>
  <c r="E1049" i="5"/>
  <c r="E1048" i="5"/>
  <c r="E1047" i="5"/>
  <c r="E1046" i="5"/>
  <c r="E1045" i="5"/>
  <c r="E1044" i="5"/>
  <c r="E1043" i="5"/>
  <c r="E1042" i="5"/>
  <c r="E1041" i="5"/>
  <c r="E1040" i="5"/>
  <c r="E1039" i="5"/>
  <c r="E1038" i="5"/>
  <c r="E1037" i="5"/>
  <c r="E1036" i="5"/>
  <c r="E1035" i="5"/>
  <c r="E1034" i="5"/>
  <c r="E1033" i="5"/>
  <c r="E1032" i="5"/>
  <c r="E1031" i="5"/>
  <c r="E1030" i="5"/>
  <c r="E1029" i="5"/>
  <c r="E1028" i="5"/>
  <c r="E1027" i="5"/>
  <c r="E1026" i="5"/>
  <c r="E1025" i="5"/>
  <c r="E1024" i="5"/>
  <c r="E1023" i="5"/>
  <c r="E1022" i="5"/>
  <c r="E1021" i="5"/>
  <c r="E1020" i="5"/>
  <c r="E1019" i="5"/>
  <c r="E1018" i="5"/>
  <c r="E1017" i="5"/>
  <c r="E1016" i="5"/>
  <c r="E1015" i="5"/>
  <c r="E1014" i="5"/>
  <c r="E1013" i="5"/>
  <c r="E1012" i="5"/>
  <c r="E1011" i="5"/>
  <c r="E1010" i="5"/>
  <c r="E1009" i="5"/>
  <c r="E1008" i="5"/>
  <c r="E1007" i="5"/>
  <c r="E1006" i="5"/>
  <c r="E1005" i="5"/>
  <c r="E1004" i="5"/>
  <c r="E1003" i="5"/>
  <c r="E1002" i="5"/>
  <c r="E1001" i="5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E940" i="5"/>
  <c r="E939" i="5"/>
  <c r="E938" i="5"/>
  <c r="E937" i="5"/>
  <c r="E936" i="5"/>
  <c r="E935" i="5"/>
  <c r="E934" i="5"/>
  <c r="E933" i="5"/>
  <c r="E932" i="5"/>
  <c r="E931" i="5"/>
  <c r="E930" i="5"/>
  <c r="E929" i="5"/>
  <c r="E928" i="5"/>
  <c r="E927" i="5"/>
  <c r="E926" i="5"/>
  <c r="E925" i="5"/>
  <c r="E924" i="5"/>
  <c r="E923" i="5"/>
  <c r="E922" i="5"/>
  <c r="E921" i="5"/>
  <c r="E920" i="5"/>
  <c r="E919" i="5"/>
  <c r="E918" i="5"/>
  <c r="E917" i="5"/>
  <c r="E916" i="5"/>
  <c r="E915" i="5"/>
  <c r="E914" i="5"/>
  <c r="E913" i="5"/>
  <c r="E912" i="5"/>
  <c r="E911" i="5"/>
  <c r="E910" i="5"/>
  <c r="E909" i="5"/>
  <c r="E908" i="5"/>
  <c r="E907" i="5"/>
  <c r="E906" i="5"/>
  <c r="E905" i="5"/>
  <c r="E904" i="5"/>
  <c r="E903" i="5"/>
  <c r="E902" i="5"/>
  <c r="E901" i="5"/>
  <c r="E900" i="5"/>
  <c r="E899" i="5"/>
  <c r="E898" i="5"/>
  <c r="E897" i="5"/>
  <c r="E896" i="5"/>
  <c r="E895" i="5"/>
  <c r="E894" i="5"/>
  <c r="E893" i="5"/>
  <c r="E892" i="5"/>
  <c r="E891" i="5"/>
  <c r="E890" i="5"/>
  <c r="E889" i="5"/>
  <c r="E888" i="5"/>
  <c r="E887" i="5"/>
  <c r="E886" i="5"/>
  <c r="E885" i="5"/>
  <c r="E884" i="5"/>
  <c r="E883" i="5"/>
  <c r="E882" i="5"/>
  <c r="E881" i="5"/>
  <c r="E880" i="5"/>
  <c r="E879" i="5"/>
  <c r="E878" i="5"/>
  <c r="E877" i="5"/>
  <c r="E876" i="5"/>
  <c r="E875" i="5"/>
  <c r="E874" i="5"/>
  <c r="E873" i="5"/>
  <c r="E872" i="5"/>
  <c r="E871" i="5"/>
  <c r="E870" i="5"/>
  <c r="E869" i="5"/>
  <c r="E868" i="5"/>
  <c r="E867" i="5"/>
  <c r="E866" i="5"/>
  <c r="E865" i="5"/>
  <c r="E864" i="5"/>
  <c r="E863" i="5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F4" i="5"/>
  <c r="B8" i="3"/>
  <c r="A21" i="5" l="1"/>
  <c r="A20" i="5"/>
  <c r="A19" i="5"/>
  <c r="A18" i="5"/>
  <c r="A17" i="5"/>
  <c r="A16" i="5"/>
  <c r="A8" i="5"/>
  <c r="A15" i="5"/>
  <c r="A12" i="5"/>
  <c r="A13" i="5"/>
  <c r="A11" i="5"/>
  <c r="A14" i="5"/>
  <c r="A10" i="5"/>
  <c r="A9" i="5"/>
  <c r="A7" i="5"/>
  <c r="A6" i="5"/>
  <c r="H4" i="5"/>
  <c r="L154" i="2" l="1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K154" i="2"/>
  <c r="M154" i="2"/>
  <c r="N154" i="2"/>
  <c r="K155" i="2"/>
  <c r="M155" i="2"/>
  <c r="N155" i="2"/>
  <c r="K156" i="2"/>
  <c r="M156" i="2"/>
  <c r="N156" i="2"/>
  <c r="K157" i="2"/>
  <c r="M157" i="2"/>
  <c r="N157" i="2"/>
  <c r="K158" i="2"/>
  <c r="M158" i="2"/>
  <c r="N158" i="2"/>
  <c r="K159" i="2"/>
  <c r="M159" i="2"/>
  <c r="N159" i="2"/>
  <c r="K160" i="2"/>
  <c r="M160" i="2"/>
  <c r="N160" i="2"/>
  <c r="K161" i="2"/>
  <c r="M161" i="2"/>
  <c r="N161" i="2"/>
  <c r="K162" i="2"/>
  <c r="M162" i="2"/>
  <c r="N162" i="2"/>
  <c r="K163" i="2"/>
  <c r="M163" i="2"/>
  <c r="N163" i="2"/>
  <c r="K164" i="2"/>
  <c r="M164" i="2"/>
  <c r="N164" i="2"/>
  <c r="K165" i="2"/>
  <c r="M165" i="2"/>
  <c r="N165" i="2"/>
  <c r="K166" i="2"/>
  <c r="M166" i="2"/>
  <c r="N166" i="2"/>
  <c r="K167" i="2"/>
  <c r="M167" i="2"/>
  <c r="N167" i="2"/>
  <c r="K168" i="2"/>
  <c r="M168" i="2"/>
  <c r="N168" i="2"/>
  <c r="K169" i="2"/>
  <c r="M169" i="2"/>
  <c r="N169" i="2"/>
  <c r="K170" i="2"/>
  <c r="M170" i="2"/>
  <c r="N170" i="2"/>
  <c r="K171" i="2"/>
  <c r="M171" i="2"/>
  <c r="N171" i="2"/>
  <c r="K172" i="2"/>
  <c r="M172" i="2"/>
  <c r="N172" i="2"/>
  <c r="K173" i="2"/>
  <c r="M173" i="2"/>
  <c r="N173" i="2"/>
  <c r="K174" i="2"/>
  <c r="M174" i="2"/>
  <c r="N174" i="2"/>
  <c r="K175" i="2"/>
  <c r="M175" i="2"/>
  <c r="N175" i="2"/>
  <c r="K176" i="2"/>
  <c r="M176" i="2"/>
  <c r="N176" i="2"/>
  <c r="K177" i="2"/>
  <c r="M177" i="2"/>
  <c r="N177" i="2"/>
  <c r="K178" i="2"/>
  <c r="M178" i="2"/>
  <c r="N178" i="2"/>
  <c r="K179" i="2"/>
  <c r="M179" i="2"/>
  <c r="N179" i="2"/>
  <c r="K180" i="2"/>
  <c r="M180" i="2"/>
  <c r="N180" i="2"/>
  <c r="K181" i="2"/>
  <c r="M181" i="2"/>
  <c r="N181" i="2"/>
  <c r="K182" i="2"/>
  <c r="M182" i="2"/>
  <c r="N182" i="2"/>
  <c r="K183" i="2"/>
  <c r="M183" i="2"/>
  <c r="N183" i="2"/>
  <c r="K184" i="2"/>
  <c r="M184" i="2"/>
  <c r="N184" i="2"/>
  <c r="K185" i="2"/>
  <c r="M185" i="2"/>
  <c r="N185" i="2"/>
  <c r="K186" i="2"/>
  <c r="M186" i="2"/>
  <c r="N186" i="2"/>
  <c r="K187" i="2"/>
  <c r="M187" i="2"/>
  <c r="N187" i="2"/>
  <c r="K188" i="2"/>
  <c r="M188" i="2"/>
  <c r="N188" i="2"/>
  <c r="K189" i="2"/>
  <c r="M189" i="2"/>
  <c r="N189" i="2"/>
  <c r="K190" i="2"/>
  <c r="M190" i="2"/>
  <c r="N190" i="2"/>
  <c r="K191" i="2"/>
  <c r="M191" i="2"/>
  <c r="N191" i="2"/>
  <c r="K192" i="2"/>
  <c r="M192" i="2"/>
  <c r="N192" i="2"/>
  <c r="K193" i="2"/>
  <c r="M193" i="2"/>
  <c r="N193" i="2"/>
  <c r="K194" i="2"/>
  <c r="M194" i="2"/>
  <c r="N194" i="2"/>
  <c r="K195" i="2"/>
  <c r="M195" i="2"/>
  <c r="N195" i="2"/>
  <c r="K196" i="2"/>
  <c r="M196" i="2"/>
  <c r="N196" i="2"/>
  <c r="K197" i="2"/>
  <c r="M197" i="2"/>
  <c r="N197" i="2"/>
  <c r="K198" i="2"/>
  <c r="M198" i="2"/>
  <c r="N198" i="2"/>
  <c r="K199" i="2"/>
  <c r="M199" i="2"/>
  <c r="N199" i="2"/>
  <c r="K200" i="2"/>
  <c r="M200" i="2"/>
  <c r="N200" i="2"/>
  <c r="K201" i="2"/>
  <c r="M201" i="2"/>
  <c r="N201" i="2"/>
  <c r="K202" i="2"/>
  <c r="M202" i="2"/>
  <c r="N202" i="2"/>
  <c r="K203" i="2"/>
  <c r="M203" i="2"/>
  <c r="N203" i="2"/>
  <c r="K204" i="2"/>
  <c r="M204" i="2"/>
  <c r="N204" i="2"/>
  <c r="K205" i="2"/>
  <c r="M205" i="2"/>
  <c r="N205" i="2"/>
  <c r="K206" i="2"/>
  <c r="M206" i="2"/>
  <c r="N206" i="2"/>
  <c r="K207" i="2"/>
  <c r="M207" i="2"/>
  <c r="N207" i="2"/>
  <c r="K208" i="2"/>
  <c r="M208" i="2"/>
  <c r="N208" i="2"/>
  <c r="K209" i="2"/>
  <c r="M209" i="2"/>
  <c r="N209" i="2"/>
  <c r="K210" i="2"/>
  <c r="M210" i="2"/>
  <c r="N210" i="2"/>
  <c r="K211" i="2"/>
  <c r="M211" i="2"/>
  <c r="N211" i="2"/>
  <c r="K212" i="2"/>
  <c r="M212" i="2"/>
  <c r="N212" i="2"/>
  <c r="K213" i="2"/>
  <c r="M213" i="2"/>
  <c r="N213" i="2"/>
  <c r="K214" i="2"/>
  <c r="M214" i="2"/>
  <c r="N214" i="2"/>
  <c r="K215" i="2"/>
  <c r="M215" i="2"/>
  <c r="N215" i="2"/>
  <c r="K216" i="2"/>
  <c r="M216" i="2"/>
  <c r="N216" i="2"/>
  <c r="K217" i="2"/>
  <c r="M217" i="2"/>
  <c r="N217" i="2"/>
  <c r="K218" i="2"/>
  <c r="M218" i="2"/>
  <c r="N218" i="2"/>
  <c r="K219" i="2"/>
  <c r="M219" i="2"/>
  <c r="N219" i="2"/>
  <c r="K220" i="2"/>
  <c r="M220" i="2"/>
  <c r="N220" i="2"/>
  <c r="K221" i="2"/>
  <c r="M221" i="2"/>
  <c r="N221" i="2"/>
  <c r="K222" i="2"/>
  <c r="M222" i="2"/>
  <c r="N222" i="2"/>
  <c r="K223" i="2"/>
  <c r="M223" i="2"/>
  <c r="N223" i="2"/>
  <c r="K224" i="2"/>
  <c r="M224" i="2"/>
  <c r="N224" i="2"/>
  <c r="K225" i="2"/>
  <c r="M225" i="2"/>
  <c r="N225" i="2"/>
  <c r="K226" i="2"/>
  <c r="M226" i="2"/>
  <c r="N226" i="2"/>
  <c r="K227" i="2"/>
  <c r="M227" i="2"/>
  <c r="N227" i="2"/>
  <c r="K228" i="2"/>
  <c r="M228" i="2"/>
  <c r="N228" i="2"/>
  <c r="K229" i="2"/>
  <c r="M229" i="2"/>
  <c r="N229" i="2"/>
  <c r="K230" i="2"/>
  <c r="M230" i="2"/>
  <c r="N230" i="2"/>
  <c r="K231" i="2"/>
  <c r="M231" i="2"/>
  <c r="N231" i="2"/>
  <c r="K232" i="2"/>
  <c r="M232" i="2"/>
  <c r="N232" i="2"/>
  <c r="K233" i="2"/>
  <c r="M233" i="2"/>
  <c r="N233" i="2"/>
  <c r="K234" i="2"/>
  <c r="M234" i="2"/>
  <c r="N234" i="2"/>
  <c r="K235" i="2"/>
  <c r="M235" i="2"/>
  <c r="N235" i="2"/>
  <c r="K236" i="2"/>
  <c r="M236" i="2"/>
  <c r="N236" i="2"/>
  <c r="K237" i="2"/>
  <c r="M237" i="2"/>
  <c r="N237" i="2"/>
  <c r="K238" i="2"/>
  <c r="M238" i="2"/>
  <c r="N238" i="2"/>
  <c r="K239" i="2"/>
  <c r="M239" i="2"/>
  <c r="N239" i="2"/>
  <c r="K240" i="2"/>
  <c r="M240" i="2"/>
  <c r="N240" i="2"/>
  <c r="K241" i="2"/>
  <c r="M241" i="2"/>
  <c r="N241" i="2"/>
  <c r="K242" i="2"/>
  <c r="M242" i="2"/>
  <c r="N242" i="2"/>
  <c r="K243" i="2"/>
  <c r="M243" i="2"/>
  <c r="N243" i="2"/>
  <c r="K244" i="2"/>
  <c r="M244" i="2"/>
  <c r="N244" i="2"/>
  <c r="K245" i="2"/>
  <c r="M245" i="2"/>
  <c r="N245" i="2"/>
  <c r="K246" i="2"/>
  <c r="M246" i="2"/>
  <c r="N246" i="2"/>
  <c r="K247" i="2"/>
  <c r="M247" i="2"/>
  <c r="N247" i="2"/>
  <c r="K248" i="2"/>
  <c r="M248" i="2"/>
  <c r="N248" i="2"/>
  <c r="K249" i="2"/>
  <c r="M249" i="2"/>
  <c r="N249" i="2"/>
  <c r="K250" i="2"/>
  <c r="M250" i="2"/>
  <c r="N250" i="2"/>
  <c r="K251" i="2"/>
  <c r="M251" i="2"/>
  <c r="N251" i="2"/>
  <c r="K252" i="2"/>
  <c r="M252" i="2"/>
  <c r="N252" i="2"/>
  <c r="K253" i="2"/>
  <c r="M253" i="2"/>
  <c r="N253" i="2"/>
  <c r="K254" i="2"/>
  <c r="M254" i="2"/>
  <c r="N254" i="2"/>
  <c r="K255" i="2"/>
  <c r="M255" i="2"/>
  <c r="N255" i="2"/>
  <c r="K256" i="2"/>
  <c r="M256" i="2"/>
  <c r="N256" i="2"/>
  <c r="K257" i="2"/>
  <c r="M257" i="2"/>
  <c r="N257" i="2"/>
  <c r="K258" i="2"/>
  <c r="M258" i="2"/>
  <c r="N258" i="2"/>
  <c r="K259" i="2"/>
  <c r="M259" i="2"/>
  <c r="N259" i="2"/>
  <c r="K260" i="2"/>
  <c r="M260" i="2"/>
  <c r="N260" i="2"/>
  <c r="K261" i="2"/>
  <c r="M261" i="2"/>
  <c r="N261" i="2"/>
  <c r="K262" i="2"/>
  <c r="M262" i="2"/>
  <c r="N262" i="2"/>
  <c r="K263" i="2"/>
  <c r="M263" i="2"/>
  <c r="N263" i="2"/>
  <c r="K264" i="2"/>
  <c r="M264" i="2"/>
  <c r="N264" i="2"/>
  <c r="K265" i="2"/>
  <c r="M265" i="2"/>
  <c r="N265" i="2"/>
  <c r="K266" i="2"/>
  <c r="M266" i="2"/>
  <c r="N266" i="2"/>
  <c r="K267" i="2"/>
  <c r="M267" i="2"/>
  <c r="N267" i="2"/>
  <c r="K268" i="2"/>
  <c r="M268" i="2"/>
  <c r="N268" i="2"/>
  <c r="K269" i="2"/>
  <c r="M269" i="2"/>
  <c r="N269" i="2"/>
  <c r="K270" i="2"/>
  <c r="M270" i="2"/>
  <c r="N270" i="2"/>
  <c r="K271" i="2"/>
  <c r="M271" i="2"/>
  <c r="N271" i="2"/>
  <c r="K272" i="2"/>
  <c r="M272" i="2"/>
  <c r="N272" i="2"/>
  <c r="K273" i="2"/>
  <c r="M273" i="2"/>
  <c r="N273" i="2"/>
  <c r="K274" i="2"/>
  <c r="M274" i="2"/>
  <c r="N274" i="2"/>
  <c r="K275" i="2"/>
  <c r="M275" i="2"/>
  <c r="N275" i="2"/>
  <c r="K276" i="2"/>
  <c r="M276" i="2"/>
  <c r="N276" i="2"/>
  <c r="K277" i="2"/>
  <c r="M277" i="2"/>
  <c r="N277" i="2"/>
  <c r="K278" i="2"/>
  <c r="M278" i="2"/>
  <c r="N278" i="2"/>
  <c r="K279" i="2"/>
  <c r="M279" i="2"/>
  <c r="N279" i="2"/>
  <c r="K280" i="2"/>
  <c r="M280" i="2"/>
  <c r="N280" i="2"/>
  <c r="K281" i="2"/>
  <c r="M281" i="2"/>
  <c r="N281" i="2"/>
  <c r="K282" i="2"/>
  <c r="M282" i="2"/>
  <c r="N282" i="2"/>
  <c r="K283" i="2"/>
  <c r="M283" i="2"/>
  <c r="N283" i="2"/>
  <c r="K284" i="2"/>
  <c r="M284" i="2"/>
  <c r="N284" i="2"/>
  <c r="K285" i="2"/>
  <c r="M285" i="2"/>
  <c r="N285" i="2"/>
  <c r="K286" i="2"/>
  <c r="M286" i="2"/>
  <c r="N286" i="2"/>
  <c r="K287" i="2"/>
  <c r="M287" i="2"/>
  <c r="N287" i="2"/>
  <c r="K288" i="2"/>
  <c r="M288" i="2"/>
  <c r="N288" i="2"/>
  <c r="K289" i="2"/>
  <c r="M289" i="2"/>
  <c r="N289" i="2"/>
  <c r="K290" i="2"/>
  <c r="M290" i="2"/>
  <c r="N290" i="2"/>
  <c r="K291" i="2"/>
  <c r="M291" i="2"/>
  <c r="N291" i="2"/>
  <c r="K292" i="2"/>
  <c r="M292" i="2"/>
  <c r="N292" i="2"/>
  <c r="K293" i="2"/>
  <c r="M293" i="2"/>
  <c r="N293" i="2"/>
  <c r="K294" i="2"/>
  <c r="M294" i="2"/>
  <c r="N294" i="2"/>
  <c r="K295" i="2"/>
  <c r="M295" i="2"/>
  <c r="N295" i="2"/>
  <c r="K296" i="2"/>
  <c r="M296" i="2"/>
  <c r="N296" i="2"/>
  <c r="K297" i="2"/>
  <c r="M297" i="2"/>
  <c r="N297" i="2"/>
  <c r="K298" i="2"/>
  <c r="M298" i="2"/>
  <c r="N298" i="2"/>
  <c r="K299" i="2"/>
  <c r="M299" i="2"/>
  <c r="N299" i="2"/>
  <c r="K300" i="2"/>
  <c r="M300" i="2"/>
  <c r="N300" i="2"/>
  <c r="K301" i="2"/>
  <c r="M301" i="2"/>
  <c r="N301" i="2"/>
  <c r="K302" i="2"/>
  <c r="M302" i="2"/>
  <c r="N302" i="2"/>
  <c r="K303" i="2"/>
  <c r="M303" i="2"/>
  <c r="N303" i="2"/>
  <c r="K304" i="2"/>
  <c r="M304" i="2"/>
  <c r="N304" i="2"/>
  <c r="K305" i="2"/>
  <c r="M305" i="2"/>
  <c r="N305" i="2"/>
  <c r="K306" i="2"/>
  <c r="M306" i="2"/>
  <c r="N306" i="2"/>
  <c r="K307" i="2"/>
  <c r="M307" i="2"/>
  <c r="N307" i="2"/>
  <c r="K308" i="2"/>
  <c r="M308" i="2"/>
  <c r="N308" i="2"/>
  <c r="K309" i="2"/>
  <c r="M309" i="2"/>
  <c r="N309" i="2"/>
  <c r="K310" i="2"/>
  <c r="M310" i="2"/>
  <c r="N310" i="2"/>
  <c r="K311" i="2"/>
  <c r="M311" i="2"/>
  <c r="N311" i="2"/>
  <c r="K312" i="2"/>
  <c r="M312" i="2"/>
  <c r="N312" i="2"/>
  <c r="K313" i="2"/>
  <c r="M313" i="2"/>
  <c r="N313" i="2"/>
  <c r="K314" i="2"/>
  <c r="M314" i="2"/>
  <c r="N314" i="2"/>
  <c r="K315" i="2"/>
  <c r="M315" i="2"/>
  <c r="N315" i="2"/>
  <c r="K316" i="2"/>
  <c r="M316" i="2"/>
  <c r="N316" i="2"/>
  <c r="K317" i="2"/>
  <c r="M317" i="2"/>
  <c r="N317" i="2"/>
  <c r="K318" i="2"/>
  <c r="M318" i="2"/>
  <c r="N318" i="2"/>
  <c r="K319" i="2"/>
  <c r="M319" i="2"/>
  <c r="N319" i="2"/>
  <c r="K320" i="2"/>
  <c r="M320" i="2"/>
  <c r="N320" i="2"/>
  <c r="K321" i="2"/>
  <c r="M321" i="2"/>
  <c r="N321" i="2"/>
  <c r="K322" i="2"/>
  <c r="M322" i="2"/>
  <c r="N322" i="2"/>
  <c r="K323" i="2"/>
  <c r="M323" i="2"/>
  <c r="N323" i="2"/>
  <c r="K324" i="2"/>
  <c r="M324" i="2"/>
  <c r="N324" i="2"/>
  <c r="K325" i="2"/>
  <c r="M325" i="2"/>
  <c r="N325" i="2"/>
  <c r="K326" i="2"/>
  <c r="M326" i="2"/>
  <c r="N326" i="2"/>
  <c r="K327" i="2"/>
  <c r="M327" i="2"/>
  <c r="N327" i="2"/>
  <c r="K328" i="2"/>
  <c r="M328" i="2"/>
  <c r="N328" i="2"/>
  <c r="K329" i="2"/>
  <c r="M329" i="2"/>
  <c r="N329" i="2"/>
  <c r="K330" i="2"/>
  <c r="M330" i="2"/>
  <c r="N330" i="2"/>
  <c r="K331" i="2"/>
  <c r="M331" i="2"/>
  <c r="N331" i="2"/>
  <c r="K332" i="2"/>
  <c r="M332" i="2"/>
  <c r="N332" i="2"/>
  <c r="K333" i="2"/>
  <c r="M333" i="2"/>
  <c r="N333" i="2"/>
  <c r="K334" i="2"/>
  <c r="M334" i="2"/>
  <c r="N334" i="2"/>
  <c r="K335" i="2"/>
  <c r="M335" i="2"/>
  <c r="N335" i="2"/>
  <c r="K336" i="2"/>
  <c r="M336" i="2"/>
  <c r="N336" i="2"/>
  <c r="K337" i="2"/>
  <c r="M337" i="2"/>
  <c r="N337" i="2"/>
  <c r="K338" i="2"/>
  <c r="M338" i="2"/>
  <c r="N338" i="2"/>
  <c r="K339" i="2"/>
  <c r="M339" i="2"/>
  <c r="N339" i="2"/>
  <c r="K340" i="2"/>
  <c r="M340" i="2"/>
  <c r="N340" i="2"/>
  <c r="K341" i="2"/>
  <c r="M341" i="2"/>
  <c r="N341" i="2"/>
  <c r="K342" i="2"/>
  <c r="M342" i="2"/>
  <c r="N342" i="2"/>
  <c r="K343" i="2"/>
  <c r="M343" i="2"/>
  <c r="N343" i="2"/>
  <c r="K344" i="2"/>
  <c r="M344" i="2"/>
  <c r="N344" i="2"/>
  <c r="K345" i="2"/>
  <c r="M345" i="2"/>
  <c r="N345" i="2"/>
  <c r="K346" i="2"/>
  <c r="M346" i="2"/>
  <c r="N346" i="2"/>
  <c r="K347" i="2"/>
  <c r="M347" i="2"/>
  <c r="N347" i="2"/>
  <c r="K348" i="2"/>
  <c r="M348" i="2"/>
  <c r="N348" i="2"/>
  <c r="K349" i="2"/>
  <c r="M349" i="2"/>
  <c r="N349" i="2"/>
  <c r="K350" i="2"/>
  <c r="M350" i="2"/>
  <c r="N350" i="2"/>
  <c r="K351" i="2"/>
  <c r="M351" i="2"/>
  <c r="N351" i="2"/>
  <c r="K352" i="2"/>
  <c r="M352" i="2"/>
  <c r="N352" i="2"/>
  <c r="K353" i="2"/>
  <c r="M353" i="2"/>
  <c r="N353" i="2"/>
  <c r="K354" i="2"/>
  <c r="M354" i="2"/>
  <c r="N354" i="2"/>
  <c r="K355" i="2"/>
  <c r="M355" i="2"/>
  <c r="N355" i="2"/>
  <c r="K356" i="2"/>
  <c r="M356" i="2"/>
  <c r="N356" i="2"/>
  <c r="K357" i="2"/>
  <c r="M357" i="2"/>
  <c r="N357" i="2"/>
  <c r="K358" i="2"/>
  <c r="M358" i="2"/>
  <c r="N358" i="2"/>
  <c r="K359" i="2"/>
  <c r="M359" i="2"/>
  <c r="N359" i="2"/>
  <c r="K360" i="2"/>
  <c r="M360" i="2"/>
  <c r="N360" i="2"/>
  <c r="K361" i="2"/>
  <c r="M361" i="2"/>
  <c r="N361" i="2"/>
  <c r="K362" i="2"/>
  <c r="M362" i="2"/>
  <c r="N362" i="2"/>
  <c r="K363" i="2"/>
  <c r="M363" i="2"/>
  <c r="N363" i="2"/>
  <c r="K364" i="2"/>
  <c r="M364" i="2"/>
  <c r="N364" i="2"/>
  <c r="K365" i="2"/>
  <c r="M365" i="2"/>
  <c r="N365" i="2"/>
  <c r="K366" i="2"/>
  <c r="M366" i="2"/>
  <c r="N366" i="2"/>
  <c r="K367" i="2"/>
  <c r="M367" i="2"/>
  <c r="N367" i="2"/>
  <c r="K368" i="2"/>
  <c r="M368" i="2"/>
  <c r="N368" i="2"/>
  <c r="K369" i="2"/>
  <c r="M369" i="2"/>
  <c r="N369" i="2"/>
  <c r="K370" i="2"/>
  <c r="M370" i="2"/>
  <c r="N370" i="2"/>
  <c r="K371" i="2"/>
  <c r="M371" i="2"/>
  <c r="N371" i="2"/>
  <c r="K372" i="2"/>
  <c r="M372" i="2"/>
  <c r="N372" i="2"/>
  <c r="K373" i="2"/>
  <c r="M373" i="2"/>
  <c r="N373" i="2"/>
  <c r="K374" i="2"/>
  <c r="M374" i="2"/>
  <c r="N374" i="2"/>
  <c r="K375" i="2"/>
  <c r="M375" i="2"/>
  <c r="N375" i="2"/>
  <c r="K376" i="2"/>
  <c r="M376" i="2"/>
  <c r="N376" i="2"/>
  <c r="K377" i="2"/>
  <c r="M377" i="2"/>
  <c r="N377" i="2"/>
  <c r="K378" i="2"/>
  <c r="M378" i="2"/>
  <c r="N378" i="2"/>
  <c r="K379" i="2"/>
  <c r="M379" i="2"/>
  <c r="N379" i="2"/>
  <c r="K380" i="2"/>
  <c r="M380" i="2"/>
  <c r="N380" i="2"/>
  <c r="K381" i="2"/>
  <c r="M381" i="2"/>
  <c r="N381" i="2"/>
  <c r="K382" i="2"/>
  <c r="M382" i="2"/>
  <c r="N382" i="2"/>
  <c r="K383" i="2"/>
  <c r="M383" i="2"/>
  <c r="N383" i="2"/>
  <c r="K384" i="2"/>
  <c r="M384" i="2"/>
  <c r="N384" i="2"/>
  <c r="K385" i="2"/>
  <c r="M385" i="2"/>
  <c r="N385" i="2"/>
  <c r="K386" i="2"/>
  <c r="M386" i="2"/>
  <c r="N386" i="2"/>
  <c r="K387" i="2"/>
  <c r="M387" i="2"/>
  <c r="N387" i="2"/>
  <c r="K388" i="2"/>
  <c r="M388" i="2"/>
  <c r="N388" i="2"/>
  <c r="K389" i="2"/>
  <c r="M389" i="2"/>
  <c r="N389" i="2"/>
  <c r="K390" i="2"/>
  <c r="M390" i="2"/>
  <c r="N390" i="2"/>
  <c r="K391" i="2"/>
  <c r="M391" i="2"/>
  <c r="N391" i="2"/>
  <c r="K392" i="2"/>
  <c r="M392" i="2"/>
  <c r="N392" i="2"/>
  <c r="K393" i="2"/>
  <c r="M393" i="2"/>
  <c r="N393" i="2"/>
  <c r="K394" i="2"/>
  <c r="M394" i="2"/>
  <c r="N394" i="2"/>
  <c r="K395" i="2"/>
  <c r="M395" i="2"/>
  <c r="N395" i="2"/>
  <c r="K396" i="2"/>
  <c r="M396" i="2"/>
  <c r="N396" i="2"/>
  <c r="K397" i="2"/>
  <c r="M397" i="2"/>
  <c r="N397" i="2"/>
  <c r="K398" i="2"/>
  <c r="M398" i="2"/>
  <c r="N398" i="2"/>
  <c r="K399" i="2"/>
  <c r="M399" i="2"/>
  <c r="N399" i="2"/>
  <c r="K400" i="2"/>
  <c r="M400" i="2"/>
  <c r="N400" i="2"/>
  <c r="K401" i="2"/>
  <c r="M401" i="2"/>
  <c r="N401" i="2"/>
  <c r="K402" i="2"/>
  <c r="M402" i="2"/>
  <c r="N402" i="2"/>
  <c r="K403" i="2"/>
  <c r="M403" i="2"/>
  <c r="N403" i="2"/>
  <c r="K404" i="2"/>
  <c r="M404" i="2"/>
  <c r="N404" i="2"/>
  <c r="K405" i="2"/>
  <c r="M405" i="2"/>
  <c r="N405" i="2"/>
  <c r="K406" i="2"/>
  <c r="M406" i="2"/>
  <c r="N406" i="2"/>
  <c r="K407" i="2"/>
  <c r="M407" i="2"/>
  <c r="N407" i="2"/>
  <c r="K408" i="2"/>
  <c r="M408" i="2"/>
  <c r="N408" i="2"/>
  <c r="K409" i="2"/>
  <c r="M409" i="2"/>
  <c r="N409" i="2"/>
  <c r="K410" i="2"/>
  <c r="M410" i="2"/>
  <c r="N410" i="2"/>
  <c r="K411" i="2"/>
  <c r="M411" i="2"/>
  <c r="N411" i="2"/>
  <c r="K412" i="2"/>
  <c r="M412" i="2"/>
  <c r="N412" i="2"/>
  <c r="K413" i="2"/>
  <c r="M413" i="2"/>
  <c r="N413" i="2"/>
  <c r="K414" i="2"/>
  <c r="M414" i="2"/>
  <c r="N414" i="2"/>
  <c r="K415" i="2"/>
  <c r="M415" i="2"/>
  <c r="N415" i="2"/>
  <c r="K416" i="2"/>
  <c r="M416" i="2"/>
  <c r="N416" i="2"/>
  <c r="K417" i="2"/>
  <c r="M417" i="2"/>
  <c r="N417" i="2"/>
  <c r="K418" i="2"/>
  <c r="M418" i="2"/>
  <c r="N418" i="2"/>
  <c r="K419" i="2"/>
  <c r="M419" i="2"/>
  <c r="N419" i="2"/>
  <c r="K420" i="2"/>
  <c r="M420" i="2"/>
  <c r="N420" i="2"/>
  <c r="K421" i="2"/>
  <c r="M421" i="2"/>
  <c r="N421" i="2"/>
  <c r="K422" i="2"/>
  <c r="M422" i="2"/>
  <c r="N422" i="2"/>
  <c r="K423" i="2"/>
  <c r="M423" i="2"/>
  <c r="N423" i="2"/>
  <c r="K424" i="2"/>
  <c r="M424" i="2"/>
  <c r="N424" i="2"/>
  <c r="K425" i="2"/>
  <c r="M425" i="2"/>
  <c r="N425" i="2"/>
  <c r="K426" i="2"/>
  <c r="M426" i="2"/>
  <c r="N426" i="2"/>
  <c r="K427" i="2"/>
  <c r="M427" i="2"/>
  <c r="N427" i="2"/>
  <c r="K428" i="2"/>
  <c r="M428" i="2"/>
  <c r="N428" i="2"/>
  <c r="K429" i="2"/>
  <c r="M429" i="2"/>
  <c r="N429" i="2"/>
  <c r="K430" i="2"/>
  <c r="M430" i="2"/>
  <c r="N430" i="2"/>
  <c r="K431" i="2"/>
  <c r="M431" i="2"/>
  <c r="N431" i="2"/>
  <c r="K432" i="2"/>
  <c r="M432" i="2"/>
  <c r="N432" i="2"/>
  <c r="K433" i="2"/>
  <c r="M433" i="2"/>
  <c r="N433" i="2"/>
  <c r="K434" i="2"/>
  <c r="M434" i="2"/>
  <c r="N434" i="2"/>
  <c r="K435" i="2"/>
  <c r="M435" i="2"/>
  <c r="N435" i="2"/>
  <c r="K436" i="2"/>
  <c r="M436" i="2"/>
  <c r="N436" i="2"/>
  <c r="K437" i="2"/>
  <c r="M437" i="2"/>
  <c r="N437" i="2"/>
  <c r="K438" i="2"/>
  <c r="M438" i="2"/>
  <c r="N438" i="2"/>
  <c r="K439" i="2"/>
  <c r="M439" i="2"/>
  <c r="N439" i="2"/>
  <c r="K440" i="2"/>
  <c r="M440" i="2"/>
  <c r="N440" i="2"/>
  <c r="K441" i="2"/>
  <c r="M441" i="2"/>
  <c r="N441" i="2"/>
  <c r="K442" i="2"/>
  <c r="M442" i="2"/>
  <c r="N442" i="2"/>
  <c r="K443" i="2"/>
  <c r="M443" i="2"/>
  <c r="N443" i="2"/>
  <c r="K444" i="2"/>
  <c r="M444" i="2"/>
  <c r="N444" i="2"/>
  <c r="K445" i="2"/>
  <c r="M445" i="2"/>
  <c r="N445" i="2"/>
  <c r="K446" i="2"/>
  <c r="M446" i="2"/>
  <c r="N446" i="2"/>
  <c r="K447" i="2"/>
  <c r="M447" i="2"/>
  <c r="N447" i="2"/>
  <c r="K448" i="2"/>
  <c r="M448" i="2"/>
  <c r="N448" i="2"/>
  <c r="K449" i="2"/>
  <c r="M449" i="2"/>
  <c r="N449" i="2"/>
  <c r="K450" i="2"/>
  <c r="M450" i="2"/>
  <c r="N450" i="2"/>
  <c r="K451" i="2"/>
  <c r="M451" i="2"/>
  <c r="N451" i="2"/>
  <c r="K452" i="2"/>
  <c r="M452" i="2"/>
  <c r="N452" i="2"/>
  <c r="K453" i="2"/>
  <c r="M453" i="2"/>
  <c r="N453" i="2"/>
  <c r="K454" i="2"/>
  <c r="M454" i="2"/>
  <c r="N454" i="2"/>
  <c r="K455" i="2"/>
  <c r="M455" i="2"/>
  <c r="N455" i="2"/>
  <c r="K456" i="2"/>
  <c r="M456" i="2"/>
  <c r="N456" i="2"/>
  <c r="K457" i="2"/>
  <c r="M457" i="2"/>
  <c r="N457" i="2"/>
  <c r="K458" i="2"/>
  <c r="M458" i="2"/>
  <c r="N458" i="2"/>
  <c r="K459" i="2"/>
  <c r="M459" i="2"/>
  <c r="N459" i="2"/>
  <c r="K460" i="2"/>
  <c r="M460" i="2"/>
  <c r="N460" i="2"/>
  <c r="K461" i="2"/>
  <c r="M461" i="2"/>
  <c r="N461" i="2"/>
  <c r="K462" i="2"/>
  <c r="M462" i="2"/>
  <c r="N462" i="2"/>
  <c r="K463" i="2"/>
  <c r="M463" i="2"/>
  <c r="N463" i="2"/>
  <c r="K464" i="2"/>
  <c r="M464" i="2"/>
  <c r="N464" i="2"/>
  <c r="K465" i="2"/>
  <c r="M465" i="2"/>
  <c r="N465" i="2"/>
  <c r="K466" i="2"/>
  <c r="M466" i="2"/>
  <c r="N466" i="2"/>
  <c r="K467" i="2"/>
  <c r="M467" i="2"/>
  <c r="N467" i="2"/>
  <c r="K468" i="2"/>
  <c r="M468" i="2"/>
  <c r="N468" i="2"/>
  <c r="K469" i="2"/>
  <c r="M469" i="2"/>
  <c r="N469" i="2"/>
  <c r="K470" i="2"/>
  <c r="M470" i="2"/>
  <c r="N470" i="2"/>
  <c r="K471" i="2"/>
  <c r="M471" i="2"/>
  <c r="N471" i="2"/>
  <c r="K472" i="2"/>
  <c r="M472" i="2"/>
  <c r="N472" i="2"/>
  <c r="K473" i="2"/>
  <c r="M473" i="2"/>
  <c r="N473" i="2"/>
  <c r="K474" i="2"/>
  <c r="M474" i="2"/>
  <c r="N474" i="2"/>
  <c r="K475" i="2"/>
  <c r="M475" i="2"/>
  <c r="N475" i="2"/>
  <c r="K476" i="2"/>
  <c r="M476" i="2"/>
  <c r="N476" i="2"/>
  <c r="K477" i="2"/>
  <c r="M477" i="2"/>
  <c r="N477" i="2"/>
  <c r="K478" i="2"/>
  <c r="M478" i="2"/>
  <c r="N478" i="2"/>
  <c r="K479" i="2"/>
  <c r="M479" i="2"/>
  <c r="N479" i="2"/>
  <c r="K480" i="2"/>
  <c r="M480" i="2"/>
  <c r="N480" i="2"/>
  <c r="K481" i="2"/>
  <c r="M481" i="2"/>
  <c r="N481" i="2"/>
  <c r="K482" i="2"/>
  <c r="M482" i="2"/>
  <c r="N482" i="2"/>
  <c r="K483" i="2"/>
  <c r="M483" i="2"/>
  <c r="N483" i="2"/>
  <c r="K484" i="2"/>
  <c r="M484" i="2"/>
  <c r="N484" i="2"/>
  <c r="K485" i="2"/>
  <c r="M485" i="2"/>
  <c r="N485" i="2"/>
  <c r="K486" i="2"/>
  <c r="M486" i="2"/>
  <c r="N486" i="2"/>
  <c r="K487" i="2"/>
  <c r="M487" i="2"/>
  <c r="N487" i="2"/>
  <c r="K488" i="2"/>
  <c r="M488" i="2"/>
  <c r="N488" i="2"/>
  <c r="K489" i="2"/>
  <c r="M489" i="2"/>
  <c r="N489" i="2"/>
  <c r="K490" i="2"/>
  <c r="M490" i="2"/>
  <c r="N490" i="2"/>
  <c r="K491" i="2"/>
  <c r="M491" i="2"/>
  <c r="N491" i="2"/>
  <c r="K492" i="2"/>
  <c r="M492" i="2"/>
  <c r="N492" i="2"/>
  <c r="K493" i="2"/>
  <c r="M493" i="2"/>
  <c r="N493" i="2"/>
  <c r="K494" i="2"/>
  <c r="M494" i="2"/>
  <c r="N494" i="2"/>
  <c r="K495" i="2"/>
  <c r="M495" i="2"/>
  <c r="N495" i="2"/>
  <c r="K496" i="2"/>
  <c r="M496" i="2"/>
  <c r="N496" i="2"/>
  <c r="K497" i="2"/>
  <c r="M497" i="2"/>
  <c r="N497" i="2"/>
  <c r="K498" i="2"/>
  <c r="M498" i="2"/>
  <c r="N498" i="2"/>
  <c r="K499" i="2"/>
  <c r="M499" i="2"/>
  <c r="N499" i="2"/>
  <c r="K500" i="2"/>
  <c r="M500" i="2"/>
  <c r="N500" i="2"/>
  <c r="K501" i="2"/>
  <c r="M501" i="2"/>
  <c r="N501" i="2"/>
  <c r="K502" i="2"/>
  <c r="M502" i="2"/>
  <c r="N502" i="2"/>
  <c r="K503" i="2"/>
  <c r="M503" i="2"/>
  <c r="N503" i="2"/>
  <c r="K504" i="2"/>
  <c r="M504" i="2"/>
  <c r="N504" i="2"/>
  <c r="K505" i="2"/>
  <c r="M505" i="2"/>
  <c r="N505" i="2"/>
  <c r="K506" i="2"/>
  <c r="M506" i="2"/>
  <c r="N506" i="2"/>
  <c r="K507" i="2"/>
  <c r="M507" i="2"/>
  <c r="N507" i="2"/>
  <c r="K508" i="2"/>
  <c r="M508" i="2"/>
  <c r="N508" i="2"/>
  <c r="K509" i="2"/>
  <c r="M509" i="2"/>
  <c r="N509" i="2"/>
  <c r="K510" i="2"/>
  <c r="M510" i="2"/>
  <c r="N510" i="2"/>
  <c r="K511" i="2"/>
  <c r="M511" i="2"/>
  <c r="N511" i="2"/>
  <c r="K512" i="2"/>
  <c r="M512" i="2"/>
  <c r="N512" i="2"/>
  <c r="K513" i="2"/>
  <c r="M513" i="2"/>
  <c r="N513" i="2"/>
  <c r="K514" i="2"/>
  <c r="M514" i="2"/>
  <c r="N514" i="2"/>
  <c r="K515" i="2"/>
  <c r="M515" i="2"/>
  <c r="N515" i="2"/>
  <c r="K516" i="2"/>
  <c r="M516" i="2"/>
  <c r="N516" i="2"/>
  <c r="K517" i="2"/>
  <c r="M517" i="2"/>
  <c r="N517" i="2"/>
  <c r="K518" i="2"/>
  <c r="M518" i="2"/>
  <c r="N518" i="2"/>
  <c r="K519" i="2"/>
  <c r="M519" i="2"/>
  <c r="N519" i="2"/>
  <c r="K520" i="2"/>
  <c r="M520" i="2"/>
  <c r="N520" i="2"/>
  <c r="K521" i="2"/>
  <c r="M521" i="2"/>
  <c r="N521" i="2"/>
  <c r="K522" i="2"/>
  <c r="M522" i="2"/>
  <c r="N522" i="2"/>
  <c r="K523" i="2"/>
  <c r="M523" i="2"/>
  <c r="N523" i="2"/>
  <c r="K524" i="2"/>
  <c r="M524" i="2"/>
  <c r="N524" i="2"/>
  <c r="K525" i="2"/>
  <c r="M525" i="2"/>
  <c r="N525" i="2"/>
  <c r="K526" i="2"/>
  <c r="M526" i="2"/>
  <c r="N526" i="2"/>
  <c r="K527" i="2"/>
  <c r="M527" i="2"/>
  <c r="N527" i="2"/>
  <c r="K528" i="2"/>
  <c r="M528" i="2"/>
  <c r="N528" i="2"/>
  <c r="K529" i="2"/>
  <c r="M529" i="2"/>
  <c r="N529" i="2"/>
  <c r="K530" i="2"/>
  <c r="M530" i="2"/>
  <c r="N530" i="2"/>
  <c r="K531" i="2"/>
  <c r="M531" i="2"/>
  <c r="N531" i="2"/>
  <c r="K532" i="2"/>
  <c r="M532" i="2"/>
  <c r="N532" i="2"/>
  <c r="K533" i="2"/>
  <c r="M533" i="2"/>
  <c r="N533" i="2"/>
  <c r="K534" i="2"/>
  <c r="M534" i="2"/>
  <c r="N534" i="2"/>
  <c r="K535" i="2"/>
  <c r="M535" i="2"/>
  <c r="N535" i="2"/>
  <c r="K536" i="2"/>
  <c r="M536" i="2"/>
  <c r="N536" i="2"/>
  <c r="K537" i="2"/>
  <c r="M537" i="2"/>
  <c r="N537" i="2"/>
  <c r="K538" i="2"/>
  <c r="M538" i="2"/>
  <c r="N538" i="2"/>
  <c r="K539" i="2"/>
  <c r="M539" i="2"/>
  <c r="N539" i="2"/>
  <c r="K540" i="2"/>
  <c r="M540" i="2"/>
  <c r="N540" i="2"/>
  <c r="K541" i="2"/>
  <c r="M541" i="2"/>
  <c r="N541" i="2"/>
  <c r="K542" i="2"/>
  <c r="M542" i="2"/>
  <c r="N542" i="2"/>
  <c r="K543" i="2"/>
  <c r="M543" i="2"/>
  <c r="N543" i="2"/>
  <c r="K544" i="2"/>
  <c r="M544" i="2"/>
  <c r="N544" i="2"/>
  <c r="K545" i="2"/>
  <c r="M545" i="2"/>
  <c r="N545" i="2"/>
  <c r="K546" i="2"/>
  <c r="M546" i="2"/>
  <c r="N546" i="2"/>
  <c r="K547" i="2"/>
  <c r="M547" i="2"/>
  <c r="N547" i="2"/>
  <c r="K548" i="2"/>
  <c r="M548" i="2"/>
  <c r="N548" i="2"/>
  <c r="K549" i="2"/>
  <c r="M549" i="2"/>
  <c r="N549" i="2"/>
  <c r="K550" i="2"/>
  <c r="M550" i="2"/>
  <c r="N550" i="2"/>
  <c r="K551" i="2"/>
  <c r="M551" i="2"/>
  <c r="N551" i="2"/>
  <c r="K552" i="2"/>
  <c r="M552" i="2"/>
  <c r="N552" i="2"/>
  <c r="K553" i="2"/>
  <c r="M553" i="2"/>
  <c r="N553" i="2"/>
  <c r="K554" i="2"/>
  <c r="M554" i="2"/>
  <c r="N554" i="2"/>
  <c r="K555" i="2"/>
  <c r="M555" i="2"/>
  <c r="N555" i="2"/>
  <c r="K556" i="2"/>
  <c r="M556" i="2"/>
  <c r="N556" i="2"/>
  <c r="K557" i="2"/>
  <c r="M557" i="2"/>
  <c r="N557" i="2"/>
  <c r="K558" i="2"/>
  <c r="M558" i="2"/>
  <c r="N558" i="2"/>
  <c r="K559" i="2"/>
  <c r="M559" i="2"/>
  <c r="N559" i="2"/>
  <c r="K560" i="2"/>
  <c r="M560" i="2"/>
  <c r="N560" i="2"/>
  <c r="K561" i="2"/>
  <c r="M561" i="2"/>
  <c r="N561" i="2"/>
  <c r="K562" i="2"/>
  <c r="M562" i="2"/>
  <c r="N562" i="2"/>
  <c r="K563" i="2"/>
  <c r="M563" i="2"/>
  <c r="N563" i="2"/>
  <c r="K564" i="2"/>
  <c r="M564" i="2"/>
  <c r="N564" i="2"/>
  <c r="K565" i="2"/>
  <c r="M565" i="2"/>
  <c r="N565" i="2"/>
  <c r="K566" i="2"/>
  <c r="M566" i="2"/>
  <c r="N566" i="2"/>
  <c r="K567" i="2"/>
  <c r="M567" i="2"/>
  <c r="N567" i="2"/>
  <c r="K568" i="2"/>
  <c r="M568" i="2"/>
  <c r="N568" i="2"/>
  <c r="K569" i="2"/>
  <c r="M569" i="2"/>
  <c r="N569" i="2"/>
  <c r="K570" i="2"/>
  <c r="M570" i="2"/>
  <c r="N570" i="2"/>
  <c r="K571" i="2"/>
  <c r="M571" i="2"/>
  <c r="N571" i="2"/>
  <c r="K572" i="2"/>
  <c r="M572" i="2"/>
  <c r="N572" i="2"/>
  <c r="K573" i="2"/>
  <c r="M573" i="2"/>
  <c r="N573" i="2"/>
  <c r="K574" i="2"/>
  <c r="M574" i="2"/>
  <c r="N574" i="2"/>
  <c r="K575" i="2"/>
  <c r="M575" i="2"/>
  <c r="N575" i="2"/>
  <c r="K576" i="2"/>
  <c r="M576" i="2"/>
  <c r="N576" i="2"/>
  <c r="K577" i="2"/>
  <c r="M577" i="2"/>
  <c r="N577" i="2"/>
  <c r="K578" i="2"/>
  <c r="M578" i="2"/>
  <c r="N578" i="2"/>
  <c r="K579" i="2"/>
  <c r="M579" i="2"/>
  <c r="N579" i="2"/>
  <c r="K580" i="2"/>
  <c r="M580" i="2"/>
  <c r="N580" i="2"/>
  <c r="K581" i="2"/>
  <c r="M581" i="2"/>
  <c r="N581" i="2"/>
  <c r="K582" i="2"/>
  <c r="M582" i="2"/>
  <c r="N582" i="2"/>
  <c r="K583" i="2"/>
  <c r="M583" i="2"/>
  <c r="N583" i="2"/>
  <c r="K584" i="2"/>
  <c r="M584" i="2"/>
  <c r="N584" i="2"/>
  <c r="K585" i="2"/>
  <c r="M585" i="2"/>
  <c r="N585" i="2"/>
  <c r="K586" i="2"/>
  <c r="M586" i="2"/>
  <c r="N586" i="2"/>
  <c r="K587" i="2"/>
  <c r="M587" i="2"/>
  <c r="N587" i="2"/>
  <c r="K588" i="2"/>
  <c r="M588" i="2"/>
  <c r="N588" i="2"/>
  <c r="K589" i="2"/>
  <c r="M589" i="2"/>
  <c r="N589" i="2"/>
  <c r="K590" i="2"/>
  <c r="M590" i="2"/>
  <c r="N590" i="2"/>
  <c r="K591" i="2"/>
  <c r="M591" i="2"/>
  <c r="N591" i="2"/>
  <c r="K592" i="2"/>
  <c r="M592" i="2"/>
  <c r="N592" i="2"/>
  <c r="K593" i="2"/>
  <c r="M593" i="2"/>
  <c r="N593" i="2"/>
  <c r="K594" i="2"/>
  <c r="M594" i="2"/>
  <c r="N594" i="2"/>
  <c r="K595" i="2"/>
  <c r="M595" i="2"/>
  <c r="N595" i="2"/>
  <c r="K596" i="2"/>
  <c r="M596" i="2"/>
  <c r="N596" i="2"/>
  <c r="K597" i="2"/>
  <c r="M597" i="2"/>
  <c r="N597" i="2"/>
  <c r="K598" i="2"/>
  <c r="M598" i="2"/>
  <c r="N598" i="2"/>
  <c r="K599" i="2"/>
  <c r="M599" i="2"/>
  <c r="N599" i="2"/>
  <c r="K600" i="2"/>
  <c r="M600" i="2"/>
  <c r="N600" i="2"/>
  <c r="K601" i="2"/>
  <c r="M601" i="2"/>
  <c r="N601" i="2"/>
  <c r="K602" i="2"/>
  <c r="M602" i="2"/>
  <c r="N602" i="2"/>
  <c r="K603" i="2"/>
  <c r="M603" i="2"/>
  <c r="N603" i="2"/>
  <c r="K604" i="2"/>
  <c r="M604" i="2"/>
  <c r="N604" i="2"/>
  <c r="K605" i="2"/>
  <c r="M605" i="2"/>
  <c r="N605" i="2"/>
  <c r="K606" i="2"/>
  <c r="M606" i="2"/>
  <c r="N606" i="2"/>
  <c r="K607" i="2"/>
  <c r="M607" i="2"/>
  <c r="N607" i="2"/>
  <c r="K608" i="2"/>
  <c r="M608" i="2"/>
  <c r="N608" i="2"/>
  <c r="K609" i="2"/>
  <c r="M609" i="2"/>
  <c r="N609" i="2"/>
  <c r="K610" i="2"/>
  <c r="M610" i="2"/>
  <c r="N610" i="2"/>
  <c r="K611" i="2"/>
  <c r="M611" i="2"/>
  <c r="N611" i="2"/>
  <c r="K612" i="2"/>
  <c r="M612" i="2"/>
  <c r="N612" i="2"/>
  <c r="K613" i="2"/>
  <c r="M613" i="2"/>
  <c r="N613" i="2"/>
  <c r="K614" i="2"/>
  <c r="M614" i="2"/>
  <c r="N614" i="2"/>
  <c r="K615" i="2"/>
  <c r="M615" i="2"/>
  <c r="N615" i="2"/>
  <c r="K616" i="2"/>
  <c r="M616" i="2"/>
  <c r="N616" i="2"/>
  <c r="K617" i="2"/>
  <c r="M617" i="2"/>
  <c r="N617" i="2"/>
  <c r="K618" i="2"/>
  <c r="M618" i="2"/>
  <c r="N618" i="2"/>
  <c r="K619" i="2"/>
  <c r="M619" i="2"/>
  <c r="N619" i="2"/>
  <c r="K620" i="2"/>
  <c r="M620" i="2"/>
  <c r="N620" i="2"/>
  <c r="K621" i="2"/>
  <c r="M621" i="2"/>
  <c r="N621" i="2"/>
  <c r="K622" i="2"/>
  <c r="M622" i="2"/>
  <c r="N622" i="2"/>
  <c r="K623" i="2"/>
  <c r="M623" i="2"/>
  <c r="N623" i="2"/>
  <c r="K624" i="2"/>
  <c r="M624" i="2"/>
  <c r="N624" i="2"/>
  <c r="K625" i="2"/>
  <c r="M625" i="2"/>
  <c r="N625" i="2"/>
  <c r="K626" i="2"/>
  <c r="M626" i="2"/>
  <c r="N626" i="2"/>
  <c r="K627" i="2"/>
  <c r="M627" i="2"/>
  <c r="N627" i="2"/>
  <c r="K628" i="2"/>
  <c r="M628" i="2"/>
  <c r="N628" i="2"/>
  <c r="K629" i="2"/>
  <c r="M629" i="2"/>
  <c r="N629" i="2"/>
  <c r="K630" i="2"/>
  <c r="M630" i="2"/>
  <c r="N630" i="2"/>
  <c r="K631" i="2"/>
  <c r="M631" i="2"/>
  <c r="N631" i="2"/>
  <c r="K632" i="2"/>
  <c r="M632" i="2"/>
  <c r="N632" i="2"/>
  <c r="K633" i="2"/>
  <c r="M633" i="2"/>
  <c r="N633" i="2"/>
  <c r="K634" i="2"/>
  <c r="M634" i="2"/>
  <c r="N634" i="2"/>
  <c r="K635" i="2"/>
  <c r="M635" i="2"/>
  <c r="N635" i="2"/>
  <c r="K636" i="2"/>
  <c r="M636" i="2"/>
  <c r="N636" i="2"/>
  <c r="K637" i="2"/>
  <c r="M637" i="2"/>
  <c r="N637" i="2"/>
  <c r="K638" i="2"/>
  <c r="M638" i="2"/>
  <c r="N638" i="2"/>
  <c r="K639" i="2"/>
  <c r="M639" i="2"/>
  <c r="N639" i="2"/>
  <c r="K640" i="2"/>
  <c r="M640" i="2"/>
  <c r="N640" i="2"/>
  <c r="K641" i="2"/>
  <c r="M641" i="2"/>
  <c r="N641" i="2"/>
  <c r="K642" i="2"/>
  <c r="M642" i="2"/>
  <c r="N642" i="2"/>
  <c r="K643" i="2"/>
  <c r="M643" i="2"/>
  <c r="N643" i="2"/>
  <c r="K644" i="2"/>
  <c r="M644" i="2"/>
  <c r="N644" i="2"/>
  <c r="K645" i="2"/>
  <c r="M645" i="2"/>
  <c r="N645" i="2"/>
  <c r="K646" i="2"/>
  <c r="M646" i="2"/>
  <c r="N646" i="2"/>
  <c r="K647" i="2"/>
  <c r="M647" i="2"/>
  <c r="N647" i="2"/>
  <c r="K648" i="2"/>
  <c r="M648" i="2"/>
  <c r="N648" i="2"/>
  <c r="K649" i="2"/>
  <c r="M649" i="2"/>
  <c r="N649" i="2"/>
  <c r="K650" i="2"/>
  <c r="M650" i="2"/>
  <c r="N650" i="2"/>
  <c r="K651" i="2"/>
  <c r="M651" i="2"/>
  <c r="N651" i="2"/>
  <c r="K652" i="2"/>
  <c r="M652" i="2"/>
  <c r="N652" i="2"/>
  <c r="K653" i="2"/>
  <c r="M653" i="2"/>
  <c r="N653" i="2"/>
  <c r="K654" i="2"/>
  <c r="M654" i="2"/>
  <c r="N654" i="2"/>
  <c r="K655" i="2"/>
  <c r="M655" i="2"/>
  <c r="N655" i="2"/>
  <c r="K656" i="2"/>
  <c r="M656" i="2"/>
  <c r="N656" i="2"/>
  <c r="K657" i="2"/>
  <c r="M657" i="2"/>
  <c r="N657" i="2"/>
  <c r="K658" i="2"/>
  <c r="M658" i="2"/>
  <c r="N658" i="2"/>
  <c r="K659" i="2"/>
  <c r="M659" i="2"/>
  <c r="N659" i="2"/>
  <c r="K660" i="2"/>
  <c r="M660" i="2"/>
  <c r="N660" i="2"/>
  <c r="K661" i="2"/>
  <c r="M661" i="2"/>
  <c r="N661" i="2"/>
  <c r="K662" i="2"/>
  <c r="M662" i="2"/>
  <c r="N662" i="2"/>
  <c r="K663" i="2"/>
  <c r="M663" i="2"/>
  <c r="N663" i="2"/>
  <c r="K664" i="2"/>
  <c r="M664" i="2"/>
  <c r="N664" i="2"/>
  <c r="K665" i="2"/>
  <c r="M665" i="2"/>
  <c r="N665" i="2"/>
  <c r="K666" i="2"/>
  <c r="M666" i="2"/>
  <c r="N666" i="2"/>
  <c r="K667" i="2"/>
  <c r="M667" i="2"/>
  <c r="N667" i="2"/>
  <c r="K668" i="2"/>
  <c r="M668" i="2"/>
  <c r="N668" i="2"/>
  <c r="K669" i="2"/>
  <c r="M669" i="2"/>
  <c r="N669" i="2"/>
  <c r="K670" i="2"/>
  <c r="M670" i="2"/>
  <c r="N670" i="2"/>
  <c r="K671" i="2"/>
  <c r="M671" i="2"/>
  <c r="N671" i="2"/>
  <c r="K672" i="2"/>
  <c r="M672" i="2"/>
  <c r="N672" i="2"/>
  <c r="K673" i="2"/>
  <c r="M673" i="2"/>
  <c r="N673" i="2"/>
  <c r="K674" i="2"/>
  <c r="M674" i="2"/>
  <c r="N674" i="2"/>
  <c r="K675" i="2"/>
  <c r="M675" i="2"/>
  <c r="N675" i="2"/>
  <c r="K676" i="2"/>
  <c r="M676" i="2"/>
  <c r="N676" i="2"/>
  <c r="K677" i="2"/>
  <c r="M677" i="2"/>
  <c r="N677" i="2"/>
  <c r="K678" i="2"/>
  <c r="M678" i="2"/>
  <c r="N678" i="2"/>
  <c r="K679" i="2"/>
  <c r="M679" i="2"/>
  <c r="N679" i="2"/>
  <c r="K680" i="2"/>
  <c r="M680" i="2"/>
  <c r="N680" i="2"/>
  <c r="K681" i="2"/>
  <c r="M681" i="2"/>
  <c r="N681" i="2"/>
  <c r="K682" i="2"/>
  <c r="M682" i="2"/>
  <c r="N682" i="2"/>
  <c r="K683" i="2"/>
  <c r="M683" i="2"/>
  <c r="N683" i="2"/>
  <c r="K684" i="2"/>
  <c r="M684" i="2"/>
  <c r="N684" i="2"/>
  <c r="K685" i="2"/>
  <c r="M685" i="2"/>
  <c r="N685" i="2"/>
  <c r="K686" i="2"/>
  <c r="M686" i="2"/>
  <c r="N686" i="2"/>
  <c r="K687" i="2"/>
  <c r="M687" i="2"/>
  <c r="N687" i="2"/>
  <c r="K688" i="2"/>
  <c r="M688" i="2"/>
  <c r="N688" i="2"/>
  <c r="K689" i="2"/>
  <c r="M689" i="2"/>
  <c r="N689" i="2"/>
  <c r="K690" i="2"/>
  <c r="M690" i="2"/>
  <c r="N690" i="2"/>
  <c r="K691" i="2"/>
  <c r="M691" i="2"/>
  <c r="N691" i="2"/>
  <c r="K692" i="2"/>
  <c r="M692" i="2"/>
  <c r="N692" i="2"/>
  <c r="K693" i="2"/>
  <c r="M693" i="2"/>
  <c r="N693" i="2"/>
  <c r="K694" i="2"/>
  <c r="M694" i="2"/>
  <c r="N694" i="2"/>
  <c r="K695" i="2"/>
  <c r="M695" i="2"/>
  <c r="N695" i="2"/>
  <c r="K696" i="2"/>
  <c r="M696" i="2"/>
  <c r="N696" i="2"/>
  <c r="K697" i="2"/>
  <c r="M697" i="2"/>
  <c r="N697" i="2"/>
  <c r="K698" i="2"/>
  <c r="M698" i="2"/>
  <c r="N698" i="2"/>
  <c r="K699" i="2"/>
  <c r="M699" i="2"/>
  <c r="N699" i="2"/>
  <c r="K700" i="2"/>
  <c r="M700" i="2"/>
  <c r="N700" i="2"/>
  <c r="K701" i="2"/>
  <c r="M701" i="2"/>
  <c r="N701" i="2"/>
  <c r="K702" i="2"/>
  <c r="M702" i="2"/>
  <c r="N702" i="2"/>
  <c r="K703" i="2"/>
  <c r="M703" i="2"/>
  <c r="N703" i="2"/>
  <c r="K704" i="2"/>
  <c r="M704" i="2"/>
  <c r="N704" i="2"/>
  <c r="K705" i="2"/>
  <c r="M705" i="2"/>
  <c r="N705" i="2"/>
  <c r="K706" i="2"/>
  <c r="M706" i="2"/>
  <c r="N706" i="2"/>
  <c r="K707" i="2"/>
  <c r="M707" i="2"/>
  <c r="N707" i="2"/>
  <c r="K708" i="2"/>
  <c r="M708" i="2"/>
  <c r="N708" i="2"/>
  <c r="K709" i="2"/>
  <c r="M709" i="2"/>
  <c r="N709" i="2"/>
  <c r="K710" i="2"/>
  <c r="M710" i="2"/>
  <c r="N710" i="2"/>
  <c r="K711" i="2"/>
  <c r="M711" i="2"/>
  <c r="N711" i="2"/>
  <c r="K712" i="2"/>
  <c r="M712" i="2"/>
  <c r="N712" i="2"/>
  <c r="K713" i="2"/>
  <c r="M713" i="2"/>
  <c r="N713" i="2"/>
  <c r="K714" i="2"/>
  <c r="M714" i="2"/>
  <c r="N714" i="2"/>
  <c r="K715" i="2"/>
  <c r="M715" i="2"/>
  <c r="N715" i="2"/>
  <c r="K716" i="2"/>
  <c r="M716" i="2"/>
  <c r="N716" i="2"/>
  <c r="K717" i="2"/>
  <c r="M717" i="2"/>
  <c r="N717" i="2"/>
  <c r="K718" i="2"/>
  <c r="M718" i="2"/>
  <c r="N718" i="2"/>
  <c r="K719" i="2"/>
  <c r="M719" i="2"/>
  <c r="N719" i="2"/>
  <c r="K720" i="2"/>
  <c r="M720" i="2"/>
  <c r="N720" i="2"/>
  <c r="K721" i="2"/>
  <c r="M721" i="2"/>
  <c r="N721" i="2"/>
  <c r="K722" i="2"/>
  <c r="M722" i="2"/>
  <c r="N722" i="2"/>
  <c r="K723" i="2"/>
  <c r="M723" i="2"/>
  <c r="N723" i="2"/>
  <c r="K724" i="2"/>
  <c r="M724" i="2"/>
  <c r="N724" i="2"/>
  <c r="K725" i="2"/>
  <c r="M725" i="2"/>
  <c r="N725" i="2"/>
  <c r="K726" i="2"/>
  <c r="M726" i="2"/>
  <c r="N726" i="2"/>
  <c r="K727" i="2"/>
  <c r="M727" i="2"/>
  <c r="N727" i="2"/>
  <c r="K728" i="2"/>
  <c r="M728" i="2"/>
  <c r="N728" i="2"/>
  <c r="K729" i="2"/>
  <c r="M729" i="2"/>
  <c r="N729" i="2"/>
  <c r="K730" i="2"/>
  <c r="M730" i="2"/>
  <c r="N730" i="2"/>
  <c r="K731" i="2"/>
  <c r="M731" i="2"/>
  <c r="N731" i="2"/>
  <c r="K732" i="2"/>
  <c r="M732" i="2"/>
  <c r="N732" i="2"/>
  <c r="K733" i="2"/>
  <c r="M733" i="2"/>
  <c r="N733" i="2"/>
  <c r="K734" i="2"/>
  <c r="M734" i="2"/>
  <c r="N734" i="2"/>
  <c r="K735" i="2"/>
  <c r="M735" i="2"/>
  <c r="N735" i="2"/>
  <c r="K736" i="2"/>
  <c r="M736" i="2"/>
  <c r="N736" i="2"/>
  <c r="K737" i="2"/>
  <c r="M737" i="2"/>
  <c r="N737" i="2"/>
  <c r="K738" i="2"/>
  <c r="M738" i="2"/>
  <c r="N738" i="2"/>
  <c r="K739" i="2"/>
  <c r="M739" i="2"/>
  <c r="N739" i="2"/>
  <c r="K740" i="2"/>
  <c r="M740" i="2"/>
  <c r="N740" i="2"/>
  <c r="K741" i="2"/>
  <c r="M741" i="2"/>
  <c r="N741" i="2"/>
  <c r="K742" i="2"/>
  <c r="M742" i="2"/>
  <c r="N742" i="2"/>
  <c r="K743" i="2"/>
  <c r="M743" i="2"/>
  <c r="N743" i="2"/>
  <c r="K744" i="2"/>
  <c r="M744" i="2"/>
  <c r="N744" i="2"/>
  <c r="K745" i="2"/>
  <c r="M745" i="2"/>
  <c r="N745" i="2"/>
  <c r="K746" i="2"/>
  <c r="M746" i="2"/>
  <c r="N746" i="2"/>
  <c r="K747" i="2"/>
  <c r="M747" i="2"/>
  <c r="N747" i="2"/>
  <c r="K748" i="2"/>
  <c r="M748" i="2"/>
  <c r="N748" i="2"/>
  <c r="K749" i="2"/>
  <c r="M749" i="2"/>
  <c r="N749" i="2"/>
  <c r="K750" i="2"/>
  <c r="M750" i="2"/>
  <c r="N750" i="2"/>
  <c r="K751" i="2"/>
  <c r="M751" i="2"/>
  <c r="N751" i="2"/>
  <c r="K752" i="2"/>
  <c r="M752" i="2"/>
  <c r="N752" i="2"/>
  <c r="K753" i="2"/>
  <c r="M753" i="2"/>
  <c r="N753" i="2"/>
  <c r="K754" i="2"/>
  <c r="M754" i="2"/>
  <c r="N754" i="2"/>
  <c r="K755" i="2"/>
  <c r="M755" i="2"/>
  <c r="N755" i="2"/>
  <c r="K756" i="2"/>
  <c r="M756" i="2"/>
  <c r="N756" i="2"/>
  <c r="K757" i="2"/>
  <c r="M757" i="2"/>
  <c r="N757" i="2"/>
  <c r="K758" i="2"/>
  <c r="M758" i="2"/>
  <c r="N758" i="2"/>
  <c r="K759" i="2"/>
  <c r="M759" i="2"/>
  <c r="N759" i="2"/>
  <c r="K760" i="2"/>
  <c r="M760" i="2"/>
  <c r="N760" i="2"/>
  <c r="K761" i="2"/>
  <c r="M761" i="2"/>
  <c r="N761" i="2"/>
  <c r="K762" i="2"/>
  <c r="M762" i="2"/>
  <c r="N762" i="2"/>
  <c r="K763" i="2"/>
  <c r="M763" i="2"/>
  <c r="N763" i="2"/>
  <c r="K764" i="2"/>
  <c r="M764" i="2"/>
  <c r="N764" i="2"/>
  <c r="K765" i="2"/>
  <c r="M765" i="2"/>
  <c r="N765" i="2"/>
  <c r="K766" i="2"/>
  <c r="M766" i="2"/>
  <c r="N766" i="2"/>
  <c r="K767" i="2"/>
  <c r="M767" i="2"/>
  <c r="N767" i="2"/>
  <c r="K768" i="2"/>
  <c r="M768" i="2"/>
  <c r="N768" i="2"/>
  <c r="K769" i="2"/>
  <c r="M769" i="2"/>
  <c r="N769" i="2"/>
  <c r="K770" i="2"/>
  <c r="M770" i="2"/>
  <c r="N770" i="2"/>
  <c r="K771" i="2"/>
  <c r="M771" i="2"/>
  <c r="N771" i="2"/>
  <c r="K772" i="2"/>
  <c r="M772" i="2"/>
  <c r="N772" i="2"/>
  <c r="K773" i="2"/>
  <c r="M773" i="2"/>
  <c r="N773" i="2"/>
  <c r="K774" i="2"/>
  <c r="M774" i="2"/>
  <c r="N774" i="2"/>
  <c r="K775" i="2"/>
  <c r="M775" i="2"/>
  <c r="N775" i="2"/>
  <c r="K776" i="2"/>
  <c r="M776" i="2"/>
  <c r="N776" i="2"/>
  <c r="K777" i="2"/>
  <c r="M777" i="2"/>
  <c r="N777" i="2"/>
  <c r="K778" i="2"/>
  <c r="M778" i="2"/>
  <c r="N778" i="2"/>
  <c r="K779" i="2"/>
  <c r="M779" i="2"/>
  <c r="N779" i="2"/>
  <c r="K780" i="2"/>
  <c r="M780" i="2"/>
  <c r="N780" i="2"/>
  <c r="K781" i="2"/>
  <c r="M781" i="2"/>
  <c r="N781" i="2"/>
  <c r="K782" i="2"/>
  <c r="M782" i="2"/>
  <c r="N782" i="2"/>
  <c r="K783" i="2"/>
  <c r="M783" i="2"/>
  <c r="N783" i="2"/>
  <c r="K784" i="2"/>
  <c r="M784" i="2"/>
  <c r="N784" i="2"/>
  <c r="K785" i="2"/>
  <c r="M785" i="2"/>
  <c r="N785" i="2"/>
  <c r="K786" i="2"/>
  <c r="M786" i="2"/>
  <c r="N786" i="2"/>
  <c r="K787" i="2"/>
  <c r="M787" i="2"/>
  <c r="N787" i="2"/>
  <c r="K788" i="2"/>
  <c r="M788" i="2"/>
  <c r="N788" i="2"/>
  <c r="K789" i="2"/>
  <c r="M789" i="2"/>
  <c r="N789" i="2"/>
  <c r="K790" i="2"/>
  <c r="M790" i="2"/>
  <c r="N790" i="2"/>
  <c r="K791" i="2"/>
  <c r="M791" i="2"/>
  <c r="N791" i="2"/>
  <c r="K792" i="2"/>
  <c r="M792" i="2"/>
  <c r="N792" i="2"/>
  <c r="K793" i="2"/>
  <c r="M793" i="2"/>
  <c r="N793" i="2"/>
  <c r="K794" i="2"/>
  <c r="M794" i="2"/>
  <c r="N794" i="2"/>
  <c r="K795" i="2"/>
  <c r="M795" i="2"/>
  <c r="N795" i="2"/>
  <c r="K796" i="2"/>
  <c r="M796" i="2"/>
  <c r="N796" i="2"/>
  <c r="K797" i="2"/>
  <c r="M797" i="2"/>
  <c r="N797" i="2"/>
  <c r="K798" i="2"/>
  <c r="M798" i="2"/>
  <c r="N798" i="2"/>
  <c r="K799" i="2"/>
  <c r="M799" i="2"/>
  <c r="N799" i="2"/>
  <c r="K800" i="2"/>
  <c r="M800" i="2"/>
  <c r="N800" i="2"/>
  <c r="K801" i="2"/>
  <c r="M801" i="2"/>
  <c r="N801" i="2"/>
  <c r="K802" i="2"/>
  <c r="M802" i="2"/>
  <c r="N802" i="2"/>
  <c r="K803" i="2"/>
  <c r="M803" i="2"/>
  <c r="N803" i="2"/>
  <c r="K804" i="2"/>
  <c r="M804" i="2"/>
  <c r="N804" i="2"/>
  <c r="K805" i="2"/>
  <c r="M805" i="2"/>
  <c r="N805" i="2"/>
  <c r="K806" i="2"/>
  <c r="M806" i="2"/>
  <c r="N806" i="2"/>
  <c r="K807" i="2"/>
  <c r="M807" i="2"/>
  <c r="N807" i="2"/>
  <c r="K808" i="2"/>
  <c r="M808" i="2"/>
  <c r="N808" i="2"/>
  <c r="K809" i="2"/>
  <c r="M809" i="2"/>
  <c r="N809" i="2"/>
  <c r="K810" i="2"/>
  <c r="M810" i="2"/>
  <c r="N810" i="2"/>
  <c r="K811" i="2"/>
  <c r="M811" i="2"/>
  <c r="N811" i="2"/>
  <c r="K812" i="2"/>
  <c r="M812" i="2"/>
  <c r="N812" i="2"/>
  <c r="K813" i="2"/>
  <c r="M813" i="2"/>
  <c r="N813" i="2"/>
  <c r="K814" i="2"/>
  <c r="M814" i="2"/>
  <c r="N814" i="2"/>
  <c r="K815" i="2"/>
  <c r="M815" i="2"/>
  <c r="N815" i="2"/>
  <c r="K816" i="2"/>
  <c r="M816" i="2"/>
  <c r="N816" i="2"/>
  <c r="K817" i="2"/>
  <c r="M817" i="2"/>
  <c r="N817" i="2"/>
  <c r="K818" i="2"/>
  <c r="M818" i="2"/>
  <c r="N818" i="2"/>
  <c r="K819" i="2"/>
  <c r="M819" i="2"/>
  <c r="N819" i="2"/>
  <c r="K820" i="2"/>
  <c r="M820" i="2"/>
  <c r="N820" i="2"/>
  <c r="K821" i="2"/>
  <c r="M821" i="2"/>
  <c r="N821" i="2"/>
  <c r="K822" i="2"/>
  <c r="M822" i="2"/>
  <c r="N822" i="2"/>
  <c r="K823" i="2"/>
  <c r="M823" i="2"/>
  <c r="N823" i="2"/>
  <c r="K824" i="2"/>
  <c r="M824" i="2"/>
  <c r="N824" i="2"/>
  <c r="K825" i="2"/>
  <c r="M825" i="2"/>
  <c r="N825" i="2"/>
  <c r="K826" i="2"/>
  <c r="M826" i="2"/>
  <c r="N826" i="2"/>
  <c r="K827" i="2"/>
  <c r="M827" i="2"/>
  <c r="N827" i="2"/>
  <c r="K828" i="2"/>
  <c r="M828" i="2"/>
  <c r="N828" i="2"/>
  <c r="K829" i="2"/>
  <c r="M829" i="2"/>
  <c r="N829" i="2"/>
  <c r="K830" i="2"/>
  <c r="M830" i="2"/>
  <c r="N830" i="2"/>
  <c r="K831" i="2"/>
  <c r="M831" i="2"/>
  <c r="N831" i="2"/>
  <c r="K832" i="2"/>
  <c r="M832" i="2"/>
  <c r="N832" i="2"/>
  <c r="K833" i="2"/>
  <c r="M833" i="2"/>
  <c r="N833" i="2"/>
  <c r="K834" i="2"/>
  <c r="M834" i="2"/>
  <c r="N834" i="2"/>
  <c r="K835" i="2"/>
  <c r="M835" i="2"/>
  <c r="N835" i="2"/>
  <c r="K836" i="2"/>
  <c r="M836" i="2"/>
  <c r="N836" i="2"/>
  <c r="K837" i="2"/>
  <c r="M837" i="2"/>
  <c r="N837" i="2"/>
  <c r="K838" i="2"/>
  <c r="M838" i="2"/>
  <c r="N838" i="2"/>
  <c r="K839" i="2"/>
  <c r="M839" i="2"/>
  <c r="N839" i="2"/>
  <c r="K840" i="2"/>
  <c r="M840" i="2"/>
  <c r="N840" i="2"/>
  <c r="K841" i="2"/>
  <c r="M841" i="2"/>
  <c r="N841" i="2"/>
  <c r="K842" i="2"/>
  <c r="M842" i="2"/>
  <c r="N842" i="2"/>
  <c r="K843" i="2"/>
  <c r="M843" i="2"/>
  <c r="N843" i="2"/>
  <c r="K844" i="2"/>
  <c r="M844" i="2"/>
  <c r="N844" i="2"/>
  <c r="K845" i="2"/>
  <c r="M845" i="2"/>
  <c r="N845" i="2"/>
  <c r="K846" i="2"/>
  <c r="M846" i="2"/>
  <c r="N846" i="2"/>
  <c r="K847" i="2"/>
  <c r="M847" i="2"/>
  <c r="N847" i="2"/>
  <c r="K848" i="2"/>
  <c r="M848" i="2"/>
  <c r="N848" i="2"/>
  <c r="K849" i="2"/>
  <c r="M849" i="2"/>
  <c r="N849" i="2"/>
  <c r="K850" i="2"/>
  <c r="M850" i="2"/>
  <c r="N850" i="2"/>
  <c r="K851" i="2"/>
  <c r="M851" i="2"/>
  <c r="N851" i="2"/>
  <c r="K852" i="2"/>
  <c r="M852" i="2"/>
  <c r="N852" i="2"/>
  <c r="K853" i="2"/>
  <c r="M853" i="2"/>
  <c r="N853" i="2"/>
  <c r="K854" i="2"/>
  <c r="M854" i="2"/>
  <c r="N854" i="2"/>
  <c r="K855" i="2"/>
  <c r="M855" i="2"/>
  <c r="N855" i="2"/>
  <c r="K856" i="2"/>
  <c r="M856" i="2"/>
  <c r="N856" i="2"/>
  <c r="K857" i="2"/>
  <c r="M857" i="2"/>
  <c r="N857" i="2"/>
  <c r="K858" i="2"/>
  <c r="M858" i="2"/>
  <c r="N858" i="2"/>
  <c r="K859" i="2"/>
  <c r="M859" i="2"/>
  <c r="N859" i="2"/>
  <c r="K860" i="2"/>
  <c r="M860" i="2"/>
  <c r="N860" i="2"/>
  <c r="K861" i="2"/>
  <c r="M861" i="2"/>
  <c r="N861" i="2"/>
  <c r="K862" i="2"/>
  <c r="M862" i="2"/>
  <c r="N862" i="2"/>
  <c r="K863" i="2"/>
  <c r="M863" i="2"/>
  <c r="N863" i="2"/>
  <c r="K864" i="2"/>
  <c r="M864" i="2"/>
  <c r="N864" i="2"/>
  <c r="K865" i="2"/>
  <c r="M865" i="2"/>
  <c r="N865" i="2"/>
  <c r="K866" i="2"/>
  <c r="M866" i="2"/>
  <c r="N866" i="2"/>
  <c r="K867" i="2"/>
  <c r="M867" i="2"/>
  <c r="N867" i="2"/>
  <c r="K868" i="2"/>
  <c r="M868" i="2"/>
  <c r="N868" i="2"/>
  <c r="K869" i="2"/>
  <c r="M869" i="2"/>
  <c r="N869" i="2"/>
  <c r="K870" i="2"/>
  <c r="M870" i="2"/>
  <c r="N870" i="2"/>
  <c r="K871" i="2"/>
  <c r="M871" i="2"/>
  <c r="N871" i="2"/>
  <c r="K872" i="2"/>
  <c r="M872" i="2"/>
  <c r="N872" i="2"/>
  <c r="K873" i="2"/>
  <c r="M873" i="2"/>
  <c r="N873" i="2"/>
  <c r="K874" i="2"/>
  <c r="M874" i="2"/>
  <c r="N874" i="2"/>
  <c r="K875" i="2"/>
  <c r="M875" i="2"/>
  <c r="N875" i="2"/>
  <c r="K876" i="2"/>
  <c r="M876" i="2"/>
  <c r="N876" i="2"/>
  <c r="K877" i="2"/>
  <c r="M877" i="2"/>
  <c r="N877" i="2"/>
  <c r="K878" i="2"/>
  <c r="M878" i="2"/>
  <c r="N878" i="2"/>
  <c r="K879" i="2"/>
  <c r="M879" i="2"/>
  <c r="N879" i="2"/>
  <c r="K880" i="2"/>
  <c r="M880" i="2"/>
  <c r="N880" i="2"/>
  <c r="K881" i="2"/>
  <c r="M881" i="2"/>
  <c r="N881" i="2"/>
  <c r="K882" i="2"/>
  <c r="M882" i="2"/>
  <c r="N882" i="2"/>
  <c r="K883" i="2"/>
  <c r="M883" i="2"/>
  <c r="N883" i="2"/>
  <c r="K884" i="2"/>
  <c r="M884" i="2"/>
  <c r="N884" i="2"/>
  <c r="K885" i="2"/>
  <c r="M885" i="2"/>
  <c r="N885" i="2"/>
  <c r="K886" i="2"/>
  <c r="M886" i="2"/>
  <c r="N886" i="2"/>
  <c r="K887" i="2"/>
  <c r="M887" i="2"/>
  <c r="N887" i="2"/>
  <c r="K888" i="2"/>
  <c r="M888" i="2"/>
  <c r="N888" i="2"/>
  <c r="K889" i="2"/>
  <c r="M889" i="2"/>
  <c r="N889" i="2"/>
  <c r="K890" i="2"/>
  <c r="M890" i="2"/>
  <c r="N890" i="2"/>
  <c r="K891" i="2"/>
  <c r="M891" i="2"/>
  <c r="N891" i="2"/>
  <c r="K892" i="2"/>
  <c r="M892" i="2"/>
  <c r="N892" i="2"/>
  <c r="K893" i="2"/>
  <c r="M893" i="2"/>
  <c r="N893" i="2"/>
  <c r="K894" i="2"/>
  <c r="M894" i="2"/>
  <c r="N894" i="2"/>
  <c r="K895" i="2"/>
  <c r="M895" i="2"/>
  <c r="N895" i="2"/>
  <c r="K896" i="2"/>
  <c r="M896" i="2"/>
  <c r="N896" i="2"/>
  <c r="K897" i="2"/>
  <c r="M897" i="2"/>
  <c r="N897" i="2"/>
  <c r="K898" i="2"/>
  <c r="M898" i="2"/>
  <c r="N898" i="2"/>
  <c r="K899" i="2"/>
  <c r="M899" i="2"/>
  <c r="N899" i="2"/>
  <c r="K900" i="2"/>
  <c r="M900" i="2"/>
  <c r="N900" i="2"/>
  <c r="K901" i="2"/>
  <c r="M901" i="2"/>
  <c r="N901" i="2"/>
  <c r="K902" i="2"/>
  <c r="M902" i="2"/>
  <c r="N902" i="2"/>
  <c r="K903" i="2"/>
  <c r="M903" i="2"/>
  <c r="N903" i="2"/>
  <c r="K904" i="2"/>
  <c r="M904" i="2"/>
  <c r="N904" i="2"/>
  <c r="K905" i="2"/>
  <c r="M905" i="2"/>
  <c r="N905" i="2"/>
  <c r="K906" i="2"/>
  <c r="M906" i="2"/>
  <c r="N906" i="2"/>
  <c r="K907" i="2"/>
  <c r="M907" i="2"/>
  <c r="N907" i="2"/>
  <c r="K908" i="2"/>
  <c r="M908" i="2"/>
  <c r="N908" i="2"/>
  <c r="K909" i="2"/>
  <c r="M909" i="2"/>
  <c r="N909" i="2"/>
  <c r="K910" i="2"/>
  <c r="M910" i="2"/>
  <c r="N910" i="2"/>
  <c r="K911" i="2"/>
  <c r="M911" i="2"/>
  <c r="N911" i="2"/>
  <c r="K912" i="2"/>
  <c r="M912" i="2"/>
  <c r="N912" i="2"/>
  <c r="K913" i="2"/>
  <c r="M913" i="2"/>
  <c r="N913" i="2"/>
  <c r="K914" i="2"/>
  <c r="M914" i="2"/>
  <c r="N914" i="2"/>
  <c r="K915" i="2"/>
  <c r="M915" i="2"/>
  <c r="N915" i="2"/>
  <c r="K916" i="2"/>
  <c r="M916" i="2"/>
  <c r="N916" i="2"/>
  <c r="K917" i="2"/>
  <c r="M917" i="2"/>
  <c r="N917" i="2"/>
  <c r="K918" i="2"/>
  <c r="M918" i="2"/>
  <c r="N918" i="2"/>
  <c r="K919" i="2"/>
  <c r="M919" i="2"/>
  <c r="N919" i="2"/>
  <c r="K920" i="2"/>
  <c r="M920" i="2"/>
  <c r="N920" i="2"/>
  <c r="K921" i="2"/>
  <c r="M921" i="2"/>
  <c r="N921" i="2"/>
  <c r="K922" i="2"/>
  <c r="M922" i="2"/>
  <c r="N922" i="2"/>
  <c r="K923" i="2"/>
  <c r="M923" i="2"/>
  <c r="N923" i="2"/>
  <c r="K924" i="2"/>
  <c r="M924" i="2"/>
  <c r="N924" i="2"/>
  <c r="K925" i="2"/>
  <c r="M925" i="2"/>
  <c r="N925" i="2"/>
  <c r="K926" i="2"/>
  <c r="M926" i="2"/>
  <c r="N926" i="2"/>
  <c r="K927" i="2"/>
  <c r="M927" i="2"/>
  <c r="N927" i="2"/>
  <c r="K928" i="2"/>
  <c r="M928" i="2"/>
  <c r="N928" i="2"/>
  <c r="K929" i="2"/>
  <c r="M929" i="2"/>
  <c r="N929" i="2"/>
  <c r="K930" i="2"/>
  <c r="M930" i="2"/>
  <c r="N930" i="2"/>
  <c r="K931" i="2"/>
  <c r="M931" i="2"/>
  <c r="N931" i="2"/>
  <c r="K932" i="2"/>
  <c r="M932" i="2"/>
  <c r="N932" i="2"/>
  <c r="K933" i="2"/>
  <c r="M933" i="2"/>
  <c r="N933" i="2"/>
  <c r="K934" i="2"/>
  <c r="M934" i="2"/>
  <c r="N934" i="2"/>
  <c r="K935" i="2"/>
  <c r="M935" i="2"/>
  <c r="N935" i="2"/>
  <c r="K936" i="2"/>
  <c r="M936" i="2"/>
  <c r="N936" i="2"/>
  <c r="K937" i="2"/>
  <c r="M937" i="2"/>
  <c r="N937" i="2"/>
  <c r="K938" i="2"/>
  <c r="M938" i="2"/>
  <c r="N938" i="2"/>
  <c r="K939" i="2"/>
  <c r="M939" i="2"/>
  <c r="N939" i="2"/>
  <c r="K940" i="2"/>
  <c r="M940" i="2"/>
  <c r="N940" i="2"/>
  <c r="K941" i="2"/>
  <c r="M941" i="2"/>
  <c r="N941" i="2"/>
  <c r="K942" i="2"/>
  <c r="M942" i="2"/>
  <c r="N942" i="2"/>
  <c r="K943" i="2"/>
  <c r="M943" i="2"/>
  <c r="N943" i="2"/>
  <c r="K944" i="2"/>
  <c r="M944" i="2"/>
  <c r="N944" i="2"/>
  <c r="K945" i="2"/>
  <c r="M945" i="2"/>
  <c r="N945" i="2"/>
  <c r="K946" i="2"/>
  <c r="M946" i="2"/>
  <c r="N946" i="2"/>
  <c r="K947" i="2"/>
  <c r="M947" i="2"/>
  <c r="N947" i="2"/>
  <c r="K948" i="2"/>
  <c r="M948" i="2"/>
  <c r="N948" i="2"/>
  <c r="K949" i="2"/>
  <c r="M949" i="2"/>
  <c r="N949" i="2"/>
  <c r="K950" i="2"/>
  <c r="M950" i="2"/>
  <c r="N950" i="2"/>
  <c r="K951" i="2"/>
  <c r="M951" i="2"/>
  <c r="N951" i="2"/>
  <c r="K952" i="2"/>
  <c r="M952" i="2"/>
  <c r="N952" i="2"/>
  <c r="K953" i="2"/>
  <c r="M953" i="2"/>
  <c r="N953" i="2"/>
  <c r="K954" i="2"/>
  <c r="M954" i="2"/>
  <c r="N954" i="2"/>
  <c r="K955" i="2"/>
  <c r="M955" i="2"/>
  <c r="N955" i="2"/>
  <c r="K956" i="2"/>
  <c r="M956" i="2"/>
  <c r="N956" i="2"/>
  <c r="K957" i="2"/>
  <c r="M957" i="2"/>
  <c r="N957" i="2"/>
  <c r="K958" i="2"/>
  <c r="M958" i="2"/>
  <c r="N958" i="2"/>
  <c r="K959" i="2"/>
  <c r="M959" i="2"/>
  <c r="N959" i="2"/>
  <c r="K960" i="2"/>
  <c r="M960" i="2"/>
  <c r="N960" i="2"/>
  <c r="K961" i="2"/>
  <c r="M961" i="2"/>
  <c r="N961" i="2"/>
  <c r="K962" i="2"/>
  <c r="M962" i="2"/>
  <c r="N962" i="2"/>
  <c r="K963" i="2"/>
  <c r="M963" i="2"/>
  <c r="N963" i="2"/>
  <c r="K964" i="2"/>
  <c r="M964" i="2"/>
  <c r="N964" i="2"/>
  <c r="K965" i="2"/>
  <c r="M965" i="2"/>
  <c r="N965" i="2"/>
  <c r="K966" i="2"/>
  <c r="M966" i="2"/>
  <c r="N966" i="2"/>
  <c r="K967" i="2"/>
  <c r="M967" i="2"/>
  <c r="N967" i="2"/>
  <c r="K968" i="2"/>
  <c r="M968" i="2"/>
  <c r="N968" i="2"/>
  <c r="K969" i="2"/>
  <c r="M969" i="2"/>
  <c r="N969" i="2"/>
  <c r="K970" i="2"/>
  <c r="M970" i="2"/>
  <c r="N970" i="2"/>
  <c r="K971" i="2"/>
  <c r="M971" i="2"/>
  <c r="N971" i="2"/>
  <c r="K972" i="2"/>
  <c r="M972" i="2"/>
  <c r="N972" i="2"/>
  <c r="K973" i="2"/>
  <c r="M973" i="2"/>
  <c r="N973" i="2"/>
  <c r="K974" i="2"/>
  <c r="M974" i="2"/>
  <c r="N974" i="2"/>
  <c r="K975" i="2"/>
  <c r="M975" i="2"/>
  <c r="N975" i="2"/>
  <c r="K976" i="2"/>
  <c r="M976" i="2"/>
  <c r="N976" i="2"/>
  <c r="K977" i="2"/>
  <c r="M977" i="2"/>
  <c r="N977" i="2"/>
  <c r="K978" i="2"/>
  <c r="M978" i="2"/>
  <c r="N978" i="2"/>
  <c r="K979" i="2"/>
  <c r="M979" i="2"/>
  <c r="N979" i="2"/>
  <c r="K980" i="2"/>
  <c r="M980" i="2"/>
  <c r="N980" i="2"/>
  <c r="K981" i="2"/>
  <c r="M981" i="2"/>
  <c r="N981" i="2"/>
  <c r="K982" i="2"/>
  <c r="M982" i="2"/>
  <c r="N982" i="2"/>
  <c r="K983" i="2"/>
  <c r="M983" i="2"/>
  <c r="N983" i="2"/>
  <c r="K984" i="2"/>
  <c r="M984" i="2"/>
  <c r="N984" i="2"/>
  <c r="K985" i="2"/>
  <c r="M985" i="2"/>
  <c r="N985" i="2"/>
  <c r="K986" i="2"/>
  <c r="M986" i="2"/>
  <c r="N986" i="2"/>
  <c r="K987" i="2"/>
  <c r="M987" i="2"/>
  <c r="N987" i="2"/>
  <c r="K988" i="2"/>
  <c r="M988" i="2"/>
  <c r="N988" i="2"/>
  <c r="K989" i="2"/>
  <c r="M989" i="2"/>
  <c r="N989" i="2"/>
  <c r="K990" i="2"/>
  <c r="M990" i="2"/>
  <c r="N990" i="2"/>
  <c r="K991" i="2"/>
  <c r="M991" i="2"/>
  <c r="N991" i="2"/>
  <c r="K992" i="2"/>
  <c r="M992" i="2"/>
  <c r="N992" i="2"/>
  <c r="K993" i="2"/>
  <c r="M993" i="2"/>
  <c r="N993" i="2"/>
  <c r="K994" i="2"/>
  <c r="M994" i="2"/>
  <c r="N994" i="2"/>
  <c r="K995" i="2"/>
  <c r="M995" i="2"/>
  <c r="N995" i="2"/>
  <c r="K996" i="2"/>
  <c r="M996" i="2"/>
  <c r="N996" i="2"/>
  <c r="K997" i="2"/>
  <c r="M997" i="2"/>
  <c r="N997" i="2"/>
  <c r="K998" i="2"/>
  <c r="M998" i="2"/>
  <c r="N998" i="2"/>
  <c r="K999" i="2"/>
  <c r="M999" i="2"/>
  <c r="N999" i="2"/>
  <c r="K1000" i="2"/>
  <c r="M1000" i="2"/>
  <c r="N1000" i="2"/>
  <c r="K1001" i="2"/>
  <c r="M1001" i="2"/>
  <c r="N1001" i="2"/>
  <c r="K1002" i="2"/>
  <c r="M1002" i="2"/>
  <c r="N1002" i="2"/>
  <c r="K1003" i="2"/>
  <c r="M1003" i="2"/>
  <c r="N1003" i="2"/>
  <c r="K1004" i="2"/>
  <c r="M1004" i="2"/>
  <c r="N1004" i="2"/>
  <c r="K1005" i="2"/>
  <c r="M1005" i="2"/>
  <c r="N1005" i="2"/>
  <c r="K1006" i="2"/>
  <c r="M1006" i="2"/>
  <c r="N1006" i="2"/>
  <c r="K1007" i="2"/>
  <c r="M1007" i="2"/>
  <c r="N1007" i="2"/>
  <c r="K1008" i="2"/>
  <c r="M1008" i="2"/>
  <c r="N1008" i="2"/>
  <c r="K1009" i="2"/>
  <c r="M1009" i="2"/>
  <c r="N1009" i="2"/>
  <c r="K1010" i="2"/>
  <c r="M1010" i="2"/>
  <c r="N1010" i="2"/>
  <c r="K1011" i="2"/>
  <c r="M1011" i="2"/>
  <c r="N1011" i="2"/>
  <c r="K1012" i="2"/>
  <c r="M1012" i="2"/>
  <c r="N1012" i="2"/>
  <c r="K1013" i="2"/>
  <c r="M1013" i="2"/>
  <c r="N1013" i="2"/>
  <c r="K1014" i="2"/>
  <c r="M1014" i="2"/>
  <c r="N1014" i="2"/>
  <c r="K1015" i="2"/>
  <c r="M1015" i="2"/>
  <c r="N1015" i="2"/>
  <c r="K1016" i="2"/>
  <c r="M1016" i="2"/>
  <c r="N1016" i="2"/>
  <c r="K1017" i="2"/>
  <c r="M1017" i="2"/>
  <c r="N1017" i="2"/>
  <c r="K1018" i="2"/>
  <c r="M1018" i="2"/>
  <c r="N1018" i="2"/>
  <c r="K1019" i="2"/>
  <c r="M1019" i="2"/>
  <c r="N1019" i="2"/>
  <c r="K1020" i="2"/>
  <c r="M1020" i="2"/>
  <c r="N1020" i="2"/>
  <c r="K1021" i="2"/>
  <c r="M1021" i="2"/>
  <c r="N1021" i="2"/>
  <c r="K1022" i="2"/>
  <c r="M1022" i="2"/>
  <c r="N1022" i="2"/>
  <c r="K1023" i="2"/>
  <c r="M1023" i="2"/>
  <c r="N1023" i="2"/>
  <c r="K1024" i="2"/>
  <c r="M1024" i="2"/>
  <c r="N1024" i="2"/>
  <c r="K1025" i="2"/>
  <c r="M1025" i="2"/>
  <c r="N1025" i="2"/>
  <c r="K1026" i="2"/>
  <c r="M1026" i="2"/>
  <c r="N1026" i="2"/>
  <c r="K1027" i="2"/>
  <c r="M1027" i="2"/>
  <c r="N1027" i="2"/>
  <c r="K1028" i="2"/>
  <c r="M1028" i="2"/>
  <c r="N1028" i="2"/>
  <c r="K1029" i="2"/>
  <c r="M1029" i="2"/>
  <c r="N1029" i="2"/>
  <c r="K1030" i="2"/>
  <c r="M1030" i="2"/>
  <c r="N1030" i="2"/>
  <c r="K1031" i="2"/>
  <c r="M1031" i="2"/>
  <c r="N1031" i="2"/>
  <c r="K1032" i="2"/>
  <c r="M1032" i="2"/>
  <c r="N1032" i="2"/>
  <c r="K1033" i="2"/>
  <c r="M1033" i="2"/>
  <c r="N1033" i="2"/>
  <c r="K1034" i="2"/>
  <c r="M1034" i="2"/>
  <c r="N1034" i="2"/>
  <c r="K1035" i="2"/>
  <c r="M1035" i="2"/>
  <c r="N1035" i="2"/>
  <c r="K1036" i="2"/>
  <c r="M1036" i="2"/>
  <c r="N1036" i="2"/>
  <c r="K1037" i="2"/>
  <c r="M1037" i="2"/>
  <c r="N1037" i="2"/>
  <c r="K1038" i="2"/>
  <c r="M1038" i="2"/>
  <c r="N1038" i="2"/>
  <c r="K1039" i="2"/>
  <c r="M1039" i="2"/>
  <c r="N1039" i="2"/>
  <c r="K1040" i="2"/>
  <c r="M1040" i="2"/>
  <c r="N1040" i="2"/>
  <c r="K1041" i="2"/>
  <c r="M1041" i="2"/>
  <c r="N1041" i="2"/>
  <c r="K1042" i="2"/>
  <c r="M1042" i="2"/>
  <c r="N1042" i="2"/>
  <c r="K1043" i="2"/>
  <c r="M1043" i="2"/>
  <c r="N1043" i="2"/>
  <c r="K1044" i="2"/>
  <c r="M1044" i="2"/>
  <c r="N1044" i="2"/>
  <c r="K1045" i="2"/>
  <c r="M1045" i="2"/>
  <c r="N1045" i="2"/>
  <c r="K1046" i="2"/>
  <c r="M1046" i="2"/>
  <c r="N1046" i="2"/>
  <c r="K1047" i="2"/>
  <c r="M1047" i="2"/>
  <c r="N1047" i="2"/>
  <c r="K1048" i="2"/>
  <c r="M1048" i="2"/>
  <c r="N1048" i="2"/>
  <c r="K1049" i="2"/>
  <c r="M1049" i="2"/>
  <c r="N1049" i="2"/>
  <c r="K1050" i="2"/>
  <c r="M1050" i="2"/>
  <c r="N1050" i="2"/>
  <c r="K1051" i="2"/>
  <c r="M1051" i="2"/>
  <c r="N1051" i="2"/>
  <c r="K1052" i="2"/>
  <c r="M1052" i="2"/>
  <c r="N1052" i="2"/>
  <c r="K1053" i="2"/>
  <c r="M1053" i="2"/>
  <c r="N1053" i="2"/>
  <c r="K1054" i="2"/>
  <c r="M1054" i="2"/>
  <c r="N1054" i="2"/>
  <c r="K1055" i="2"/>
  <c r="M1055" i="2"/>
  <c r="N1055" i="2"/>
  <c r="K1056" i="2"/>
  <c r="M1056" i="2"/>
  <c r="N1056" i="2"/>
  <c r="K1057" i="2"/>
  <c r="M1057" i="2"/>
  <c r="N1057" i="2"/>
  <c r="K1058" i="2"/>
  <c r="M1058" i="2"/>
  <c r="N1058" i="2"/>
  <c r="K1059" i="2"/>
  <c r="M1059" i="2"/>
  <c r="N1059" i="2"/>
  <c r="K1060" i="2"/>
  <c r="M1060" i="2"/>
  <c r="N1060" i="2"/>
  <c r="K1061" i="2"/>
  <c r="M1061" i="2"/>
  <c r="N1061" i="2"/>
  <c r="K1062" i="2"/>
  <c r="M1062" i="2"/>
  <c r="N1062" i="2"/>
  <c r="K1063" i="2"/>
  <c r="M1063" i="2"/>
  <c r="N1063" i="2"/>
  <c r="K1064" i="2"/>
  <c r="M1064" i="2"/>
  <c r="N1064" i="2"/>
  <c r="K1065" i="2"/>
  <c r="M1065" i="2"/>
  <c r="N1065" i="2"/>
  <c r="K1066" i="2"/>
  <c r="M1066" i="2"/>
  <c r="N1066" i="2"/>
  <c r="K1067" i="2"/>
  <c r="M1067" i="2"/>
  <c r="N1067" i="2"/>
  <c r="K1068" i="2"/>
  <c r="M1068" i="2"/>
  <c r="N1068" i="2"/>
  <c r="K1069" i="2"/>
  <c r="M1069" i="2"/>
  <c r="N1069" i="2"/>
  <c r="K1070" i="2"/>
  <c r="M1070" i="2"/>
  <c r="N1070" i="2"/>
  <c r="K1071" i="2"/>
  <c r="M1071" i="2"/>
  <c r="N1071" i="2"/>
  <c r="K1072" i="2"/>
  <c r="M1072" i="2"/>
  <c r="N1072" i="2"/>
  <c r="K1073" i="2"/>
  <c r="M1073" i="2"/>
  <c r="N1073" i="2"/>
  <c r="K1074" i="2"/>
  <c r="M1074" i="2"/>
  <c r="N1074" i="2"/>
  <c r="K1075" i="2"/>
  <c r="M1075" i="2"/>
  <c r="N1075" i="2"/>
  <c r="K1076" i="2"/>
  <c r="M1076" i="2"/>
  <c r="N1076" i="2"/>
  <c r="K1077" i="2"/>
  <c r="M1077" i="2"/>
  <c r="N1077" i="2"/>
  <c r="K1078" i="2"/>
  <c r="M1078" i="2"/>
  <c r="N1078" i="2"/>
  <c r="K1079" i="2"/>
  <c r="M1079" i="2"/>
  <c r="N1079" i="2"/>
  <c r="K1080" i="2"/>
  <c r="M1080" i="2"/>
  <c r="N1080" i="2"/>
  <c r="K1081" i="2"/>
  <c r="M1081" i="2"/>
  <c r="N1081" i="2"/>
  <c r="K1082" i="2"/>
  <c r="M1082" i="2"/>
  <c r="N1082" i="2"/>
  <c r="K1083" i="2"/>
  <c r="M1083" i="2"/>
  <c r="N1083" i="2"/>
  <c r="K1084" i="2"/>
  <c r="M1084" i="2"/>
  <c r="N1084" i="2"/>
  <c r="K1085" i="2"/>
  <c r="M1085" i="2"/>
  <c r="N1085" i="2"/>
  <c r="K1086" i="2"/>
  <c r="M1086" i="2"/>
  <c r="N1086" i="2"/>
  <c r="K1087" i="2"/>
  <c r="M1087" i="2"/>
  <c r="N1087" i="2"/>
  <c r="K1088" i="2"/>
  <c r="M1088" i="2"/>
  <c r="N1088" i="2"/>
  <c r="K1089" i="2"/>
  <c r="M1089" i="2"/>
  <c r="N1089" i="2"/>
  <c r="K1090" i="2"/>
  <c r="M1090" i="2"/>
  <c r="N1090" i="2"/>
  <c r="K1091" i="2"/>
  <c r="M1091" i="2"/>
  <c r="N1091" i="2"/>
  <c r="K1092" i="2"/>
  <c r="M1092" i="2"/>
  <c r="N1092" i="2"/>
  <c r="K1093" i="2"/>
  <c r="M1093" i="2"/>
  <c r="N1093" i="2"/>
  <c r="K1094" i="2"/>
  <c r="M1094" i="2"/>
  <c r="N1094" i="2"/>
  <c r="K1095" i="2"/>
  <c r="M1095" i="2"/>
  <c r="N1095" i="2"/>
  <c r="K1096" i="2"/>
  <c r="M1096" i="2"/>
  <c r="N1096" i="2"/>
  <c r="K1097" i="2"/>
  <c r="M1097" i="2"/>
  <c r="N1097" i="2"/>
  <c r="K1098" i="2"/>
  <c r="M1098" i="2"/>
  <c r="N1098" i="2"/>
  <c r="K1099" i="2"/>
  <c r="M1099" i="2"/>
  <c r="N1099" i="2"/>
  <c r="K1100" i="2"/>
  <c r="M1100" i="2"/>
  <c r="N1100" i="2"/>
  <c r="K1101" i="2"/>
  <c r="M1101" i="2"/>
  <c r="N1101" i="2"/>
  <c r="K1102" i="2"/>
  <c r="M1102" i="2"/>
  <c r="N1102" i="2"/>
  <c r="K1103" i="2"/>
  <c r="M1103" i="2"/>
  <c r="N1103" i="2"/>
  <c r="K1104" i="2"/>
  <c r="M1104" i="2"/>
  <c r="N1104" i="2"/>
  <c r="K1105" i="2"/>
  <c r="M1105" i="2"/>
  <c r="N1105" i="2"/>
  <c r="K1106" i="2"/>
  <c r="M1106" i="2"/>
  <c r="N1106" i="2"/>
  <c r="K1107" i="2"/>
  <c r="M1107" i="2"/>
  <c r="N1107" i="2"/>
  <c r="K1108" i="2"/>
  <c r="M1108" i="2"/>
  <c r="N1108" i="2"/>
  <c r="K1109" i="2"/>
  <c r="M1109" i="2"/>
  <c r="N1109" i="2"/>
  <c r="K1110" i="2"/>
  <c r="M1110" i="2"/>
  <c r="N1110" i="2"/>
  <c r="K1111" i="2"/>
  <c r="M1111" i="2"/>
  <c r="N1111" i="2"/>
  <c r="K1112" i="2"/>
  <c r="M1112" i="2"/>
  <c r="N1112" i="2"/>
  <c r="K1113" i="2"/>
  <c r="M1113" i="2"/>
  <c r="N1113" i="2"/>
  <c r="K1114" i="2"/>
  <c r="M1114" i="2"/>
  <c r="N1114" i="2"/>
  <c r="K1115" i="2"/>
  <c r="M1115" i="2"/>
  <c r="N1115" i="2"/>
  <c r="K1116" i="2"/>
  <c r="M1116" i="2"/>
  <c r="N1116" i="2"/>
  <c r="K1117" i="2"/>
  <c r="M1117" i="2"/>
  <c r="N1117" i="2"/>
  <c r="K1118" i="2"/>
  <c r="M1118" i="2"/>
  <c r="N1118" i="2"/>
  <c r="K1119" i="2"/>
  <c r="M1119" i="2"/>
  <c r="N1119" i="2"/>
  <c r="K1120" i="2"/>
  <c r="M1120" i="2"/>
  <c r="N1120" i="2"/>
  <c r="K1121" i="2"/>
  <c r="M1121" i="2"/>
  <c r="N1121" i="2"/>
  <c r="K1122" i="2"/>
  <c r="M1122" i="2"/>
  <c r="N1122" i="2"/>
  <c r="K1123" i="2"/>
  <c r="M1123" i="2"/>
  <c r="N1123" i="2"/>
  <c r="K1124" i="2"/>
  <c r="M1124" i="2"/>
  <c r="N1124" i="2"/>
  <c r="K1125" i="2"/>
  <c r="M1125" i="2"/>
  <c r="N1125" i="2"/>
  <c r="K1126" i="2"/>
  <c r="M1126" i="2"/>
  <c r="N1126" i="2"/>
  <c r="K1127" i="2"/>
  <c r="M1127" i="2"/>
  <c r="N1127" i="2"/>
  <c r="K1128" i="2"/>
  <c r="M1128" i="2"/>
  <c r="N1128" i="2"/>
  <c r="K1129" i="2"/>
  <c r="M1129" i="2"/>
  <c r="N1129" i="2"/>
  <c r="K1130" i="2"/>
  <c r="M1130" i="2"/>
  <c r="N1130" i="2"/>
  <c r="K1131" i="2"/>
  <c r="M1131" i="2"/>
  <c r="N1131" i="2"/>
  <c r="K1132" i="2"/>
  <c r="M1132" i="2"/>
  <c r="N1132" i="2"/>
  <c r="K1133" i="2"/>
  <c r="M1133" i="2"/>
  <c r="N1133" i="2"/>
  <c r="K1134" i="2"/>
  <c r="M1134" i="2"/>
  <c r="N1134" i="2"/>
  <c r="K1135" i="2"/>
  <c r="M1135" i="2"/>
  <c r="N1135" i="2"/>
  <c r="K1136" i="2"/>
  <c r="M1136" i="2"/>
  <c r="N1136" i="2"/>
  <c r="K1137" i="2"/>
  <c r="M1137" i="2"/>
  <c r="N1137" i="2"/>
  <c r="K1138" i="2"/>
  <c r="M1138" i="2"/>
  <c r="N1138" i="2"/>
  <c r="K1139" i="2"/>
  <c r="M1139" i="2"/>
  <c r="N1139" i="2"/>
  <c r="K1140" i="2"/>
  <c r="M1140" i="2"/>
  <c r="N1140" i="2"/>
  <c r="K1141" i="2"/>
  <c r="M1141" i="2"/>
  <c r="N1141" i="2"/>
  <c r="K1142" i="2"/>
  <c r="M1142" i="2"/>
  <c r="N1142" i="2"/>
  <c r="K1143" i="2"/>
  <c r="M1143" i="2"/>
  <c r="N1143" i="2"/>
  <c r="K1144" i="2"/>
  <c r="M1144" i="2"/>
  <c r="N1144" i="2"/>
  <c r="K1145" i="2"/>
  <c r="M1145" i="2"/>
  <c r="N1145" i="2"/>
  <c r="K1146" i="2"/>
  <c r="M1146" i="2"/>
  <c r="N1146" i="2"/>
  <c r="K1147" i="2"/>
  <c r="M1147" i="2"/>
  <c r="N1147" i="2"/>
  <c r="K1148" i="2"/>
  <c r="M1148" i="2"/>
  <c r="N1148" i="2"/>
  <c r="K1149" i="2"/>
  <c r="M1149" i="2"/>
  <c r="N1149" i="2"/>
  <c r="K1150" i="2"/>
  <c r="M1150" i="2"/>
  <c r="N1150" i="2"/>
  <c r="K1151" i="2"/>
  <c r="M1151" i="2"/>
  <c r="N1151" i="2"/>
  <c r="K1152" i="2"/>
  <c r="M1152" i="2"/>
  <c r="N1152" i="2"/>
  <c r="K1153" i="2"/>
  <c r="M1153" i="2"/>
  <c r="N1153" i="2"/>
  <c r="K1154" i="2"/>
  <c r="M1154" i="2"/>
  <c r="N1154" i="2"/>
  <c r="K1155" i="2"/>
  <c r="M1155" i="2"/>
  <c r="N1155" i="2"/>
  <c r="K1156" i="2"/>
  <c r="M1156" i="2"/>
  <c r="N1156" i="2"/>
  <c r="K1157" i="2"/>
  <c r="M1157" i="2"/>
  <c r="N1157" i="2"/>
  <c r="K1158" i="2"/>
  <c r="M1158" i="2"/>
  <c r="N1158" i="2"/>
  <c r="K1159" i="2"/>
  <c r="M1159" i="2"/>
  <c r="N1159" i="2"/>
  <c r="K1160" i="2"/>
  <c r="M1160" i="2"/>
  <c r="N1160" i="2"/>
  <c r="K1161" i="2"/>
  <c r="M1161" i="2"/>
  <c r="N1161" i="2"/>
  <c r="K1162" i="2"/>
  <c r="M1162" i="2"/>
  <c r="N1162" i="2"/>
  <c r="K1163" i="2"/>
  <c r="M1163" i="2"/>
  <c r="N1163" i="2"/>
  <c r="K1164" i="2"/>
  <c r="M1164" i="2"/>
  <c r="N1164" i="2"/>
  <c r="K1165" i="2"/>
  <c r="M1165" i="2"/>
  <c r="N1165" i="2"/>
  <c r="K1166" i="2"/>
  <c r="M1166" i="2"/>
  <c r="N1166" i="2"/>
  <c r="K1167" i="2"/>
  <c r="M1167" i="2"/>
  <c r="N1167" i="2"/>
  <c r="K1168" i="2"/>
  <c r="M1168" i="2"/>
  <c r="N1168" i="2"/>
  <c r="K1169" i="2"/>
  <c r="M1169" i="2"/>
  <c r="N1169" i="2"/>
  <c r="K1170" i="2"/>
  <c r="M1170" i="2"/>
  <c r="N1170" i="2"/>
  <c r="K1171" i="2"/>
  <c r="M1171" i="2"/>
  <c r="N1171" i="2"/>
  <c r="K1172" i="2"/>
  <c r="M1172" i="2"/>
  <c r="N1172" i="2"/>
  <c r="K1173" i="2"/>
  <c r="M1173" i="2"/>
  <c r="N1173" i="2"/>
  <c r="K1174" i="2"/>
  <c r="M1174" i="2"/>
  <c r="N1174" i="2"/>
  <c r="K1175" i="2"/>
  <c r="M1175" i="2"/>
  <c r="N1175" i="2"/>
  <c r="K1176" i="2"/>
  <c r="M1176" i="2"/>
  <c r="N1176" i="2"/>
  <c r="K1177" i="2"/>
  <c r="M1177" i="2"/>
  <c r="N1177" i="2"/>
  <c r="K1178" i="2"/>
  <c r="M1178" i="2"/>
  <c r="N1178" i="2"/>
  <c r="K1179" i="2"/>
  <c r="M1179" i="2"/>
  <c r="N1179" i="2"/>
  <c r="K1180" i="2"/>
  <c r="M1180" i="2"/>
  <c r="N1180" i="2"/>
  <c r="K1181" i="2"/>
  <c r="M1181" i="2"/>
  <c r="N1181" i="2"/>
  <c r="K1182" i="2"/>
  <c r="M1182" i="2"/>
  <c r="N1182" i="2"/>
  <c r="K1183" i="2"/>
  <c r="M1183" i="2"/>
  <c r="N1183" i="2"/>
  <c r="K1184" i="2"/>
  <c r="M1184" i="2"/>
  <c r="N1184" i="2"/>
  <c r="K1185" i="2"/>
  <c r="M1185" i="2"/>
  <c r="N1185" i="2"/>
  <c r="K1186" i="2"/>
  <c r="M1186" i="2"/>
  <c r="N1186" i="2"/>
  <c r="K1187" i="2"/>
  <c r="M1187" i="2"/>
  <c r="N1187" i="2"/>
  <c r="K1188" i="2"/>
  <c r="M1188" i="2"/>
  <c r="N1188" i="2"/>
  <c r="K1189" i="2"/>
  <c r="M1189" i="2"/>
  <c r="N1189" i="2"/>
  <c r="K1190" i="2"/>
  <c r="M1190" i="2"/>
  <c r="N1190" i="2"/>
  <c r="K1191" i="2"/>
  <c r="M1191" i="2"/>
  <c r="N1191" i="2"/>
  <c r="K1192" i="2"/>
  <c r="M1192" i="2"/>
  <c r="N1192" i="2"/>
  <c r="K1193" i="2"/>
  <c r="M1193" i="2"/>
  <c r="N1193" i="2"/>
  <c r="K1194" i="2"/>
  <c r="M1194" i="2"/>
  <c r="N1194" i="2"/>
  <c r="K1195" i="2"/>
  <c r="M1195" i="2"/>
  <c r="N1195" i="2"/>
  <c r="K1196" i="2"/>
  <c r="M1196" i="2"/>
  <c r="N1196" i="2"/>
  <c r="K1197" i="2"/>
  <c r="M1197" i="2"/>
  <c r="N1197" i="2"/>
  <c r="K1198" i="2"/>
  <c r="M1198" i="2"/>
  <c r="N1198" i="2"/>
  <c r="K1199" i="2"/>
  <c r="M1199" i="2"/>
  <c r="N1199" i="2"/>
  <c r="K1200" i="2"/>
  <c r="M1200" i="2"/>
  <c r="N1200" i="2"/>
  <c r="K1201" i="2"/>
  <c r="M1201" i="2"/>
  <c r="N1201" i="2"/>
  <c r="K1202" i="2"/>
  <c r="M1202" i="2"/>
  <c r="N1202" i="2"/>
  <c r="K1203" i="2"/>
  <c r="M1203" i="2"/>
  <c r="N1203" i="2"/>
  <c r="K1204" i="2"/>
  <c r="M1204" i="2"/>
  <c r="N1204" i="2"/>
  <c r="K1205" i="2"/>
  <c r="M1205" i="2"/>
  <c r="N1205" i="2"/>
  <c r="K1206" i="2"/>
  <c r="M1206" i="2"/>
  <c r="N1206" i="2"/>
  <c r="K1207" i="2"/>
  <c r="M1207" i="2"/>
  <c r="N1207" i="2"/>
  <c r="K1208" i="2"/>
  <c r="M1208" i="2"/>
  <c r="N1208" i="2"/>
  <c r="K1209" i="2"/>
  <c r="M1209" i="2"/>
  <c r="N1209" i="2"/>
  <c r="K1210" i="2"/>
  <c r="M1210" i="2"/>
  <c r="N1210" i="2"/>
  <c r="K1211" i="2"/>
  <c r="M1211" i="2"/>
  <c r="N1211" i="2"/>
  <c r="K1212" i="2"/>
  <c r="M1212" i="2"/>
  <c r="N1212" i="2"/>
  <c r="K1213" i="2"/>
  <c r="M1213" i="2"/>
  <c r="N1213" i="2"/>
  <c r="K1214" i="2"/>
  <c r="M1214" i="2"/>
  <c r="N1214" i="2"/>
  <c r="K1215" i="2"/>
  <c r="M1215" i="2"/>
  <c r="N1215" i="2"/>
  <c r="K1216" i="2"/>
  <c r="M1216" i="2"/>
  <c r="N1216" i="2"/>
  <c r="K1217" i="2"/>
  <c r="M1217" i="2"/>
  <c r="N1217" i="2"/>
  <c r="K1218" i="2"/>
  <c r="M1218" i="2"/>
  <c r="N1218" i="2"/>
  <c r="K1219" i="2"/>
  <c r="M1219" i="2"/>
  <c r="N1219" i="2"/>
  <c r="K1220" i="2"/>
  <c r="M1220" i="2"/>
  <c r="N1220" i="2"/>
  <c r="K1221" i="2"/>
  <c r="M1221" i="2"/>
  <c r="N1221" i="2"/>
  <c r="K1222" i="2"/>
  <c r="M1222" i="2"/>
  <c r="N1222" i="2"/>
  <c r="K1223" i="2"/>
  <c r="M1223" i="2"/>
  <c r="N1223" i="2"/>
  <c r="K1224" i="2"/>
  <c r="M1224" i="2"/>
  <c r="N1224" i="2"/>
  <c r="K1225" i="2"/>
  <c r="M1225" i="2"/>
  <c r="N1225" i="2"/>
  <c r="K1226" i="2"/>
  <c r="M1226" i="2"/>
  <c r="N1226" i="2"/>
  <c r="K1227" i="2"/>
  <c r="M1227" i="2"/>
  <c r="N1227" i="2"/>
  <c r="K1228" i="2"/>
  <c r="M1228" i="2"/>
  <c r="N1228" i="2"/>
  <c r="K1229" i="2"/>
  <c r="M1229" i="2"/>
  <c r="N1229" i="2"/>
  <c r="K1230" i="2"/>
  <c r="M1230" i="2"/>
  <c r="N1230" i="2"/>
  <c r="K1231" i="2"/>
  <c r="M1231" i="2"/>
  <c r="N1231" i="2"/>
  <c r="K1232" i="2"/>
  <c r="M1232" i="2"/>
  <c r="N1232" i="2"/>
  <c r="K1233" i="2"/>
  <c r="M1233" i="2"/>
  <c r="N1233" i="2"/>
  <c r="K1234" i="2"/>
  <c r="M1234" i="2"/>
  <c r="N1234" i="2"/>
  <c r="K1235" i="2"/>
  <c r="M1235" i="2"/>
  <c r="N1235" i="2"/>
  <c r="K1236" i="2"/>
  <c r="M1236" i="2"/>
  <c r="N1236" i="2"/>
  <c r="K1237" i="2"/>
  <c r="M1237" i="2"/>
  <c r="N1237" i="2"/>
  <c r="K1238" i="2"/>
  <c r="M1238" i="2"/>
  <c r="N1238" i="2"/>
  <c r="K1239" i="2"/>
  <c r="M1239" i="2"/>
  <c r="N1239" i="2"/>
  <c r="K1240" i="2"/>
  <c r="M1240" i="2"/>
  <c r="N1240" i="2"/>
  <c r="K1241" i="2"/>
  <c r="M1241" i="2"/>
  <c r="N1241" i="2"/>
  <c r="K1242" i="2"/>
  <c r="M1242" i="2"/>
  <c r="N1242" i="2"/>
  <c r="K1243" i="2"/>
  <c r="M1243" i="2"/>
  <c r="N1243" i="2"/>
  <c r="K1244" i="2"/>
  <c r="M1244" i="2"/>
  <c r="N1244" i="2"/>
  <c r="K1245" i="2"/>
  <c r="M1245" i="2"/>
  <c r="N1245" i="2"/>
  <c r="K1246" i="2"/>
  <c r="M1246" i="2"/>
  <c r="N1246" i="2"/>
  <c r="K1247" i="2"/>
  <c r="M1247" i="2"/>
  <c r="N1247" i="2"/>
  <c r="K1248" i="2"/>
  <c r="M1248" i="2"/>
  <c r="N1248" i="2"/>
  <c r="K1249" i="2"/>
  <c r="M1249" i="2"/>
  <c r="N1249" i="2"/>
  <c r="K1250" i="2"/>
  <c r="M1250" i="2"/>
  <c r="N1250" i="2"/>
  <c r="K1251" i="2"/>
  <c r="M1251" i="2"/>
  <c r="N1251" i="2"/>
  <c r="K1252" i="2"/>
  <c r="M1252" i="2"/>
  <c r="N1252" i="2"/>
  <c r="K1253" i="2"/>
  <c r="M1253" i="2"/>
  <c r="N1253" i="2"/>
  <c r="K1254" i="2"/>
  <c r="M1254" i="2"/>
  <c r="N1254" i="2"/>
  <c r="K1255" i="2"/>
  <c r="M1255" i="2"/>
  <c r="N1255" i="2"/>
  <c r="K1256" i="2"/>
  <c r="M1256" i="2"/>
  <c r="N1256" i="2"/>
  <c r="K1257" i="2"/>
  <c r="M1257" i="2"/>
  <c r="N1257" i="2"/>
  <c r="K1258" i="2"/>
  <c r="M1258" i="2"/>
  <c r="N1258" i="2"/>
  <c r="K1259" i="2"/>
  <c r="M1259" i="2"/>
  <c r="N1259" i="2"/>
  <c r="K1260" i="2"/>
  <c r="M1260" i="2"/>
  <c r="N1260" i="2"/>
  <c r="K1261" i="2"/>
  <c r="M1261" i="2"/>
  <c r="N1261" i="2"/>
  <c r="K1262" i="2"/>
  <c r="M1262" i="2"/>
  <c r="N1262" i="2"/>
  <c r="K1263" i="2"/>
  <c r="M1263" i="2"/>
  <c r="N1263" i="2"/>
  <c r="K1264" i="2"/>
  <c r="M1264" i="2"/>
  <c r="N1264" i="2"/>
  <c r="K1265" i="2"/>
  <c r="M1265" i="2"/>
  <c r="N1265" i="2"/>
  <c r="K1266" i="2"/>
  <c r="M1266" i="2"/>
  <c r="N1266" i="2"/>
  <c r="K1267" i="2"/>
  <c r="M1267" i="2"/>
  <c r="N1267" i="2"/>
  <c r="K1268" i="2"/>
  <c r="M1268" i="2"/>
  <c r="N1268" i="2"/>
  <c r="K1269" i="2"/>
  <c r="M1269" i="2"/>
  <c r="N1269" i="2"/>
  <c r="K1270" i="2"/>
  <c r="M1270" i="2"/>
  <c r="N1270" i="2"/>
  <c r="K1271" i="2"/>
  <c r="M1271" i="2"/>
  <c r="N1271" i="2"/>
  <c r="K1272" i="2"/>
  <c r="M1272" i="2"/>
  <c r="N1272" i="2"/>
  <c r="K1273" i="2"/>
  <c r="M1273" i="2"/>
  <c r="N1273" i="2"/>
  <c r="K1274" i="2"/>
  <c r="M1274" i="2"/>
  <c r="N1274" i="2"/>
  <c r="K1275" i="2"/>
  <c r="M1275" i="2"/>
  <c r="N1275" i="2"/>
  <c r="K1276" i="2"/>
  <c r="M1276" i="2"/>
  <c r="N1276" i="2"/>
  <c r="K1277" i="2"/>
  <c r="M1277" i="2"/>
  <c r="N1277" i="2"/>
  <c r="K1278" i="2"/>
  <c r="M1278" i="2"/>
  <c r="N1278" i="2"/>
  <c r="K1279" i="2"/>
  <c r="M1279" i="2"/>
  <c r="N1279" i="2"/>
  <c r="K1280" i="2"/>
  <c r="M1280" i="2"/>
  <c r="N1280" i="2"/>
  <c r="K1281" i="2"/>
  <c r="M1281" i="2"/>
  <c r="N1281" i="2"/>
  <c r="K1282" i="2"/>
  <c r="M1282" i="2"/>
  <c r="N1282" i="2"/>
  <c r="K1283" i="2"/>
  <c r="M1283" i="2"/>
  <c r="N1283" i="2"/>
  <c r="K1284" i="2"/>
  <c r="M1284" i="2"/>
  <c r="N1284" i="2"/>
  <c r="K1285" i="2"/>
  <c r="M1285" i="2"/>
  <c r="N1285" i="2"/>
  <c r="K1286" i="2"/>
  <c r="M1286" i="2"/>
  <c r="N1286" i="2"/>
  <c r="K1287" i="2"/>
  <c r="M1287" i="2"/>
  <c r="N1287" i="2"/>
  <c r="K1288" i="2"/>
  <c r="M1288" i="2"/>
  <c r="N1288" i="2"/>
  <c r="K1289" i="2"/>
  <c r="M1289" i="2"/>
  <c r="N1289" i="2"/>
  <c r="K1290" i="2"/>
  <c r="M1290" i="2"/>
  <c r="N1290" i="2"/>
  <c r="K1291" i="2"/>
  <c r="M1291" i="2"/>
  <c r="N1291" i="2"/>
  <c r="K1292" i="2"/>
  <c r="M1292" i="2"/>
  <c r="N1292" i="2"/>
  <c r="K1293" i="2"/>
  <c r="M1293" i="2"/>
  <c r="N1293" i="2"/>
  <c r="K1294" i="2"/>
  <c r="M1294" i="2"/>
  <c r="N1294" i="2"/>
  <c r="K1295" i="2"/>
  <c r="M1295" i="2"/>
  <c r="N1295" i="2"/>
  <c r="K1296" i="2"/>
  <c r="M1296" i="2"/>
  <c r="N1296" i="2"/>
  <c r="K1297" i="2"/>
  <c r="M1297" i="2"/>
  <c r="N1297" i="2"/>
  <c r="K1298" i="2"/>
  <c r="M1298" i="2"/>
  <c r="N1298" i="2"/>
  <c r="K1299" i="2"/>
  <c r="M1299" i="2"/>
  <c r="N1299" i="2"/>
  <c r="K1300" i="2"/>
  <c r="M1300" i="2"/>
  <c r="N1300" i="2"/>
  <c r="K1301" i="2"/>
  <c r="M1301" i="2"/>
  <c r="N1301" i="2"/>
  <c r="K1302" i="2"/>
  <c r="M1302" i="2"/>
  <c r="N1302" i="2"/>
  <c r="K1303" i="2"/>
  <c r="M1303" i="2"/>
  <c r="N1303" i="2"/>
  <c r="K1304" i="2"/>
  <c r="M1304" i="2"/>
  <c r="N1304" i="2"/>
  <c r="K1305" i="2"/>
  <c r="M1305" i="2"/>
  <c r="N1305" i="2"/>
  <c r="K1306" i="2"/>
  <c r="M1306" i="2"/>
  <c r="N1306" i="2"/>
  <c r="K1307" i="2"/>
  <c r="M1307" i="2"/>
  <c r="N1307" i="2"/>
  <c r="K1308" i="2"/>
  <c r="M1308" i="2"/>
  <c r="N1308" i="2"/>
  <c r="K1309" i="2"/>
  <c r="M1309" i="2"/>
  <c r="N1309" i="2"/>
  <c r="K1310" i="2"/>
  <c r="M1310" i="2"/>
  <c r="N1310" i="2"/>
  <c r="K1311" i="2"/>
  <c r="M1311" i="2"/>
  <c r="N1311" i="2"/>
  <c r="K1312" i="2"/>
  <c r="M1312" i="2"/>
  <c r="N1312" i="2"/>
  <c r="K1313" i="2"/>
  <c r="M1313" i="2"/>
  <c r="N1313" i="2"/>
  <c r="K1314" i="2"/>
  <c r="M1314" i="2"/>
  <c r="N1314" i="2"/>
  <c r="K1315" i="2"/>
  <c r="M1315" i="2"/>
  <c r="N1315" i="2"/>
  <c r="K1316" i="2"/>
  <c r="M1316" i="2"/>
  <c r="N1316" i="2"/>
  <c r="K1317" i="2"/>
  <c r="M1317" i="2"/>
  <c r="N1317" i="2"/>
  <c r="K1318" i="2"/>
  <c r="M1318" i="2"/>
  <c r="N1318" i="2"/>
  <c r="K1319" i="2"/>
  <c r="M1319" i="2"/>
  <c r="N1319" i="2"/>
  <c r="K1320" i="2"/>
  <c r="M1320" i="2"/>
  <c r="N1320" i="2"/>
  <c r="K1321" i="2"/>
  <c r="M1321" i="2"/>
  <c r="N1321" i="2"/>
  <c r="K1322" i="2"/>
  <c r="M1322" i="2"/>
  <c r="N1322" i="2"/>
  <c r="K1323" i="2"/>
  <c r="M1323" i="2"/>
  <c r="N1323" i="2"/>
  <c r="K1324" i="2"/>
  <c r="M1324" i="2"/>
  <c r="N1324" i="2"/>
  <c r="K1325" i="2"/>
  <c r="M1325" i="2"/>
  <c r="N1325" i="2"/>
  <c r="K1326" i="2"/>
  <c r="M1326" i="2"/>
  <c r="N1326" i="2"/>
  <c r="K1327" i="2"/>
  <c r="M1327" i="2"/>
  <c r="N1327" i="2"/>
  <c r="K1328" i="2"/>
  <c r="M1328" i="2"/>
  <c r="N1328" i="2"/>
  <c r="K1329" i="2"/>
  <c r="M1329" i="2"/>
  <c r="N1329" i="2"/>
  <c r="K1330" i="2"/>
  <c r="M1330" i="2"/>
  <c r="N1330" i="2"/>
  <c r="K1331" i="2"/>
  <c r="M1331" i="2"/>
  <c r="N1331" i="2"/>
  <c r="K1332" i="2"/>
  <c r="M1332" i="2"/>
  <c r="N1332" i="2"/>
  <c r="K1333" i="2"/>
  <c r="M1333" i="2"/>
  <c r="N1333" i="2"/>
  <c r="K1334" i="2"/>
  <c r="M1334" i="2"/>
  <c r="N1334" i="2"/>
  <c r="K1335" i="2"/>
  <c r="M1335" i="2"/>
  <c r="N1335" i="2"/>
  <c r="K1336" i="2"/>
  <c r="M1336" i="2"/>
  <c r="N1336" i="2"/>
  <c r="K1337" i="2"/>
  <c r="M1337" i="2"/>
  <c r="N1337" i="2"/>
  <c r="K1338" i="2"/>
  <c r="M1338" i="2"/>
  <c r="N1338" i="2"/>
  <c r="K1339" i="2"/>
  <c r="M1339" i="2"/>
  <c r="N1339" i="2"/>
  <c r="K1340" i="2"/>
  <c r="M1340" i="2"/>
  <c r="N1340" i="2"/>
  <c r="K1341" i="2"/>
  <c r="M1341" i="2"/>
  <c r="N1341" i="2"/>
  <c r="K1342" i="2"/>
  <c r="M1342" i="2"/>
  <c r="N1342" i="2"/>
  <c r="K1343" i="2"/>
  <c r="M1343" i="2"/>
  <c r="N1343" i="2"/>
  <c r="K1344" i="2"/>
  <c r="M1344" i="2"/>
  <c r="N1344" i="2"/>
  <c r="K1345" i="2"/>
  <c r="M1345" i="2"/>
  <c r="N1345" i="2"/>
  <c r="K1346" i="2"/>
  <c r="M1346" i="2"/>
  <c r="N1346" i="2"/>
  <c r="K1347" i="2"/>
  <c r="M1347" i="2"/>
  <c r="N1347" i="2"/>
  <c r="K1348" i="2"/>
  <c r="M1348" i="2"/>
  <c r="N1348" i="2"/>
  <c r="K1349" i="2"/>
  <c r="M1349" i="2"/>
  <c r="N1349" i="2"/>
  <c r="K1350" i="2"/>
  <c r="M1350" i="2"/>
  <c r="N1350" i="2"/>
  <c r="K1351" i="2"/>
  <c r="M1351" i="2"/>
  <c r="N1351" i="2"/>
  <c r="K1352" i="2"/>
  <c r="M1352" i="2"/>
  <c r="N1352" i="2"/>
  <c r="K1353" i="2"/>
  <c r="M1353" i="2"/>
  <c r="N1353" i="2"/>
  <c r="K1354" i="2"/>
  <c r="M1354" i="2"/>
  <c r="N1354" i="2"/>
  <c r="K1355" i="2"/>
  <c r="M1355" i="2"/>
  <c r="N1355" i="2"/>
  <c r="K1356" i="2"/>
  <c r="M1356" i="2"/>
  <c r="N1356" i="2"/>
  <c r="K1357" i="2"/>
  <c r="M1357" i="2"/>
  <c r="N1357" i="2"/>
  <c r="K1358" i="2"/>
  <c r="M1358" i="2"/>
  <c r="N1358" i="2"/>
  <c r="K1359" i="2"/>
  <c r="M1359" i="2"/>
  <c r="N1359" i="2"/>
  <c r="K1360" i="2"/>
  <c r="M1360" i="2"/>
  <c r="N1360" i="2"/>
  <c r="K1361" i="2"/>
  <c r="M1361" i="2"/>
  <c r="N1361" i="2"/>
  <c r="K1362" i="2"/>
  <c r="M1362" i="2"/>
  <c r="N1362" i="2"/>
  <c r="K1363" i="2"/>
  <c r="M1363" i="2"/>
  <c r="N1363" i="2"/>
  <c r="K1364" i="2"/>
  <c r="M1364" i="2"/>
  <c r="N1364" i="2"/>
  <c r="K1365" i="2"/>
  <c r="M1365" i="2"/>
  <c r="N1365" i="2"/>
  <c r="K1366" i="2"/>
  <c r="M1366" i="2"/>
  <c r="N1366" i="2"/>
  <c r="K1367" i="2"/>
  <c r="M1367" i="2"/>
  <c r="N1367" i="2"/>
  <c r="K1368" i="2"/>
  <c r="M1368" i="2"/>
  <c r="N1368" i="2"/>
  <c r="K1369" i="2"/>
  <c r="M1369" i="2"/>
  <c r="N1369" i="2"/>
  <c r="K1370" i="2"/>
  <c r="M1370" i="2"/>
  <c r="N1370" i="2"/>
  <c r="K1371" i="2"/>
  <c r="M1371" i="2"/>
  <c r="N1371" i="2"/>
  <c r="K1372" i="2"/>
  <c r="M1372" i="2"/>
  <c r="N1372" i="2"/>
  <c r="K1373" i="2"/>
  <c r="M1373" i="2"/>
  <c r="N1373" i="2"/>
  <c r="K1374" i="2"/>
  <c r="M1374" i="2"/>
  <c r="N1374" i="2"/>
  <c r="K1375" i="2"/>
  <c r="M1375" i="2"/>
  <c r="N1375" i="2"/>
  <c r="K1376" i="2"/>
  <c r="M1376" i="2"/>
  <c r="N1376" i="2"/>
  <c r="K1377" i="2"/>
  <c r="M1377" i="2"/>
  <c r="N1377" i="2"/>
  <c r="K1378" i="2"/>
  <c r="M1378" i="2"/>
  <c r="N1378" i="2"/>
  <c r="K1379" i="2"/>
  <c r="M1379" i="2"/>
  <c r="N1379" i="2"/>
  <c r="K1380" i="2"/>
  <c r="M1380" i="2"/>
  <c r="N1380" i="2"/>
  <c r="K1381" i="2"/>
  <c r="M1381" i="2"/>
  <c r="N1381" i="2"/>
  <c r="K1382" i="2"/>
  <c r="M1382" i="2"/>
  <c r="N1382" i="2"/>
  <c r="K1383" i="2"/>
  <c r="M1383" i="2"/>
  <c r="N1383" i="2"/>
  <c r="K1384" i="2"/>
  <c r="M1384" i="2"/>
  <c r="N1384" i="2"/>
  <c r="K1385" i="2"/>
  <c r="M1385" i="2"/>
  <c r="N1385" i="2"/>
  <c r="K1386" i="2"/>
  <c r="M1386" i="2"/>
  <c r="N1386" i="2"/>
  <c r="K1387" i="2"/>
  <c r="M1387" i="2"/>
  <c r="N1387" i="2"/>
  <c r="K1388" i="2"/>
  <c r="M1388" i="2"/>
  <c r="N1388" i="2"/>
  <c r="K1389" i="2"/>
  <c r="M1389" i="2"/>
  <c r="N1389" i="2"/>
  <c r="K1390" i="2"/>
  <c r="M1390" i="2"/>
  <c r="N1390" i="2"/>
  <c r="K1391" i="2"/>
  <c r="M1391" i="2"/>
  <c r="N1391" i="2"/>
  <c r="K1392" i="2"/>
  <c r="M1392" i="2"/>
  <c r="N1392" i="2"/>
  <c r="K1393" i="2"/>
  <c r="M1393" i="2"/>
  <c r="N1393" i="2"/>
  <c r="K1394" i="2"/>
  <c r="M1394" i="2"/>
  <c r="N1394" i="2"/>
  <c r="K1395" i="2"/>
  <c r="M1395" i="2"/>
  <c r="N1395" i="2"/>
  <c r="K1396" i="2"/>
  <c r="M1396" i="2"/>
  <c r="N1396" i="2"/>
  <c r="K1397" i="2"/>
  <c r="M1397" i="2"/>
  <c r="N1397" i="2"/>
  <c r="K1398" i="2"/>
  <c r="M1398" i="2"/>
  <c r="N1398" i="2"/>
  <c r="K1399" i="2"/>
  <c r="M1399" i="2"/>
  <c r="N1399" i="2"/>
  <c r="K1400" i="2"/>
  <c r="M1400" i="2"/>
  <c r="N1400" i="2"/>
  <c r="K1401" i="2"/>
  <c r="M1401" i="2"/>
  <c r="N1401" i="2"/>
  <c r="K1402" i="2"/>
  <c r="M1402" i="2"/>
  <c r="N1402" i="2"/>
  <c r="K1403" i="2"/>
  <c r="M1403" i="2"/>
  <c r="N1403" i="2"/>
  <c r="K1404" i="2"/>
  <c r="M1404" i="2"/>
  <c r="N1404" i="2"/>
  <c r="K1405" i="2"/>
  <c r="M1405" i="2"/>
  <c r="N1405" i="2"/>
  <c r="K1406" i="2"/>
  <c r="M1406" i="2"/>
  <c r="N1406" i="2"/>
  <c r="K1407" i="2"/>
  <c r="M1407" i="2"/>
  <c r="N1407" i="2"/>
  <c r="K1408" i="2"/>
  <c r="M1408" i="2"/>
  <c r="N1408" i="2"/>
  <c r="K1409" i="2"/>
  <c r="M1409" i="2"/>
  <c r="N1409" i="2"/>
  <c r="K1410" i="2"/>
  <c r="M1410" i="2"/>
  <c r="N1410" i="2"/>
  <c r="K1411" i="2"/>
  <c r="M1411" i="2"/>
  <c r="N1411" i="2"/>
  <c r="K1412" i="2"/>
  <c r="M1412" i="2"/>
  <c r="N1412" i="2"/>
  <c r="K1413" i="2"/>
  <c r="M1413" i="2"/>
  <c r="N1413" i="2"/>
  <c r="K1414" i="2"/>
  <c r="M1414" i="2"/>
  <c r="N1414" i="2"/>
  <c r="K1415" i="2"/>
  <c r="M1415" i="2"/>
  <c r="N1415" i="2"/>
  <c r="K1416" i="2"/>
  <c r="M1416" i="2"/>
  <c r="N1416" i="2"/>
  <c r="K1417" i="2"/>
  <c r="M1417" i="2"/>
  <c r="N1417" i="2"/>
  <c r="K1418" i="2"/>
  <c r="M1418" i="2"/>
  <c r="N1418" i="2"/>
  <c r="K1419" i="2"/>
  <c r="M1419" i="2"/>
  <c r="N1419" i="2"/>
  <c r="K1420" i="2"/>
  <c r="M1420" i="2"/>
  <c r="N1420" i="2"/>
  <c r="K1421" i="2"/>
  <c r="M1421" i="2"/>
  <c r="N1421" i="2"/>
  <c r="K1422" i="2"/>
  <c r="M1422" i="2"/>
  <c r="N1422" i="2"/>
  <c r="K1423" i="2"/>
  <c r="M1423" i="2"/>
  <c r="N1423" i="2"/>
  <c r="K1424" i="2"/>
  <c r="M1424" i="2"/>
  <c r="N1424" i="2"/>
  <c r="K1425" i="2"/>
  <c r="M1425" i="2"/>
  <c r="N1425" i="2"/>
  <c r="K1426" i="2"/>
  <c r="M1426" i="2"/>
  <c r="N1426" i="2"/>
  <c r="K1427" i="2"/>
  <c r="M1427" i="2"/>
  <c r="N1427" i="2"/>
  <c r="K1428" i="2"/>
  <c r="M1428" i="2"/>
  <c r="N1428" i="2"/>
  <c r="K1429" i="2"/>
  <c r="M1429" i="2"/>
  <c r="N1429" i="2"/>
  <c r="K1430" i="2"/>
  <c r="M1430" i="2"/>
  <c r="N1430" i="2"/>
  <c r="K1431" i="2"/>
  <c r="M1431" i="2"/>
  <c r="N1431" i="2"/>
  <c r="K1432" i="2"/>
  <c r="M1432" i="2"/>
  <c r="N1432" i="2"/>
  <c r="K1433" i="2"/>
  <c r="M1433" i="2"/>
  <c r="N1433" i="2"/>
  <c r="K1434" i="2"/>
  <c r="M1434" i="2"/>
  <c r="N1434" i="2"/>
  <c r="K1435" i="2"/>
  <c r="M1435" i="2"/>
  <c r="N1435" i="2"/>
  <c r="K1436" i="2"/>
  <c r="M1436" i="2"/>
  <c r="N1436" i="2"/>
  <c r="K1437" i="2"/>
  <c r="M1437" i="2"/>
  <c r="N1437" i="2"/>
  <c r="K1438" i="2"/>
  <c r="M1438" i="2"/>
  <c r="N1438" i="2"/>
  <c r="K1439" i="2"/>
  <c r="M1439" i="2"/>
  <c r="N1439" i="2"/>
  <c r="K1440" i="2"/>
  <c r="M1440" i="2"/>
  <c r="N1440" i="2"/>
  <c r="K1441" i="2"/>
  <c r="M1441" i="2"/>
  <c r="N1441" i="2"/>
  <c r="K1442" i="2"/>
  <c r="M1442" i="2"/>
  <c r="N1442" i="2"/>
  <c r="K1443" i="2"/>
  <c r="M1443" i="2"/>
  <c r="N1443" i="2"/>
  <c r="K1444" i="2"/>
  <c r="M1444" i="2"/>
  <c r="N1444" i="2"/>
  <c r="K1445" i="2"/>
  <c r="M1445" i="2"/>
  <c r="N1445" i="2"/>
  <c r="K1446" i="2"/>
  <c r="M1446" i="2"/>
  <c r="N1446" i="2"/>
  <c r="K1447" i="2"/>
  <c r="M1447" i="2"/>
  <c r="N1447" i="2"/>
  <c r="K1448" i="2"/>
  <c r="M1448" i="2"/>
  <c r="N1448" i="2"/>
  <c r="K1449" i="2"/>
  <c r="M1449" i="2"/>
  <c r="N1449" i="2"/>
  <c r="K1450" i="2"/>
  <c r="M1450" i="2"/>
  <c r="N1450" i="2"/>
  <c r="K1451" i="2"/>
  <c r="M1451" i="2"/>
  <c r="N1451" i="2"/>
  <c r="K1452" i="2"/>
  <c r="M1452" i="2"/>
  <c r="N1452" i="2"/>
  <c r="I3" i="2" l="1"/>
</calcChain>
</file>

<file path=xl/comments1.xml><?xml version="1.0" encoding="utf-8"?>
<comments xmlns="http://schemas.openxmlformats.org/spreadsheetml/2006/main">
  <authors>
    <author>RMA</author>
  </authors>
  <commentList>
    <comment ref="F13" authorId="0" shapeId="0">
      <text>
        <r>
          <rPr>
            <b/>
            <sz val="9"/>
            <color indexed="81"/>
            <rFont val="Segoe UI"/>
            <family val="2"/>
          </rPr>
          <t>RMA:
Email cadastrado: compras@technospace.com.br</t>
        </r>
      </text>
    </comment>
    <comment ref="F14" authorId="0" shapeId="0">
      <text>
        <r>
          <rPr>
            <b/>
            <sz val="9"/>
            <color indexed="81"/>
            <rFont val="Segoe UI"/>
            <family val="2"/>
          </rPr>
          <t>RMA:
Email cadastrado: compras@technospace.com.br</t>
        </r>
      </text>
    </comment>
    <comment ref="F18" authorId="0" shapeId="0">
      <text>
        <r>
          <rPr>
            <b/>
            <sz val="9"/>
            <color indexed="81"/>
            <rFont val="Segoe UI"/>
            <family val="2"/>
          </rPr>
          <t>RMA:
Email cadastrado: compras@technospace.com.br</t>
        </r>
      </text>
    </comment>
    <comment ref="F19" authorId="0" shapeId="0">
      <text>
        <r>
          <rPr>
            <b/>
            <sz val="9"/>
            <color indexed="81"/>
            <rFont val="Segoe UI"/>
            <family val="2"/>
          </rPr>
          <t>RMA:
Email cadastrado: compras@technospace.com.br</t>
        </r>
      </text>
    </comment>
  </commentList>
</comments>
</file>

<file path=xl/sharedStrings.xml><?xml version="1.0" encoding="utf-8"?>
<sst xmlns="http://schemas.openxmlformats.org/spreadsheetml/2006/main" count="10705" uniqueCount="9204">
  <si>
    <t>COD</t>
  </si>
  <si>
    <t>QTD</t>
  </si>
  <si>
    <t>TOTAL</t>
  </si>
  <si>
    <t>Nº DA NOTA</t>
  </si>
  <si>
    <t>DEFEITO RECLAMADO</t>
  </si>
  <si>
    <t>DESCRICAO</t>
  </si>
  <si>
    <t>OBS:</t>
  </si>
  <si>
    <t>ICMS</t>
  </si>
  <si>
    <t>IPI</t>
  </si>
  <si>
    <t>PRODUTO</t>
  </si>
  <si>
    <t>NCM</t>
  </si>
  <si>
    <t>RES.</t>
  </si>
  <si>
    <t>CUSTO NF</t>
  </si>
  <si>
    <t>% ICMS</t>
  </si>
  <si>
    <t>% IPI</t>
  </si>
  <si>
    <t>FRETE/SEG/ACESS.</t>
  </si>
  <si>
    <t>RS ICMS ST</t>
  </si>
  <si>
    <t>VENDA</t>
  </si>
  <si>
    <t>DATA NF CLIENTE</t>
  </si>
  <si>
    <t>TOTALIZADOR</t>
  </si>
  <si>
    <t>ITEM COM OBS DE ENVIO/RETORNO</t>
  </si>
  <si>
    <t>Nº PEDIDO RMA</t>
  </si>
  <si>
    <t>DATA PEDIDO RMA</t>
  </si>
  <si>
    <t>CODIGO</t>
  </si>
  <si>
    <t>Nº NF DO CLIENTE</t>
  </si>
  <si>
    <t>DATA  ENTRADA RMA</t>
  </si>
  <si>
    <t>DATA NF DO CLIENTE</t>
  </si>
  <si>
    <t>DEFEITO DO PRODUTO:</t>
  </si>
  <si>
    <t>ORIGEM DO RMA</t>
  </si>
  <si>
    <t>(     )TROCA DE CLIENTE  (   ) ESTOQUE</t>
  </si>
  <si>
    <t>NF DE COMPRA:</t>
  </si>
  <si>
    <t>OBS:                                    (   )PEDIDO RMA                 (   )PLANILHA RMA</t>
  </si>
  <si>
    <t>ENVIADOS</t>
  </si>
  <si>
    <t>Variando leitura.</t>
  </si>
  <si>
    <t>SSD corrompe o sistema, taxa de leitura variando.</t>
  </si>
  <si>
    <t>Taxa de Leitura</t>
  </si>
  <si>
    <t>Variação na leitura tela azul perdendo partição.</t>
  </si>
  <si>
    <t>Intermitente.</t>
  </si>
  <si>
    <t>Fonte veio de PC foi trocada.</t>
  </si>
  <si>
    <t>DATA ENVIO</t>
  </si>
  <si>
    <t>DATA ATUAL</t>
  </si>
  <si>
    <t>DIAS</t>
  </si>
  <si>
    <t>DATA DA NF</t>
  </si>
  <si>
    <t>VALOR UNIT NF</t>
  </si>
  <si>
    <t>HD TROCA  DO ALTINO VENTURA COM HUGO  NÃO TEM DEVOLUCAO DO CLIENTE TEM UMA PEÇA NO ESTOQUE USEI O CODIGO PARA FAZER RMA QUANDO VOLTAR VOU FAZER A ENTRADA VAI FICAR UMA PEÇA SOBRANDO FISICAMENTE</t>
  </si>
  <si>
    <t>CONFIRMO</t>
  </si>
  <si>
    <t>ORIG.</t>
  </si>
  <si>
    <t>65172431-ET</t>
  </si>
  <si>
    <t>65172385-ET</t>
  </si>
  <si>
    <t>65179036-ET</t>
  </si>
  <si>
    <t>65175023-ET</t>
  </si>
  <si>
    <t>FORNECEDOR</t>
  </si>
  <si>
    <t>09.470.258/0001-26</t>
  </si>
  <si>
    <t>COOLER AM2 SOCKET 754/939/940</t>
  </si>
  <si>
    <t>CARTUCHO HP 662 CZ104AB COLOR</t>
  </si>
  <si>
    <t>CARTUCHO 122 ORIGINAL P/HP 3050 COLORIDO</t>
  </si>
  <si>
    <t>CARTUCHO 122 ORIGINAL P/HP 3050 PRETO</t>
  </si>
  <si>
    <t>CARTUCHO IDEAL 60 PRETO</t>
  </si>
  <si>
    <t>TONER HP 36A 436A PRETO</t>
  </si>
  <si>
    <t>TONER SAMSUNG SCX4521 PRETO</t>
  </si>
  <si>
    <t>TONER XEROX 4510 113R00712 PRETO</t>
  </si>
  <si>
    <t>TONER XEROX 6180 CYAN</t>
  </si>
  <si>
    <t>TONER XEROX 6180 MAGENTA</t>
  </si>
  <si>
    <t>TONER XEROX 6180 YELLOW</t>
  </si>
  <si>
    <t>TONER XEROX 6180 113R00726 BLACK</t>
  </si>
  <si>
    <t>MOUSE WIRELESS MICROSOFT 1000 USB PRETO</t>
  </si>
  <si>
    <t>MOUSE USB OPTICO MULTILASER MO179 PRETO</t>
  </si>
  <si>
    <t>HD SATAIII 2TB TOSHIBA 7200RPM 64MB 3,5"</t>
  </si>
  <si>
    <t>HD NB SATAIII 1TB WD 5400RPM</t>
  </si>
  <si>
    <t>HD SATAII 750GB SEAGATE 7200RPM 32MB 3,5"</t>
  </si>
  <si>
    <t>HD NB SATAII 500GB SAMSUNG 5400RPM 8MB 2,5"</t>
  </si>
  <si>
    <t>HD SATAIII 2TB WESTERN DIGITAL 5400RPM 64MB 3.5</t>
  </si>
  <si>
    <t>HD SATAIII 500GB TOSHIBA 7200RPM 32MB 3.5"</t>
  </si>
  <si>
    <t>HD INTERNO 300GB HP 6G SAS 15K 3.5IN DP HOT PLU</t>
  </si>
  <si>
    <t>HD NB SATAIII 2TB SEAGATE 5400RPM 128MB 7MM 2.</t>
  </si>
  <si>
    <t>GRAVADOR DVD EXTERNO LG GP50NB40</t>
  </si>
  <si>
    <t>GRAVADOR SATA DVD LG GH24NS95 PRETO</t>
  </si>
  <si>
    <t>GRAVADOR DVD SATA ASUS 24X PRETO</t>
  </si>
  <si>
    <t>MB AM3+ ASUS DDR3 M5A78L-M LX/BR S/V/R</t>
  </si>
  <si>
    <t>MB 1155 INTEL DDR3 DH61CRBR S/V/R</t>
  </si>
  <si>
    <t>MB AM3+ ASROCK DDR3 N68-GS4 FX/R2 S/V/R</t>
  </si>
  <si>
    <t>MB 1155 ASROCK DDR3 H61M-HVS S/R/V</t>
  </si>
  <si>
    <t>MB 1155 PCWARE DDR3 IPMH61 P1 S/V/R</t>
  </si>
  <si>
    <t>VGA PCI-EXP GIGABYTE GT610 1GB DDR3 64BITS GV-</t>
  </si>
  <si>
    <t>VGA PCI-EXP EVGA GT620 1GB DDR3 64BITS 01G-P3-</t>
  </si>
  <si>
    <t>VGA PCI-EXP ZOTAC 1GB  DDR3 128BITS</t>
  </si>
  <si>
    <t>VGA PCI-EXP EVGA 8400GS 1GB DDR3 64BITS 01G-P3</t>
  </si>
  <si>
    <t>VGA PCI-EXP GIGABYTE GTX650 1GB DDR5 128BITS G</t>
  </si>
  <si>
    <t>VGA PCI-EXP XFX HD7750 1GB DDR5 800M 128BITS FX</t>
  </si>
  <si>
    <t>VGA PCI-EXP XFX HD5450 1GB 650M 64BITS DDR3</t>
  </si>
  <si>
    <t>VGA PCI-EXP GIGABYTE HD6450 1GB DDR3 64BITS G</t>
  </si>
  <si>
    <t>VGA PCI-EXP SAPPHIRE R7 240 2GB DDR3 BOOST 12</t>
  </si>
  <si>
    <t>VGA PCI-EXP XFX R7 250 1GB DDR5 1050M 128BITS R</t>
  </si>
  <si>
    <t>FONTE NOTEBOOK TOSHIBA 19V 3.42A 65W</t>
  </si>
  <si>
    <t>FONTE NOTEBOOK 20V 3.25A</t>
  </si>
  <si>
    <t>FONTE ATX 500W THERMALTAKE TR2 TR-500</t>
  </si>
  <si>
    <t>FONTE ATX 450W THERMALTAKE REAL PUREPOWER</t>
  </si>
  <si>
    <t>FONTE NOTEBOOK 18.5V  PLUG LARGO</t>
  </si>
  <si>
    <t>CASE NB 2.5 HD SATA MULTILASER BLACK PIANO GA</t>
  </si>
  <si>
    <t>CASE NB 2.5 HD SATA MULTILASER WHITE PIANO GA</t>
  </si>
  <si>
    <t>CASE NB 2.5 HD SATA MULTILASER AZUL GA117</t>
  </si>
  <si>
    <t>FONTE ATX 24+4P 500W GM</t>
  </si>
  <si>
    <t>ROTEADOR WIRELESS TP-LINK WR941HP 450MBPS 1</t>
  </si>
  <si>
    <t>ROTEADOR WIRELESS-N 2.4GHZ LINKSYS E900 300M</t>
  </si>
  <si>
    <t>ADAPTADOR CONVERSOR USB X RJ45</t>
  </si>
  <si>
    <t>ADAPTADOR ENCORE MINI DISPLAYPORT P/VGA ENC</t>
  </si>
  <si>
    <t>ADAPTADOR MULTIPLICADOR TOMADA COMTAC 922</t>
  </si>
  <si>
    <t>ADAPTADOR DVI 24+5 (F) X VGA (M) REF.DF/VM</t>
  </si>
  <si>
    <t>HOME THEATER 40W RMS MULTILASER SP087</t>
  </si>
  <si>
    <t>ADAPTADOR TOMADA ANTIGA X NOVA NORMA DANE</t>
  </si>
  <si>
    <t>BORRACHA FABER 2X1</t>
  </si>
  <si>
    <t>SWITCH 8P D-LINK 10/100 DES-1008C</t>
  </si>
  <si>
    <t>ADAPTADOR TOMADA NOVA X ANTIGA NORMA COMT</t>
  </si>
  <si>
    <t>IMP MULT LASER MONO HP M1132</t>
  </si>
  <si>
    <t>ADAPTADOR TOMADA NOVA X ANTIGA NORMA DANE</t>
  </si>
  <si>
    <t>ANTENA WIRELESS INTERNA BRIGHT 9DBI</t>
  </si>
  <si>
    <t>CANETA BIC CRISTAL 25 X1 AZUL</t>
  </si>
  <si>
    <t>BLUETOOTH MINI COMTAC USB 2.0</t>
  </si>
  <si>
    <t>CANETA CD/DVD BLISTER MAXPRINT</t>
  </si>
  <si>
    <t>MEMORIA DDR2-667 2GB MARKVISION</t>
  </si>
  <si>
    <t>CABO CONVERSOR USB X SERIAL RS232 HITTO</t>
  </si>
  <si>
    <t>CAPA CAMERA DIGITAL MAXPRINT</t>
  </si>
  <si>
    <t>MEMORIA DDR2-800 2GB MARKVISION</t>
  </si>
  <si>
    <t>WB C270</t>
  </si>
  <si>
    <t>MEMORIA DDR3-1333 1GB MARKVISION</t>
  </si>
  <si>
    <t>CABO DE FORCA SATA MD9</t>
  </si>
  <si>
    <t>MEMORIA DDR3-1333 2GB KINGSTON</t>
  </si>
  <si>
    <t>MEMORIA DDR3-1600 4GB KINGSTON</t>
  </si>
  <si>
    <t>CASE NEOPRENE PRETO 10" MULTILASER BO074</t>
  </si>
  <si>
    <t>CABO DE REDE UTP TUPANTECH PRETO</t>
  </si>
  <si>
    <t>MEMORIA DDR3-1333 4GB MARKVISION</t>
  </si>
  <si>
    <t>MEMORIA DDR-400 1GB MARKVISION</t>
  </si>
  <si>
    <t>CASE NEOPRENE PRETO 12" MULTILASER BO028</t>
  </si>
  <si>
    <t>CABO DVI X VGA 1.80MT</t>
  </si>
  <si>
    <t>MEMORIA DIMM PC-133 256MB</t>
  </si>
  <si>
    <t>CASE NEOPRENE PRETO 13" MULTILASER BO005</t>
  </si>
  <si>
    <t>MEMORIA NB DDR3 2GB</t>
  </si>
  <si>
    <t>MEMORIA NB DDR3L-1600 4GB SMART</t>
  </si>
  <si>
    <t>MEMORIA NB DDR3-1333 2GB KINGSTON</t>
  </si>
  <si>
    <t>CASE TABLET 7 NEOPRENE MULTILASER</t>
  </si>
  <si>
    <t>MEMORIA NB DDR3-1333 2GB MEMORY ONE</t>
  </si>
  <si>
    <t>MEMORIA NB DDR3-1333 2GB SMART</t>
  </si>
  <si>
    <t>CABO EXTENSOR USB 5M C/ FILTRO</t>
  </si>
  <si>
    <t>MEMORY CARD 32MB PLAYSTATION MYMAX</t>
  </si>
  <si>
    <t>MEMORY CARD 64MB PLAYSTATION MYMAX</t>
  </si>
  <si>
    <t>CFTV PLUG P4 MACHO</t>
  </si>
  <si>
    <t>CABO MINI DISPLAYPORT (M) X HDMI (F)</t>
  </si>
  <si>
    <t>MEMORY CARD 8MB PLAYSTATION</t>
  </si>
  <si>
    <t>COOLER LGA 1155/1156 CORE I3/I5/I7 COOLERMASTE</t>
  </si>
  <si>
    <t>CABO P/IMPRESSORA USB 2.0 A/B 1.80M PRETO</t>
  </si>
  <si>
    <t>MIDIA BLU-RAY 25GB 4X</t>
  </si>
  <si>
    <t>MIDIA CD-R EMTEC 700MB 52X</t>
  </si>
  <si>
    <t>CPU AMD AM3 ATHLON II X2 270 3.4GHZ 2MB BOX</t>
  </si>
  <si>
    <t>CABO REDE UTP CAT5 4P TDA</t>
  </si>
  <si>
    <t>MIDIA DVD+R 8X 8.5GB 240MIN DUAL-LAYER PRINTAB</t>
  </si>
  <si>
    <t>CPU AMD AM3 SEMPRON 145 2.8GHZ 1MB  BOX</t>
  </si>
  <si>
    <t>CABO FORCA NOVA NORMA 1,5MTS</t>
  </si>
  <si>
    <t>MIDIA DVD-R 8X 4.7GB 120MIN ELGIN</t>
  </si>
  <si>
    <t>MIDIA DVD-R 8X 4.7GB 120MIN NIPONIC</t>
  </si>
  <si>
    <t>CABO USB MULTIPLICACOES 6X1 MAXPRINT</t>
  </si>
  <si>
    <t>MIDIA DVD-R EMTEC 4.7GB 8X</t>
  </si>
  <si>
    <t>CPU INTEL 1155 CORE I3-3240 3.40GHZ 3M O&amp;M</t>
  </si>
  <si>
    <t>CABO USB P/IMPRESSORA USB 2.0 3MTS</t>
  </si>
  <si>
    <t>MODULO ISOLADOR 1KVA ENERGY LUX PRETO</t>
  </si>
  <si>
    <t>MODULO 500VA SMS ISOLADOR ESTAB. PROG. LASE</t>
  </si>
  <si>
    <t>CABO USB P/IPHONE / IPAD GEONAV</t>
  </si>
  <si>
    <t>CPU INTEL 1155 PENTIUM DUAL-CORE G2020 2.90GHZ</t>
  </si>
  <si>
    <t>MONITOR LED 15.6 AOC 1670SWU</t>
  </si>
  <si>
    <t>MONITOR LED 18.5 AOC E950SW</t>
  </si>
  <si>
    <t>CABO VGA P/VIDEO 3.0M C/ FILTRO</t>
  </si>
  <si>
    <t>MONITOR LED 18.5 PHILIPS 193V5LS</t>
  </si>
  <si>
    <t>ANTENA WIRELESS INTERNA ENCORE 9DBI</t>
  </si>
  <si>
    <t>MONITOR LED 19,5" PHILIPS 200V4LSB PRETO</t>
  </si>
  <si>
    <t>CABO VGA X VGA 10M C/FILTRO</t>
  </si>
  <si>
    <t>MONITOR LED 20 SAMSUNG LS20C300FLMZD</t>
  </si>
  <si>
    <t>CAIXA DE SOM 2.0 GENIUS CH  SP-HF800A 3WAY HI-F</t>
  </si>
  <si>
    <t>MONITOR LED 21,5 LG 22EA53</t>
  </si>
  <si>
    <t>EXAUSTOR DE GABINETE 12CM AKASA VERDE</t>
  </si>
  <si>
    <t>CAIXA DE SOM FLAT 3W RMS MULTILASER PTO SP00</t>
  </si>
  <si>
    <t>MOUSE MINI OPTICO USB EMBORRACHADO MULTILA</t>
  </si>
  <si>
    <t>MOUSE MINI RETRATIL OPTICO USB MULTILASER PR</t>
  </si>
  <si>
    <t>EXAUSTOR DE GABINETE 12CM MAXPOWER</t>
  </si>
  <si>
    <t>CAIXA DE SOM MINI 2.0 5W RMS MULTILASER SP105</t>
  </si>
  <si>
    <t>MOUSE OPTICO PS2 BRIGHT PRETO</t>
  </si>
  <si>
    <t>GPS TRACKER3 5.0" TV C/FM MULTILASER GP037</t>
  </si>
  <si>
    <t>MOUSE OPTICO PS2 MULTILASER MO061 PRETO/PRA</t>
  </si>
  <si>
    <t>MOUSE OPTICO USB BRIGHT PRETO</t>
  </si>
  <si>
    <t>MOUSE OPTICO USB LASER 2000DPI MULTILASER MO</t>
  </si>
  <si>
    <t>CAIXA DE SOM PADRAO PRETA</t>
  </si>
  <si>
    <t>MOUSE OPTICO USB LEADERSHIP 4596 PRETO</t>
  </si>
  <si>
    <t>MOUSE MICROSOFT WIRELESS MOBILE 3500 PRETO/</t>
  </si>
  <si>
    <t>CAIXA DE SOM USB 2.0 MULTILASER PTO SP053</t>
  </si>
  <si>
    <t>KVM TRENDNET TK-407K 04 PORTAS USB</t>
  </si>
  <si>
    <t>MOUSE OPTICO USB MO216 SPIDER NEWLINK BRAN</t>
  </si>
  <si>
    <t>MOUSE OPTICO USB MULTILASER ICE MO140</t>
  </si>
  <si>
    <t>MOUSE OPTICO USB PROFISSIONAL GAMER FIRE 6B</t>
  </si>
  <si>
    <t>MOUSE OPTICO USB STEEL MULTILASER BRANCO M</t>
  </si>
  <si>
    <t>MOUSE OPTICO USB STEEL MULTILASER VERMELHO</t>
  </si>
  <si>
    <t>MOUSE USB MICROSOFT COMFORT 4500 PRETO</t>
  </si>
  <si>
    <t>MARCA TEXTO AMERELO</t>
  </si>
  <si>
    <t>CAIXA DE SOM 2.2 30 RMS DOUBLE BASS USB/SD/FM</t>
  </si>
  <si>
    <t>NOBREAK 1200VA SMS NET STATION II NT 030</t>
  </si>
  <si>
    <t>MARCADOR P/QUADRO BRANCO AZUL</t>
  </si>
  <si>
    <t>CAIXA SOM 3W RMS PRETO USB MYMAX</t>
  </si>
  <si>
    <t>NOBREAK 600VA SMS STATIONII 983</t>
  </si>
  <si>
    <t>MARCADOR P/QUADRO BRANCO PRETO</t>
  </si>
  <si>
    <t>CAIXA SOM 7W RMS 2.0 MINI PRETA MULTILASER SP</t>
  </si>
  <si>
    <t>PL PCI USB 3.0 2P</t>
  </si>
  <si>
    <t>REDE USB WIRELESS TP-LINK TL-WN721N 150MBPS</t>
  </si>
  <si>
    <t>CAIXA SOM PADRAO USB</t>
  </si>
  <si>
    <t>MARCADOR P/QUADRO BRANCO VERMELHO</t>
  </si>
  <si>
    <t>REDE USB WIRELESS TP-LINK TL-WN821N 300MBPS</t>
  </si>
  <si>
    <t>TABLET GENESIS GT-1230 A8 1.2GHZ ANDROID 4.0 W</t>
  </si>
  <si>
    <t>CAIXA SOM MULTILASER 2.0 BLACK ROLL 5W RMS SP</t>
  </si>
  <si>
    <t>MOCHILA P/ NOTEB 16" TARGUS TBS515</t>
  </si>
  <si>
    <t>CAMERA SAMSUNG EC-ES95 16.1MP 2,7" 5X PRETO</t>
  </si>
  <si>
    <t>CARREGADOR DE PILHA 2XAA 2XAAA PILHAS MULTIL</t>
  </si>
  <si>
    <t>TECLADO PS2 PADRAO MAYMAX PRETO</t>
  </si>
  <si>
    <t>MOUSE PAD STANDARD MULTILASER PRETO</t>
  </si>
  <si>
    <t>CARTAO 16GB SDHC C/MICRO-SD KINGSTON CLASS</t>
  </si>
  <si>
    <t>TECLADO PS2 PADRAO MULTILASER TC064</t>
  </si>
  <si>
    <t>CARTAO 128GB EXTREME</t>
  </si>
  <si>
    <t>PAPEL A4 REPORT 100 FOLHAS</t>
  </si>
  <si>
    <t>TECLADO USB MICROSOFT COMFORT CURVE 3000</t>
  </si>
  <si>
    <t>TECLADO USB MULTIMIDIA PRETO TC126</t>
  </si>
  <si>
    <t>PAPEL COPIMAX A4 75G RESMA</t>
  </si>
  <si>
    <t>TELEFONE PLENO S/CH PRETO INTELBRAS</t>
  </si>
  <si>
    <t>CARTAO SD 32GB KINGSTON C/ MICRO SD CLASSE 1</t>
  </si>
  <si>
    <t>TELEFONE S/F INTELBRAS TS3110 PRETO</t>
  </si>
  <si>
    <t>PAPEL A4 REPORT 75G RESMA</t>
  </si>
  <si>
    <t>TONER HP 05A CE505A PRETO</t>
  </si>
  <si>
    <t>CARTAO 4GB SD C/MICRO-SD SANDISK</t>
  </si>
  <si>
    <t>TONER BROTHER TN - 1060</t>
  </si>
  <si>
    <t>PEN DRIVE 32GB CORSAIR SURVIVOR USB 3.0</t>
  </si>
  <si>
    <t>CARTAO 8GB MICRO SD C/ADP. PARA USB SD E MINI</t>
  </si>
  <si>
    <t>TONER HP 126A CE311AB AZUL</t>
  </si>
  <si>
    <t>CARTAO MEMORIA 8GB PSP VITA SONY</t>
  </si>
  <si>
    <t>TONER HP 126A CE312AB AMARELO</t>
  </si>
  <si>
    <t>PEN DRIVE 4GB SONY MICROVAULT</t>
  </si>
  <si>
    <t>CARTUCHO HP 21 C9351AB PRETO</t>
  </si>
  <si>
    <t>TONER HP 126A CE313AB VERMELHO</t>
  </si>
  <si>
    <t>TONER HP 128A CE322AB AMARELO</t>
  </si>
  <si>
    <t>PEN DRIVE 8GB DT111 KINGSTON USB 3.0</t>
  </si>
  <si>
    <t>CARTUCHO HP 22 C9352AB COLOR</t>
  </si>
  <si>
    <t>TONER HP 128A CE321AB AZUL</t>
  </si>
  <si>
    <t>CARTUCHO HP 28 C8728AB COLOR</t>
  </si>
  <si>
    <t>PEN DRIVE 8GB KINGSTON DT100G3 USB 3.0</t>
  </si>
  <si>
    <t>TONER HP 128A CE320AB PRETO</t>
  </si>
  <si>
    <t>CARTUCHO HP 60XL PRETO</t>
  </si>
  <si>
    <t>TONER HP 128A CE323AB VERMELHO</t>
  </si>
  <si>
    <t>TONER HP 78A CE278AB PRETO</t>
  </si>
  <si>
    <t>TONER HP 85A CE285A PRETO</t>
  </si>
  <si>
    <t>CARTUCHO HP 662 CZ103AB PRETO</t>
  </si>
  <si>
    <t>PEN DRIVE 8GB KINGSTON SE3 PRATA</t>
  </si>
  <si>
    <t>TONER SAMGUNG CLT-C506L CIANO</t>
  </si>
  <si>
    <t>TONER SAMGUNG CLT-K506L PRETO</t>
  </si>
  <si>
    <t>CARTUCHO HP 670 CZ114AB AZUL</t>
  </si>
  <si>
    <t>TONER SAMGUNG CLT-M506L MAGENTA</t>
  </si>
  <si>
    <t>TONER SAMGUNG CLT-Y506L AMARELO</t>
  </si>
  <si>
    <t>CARTUCHO HP 670 CZ113AB PRETO</t>
  </si>
  <si>
    <t>VGA AGP ZOGIS FX5500 256MB 128BITS</t>
  </si>
  <si>
    <t>CARTUCHO HP 670 CZ115AB VERMELHO</t>
  </si>
  <si>
    <t>WEB CAM USB FULL HD 4110 13MP</t>
  </si>
  <si>
    <t>PEN DRIVE 8GB TITAN MULTILASER PD601</t>
  </si>
  <si>
    <t>CARTUCHO HP 74XL PRETO</t>
  </si>
  <si>
    <t>CARTUCHO HP 75 CB337WB COLOR</t>
  </si>
  <si>
    <t>PEN DRIVE 8GB NIPPONIC</t>
  </si>
  <si>
    <t>PILHA RECARREGAVEL C/ 4XAA 2500MAH MULTILASE</t>
  </si>
  <si>
    <t>CARTUCHO HP 950 CN049AB PRETO</t>
  </si>
  <si>
    <t>CARTUCHO HP 951XL CN048AB AMARELO</t>
  </si>
  <si>
    <t>CARTUCHO HP 951 CN050AB AZUL</t>
  </si>
  <si>
    <t>COOLER 1155/1156  MICROBON YG5556</t>
  </si>
  <si>
    <t>CARTUCHO HP 951 CN051AB MAGENTA</t>
  </si>
  <si>
    <t>CASE 2,5" HD SATA MICROBON BLACK USB 2.0</t>
  </si>
  <si>
    <t>CASE 2,5" USB SATA TT SILVER RIVER 5G BLACK</t>
  </si>
  <si>
    <t>DOCK STATION HD SATA 2,5" 3,5" USB 3.0 MICROBON</t>
  </si>
  <si>
    <t>CASE 2.5 USB HD SATA IDE MICROBON BLACK</t>
  </si>
  <si>
    <t>CASE NB IDE MICROBON USB 2.0</t>
  </si>
  <si>
    <t>FILTRO DE LINHA 6T MULTILASER WI20</t>
  </si>
  <si>
    <t>FONTE ATX 700W CORSAIR 80PLUS PFC PN: CMPSU-</t>
  </si>
  <si>
    <t>CONECTOR RJ45</t>
  </si>
  <si>
    <t>CONTROLE MICROSOFT XBOX USB WINDOWS</t>
  </si>
  <si>
    <t>GABINETE ATX GM 04B S/FONTE</t>
  </si>
  <si>
    <t>GABINETE COOLER MASTER ELITE 344 USB 3.0 PRAT</t>
  </si>
  <si>
    <t>GABINETE SENTEY SLIM MINIITX SS5-2514 250W</t>
  </si>
  <si>
    <t>CONTROLE PLAYSTATION 2 MYMAX</t>
  </si>
  <si>
    <t>GRAVADOR DVD EXTERNO HP ULTRA SLIM</t>
  </si>
  <si>
    <t>CONTROLE PLAYSTATION 2 ORIGINAL</t>
  </si>
  <si>
    <t>HD SATA NOTEBOOK 1TB TOSHIBA 5400RPM 128MB 2</t>
  </si>
  <si>
    <t>CONTROLE PLAYSTATION 3 ORIGINAL</t>
  </si>
  <si>
    <t>PL DE SOM PCI 5.1 CANAIS ENCORE</t>
  </si>
  <si>
    <t>HD EXTERNO 500GB TOSHIBA USB 3.0 PORTATIL</t>
  </si>
  <si>
    <t>CONTROLE PS3 INTEGRIS S/FIO</t>
  </si>
  <si>
    <t>REDE USB WIRELESS</t>
  </si>
  <si>
    <t>CONTROLE XBOX ORIGINAL S/FIO</t>
  </si>
  <si>
    <t>HD SATAIII 1TB WD BLUE 7200RPM 64MB 3,5"</t>
  </si>
  <si>
    <t>HD EXTERNO 5TB SEAGATE USB 3.0 EXPANSION</t>
  </si>
  <si>
    <t>REFIL TINTA EPSON L200 T664120 PRETO</t>
  </si>
  <si>
    <t>ESTABILIZADOR 1000VA SMS LASER NT BI</t>
  </si>
  <si>
    <t>HUB SWITCH 16P 10/100 SF-1016D TP-LINK</t>
  </si>
  <si>
    <t>REFIL TINTA EPSON L200 T664220 AZUL</t>
  </si>
  <si>
    <t>SWITCH 24P 10/100 DES-1024D D-LINK</t>
  </si>
  <si>
    <t>ESTABILIZADOR 300VA SMS REV. SPEEDY NT 262</t>
  </si>
  <si>
    <t>LEITOR CARTAO DE MEMORIA MULTILASER AC069</t>
  </si>
  <si>
    <t>REFIL TINTA EPSON L200 T664320 VERMELHO</t>
  </si>
  <si>
    <t>FONE OUVIDO CONFORT MULTILASER PRETO PH044</t>
  </si>
  <si>
    <t>LEITOR CARTAO DE MEMORIA EXTERNO MULTILASE</t>
  </si>
  <si>
    <t>FONE OUVIDO GAMER MULTILASER PRETO/RED PH0</t>
  </si>
  <si>
    <t>LEITOR CARTAO DE MEMORIA POCKET READER + SI</t>
  </si>
  <si>
    <t>FONE DE OUVIDO MULTILASER PH063 PRETO</t>
  </si>
  <si>
    <t>MODEM 3G HUAWEI E173 DESBLOQUEADO</t>
  </si>
  <si>
    <t>REFIL TINTA EPSON L200 T664420 AMARELO</t>
  </si>
  <si>
    <t>MODEM 3G ZTE MF190S DESBLOQUEADO</t>
  </si>
  <si>
    <t>MICROFONE C/ ESTOJO AT-309 WIRELLES 50MTS</t>
  </si>
  <si>
    <t>PL PCI 06P USB 2.0 COMTAC 9046</t>
  </si>
  <si>
    <t>SUPORTE MESA PARA MONITOR MULTILASER AC125</t>
  </si>
  <si>
    <t>SUPORTE VERTICAL PS2</t>
  </si>
  <si>
    <t>PL PCI 1 PARALELA 2 SERIAL COMTAC 9017</t>
  </si>
  <si>
    <t>FONTE ATX REAL 650W XFX 80PLUS BRONZE</t>
  </si>
  <si>
    <t>PL PCI-EXP 1X LOW PROFILE 2 SERIAL COMTAC 2711</t>
  </si>
  <si>
    <t>TELA PROJ. RETRATIL</t>
  </si>
  <si>
    <t>REDE PCI-EXP 1X GIGABIT COMTAC 9100</t>
  </si>
  <si>
    <t>FONTE NOTEBOOK UNIVERSAL MUTILASER CB008</t>
  </si>
  <si>
    <t>REDE PCI-EXP LOW PROFILE 1X GIGABIT COMTAC 92</t>
  </si>
  <si>
    <t>HD EXTERNO 500GB SAMSUNG USB 3.0 PORTATIL</t>
  </si>
  <si>
    <t>REDE PCI-EXP WIRELESS D-LINK DWA-548 300MBPS</t>
  </si>
  <si>
    <t>HD IDE 250GB SEAGATE 7200RPM 3.5</t>
  </si>
  <si>
    <t>REDE WIRELESS PCI-EXP 1X LOW PROFILE 150MBPS</t>
  </si>
  <si>
    <t>HD NB SATAII 500GB WESTERN DIGIT 5400RPM 8MB</t>
  </si>
  <si>
    <t>REDE WIRELESS USB D-LINK DWA-131 300MBPS</t>
  </si>
  <si>
    <t>VGA PCI-EXP  POINT OF VIEW GTS450 2GB 128BITS D</t>
  </si>
  <si>
    <t>ROTEADOR WIR D-LINK DIR-610N 150MBPS</t>
  </si>
  <si>
    <t>ROTEADOR WIRELESS  LINKSYS E1200 300MBPS</t>
  </si>
  <si>
    <t>VOLANTE GT RACING PS2 E PC MULTILASER</t>
  </si>
  <si>
    <t>ROTEADOR WIRELESS WA901/ L1 R141 MBPS LINK</t>
  </si>
  <si>
    <t>WEB CAM 1.3MP MULTILASER PR/PT WC044</t>
  </si>
  <si>
    <t>REDE PCI 10/100/1000 TP-LINK TG-3269</t>
  </si>
  <si>
    <t>REDE PCI WIRELESS TP-LINK TL-WN751ND 150MBPS</t>
  </si>
  <si>
    <t>MD WIN 8</t>
  </si>
  <si>
    <t>BOLSA MENSAGEIRO NETBOOK BO092 MULTILASER</t>
  </si>
  <si>
    <t>KASPERSKY 2014 ANTI-VIRUS BR 01 USUARIO</t>
  </si>
  <si>
    <t>LIMPA CONTATO WURTH 100ML</t>
  </si>
  <si>
    <t>LIMPA CONTATO WURTH 300ML</t>
  </si>
  <si>
    <t>KASPERSKY 2014 INTERNET SECURITY BR 01 USUAR</t>
  </si>
  <si>
    <t>MICROTIK HIP LITE 941 2 ND</t>
  </si>
  <si>
    <t>MB 1155 GIGABYTE DDR3 GA-H61M-DS2 S/V/R</t>
  </si>
  <si>
    <t>MOCHILA SPORT PRETA/CINZA MULTILASER BO094</t>
  </si>
  <si>
    <t>MB 775 GM G41 DDR3 S/V/R</t>
  </si>
  <si>
    <t>PASTA TERMICA WURTH 10G</t>
  </si>
  <si>
    <t>MB ATOM D2500 1.86GHZ DDR3 SODIM S/V/R MINIITX</t>
  </si>
  <si>
    <t>PELICULA PROTETORA TABLET GT7200</t>
  </si>
  <si>
    <t>MODEM ADSL2+ TP-LINK TD-8816</t>
  </si>
  <si>
    <t>SENSOR DE ESTACIONAMENTO 4 PONTOS LED AU00</t>
  </si>
  <si>
    <t>NINTENDO PORTATIL DSI XL VINHO</t>
  </si>
  <si>
    <t>CABO CONVERSOR IPAD IPHONE P/ HDMI LEADERSH</t>
  </si>
  <si>
    <t>PL PCI-E 1 PARALELA 2 SERIAL ENCORE</t>
  </si>
  <si>
    <t>CABO CONVERSOR IPAD IPHONE P/ HDMI MYMAX</t>
  </si>
  <si>
    <t>PLAYSTATION 2 SLIM DESTRAVADO SONY</t>
  </si>
  <si>
    <t>CABO CONVERSOR IPAD IPHONE P/ VGA MYMAX</t>
  </si>
  <si>
    <t>GABINETE ATX 3B PRETO</t>
  </si>
  <si>
    <t>RECEPTOR TV DIG USB TECNOVIDEO 1SEG</t>
  </si>
  <si>
    <t>KIT TECLADO+ MOUSE USB LOGITECH MK120 PRETO</t>
  </si>
  <si>
    <t>RECEPTOR TV DIG USB PLAYTV 405 DVD MAKER PIX</t>
  </si>
  <si>
    <t>REDE USB WIRELESS KRONNUS 300MBPS</t>
  </si>
  <si>
    <t>PELICULA PROTETORA TABLET GT7250</t>
  </si>
  <si>
    <t>TELA  LED 15.6 CONEQ ESQUERDO</t>
  </si>
  <si>
    <t>REDE WIRELESS PCMCIA USB D-LINK DWA-645 N 300</t>
  </si>
  <si>
    <t>BASE PARA NOTEBOOK R9-NBC-NPX3-GP NOTEPAL X</t>
  </si>
  <si>
    <t>CFTV DOME PRETO</t>
  </si>
  <si>
    <t>CAMERA SPEED DOME IP WIFI</t>
  </si>
  <si>
    <t>FONTE CHAVEADA 12V 10A</t>
  </si>
  <si>
    <t>CAPA TABLET C/TECLADO 7"</t>
  </si>
  <si>
    <t>CARREGADOR IPOD IPHONE VEICULAR BELKIN</t>
  </si>
  <si>
    <t>CFTV CAMERA INFRA 15-20MT 1/3 SO 420L 24LED 3.6</t>
  </si>
  <si>
    <t>CFTV CAM INFRA CCD 20-25M 1/3 SONY 540L 30LED 6</t>
  </si>
  <si>
    <t>CFTV LENTE VARIFOCAL AUTOIRIS 3.5/8MM</t>
  </si>
  <si>
    <t>EMENDA P/ CONECTOR RJ45</t>
  </si>
  <si>
    <t>CFTV MINI CAM CCD 1/4 SONY 420L</t>
  </si>
  <si>
    <t>PLACA PCI-EXP USB 3.0 6P + 1P LOW PROFILE</t>
  </si>
  <si>
    <t>CONVERSOR UTP PASSIVO 500M QUADRADA</t>
  </si>
  <si>
    <t>DVR 4 CANAIS ST SN H264 1280X1024 DUAL STR IP FI</t>
  </si>
  <si>
    <t>EXTENSAO 3T LEADERSHIP 7516</t>
  </si>
  <si>
    <t>HEADSET INTELBRAS HSB50 + BASE</t>
  </si>
  <si>
    <t>CANETA P/ TABLET CAPACITIVA TRUST</t>
  </si>
  <si>
    <t>CAPA IPAD 2 E 3 SMART COVER MAGNETICA</t>
  </si>
  <si>
    <t>KIT DE LIMPEZA P/ CAMERA TARGUS TGK- LPC</t>
  </si>
  <si>
    <t>TABLET GENESIS GT-7301 DUAL CORE A9 1.5 GHZ 7"</t>
  </si>
  <si>
    <t>IMPRESSORA EPSON JT TINTA WORKFORCE PRO W</t>
  </si>
  <si>
    <t>MB 1155 INTEL DH61CRBR DDR3 S/V/R</t>
  </si>
  <si>
    <t>TABLET SAMS.GLX P5100 PTA-SP</t>
  </si>
  <si>
    <t>TABLET GT- 7301 DUAL CORE  PTA-SP</t>
  </si>
  <si>
    <t>MB 1150 PCWARE DDR3 IPMH81G1 S/V/R</t>
  </si>
  <si>
    <t>HD 300GB HP 6G SAS 10K Hot Plug SFF ENT 507127-B2</t>
  </si>
  <si>
    <t>TABLET SAMSUNG GALAXY N5110</t>
  </si>
  <si>
    <t>BATERIA 3V CR2032</t>
  </si>
  <si>
    <t>PASTA TERMICA IMPLASTEC 15G</t>
  </si>
  <si>
    <t>ALCOOL ISOPROPILICO 99,8% 500ML</t>
  </si>
  <si>
    <t>MULTIMETRO MINIPA ET1100A DIGITAL</t>
  </si>
  <si>
    <t>ALICATE CRIMPAGEM HT568R ORIGINAL RJ45/RJ12/R</t>
  </si>
  <si>
    <t>ALICATE CORTE DIAGONAL 110MM</t>
  </si>
  <si>
    <t>ALICATE BICO MEIA CANA ECCOFER 6"</t>
  </si>
  <si>
    <t>TELA 11.6 SLIM</t>
  </si>
  <si>
    <t>TECLADO NB SAMSUNG NPN150BD1 PRETO</t>
  </si>
  <si>
    <t>CPU INTEL 1155 CORE I5-3330 3.0GHZ 6MB BOX</t>
  </si>
  <si>
    <t>TELA 14" LED SLIM 30PINOS</t>
  </si>
  <si>
    <t>TV LED 32" HD 32NB570BG MH SAMSUNG</t>
  </si>
  <si>
    <t>KIT TECLADO E MOUSE MICROSOFT S/F DESKTOP 80</t>
  </si>
  <si>
    <t>CABO HDMI X HDMI 1.8M ELGIN</t>
  </si>
  <si>
    <t>ADAPTADOR LIGHTNING P/DOCK 30 PINOS GEONAV</t>
  </si>
  <si>
    <t>CPU INTEL 1155 G2030 3.00GHZ 3MB BOX</t>
  </si>
  <si>
    <t>GABINETE COOLER MASTER K350 USB3.0</t>
  </si>
  <si>
    <t>EXAUSTOR P/ 8CM GABINETE</t>
  </si>
  <si>
    <t>FONTE NOTEBOOK ORIGINAL</t>
  </si>
  <si>
    <t>ADAPTADOR VGA F/VGA F</t>
  </si>
  <si>
    <t>CARTUCHO HP 933XL CN056AL AMARELO</t>
  </si>
  <si>
    <t>CARTUCHO HP 933XL CN054AL AZUL</t>
  </si>
  <si>
    <t>CARTUCHO HP 933XL CN055AL VERMELHO</t>
  </si>
  <si>
    <t>CARTUCHO HP 933 XL PRETO</t>
  </si>
  <si>
    <t>NOBREAK 1.8KVA SMS NET WINNER EXPERT NT</t>
  </si>
  <si>
    <t>SSD KINGSTON 120GB V300 SATAIII SV300S37/120G</t>
  </si>
  <si>
    <t>MEMORIA DDR3 4GB</t>
  </si>
  <si>
    <t>MEMORIA DDR3-1600 4GB MARKVISION</t>
  </si>
  <si>
    <t>MEMORIA DDR3-1333 8GB MARKVISION</t>
  </si>
  <si>
    <t>MEMORIA NB DDR3-1333 4GB MARKVISION</t>
  </si>
  <si>
    <t>PEN DRIVE 8GB SANDISK CRUZE BLADE</t>
  </si>
  <si>
    <t>CFTV CAMERA IP WIFI PROF W531 1/4 SHARP</t>
  </si>
  <si>
    <t>KASPERSKY 2014 ANTI-VIRUS BR 03 USUARIO</t>
  </si>
  <si>
    <t>KASPERSKY 2014 ANTI-VIRUS BR 05 USUARIO</t>
  </si>
  <si>
    <t>KASPERSKY 2014 ANTI-VIRUS BR 10 USUARIO</t>
  </si>
  <si>
    <t>KASPERSKY 2014 INTERNET SECURITY BR 03 USUAR</t>
  </si>
  <si>
    <t>KASPERSKY 2014 INTERNET SECURITY BR 05 USUAR</t>
  </si>
  <si>
    <t>BATERIA ACTPOWER VRLA-AGM AP1218 12V 18AH</t>
  </si>
  <si>
    <t>ESTABILIZADOR 500VA SIDE LASER RAGTECH</t>
  </si>
  <si>
    <t>ESTABILIZADOR 1000VA RAGTECH SIDE LASER BI</t>
  </si>
  <si>
    <t>ROTEADOR WIRELESS DIR-610 D-LINK 150MBPS 1AN</t>
  </si>
  <si>
    <t>IMP MULT JT L210 TANQUE EPSON</t>
  </si>
  <si>
    <t>MOUSE OPTICO USB LEADERSHIP 4596</t>
  </si>
  <si>
    <t>MOUSE OPTICO PS2 LEADERSHIP 4586</t>
  </si>
  <si>
    <t>TELA 15.6" LED SLIM  40 PINOS</t>
  </si>
  <si>
    <t>KIT LIMPA TELA RODABRILL 100 ML</t>
  </si>
  <si>
    <t>BATERIA HP MU06 CQ42 CQ43 G42 G4 G6</t>
  </si>
  <si>
    <t>BATERIA GETPOWER GP12V-9AH</t>
  </si>
  <si>
    <t>BATERIA HP G42 G62 DM4 DV5-2000 DV6-3000 9CEL</t>
  </si>
  <si>
    <t>TONER XEROX 3500 PRETO</t>
  </si>
  <si>
    <t>MOUSE OPTICO PS2 MULTILASER MO030 PRETO</t>
  </si>
  <si>
    <t>CAIXA SOM USB 2.0 1W RMS PRETO</t>
  </si>
  <si>
    <t>TECLADO PS2 SLIM PRETO</t>
  </si>
  <si>
    <t>LEITOR CCD LONG RANGE MINI PS-960 COMTAC 9270</t>
  </si>
  <si>
    <t>PLACA PCI-EXP 02P SERIAIS 01P PARALELA COMTAC</t>
  </si>
  <si>
    <t>LEITOR CARTAO MEMORIA INTERNO ALL IN 1 COMTA</t>
  </si>
  <si>
    <t>LEITOR CARTAO SMART CARD USB COMTAC 9202</t>
  </si>
  <si>
    <t>FONTE NOTEBOOK UNIVERSAL 65W AUT COMTAC 92</t>
  </si>
  <si>
    <t>CASE 3,5" HD SATA COMTAC 9247</t>
  </si>
  <si>
    <t>CABO DE FORCA</t>
  </si>
  <si>
    <t>VGA PCI-EXP EVGA G210 1GB DDR3 64BITS</t>
  </si>
  <si>
    <t>PEN DRIVE 8GB KINGSTON DTIG4 USB 3.0</t>
  </si>
  <si>
    <t>PEN DRIVE 16GB KINGSTON DTIG4 USB 3.0</t>
  </si>
  <si>
    <t>PEN DRIVE 64GB KINGSTON DTIG4 USB 3.0</t>
  </si>
  <si>
    <t>GRAVADOR EXTERNO SLIM ASUS 8X SDRW-08D2S-U</t>
  </si>
  <si>
    <t>GRAVADOR SATA DVD LITEON</t>
  </si>
  <si>
    <t>ROTEADOR TP-LINK WIRELESS TL-WR841N 300MBPS</t>
  </si>
  <si>
    <t>MIDIA DVD-R 120M 16X 4.7GB ELGIN</t>
  </si>
  <si>
    <t>FONE OUVIDO C/MIC MULTILASER PH026</t>
  </si>
  <si>
    <t>KIT TECLADO+ MOUSE MICROSOFT USB WIR 600</t>
  </si>
  <si>
    <t>CALCULADORA HP FINANCEIRA 12C GOLD</t>
  </si>
  <si>
    <t>CARTUCHO HP 60 CC640WB PRETO</t>
  </si>
  <si>
    <t>CARTUCHO HP 60 CC643WB COLOR</t>
  </si>
  <si>
    <t>CARTUCHO HP 901 CC653AB PRETO</t>
  </si>
  <si>
    <t>CARTUCHO HP 901 CC656AB COLOR</t>
  </si>
  <si>
    <t>ROTEADOR WIR D-LINK DIR 905L 300MBPS</t>
  </si>
  <si>
    <t>GABINETE SLIM C/FONTE PIXXO HT8102B04S</t>
  </si>
  <si>
    <t>FONTE ATX SLIM PIXXO REF. PL200WRPBG</t>
  </si>
  <si>
    <t>CABO P2 (M) X P2 (M) 1.80MT REF. 020091</t>
  </si>
  <si>
    <t>CASE NEOPRENE NOTEBOOK 14" PRETO BO006</t>
  </si>
  <si>
    <t>PILHAS RECARREGAVEIS 4X AAA 1000MAH MULTILAS</t>
  </si>
  <si>
    <t>MOUSE USB CLASSIC AZUL MULTILASER MO001</t>
  </si>
  <si>
    <t>MOUSE USB CLASSIC ROSA MULTILASER MO002</t>
  </si>
  <si>
    <t>MOUSE PS2 CLASSIC PRETO MULTILASER MO031</t>
  </si>
  <si>
    <t>MOUSE USB MINI RETRATIL MULTILASER MO097</t>
  </si>
  <si>
    <t>MOUSE USB COLORS CYAN MULTILASER MO142</t>
  </si>
  <si>
    <t>MOUSE USB COLORS MAGENTA MULTILASER MO143</t>
  </si>
  <si>
    <t>MOUSE SEM FIO BLUETOOTH MULTILASER MO148</t>
  </si>
  <si>
    <t>MOUSE USB GAMER FIRE 6B MULTILASER BLACK/RE</t>
  </si>
  <si>
    <t>MOUSE USB RETRARIL MINI FIT ICE  MULTILASER MO</t>
  </si>
  <si>
    <t>FONE DE OUVIDO MULTILASER AURICULAR PH016 PR</t>
  </si>
  <si>
    <t>MOUSE SEM FIO LASER XGAME 3200DPI MULTILASER</t>
  </si>
  <si>
    <t>FONE OUVIDO C/MIC PROF MULTILASER PRETO PH0</t>
  </si>
  <si>
    <t>FONE OUVIDO C/MIC PREMIUM GAMER MULTILASER</t>
  </si>
  <si>
    <t>HEADSET MULTILASER PROFISSIONAL GIANT PH049</t>
  </si>
  <si>
    <t>FONE HEADPHONE POP MULTILASER PH053</t>
  </si>
  <si>
    <t>FONE AURICULAR C/MIC PRATA MULTILASER PH062</t>
  </si>
  <si>
    <t>FONE OUVIDO MONSTER PRETO MULTILASER PH074</t>
  </si>
  <si>
    <t>FONE OUVIDO EARHOOK STREAM BRANCO MULTILA</t>
  </si>
  <si>
    <t>TECLADO PS2 MULTIMIDIA PRETO TC049</t>
  </si>
  <si>
    <t>TECLADO USB SLIM PRETO TC125</t>
  </si>
  <si>
    <t>TECLADO MINI BLUETOOTH MULTILASER TC153</t>
  </si>
  <si>
    <t>MOUSEPAD GEL MULTILASER AC024</t>
  </si>
  <si>
    <t>MOUSEPAD MULTILASER PRETO AC027</t>
  </si>
  <si>
    <t>APONTADOR LASER MULTILASER AC164</t>
  </si>
  <si>
    <t>COOLER 775 INTEL MULTILASER GA043</t>
  </si>
  <si>
    <t>CABO REDE CAT5 FURUKAWA SOHO AZUL CX305M</t>
  </si>
  <si>
    <t>MEMORIA 1600MHZ 16GB KINGSTON ECC REG CL11 R</t>
  </si>
  <si>
    <t>TONER HP CF212A 131A AMARELO</t>
  </si>
  <si>
    <t>TONER 211 ORIGINAL AZUL HP131A P/HP PRO 200</t>
  </si>
  <si>
    <t>TONER HP CF210A 131A PRETO</t>
  </si>
  <si>
    <t>IMPRESSORA LASER COLOR BROTHER MFC9330CDW</t>
  </si>
  <si>
    <t>PROJETOR EPSON S17</t>
  </si>
  <si>
    <t>CARTUCHO HP 82 C4912A MAGENTA</t>
  </si>
  <si>
    <t>CARTUCHO LC79 ORIGINAL P/BROTHER MFCJ 6510 D</t>
  </si>
  <si>
    <t>CARTUCHO 45 ORIGINAL P/HP 1220 PRETO</t>
  </si>
  <si>
    <t>ESTABILIZADOR 2.0KVA SMS PROG LASER</t>
  </si>
  <si>
    <t>TONER SAMSUNG MLT-D104S PRETO</t>
  </si>
  <si>
    <t>ESTABILIZADOR 300VA RAGTECH SIDE WAY BI</t>
  </si>
  <si>
    <t>CARTUCHO HP 96 C8767WL PRETO</t>
  </si>
  <si>
    <t>CARTUCHO HP 97 C9363WB COLOR</t>
  </si>
  <si>
    <t>NOTEBOOK SEMP TOSHIBA AMD A5000 4GB 500GB T</t>
  </si>
  <si>
    <t>MINI PC N3 INTEL DUAL-CORE 1.60GHZ HD320GB 2GB</t>
  </si>
  <si>
    <t>GPS GARMIM AUTOMOTIVO NUVI 42LM PRETO</t>
  </si>
  <si>
    <t>CARTUCHO PLOTER DC9399 ORIGINAL P/HP1200 MAG</t>
  </si>
  <si>
    <t>CARTUCHO HP 72 C9400A AMARELO</t>
  </si>
  <si>
    <t>CARTUCHO HP 82 C4913A AMARELO</t>
  </si>
  <si>
    <t>TRIPE P/ FILMADORA E CAMERA DIGIPOD NTR267</t>
  </si>
  <si>
    <t>TONER HP131A CF212A AMARELO</t>
  </si>
  <si>
    <t>TONER HP131A CF211AB AZUL</t>
  </si>
  <si>
    <t>TONER HP131A CF210A PRETO</t>
  </si>
  <si>
    <t>TONER ORIGINAL P/ BROTHER 9330CDW - PRETO TN</t>
  </si>
  <si>
    <t>TONER ORIGINAL P/ BROTHER 9330CDW - CIANO TN</t>
  </si>
  <si>
    <t>TONER BROTHER TN221M MAGENTA</t>
  </si>
  <si>
    <t>TONER ORIGINAL P/ BROTHER 9330CDW - AMARELO</t>
  </si>
  <si>
    <t>CARTUCHO 78 ORIGINAL P/HP 1220 COLORIDO</t>
  </si>
  <si>
    <t>CARTUCHO HP 72 C9397A AZUL</t>
  </si>
  <si>
    <t>CARTUCHO PLOTER DC9401 ORIGINAL P/HP1200 CIN</t>
  </si>
  <si>
    <t>CARTUCHO CH565A ORIGINAL P/HP DESIGNJET 510 P</t>
  </si>
  <si>
    <t>TONER HP131A CF213A VERMELHO</t>
  </si>
  <si>
    <t>CARTUCHO HP 82 C4911A AZUL</t>
  </si>
  <si>
    <t>CARTUCHO HP 27 C8727AB PRETO</t>
  </si>
  <si>
    <t>CARTUCHO HP 74 CB335WB PRETO</t>
  </si>
  <si>
    <t>CARTUCHO 103 ORIGINAL P/EPSON T110 C13T1151 P</t>
  </si>
  <si>
    <t>CARTUCHO 103 ORIGINAL P/EPSON T110 C13T103222</t>
  </si>
  <si>
    <t>CARTUCHO 103 ORIGINAL P/EPSON T110 C13T103322</t>
  </si>
  <si>
    <t>CARTUCHO 103 ORIGINAL P/EPSON T110 C13T103422</t>
  </si>
  <si>
    <t>CARTUCHO PLOTER DC9403A ORIGINAL P/HP1200 MA</t>
  </si>
  <si>
    <t>TONER BROTHER TN3332  PRETO</t>
  </si>
  <si>
    <t>REDE WIRELESS 150MBPS DLINK DWA-123</t>
  </si>
  <si>
    <t>TONER HP REF CE505A PRETO</t>
  </si>
  <si>
    <t>TONER HP REF CE255X PRETO</t>
  </si>
  <si>
    <t>TONER HP REF CF280X PRETO</t>
  </si>
  <si>
    <t>TONER HP REF CE285A PRETO</t>
  </si>
  <si>
    <t>TONER SAMSUNG REF 4200A PRETO</t>
  </si>
  <si>
    <t>TONER SAMSUNG REF D4725A PRETO</t>
  </si>
  <si>
    <t>CARTUCHO  HP 21  REF C9351AL PRETO</t>
  </si>
  <si>
    <t>CARTUCHO HP 22 REF C9352AB COLOR</t>
  </si>
  <si>
    <t>CARTUCHO LEXMARK 105XL REF 14N0822 PRETO</t>
  </si>
  <si>
    <t>CARTUCHO LEXMARK 100XL REF 14N1071 AMARELO</t>
  </si>
  <si>
    <t>CARTUCHO LEXMARK 100XL REF 14N1069 CIANO</t>
  </si>
  <si>
    <t>CARTUCHO LEXMARK 100XL REF 14N1070 MAGENTA</t>
  </si>
  <si>
    <t>CARTUCHO HP 122 CH561HB PRETO</t>
  </si>
  <si>
    <t>CARTUCHO HP 122 CH562HB COLOR</t>
  </si>
  <si>
    <t>CARTUCHO EPSON 115 REF T1151 PRETO</t>
  </si>
  <si>
    <t>CARTUCHO EPSON REF T0732N AZUL</t>
  </si>
  <si>
    <t>CARTUCHO EPSON REF T0734N AMARELO</t>
  </si>
  <si>
    <t>CARTUCHO EPSON REF T0733N MAGENTA</t>
  </si>
  <si>
    <t>CARTUCHO EPSON REF TX1334 AMARELO</t>
  </si>
  <si>
    <t>CARTUCHO EPSON REF TX1332 AZUL</t>
  </si>
  <si>
    <t>CARTUCHO EPSON REF TX1333 MAGENTA</t>
  </si>
  <si>
    <t>CARTUCHO EPSON REF TX1335 PRETO</t>
  </si>
  <si>
    <t>CARTUCHO HP REF C8727AB PRETO</t>
  </si>
  <si>
    <t>CARTUCHO HP REF C8728AB COLOR</t>
  </si>
  <si>
    <t>CARTUCHO HP PRETO P/IMP 2250 REF CH561HB 122</t>
  </si>
  <si>
    <t>CARTUCHO HP TRICOLOR P/IMP 2250 REF CH562HB 1</t>
  </si>
  <si>
    <t>TV LED 47" LG SMART LN5700</t>
  </si>
  <si>
    <t>SUPORTE UNIVERSAL P/TV LCD/PLASMA SU100I INDU</t>
  </si>
  <si>
    <t>CAPA PARA DVD/CD</t>
  </si>
  <si>
    <t>HD NB SATAII 1TB TOSHIBA 5400RPM 8MB 2,5"</t>
  </si>
  <si>
    <t>BATERIA CANON LP-E10 PARA CAMERA CANON</t>
  </si>
  <si>
    <t>PILHA ALCALINA AAA SONY AM4-B2</t>
  </si>
  <si>
    <t>PILHA RECARREGAVEL ALCALINA AAA SONY CYCLE</t>
  </si>
  <si>
    <t>HD 1TB WD</t>
  </si>
  <si>
    <t>NOTEBOOK CCE S345 COREI3 4GB HD500GB TELA 13</t>
  </si>
  <si>
    <t>HUB SWITCH 8P D-LINK 10/100 DES-1008A/Z</t>
  </si>
  <si>
    <t>PEN DRIVE 4GB SANDISK CRUZER</t>
  </si>
  <si>
    <t>CARTUCHO EPSON 133 T133320-BR VERMELHO</t>
  </si>
  <si>
    <t>CARTUCHO EPSON 133 T133420-BR AMARELO</t>
  </si>
  <si>
    <t>CARTUCHO EPSON 133 T133220-BR AZUL</t>
  </si>
  <si>
    <t>MB 1155 ASUS P8H61-M LX3 R2.0</t>
  </si>
  <si>
    <t>MB AM3+ DDR3 GIGABYTE GA-78LTM-S2 S/V/R</t>
  </si>
  <si>
    <t>TABLET SAMSUNG T211M 3G 8GB TV TELA 7"</t>
  </si>
  <si>
    <t>NOBREAK SMS 700VA NEW STATION EXPERT BI</t>
  </si>
  <si>
    <t>CABO REDE CAT6 UTP MULTILASER (METROS)</t>
  </si>
  <si>
    <t>CABO REDE UTP CAT5 MULTILASER AZUL</t>
  </si>
  <si>
    <t>PLACA AMD NOTEBOOK HP DV-5 1220BR</t>
  </si>
  <si>
    <t>JACK PARA NB SONY PCG-NV</t>
  </si>
  <si>
    <t>ROTEADOR WIRELESS TP-LINK TL-WR841N 300M 02A</t>
  </si>
  <si>
    <t>ROTEADOR WIRELESS TP-LINK TL-WR741ND 150MBP</t>
  </si>
  <si>
    <t>ROTEADOR WIRELESS TP-LINK TL-WR740N 150MBPS</t>
  </si>
  <si>
    <t>ROTEADOR WIRELESS TP-LINK TL-WR940N 450MBPS</t>
  </si>
  <si>
    <t>TONER HP 12A REF Q2612A</t>
  </si>
  <si>
    <t>TONER HP REF CB436A</t>
  </si>
  <si>
    <t>CALHA TOMADA 19" 08T 10A PRETA</t>
  </si>
  <si>
    <t>CONECTOR FEMEA RJ45 CAT5 MAXITELECOM</t>
  </si>
  <si>
    <t>MONITOR LED 21,5" SAMSUNG S22C300FS</t>
  </si>
  <si>
    <t>PILHA RECARREGAVEL ALCALINA AA SONY  NH-AA-B</t>
  </si>
  <si>
    <t>BATERIA DMW-BLC12</t>
  </si>
  <si>
    <t>TV MONITOR LED 19,5" SAMSUNG T20C310</t>
  </si>
  <si>
    <t>IMP MULTI JT HP 2646 D4H23A</t>
  </si>
  <si>
    <t>CPU INTEL 1155 CORE I7-3770 3.4GHZ 8MB BOX</t>
  </si>
  <si>
    <t>CAMERA CANON EOS 7D BODY DSLR18MP LCD3 HDM</t>
  </si>
  <si>
    <t>FONTE MACBOOK AIR 14.5V 3.1A 45W</t>
  </si>
  <si>
    <t>FONTE NOTEBOOK LENOVO 20V 3,25A 65W PLUG LA</t>
  </si>
  <si>
    <t>TECLADO NB ACER 5741 5818 PRETO BR NSK-AL00B</t>
  </si>
  <si>
    <t>FONTE ATX 600W REAL SOLID</t>
  </si>
  <si>
    <t>DVD GRAVAVEL 4.7GB 120MIN 8X SONY</t>
  </si>
  <si>
    <t>CD GRAVAVEL 52X 700MB 80MIN SONY</t>
  </si>
  <si>
    <t>MB FS1B GIGABYTE DDR3 GA-AM1M-S2P I S/V/R USB</t>
  </si>
  <si>
    <t>CPU AMD FS1B SEMPRON DUAL-CORE 2650 1.45GHZ</t>
  </si>
  <si>
    <t>CPU AMD FS1B ATHLON QUAD-CORE 51501.6GHZ 2M</t>
  </si>
  <si>
    <t>CABO P2 X 2RCA 1.8MTS REF.020119</t>
  </si>
  <si>
    <t>CABO HDMI X MINI HDMI LEADERSHIP 9276</t>
  </si>
  <si>
    <t>CABO HDMI X MICRO HDMI LEADERSHIP 9277</t>
  </si>
  <si>
    <t>CAPA IPHONE 5 SIL+ METAL COR AZUL LEADERSHIP</t>
  </si>
  <si>
    <t>CAPA IPHONE 5 FANTASIA BRACO LEADERSHIP 3209</t>
  </si>
  <si>
    <t>CARREGADOR C/8 PILHAS GOLDSHIP</t>
  </si>
  <si>
    <t>CASE PROTETOR IPHONE 4/4S ROSA LEADERSHIP 30</t>
  </si>
  <si>
    <t>CAPA IPHONE 4/4S AZUL LEADERSHIP 3091</t>
  </si>
  <si>
    <t>CAPA IPHONE 4/4S AZUL LEADERSHIP 3094</t>
  </si>
  <si>
    <t>CAPA IPHONE 4/4S VERMELHO LERADERSHIP 3095</t>
  </si>
  <si>
    <t>FILTRO DE LINHA 8T LEADERSHIP 3316</t>
  </si>
  <si>
    <t>HUB 4P USB 2.0 LEADERSHIP 0873</t>
  </si>
  <si>
    <t>MOUSE OPTICO PS2 LEADERSHIP 4566 PRETO</t>
  </si>
  <si>
    <t>PELICULA PROTETORA IPHONE LEADERSHIP 0711</t>
  </si>
  <si>
    <t>PELICULA PROTETORA IPAD LEADERSHIP 0712</t>
  </si>
  <si>
    <t>PELICULA PROTETORA IPHONE 5 LEDERSHIP 0713</t>
  </si>
  <si>
    <t>SUPORTE ACUSTICO IPHONE4/4S LEADERSHIP 3118</t>
  </si>
  <si>
    <t>TECLADO PS2 PADRAO LEADERSHIP 7636 PRETO</t>
  </si>
  <si>
    <t>TECLADO USB PADRAO LEADERSHIP 8496 PRETO</t>
  </si>
  <si>
    <t>LENTE OBJETIVA IPHONE 4/4S LEADERSHIP 0716</t>
  </si>
  <si>
    <t>CPU INTEL 1155 CELERON G1610 2.6GHZ 2MB BOX</t>
  </si>
  <si>
    <t>MB 1155 MSI DDR3 H61M-E22 W8 S/V/R</t>
  </si>
  <si>
    <t>MB 1155 ASUS DDR3 H61M-A/BR HDMI</t>
  </si>
  <si>
    <t>CPU INTEL 1150 CORE I3-4130 3.40GHZ 3MB BOX</t>
  </si>
  <si>
    <t>MB 1150 MSI DDR3 H81M-E33 USB 3.0</t>
  </si>
  <si>
    <t>MB 1155 ASROCK H61M-HG4 S/R/V DDR3</t>
  </si>
  <si>
    <t>IMPRESSORA HP OFFICEJET 100 MOBILE  CN551A</t>
  </si>
  <si>
    <t>CANETA ESFEROGRAFICA COMPACTOR CX100UN AZ</t>
  </si>
  <si>
    <t>CANETA ESFEROGRAFICA COMPACTOR ECON CX 50</t>
  </si>
  <si>
    <t>GABINETE LEADERSHIP GAMER ET</t>
  </si>
  <si>
    <t>MEMORIA NB DDR3-1333 8GB KINGSTON KVR1333D3S</t>
  </si>
  <si>
    <t>CARTAO SD 2GB KINGSTON</t>
  </si>
  <si>
    <t>LENTE EFS 18-200 F/3.5-5.6 IS - STABILIZER CANON</t>
  </si>
  <si>
    <t>LENTE EF 100MM F/2.8L MACRO IS USM</t>
  </si>
  <si>
    <t>LENTE EF 28MM F/1.8 USM</t>
  </si>
  <si>
    <t>LENTE EF 50MM F/1.2L USM</t>
  </si>
  <si>
    <t>HD EXTERNO 2TB SEAGATE USB 3.0 PORTATIL EXPA</t>
  </si>
  <si>
    <t>SWITCH HP V1910-24G 24P 10/100/1000+4P SFP JE006</t>
  </si>
  <si>
    <t>SWITCH 24P 10/100 TL-SF1024 TP-LINK</t>
  </si>
  <si>
    <t>ROTEADOR WIRELESS TP-LINK TL-WR1043ND 300MB</t>
  </si>
  <si>
    <t>GAVETA MENNO MG-40B PLUS</t>
  </si>
  <si>
    <t>CFTV LENTE OBJETIVA VARIFOCAL 3,5</t>
  </si>
  <si>
    <t>CARTUCHO HP 94 PRETO</t>
  </si>
  <si>
    <t>CARTUCHO HP 122XL CH563HB PRETO</t>
  </si>
  <si>
    <t>CARTUCHO HP 122XL CH564HB COLOR</t>
  </si>
  <si>
    <t>CARTUCHO HP 662XL CZ105AB PRETO</t>
  </si>
  <si>
    <t>CARTUCHO HP 662XL CZ106AB COLOR</t>
  </si>
  <si>
    <t>IMP MULT JT HP MONO M205 EPSON</t>
  </si>
  <si>
    <t>IMP JT HP 7110 A3 CR768A</t>
  </si>
  <si>
    <t>NOBREAK 2.2KVA SMS P.VISION NT128</t>
  </si>
  <si>
    <t>CARTUCHO HP 15 PRETO</t>
  </si>
  <si>
    <t>CAIXA DE SOM PG781G ANGRY BIRDS PLUG P2 2,5W</t>
  </si>
  <si>
    <t>VGA PCI-EXP EVGA GTX-750 1GB DDR5 128BITS</t>
  </si>
  <si>
    <t>VGA PCI-EXP EVGA GTX-650 1GB SC DDR5 128BITS</t>
  </si>
  <si>
    <t>VGA PCI-EXP EVGA GT630 1GB DDR5 128BITS</t>
  </si>
  <si>
    <t>VGA PCI-EXP EVGA 9800GT 1GB 256BITS DDR3</t>
  </si>
  <si>
    <t>VGA PCI-EXP EVGA GT640 1GB DDR5 64BITS</t>
  </si>
  <si>
    <t>MB AM3 GIGABYTE DDR3 GA-970A-DS3P S/R</t>
  </si>
  <si>
    <t>CARTAO 8GB SDHC C/MICRO-SD KINGSTON</t>
  </si>
  <si>
    <t>CARTAO 64GB SDHC C/MICRO-SD KINGSTON CLASSE</t>
  </si>
  <si>
    <t>PAPEL A4 REF 500 FS</t>
  </si>
  <si>
    <t>TONER LEXMARK E260 PRETO</t>
  </si>
  <si>
    <t>ALICATE PUNCH DOWN HT-314B LAMINA 14B</t>
  </si>
  <si>
    <t>STAND ALONE 16CH NUVEM HDMI</t>
  </si>
  <si>
    <t>CABO HDMI X HDMI 15M CHD1415</t>
  </si>
  <si>
    <t>CPU INTEL 1150 PENTIUM G3220 3.0GHZ 3MB BOX</t>
  </si>
  <si>
    <t>CPU INTEL 1150 CORE I5-4460 3.4GHZ 6MB BOX</t>
  </si>
  <si>
    <t>CPU INTEL 1155 CORE I3-3250 3.5GHZ 3MB BOX</t>
  </si>
  <si>
    <t>CPU INTEL 1150 CORE I7-4770 3.40GHZ 8MB BOX</t>
  </si>
  <si>
    <t>CPU INTEL 1150 CORE I3-4150 3.5GHZ 3MB BOX</t>
  </si>
  <si>
    <t>CABO HDMI X HDMI 1.4V 5M CHD1405</t>
  </si>
  <si>
    <t>CABO CONVERSOR HDMI X VGA REF 020141</t>
  </si>
  <si>
    <t>FONTE ATX 500W REAL MP500W</t>
  </si>
  <si>
    <t>PEN DRIVE 32GB SANDISK Z50 CRUZER</t>
  </si>
  <si>
    <t>PEN DRIVE 16GB SANDISK Z50 CRUZER BLADE</t>
  </si>
  <si>
    <t>PEN DRIVE 64GB SANDISK CRUZER</t>
  </si>
  <si>
    <t>CARTAO MEMORIA SD C/MICRO 8GB KINGSTON CLAS</t>
  </si>
  <si>
    <t>CARTAO MEMORIA SD C/MICRO 16GB KINGSTON CLA</t>
  </si>
  <si>
    <t>CARTAO MEMORIA SD C/MICRO 32GB KINGSTON CLA</t>
  </si>
  <si>
    <t>CALCULADORA FINANCEIRA HP 12C PLATINIUM</t>
  </si>
  <si>
    <t>NOBREAK MONO 2.2KVA SMS P.VISION NT135</t>
  </si>
  <si>
    <t>TELEFONE S/F TS3110 INTELBRAS PRETO</t>
  </si>
  <si>
    <t>IMP MULT JT TANQUE L355 EPSON</t>
  </si>
  <si>
    <t>GABINETE 02B WISECASE AJAN 1802 BLACK PIANO</t>
  </si>
  <si>
    <t>FONTE ATX 500W WISECASE 24P+4</t>
  </si>
  <si>
    <t>NOBREAK SMS BI 3.2KVA P.SINUS NT 323</t>
  </si>
  <si>
    <t>IMP MULT JT HP 8600A CM749A</t>
  </si>
  <si>
    <t>TONER HP 38A 4200 Q1338A PRETO</t>
  </si>
  <si>
    <t>NOTEBOOK N3 COREI5 4GB HD500GB 14"</t>
  </si>
  <si>
    <t>IMP LASERJET COLOR HP PRO M251NW EPRINT/WIFI</t>
  </si>
  <si>
    <t>IMP MULT JT HP 2646 COPIA/DIG/FAX 20PPM</t>
  </si>
  <si>
    <t>MB 1150 GIGABYTE DDR3 1600 GA-B85M-D3PH S/V/R</t>
  </si>
  <si>
    <t>MB 1150 GIGABYTE DDR3 1600 GA-H81M-H S/V/R</t>
  </si>
  <si>
    <t>MB 1150 GIGABYTE DDR3 GA-H97M-D3H</t>
  </si>
  <si>
    <t>FONTE ATX 430W REAL EVGA 80PLUS</t>
  </si>
  <si>
    <t>FONTE ATX 500W REAL EVGA 80PLUS</t>
  </si>
  <si>
    <t>FONTE ATX 600W REAL EVGA 80PLUS BRONZE PFC A</t>
  </si>
  <si>
    <t>CARTUCHO EPSON REF TO73120 PRETO</t>
  </si>
  <si>
    <t>CARTUCHO EPSON 135 T135120-BR PRETO</t>
  </si>
  <si>
    <t>NOBREAK 1400VA SMS STATION II BI</t>
  </si>
  <si>
    <t>TECLADO MULTIMIDIA PS2  MULTILASER</t>
  </si>
  <si>
    <t>MEMORIA DDR3-1333 4GB CORSAIR</t>
  </si>
  <si>
    <t>ESTABILILADOR 1500VA RAGTECH BI</t>
  </si>
  <si>
    <t>MOUSE USB 4000DPI  CORSAIR RAPTOR LM2 GAMING</t>
  </si>
  <si>
    <t>MEMORIA DDR3-1600  4GB CORSAIR VENGEANCE</t>
  </si>
  <si>
    <t>INVERSOR 110V - TENSAO DE ENTRADA 10.5  MULTIL</t>
  </si>
  <si>
    <t>BATERIA MOURA 40AH</t>
  </si>
  <si>
    <t>FONTE NOTEBOOK SONY 19,5V 90W</t>
  </si>
  <si>
    <t>TONER SAMSUNG MLT-D101S PRETO</t>
  </si>
  <si>
    <t>COPO DESCARTAVEL 180ML C/100UNI</t>
  </si>
  <si>
    <t>TONER LEXMARK E460 E460X11B PRETO</t>
  </si>
  <si>
    <t>IMPRESSORA MATRICIAL BEMATECH MP20-MI</t>
  </si>
  <si>
    <t>TECLADO SEM FIO LOGITECH K270</t>
  </si>
  <si>
    <t>ADOBE ACROBAT PRO 11 MULTIPLATAFORMA PT</t>
  </si>
  <si>
    <t>MB 1150 PCWARE DDR3 IPHMH81 G1 S/V/R</t>
  </si>
  <si>
    <t>MONITOR LED 18,5 SAMSUNG LS19C301FSMZD</t>
  </si>
  <si>
    <t>DVD-R NIPPONIC C/25 4,7GB CARTAO 8X</t>
  </si>
  <si>
    <t>ESTABILIZADOR SMS 600VA PROG LASER III BI</t>
  </si>
  <si>
    <t>TV LED 42" FHD PHILIPS  PFL4508G</t>
  </si>
  <si>
    <t>MODULO ISOLADOR 300VA SIDE PRO RAGTECH</t>
  </si>
  <si>
    <t>FILTRO DE LINHA 5T RAGTECH</t>
  </si>
  <si>
    <t>ESTABILIZADOR 2000VA SMS PROGRESSIVE LASER I</t>
  </si>
  <si>
    <t>IMPRESSORA NAO FISCAL DARUMA DR700L SERIAL/U</t>
  </si>
  <si>
    <t>MD OFFICE SUITE PROFESSIONAL 64BITS 2010</t>
  </si>
  <si>
    <t>CORELDRAW GRAPHICS SUITE X7 ES/BR</t>
  </si>
  <si>
    <t>SUP. INFORM DE PROG.COM</t>
  </si>
  <si>
    <t>STAND ALONE 08CH NUVEM HDMI</t>
  </si>
  <si>
    <t>KIT LIMPEZA PARA EQUIPAMENTOS FOTOGRAFICOS</t>
  </si>
  <si>
    <t>NORTON ANTI-VIRUS</t>
  </si>
  <si>
    <t>MODEM ADSL2+ DSL-2500E D-LINK</t>
  </si>
  <si>
    <t>SACO LIXO LEVE 60L C/100</t>
  </si>
  <si>
    <t>SACO LIXO LEVE 100L C/100</t>
  </si>
  <si>
    <t>CPU AMD AM3+ FX-8120 3.1GHZ 16MB BOX</t>
  </si>
  <si>
    <t>TELEFONE S/F KX TG1381LBH PANASONIC</t>
  </si>
  <si>
    <t>NOTEBOOK TELA 14"  COREI7-4500 DELL V14T-5470</t>
  </si>
  <si>
    <t>SOFT EMBARCADO V14T 461 6485 DELL</t>
  </si>
  <si>
    <t>FONTE NOTEBOOK DELL 19.5V 3.34A PLUG LARGO</t>
  </si>
  <si>
    <t>TECLADO NB ACER 1410BR MP09B96PA 6982</t>
  </si>
  <si>
    <t>TECLADO NB DELL VOSTRO 1310 1510</t>
  </si>
  <si>
    <t>ETIQUETA  MICROSOFT</t>
  </si>
  <si>
    <t>WINDOWS 7 PROFESSIONAL 64BITS</t>
  </si>
  <si>
    <t>LITERATURA (SO) MICROSOFT WIN PRO 7 SP1 64BITS</t>
  </si>
  <si>
    <t>MIDIA (SO) MICROSOFT WIN PRO 7 SP1 64BITS</t>
  </si>
  <si>
    <t>TERMOMETRO DIGITAL INFRAVERMELHO HT-450</t>
  </si>
  <si>
    <t>TRIPE PARA FILMADORA HD</t>
  </si>
  <si>
    <t>PAPEL A3 REPORT 75G 500FLS RESMA</t>
  </si>
  <si>
    <t>TONER KYOCERA KM1620 1635 2035 2050</t>
  </si>
  <si>
    <t>RADIO MOTOROLA MR350MR</t>
  </si>
  <si>
    <t>DATA SHOW  3600 ANSILUMENS NEC NP-M361XG</t>
  </si>
  <si>
    <t>APARELHO SOM PHILIPS NTRX700X78 2VOL</t>
  </si>
  <si>
    <t>LAMPADA E.FLC 220X15W 2U</t>
  </si>
  <si>
    <t>NOTEBOOK  CORE I3 HD500 14" LED 8GB  CCE</t>
  </si>
  <si>
    <t>HD EXTERNO 4TB SEAGATE USB 3.0 PORTATIL</t>
  </si>
  <si>
    <t>FONE OUVIDO LIFECHAT LX-2000 MICROSOFT</t>
  </si>
  <si>
    <t>CARTUCHO HP 901XL PRETO</t>
  </si>
  <si>
    <t>CARTUCHO HP 95 COLOR</t>
  </si>
  <si>
    <t>REFIL TINTA EPSON 664 T664420AL AMARELO</t>
  </si>
  <si>
    <t>REFIL TINTA EPSON 664 T664220AL AZUL</t>
  </si>
  <si>
    <t>REFIL TINTA EPSON  L355 PRETO T664120</t>
  </si>
  <si>
    <t>REFIL TINTA EPSON 664 T664320AL VERMELHO</t>
  </si>
  <si>
    <t>GPS GARMIN E TREX20</t>
  </si>
  <si>
    <t>CORELDRAW GRAPHICS SUITE X7- PN:CDGSX7ESBP</t>
  </si>
  <si>
    <t>ADOBE ACROBAT PRO 11P- ADTC- 65195459AD01A00</t>
  </si>
  <si>
    <t>CARTUCHO HP 60XL CC644WB COLOR</t>
  </si>
  <si>
    <t>CARTUCHO HP 21XL PRETO</t>
  </si>
  <si>
    <t>CARTUCHO HP 22XL COLOR</t>
  </si>
  <si>
    <t>CHAVE DE FENDA JOGO 06 PECAS</t>
  </si>
  <si>
    <t>ALICATE UNIVERSAL 8"</t>
  </si>
  <si>
    <t>TESTADOR RJ11/RJ45/USB MT200 MULTITOC</t>
  </si>
  <si>
    <t>CABO REDE CAT5 UTP AZUL</t>
  </si>
  <si>
    <t>TONER HP CC531A CIANO</t>
  </si>
  <si>
    <t>TONER HP CC532A AMARELO</t>
  </si>
  <si>
    <t>TONER HP CC533A MAGENTA</t>
  </si>
  <si>
    <t>TONER HP CC530AD DUAL PRETO</t>
  </si>
  <si>
    <t>IMPRESSORA EPSON MULTIFUNCIONAL STYLUS</t>
  </si>
  <si>
    <t>TV LED 40 FULL HD 3HDMI</t>
  </si>
  <si>
    <t>MONITOR LED 19.5" AOC E2050SWN</t>
  </si>
  <si>
    <t>TV LED 42" LG FHD SMART LN5700</t>
  </si>
  <si>
    <t>GABINETE 2B MULTILASER 200W</t>
  </si>
  <si>
    <t>CABO REDE PATCH CORD CAT5 3.0MT HITTO</t>
  </si>
  <si>
    <t>PL PCI MULTISERIAL PARALELA ENCORE</t>
  </si>
  <si>
    <t>CARTAO COMPATC FLASH PREMIUM 32GB TRANSCE</t>
  </si>
  <si>
    <t>VGA PCI-EXP EVGA GT630 2GB DDR3 64BITS 02GP326</t>
  </si>
  <si>
    <t>VGA PCI-EXP EVGA GT740 1GB SC DDR5 128BITS</t>
  </si>
  <si>
    <t>MOUSE WIRELESS LOGITECH M185 CINZA</t>
  </si>
  <si>
    <t>KIT TECLADO + MOUSE S/FIO LOGITECH MK220</t>
  </si>
  <si>
    <t>MOUSE USB LOGITECH M90 PRETO</t>
  </si>
  <si>
    <t>CARTUCHO HP 670XL PRETO CZ117AB</t>
  </si>
  <si>
    <t>CARTUCHO HP 670XL CIANO CZ118AB</t>
  </si>
  <si>
    <t>CARTUCHO HP 670XL MAGENTA CZ119AB</t>
  </si>
  <si>
    <t>CARTUCHO HP 670XL AMARELO CZ120AB</t>
  </si>
  <si>
    <t>FILMADORA HD PORTATIL COM PROJECAO DE 60 PO</t>
  </si>
  <si>
    <t>TELA 14" LED SLIM  40PINOS</t>
  </si>
  <si>
    <t>CPU INTEL 1150 CORE I3-4150 3.5GHZ 3MB</t>
  </si>
  <si>
    <t>PROJETOR EPSON S18+ 3000 LUMENS</t>
  </si>
  <si>
    <t>PEN DRIVE 32GB KINGSTON DTIG4/32B USB 3.0</t>
  </si>
  <si>
    <t>BOBINA TERMICA 80X40</t>
  </si>
  <si>
    <t>MOUSE USB PROF GAMER FIRE 6B MULTILASER MO1</t>
  </si>
  <si>
    <t>CAPA IPHONE 4 4S PRETA</t>
  </si>
  <si>
    <t>WEBCAM 16MP NIGHTVISION MULTILASER WC045</t>
  </si>
  <si>
    <t>CABO DADOS IPHONE 5/5S IPAD 4 MULTILASER WI25</t>
  </si>
  <si>
    <t>MIDIA DVD-R 4.7GB IMPRIMIVEL MULTILASER DV052</t>
  </si>
  <si>
    <t>DECAPADOR UTP UNIVERSAL HT-501A</t>
  </si>
  <si>
    <t>HD SATAII 160GB SEAGATE 7200RPM 3,5"</t>
  </si>
  <si>
    <t>LEITOR COD BARRAS ELGIN USB PRETO</t>
  </si>
  <si>
    <t>CAMERA DIGITAL SONY W800 20.1MP 5X 2,7" PRETA</t>
  </si>
  <si>
    <t>RADIO MOTOROLA TALK-ABOUT MS350R PAR A PRO</t>
  </si>
  <si>
    <t>LEITOR COD BARRAS HONEYWELL 1250G</t>
  </si>
  <si>
    <t>MODEM ADSL2+ ROTEADOR TPLINK W8951ND 150MB</t>
  </si>
  <si>
    <t>REDE PCI-EXP WIRELESS 150MBPS INTELBRAS WPN</t>
  </si>
  <si>
    <t>ROTEADOR WIRELESS INTELBRAS 150MBPS 700MW</t>
  </si>
  <si>
    <t>HD NB SATAII 1TB HITACHI 5400RPM 8MB 2,5"</t>
  </si>
  <si>
    <t>ACESS POINT TP-LINK WA850NE 300MBPS</t>
  </si>
  <si>
    <t>MEMORIA NB DDR3-1333 8GB CORSAIR</t>
  </si>
  <si>
    <t>CAMERA NIKON D7100</t>
  </si>
  <si>
    <t>ACESS POINT TP-LINK TL-WA801ND 300MBPS</t>
  </si>
  <si>
    <t>PROJETOR EPSON X24+ 3500 LUMENS</t>
  </si>
  <si>
    <t>PEN DRIVE 8GB KINGSTON SE9 PRATA USB 2.0</t>
  </si>
  <si>
    <t>PEN DRIVE 16GB KINGSTON SE9 PRATA USB 2.0</t>
  </si>
  <si>
    <t>PEN DRIVE 16GB KINGSTON SMARTPHONE OTG 2.0</t>
  </si>
  <si>
    <t>CARTUCHO HP 122(CH561HB) REF 2050 PRETO</t>
  </si>
  <si>
    <t>CARTUCHO HP 122(CH562HB) REF 2050 COLOR</t>
  </si>
  <si>
    <t>NOTEBOOK DELL V14 4570-A50 COREI7 8GB HD500GB</t>
  </si>
  <si>
    <t>SOFT EMBARCADO V14T 461 6605 DELL</t>
  </si>
  <si>
    <t>TONER ORIGINAL P/ HP MFP - CB 541 CIAN</t>
  </si>
  <si>
    <t>TONER ORIGINAL P/ HP MFP - CB 540 PRETO.</t>
  </si>
  <si>
    <t>TONER ORIGINAL P/ HP MFP - CB 543 MAGENTA</t>
  </si>
  <si>
    <t>TONER ORIGINAL P/ HP MFP - CB 542 AMARELO</t>
  </si>
  <si>
    <t>ALL IN ONE DELL 3011-A20 COREI5 4GB HD500GB 20P</t>
  </si>
  <si>
    <t>BATERIA HP PROBOOK 4330S 5200MAH</t>
  </si>
  <si>
    <t>SCANNER USB HP SJ300 L2733A</t>
  </si>
  <si>
    <t>CONECTOR RJ45 MACHO CAT6 MAXITELECOM</t>
  </si>
  <si>
    <t>TV LED 32" SAMSUNG HC450</t>
  </si>
  <si>
    <t>FONTE ATX 600W REAL MP600W</t>
  </si>
  <si>
    <t>CABO HDMI X HDMI 10M CHD1410</t>
  </si>
  <si>
    <t>CABO CAT6 F/UTP BLINDADO BRANCO AMP</t>
  </si>
  <si>
    <t>CONECTOR RJ45 FEMEA CAT6A</t>
  </si>
  <si>
    <t>PILHA ALCALINA AAA C/4 ELGIN</t>
  </si>
  <si>
    <t>LICENCA OFFICE HOME AND STUDENT 2013 32/64BIT</t>
  </si>
  <si>
    <t>MIDIA INSTALACAO OFFICE HOME AND STUDENT 201</t>
  </si>
  <si>
    <t>ADOBE PHOTOSHOP CC</t>
  </si>
  <si>
    <t>CONECTOR</t>
  </si>
  <si>
    <t>HUB SWITCH INTELBRAS 8P 10/100 POE SF800Q+</t>
  </si>
  <si>
    <t>HUB SWITCH TPLINK 8P 10/100/1000 TL-SG1008D</t>
  </si>
  <si>
    <t>SWITCH TPLINK 8P 10/100 TL-SF1008D</t>
  </si>
  <si>
    <t>HD EXTERNO 3TB SEAGATE EXPANSION DESK 3.0</t>
  </si>
  <si>
    <t>GPS GARMIN MONTANA 650</t>
  </si>
  <si>
    <t>HD SATAIII 1TB SEAGATE 7200RPM 64MB 3,5"</t>
  </si>
  <si>
    <t>HD EXTERNO 2TB TOSHIBA USB 3.0 CANVIO BASICS</t>
  </si>
  <si>
    <t>MB AM1 MSI DDR3 AM1I S/V/R USB 3.0</t>
  </si>
  <si>
    <t>ORGANIZADOR FIOS SPIR.PT1/2 5,0M DUTOPLAST</t>
  </si>
  <si>
    <t>FITA ADESIVA19MMX20M 3M SCOTCH</t>
  </si>
  <si>
    <t>CABO HDMI 2.0 ULTRA HD 4K 3D 10M PIX</t>
  </si>
  <si>
    <t>HUB USB TARGUS 4 PORTAS</t>
  </si>
  <si>
    <t>Licenca Uso (AB) Microsoft ExchOnProtcOpShrdSvrSNG</t>
  </si>
  <si>
    <t>Licenca Uso (SO) Microsoft WinPro 8.1 SNGLOLPNL Le</t>
  </si>
  <si>
    <t>MEMORIA DDR2-667 2GB KINGSTON</t>
  </si>
  <si>
    <t>MEMORIA DDR2-800 2GB MEMORY ONE</t>
  </si>
  <si>
    <t>GABINETE ATX COOLER MASTER RC-K380-KWN1</t>
  </si>
  <si>
    <t>MONITOR LED 15,6" PHILIPS 163V5LSB23</t>
  </si>
  <si>
    <t>TV MONITOR LED 24 LG MN33N</t>
  </si>
  <si>
    <t>ROTEADOR WIRELESS DLINK DIR-615 300MBPS 2 AN</t>
  </si>
  <si>
    <t>TONER SAMSUNG CLT-K407S PRETO</t>
  </si>
  <si>
    <t>TONER SAMSUNG CLT-M407S MAGENTA</t>
  </si>
  <si>
    <t>TONER SAMSUNG CLT-C407S CIANO</t>
  </si>
  <si>
    <t>TONER SAMSUNG CLT-Y407S AMARELO</t>
  </si>
  <si>
    <t>FONTE NOTEBOOK UNIVERSAL ELGIN FTE03 90W</t>
  </si>
  <si>
    <t>CAMERA NIKON D7000 KIT 18.105MM VR</t>
  </si>
  <si>
    <t>CAMERA NIKON D5200</t>
  </si>
  <si>
    <t>CAMERA CANON SX50</t>
  </si>
  <si>
    <t>HD SATAIII 500GB SEAGATE 7200RPM 32MB 3,5"</t>
  </si>
  <si>
    <t>GABINETE THERMALTEKE URBAN S41 BLACK</t>
  </si>
  <si>
    <t>FONTE ATX CORSAIR 500W CX 80PLUS BRONZE PFC</t>
  </si>
  <si>
    <t>FONTE ATX CORSAIR 600W 80PLUS BRONZE PFC ATI</t>
  </si>
  <si>
    <t>FONTE ATX CORSAIR 750W MODULAR CP-9020078-W</t>
  </si>
  <si>
    <t>FONTE ATX 750W CORSAIR CX750 80PLUS BRONZE</t>
  </si>
  <si>
    <t>MB 2011 GIGABYTE DDR3-1600 GA-X79-UD3</t>
  </si>
  <si>
    <t>COOLER LGA 2011 INTEL COREI7 130W</t>
  </si>
  <si>
    <t>CPU INTEL 2011 CORE I7-4930K 3.4GHZ 12MB S/COOL</t>
  </si>
  <si>
    <t>MEMORIA DDR3-1600 8GB KINGSTON HYPERX FURY</t>
  </si>
  <si>
    <t>KASPERSKY 2015 ANTI-VIRUS BR 03 USUARIO</t>
  </si>
  <si>
    <t>KASPERSKY 2015 INTERNET SECURITY BR 03 USUAR</t>
  </si>
  <si>
    <t>KASPERSKY TOTAL SECURITY 03PCS 03ANOS</t>
  </si>
  <si>
    <t>KASPERSKY 2015 INT SECURITY BR C/ 10 LICENCAS</t>
  </si>
  <si>
    <t>SSD 1TB SAMSUNG EVO 2,5"</t>
  </si>
  <si>
    <t>PLACA MAE 1150 ASUS MAXIMUS VII RANGER</t>
  </si>
  <si>
    <t>MEMORIA DDR3-1600 8GB CORSAIR VENGEANCE</t>
  </si>
  <si>
    <t>SSD CORSAIR SATAIII 256GB FORCE LX</t>
  </si>
  <si>
    <t>VGA PCI-EXP GIGABYTE GT210 1GB DDR3 64BITS</t>
  </si>
  <si>
    <t>CHIP XEROX 6180 CYAN</t>
  </si>
  <si>
    <t>GABINETE CORSAIR 300R CARBIDE SILENT</t>
  </si>
  <si>
    <t>CPU INTEL 1150 CORE I7-4790 3.60GHZ 8MB BOX</t>
  </si>
  <si>
    <t>VGA PCI-EXP EVGA GTX-660 ACX 2GB DDR5 192BITS</t>
  </si>
  <si>
    <t>CASE 3,5 HD SATA MULTILASER GA118</t>
  </si>
  <si>
    <t>SUPORTE P/CPU COM RODAS MULTILASER AC019</t>
  </si>
  <si>
    <t>CABO HDMI X HDMI V1.4 3MT CHD1403</t>
  </si>
  <si>
    <t>MINI BLUETOOH</t>
  </si>
  <si>
    <t>CABO P/MINI CAMERA CFTV</t>
  </si>
  <si>
    <t>FONTE CHAVEADA 9V 2A</t>
  </si>
  <si>
    <t>ADAPTADOR DVI M/HDMI F</t>
  </si>
  <si>
    <t>CABO DVI-D 24+1 (M)X DVI (M) 1.8MTS</t>
  </si>
  <si>
    <t>CABO EXTENSAO ENGATE P/BATERIA EXTERNA SMS</t>
  </si>
  <si>
    <t>MONITOR LED 25" LG 25UM65 FULL HD ULTRA WIDE</t>
  </si>
  <si>
    <t>CAIXA SOM ANGRY BIRDS PG780G 2.5WRMS BLUE BI</t>
  </si>
  <si>
    <t>VGA PCI-EXP ZOTAC GT-630 1GB DDR3 128BITS</t>
  </si>
  <si>
    <t>VGA PCI-EXP EVGA GTX750 2GB 128BITS DDR5</t>
  </si>
  <si>
    <t>PLACA DE VIDEO  NVIDIA QUADRO 4000 DDR5 3GB19</t>
  </si>
  <si>
    <t>PROCESSADOR CORE I7 4790K 4.4GHZ</t>
  </si>
  <si>
    <t>CILINDRO  BROTHER DR221CLST MFC9330CDW</t>
  </si>
  <si>
    <t>KIT TECLADO E MOUSE USB MICROSOFT  WIRED 400</t>
  </si>
  <si>
    <t>CABO FORCA NOVA NORMA</t>
  </si>
  <si>
    <t>VGA PCI-EXP POINT OF VIEW G210 1GB 64BITS</t>
  </si>
  <si>
    <t>TONER HP 504A CE250A PRETO</t>
  </si>
  <si>
    <t>TONER HP 504A CE251A CIANO</t>
  </si>
  <si>
    <t>TONER HP 504A CE252A AMARELO</t>
  </si>
  <si>
    <t>TONER HP 504A CE253A MAGENTA</t>
  </si>
  <si>
    <t>SUPORTE FISICO PARA SOFTWARE KASPERSKY</t>
  </si>
  <si>
    <t>ENVELOPE CD/DVD C/VISOR</t>
  </si>
  <si>
    <t>RADIO MOTOROLA MS-350M</t>
  </si>
  <si>
    <t>HUB TARGUS 4P USB 2.0 ACH113US</t>
  </si>
  <si>
    <t>SOM AUTOMOTIVO 3" MP 4 ROCK+TV P3227 MULTILA</t>
  </si>
  <si>
    <t>MB 1155 ASROCK DDR3 H61M-HG4 S/R/V</t>
  </si>
  <si>
    <t>CABO FORCA NOVA NORMA NOTEBOOK</t>
  </si>
  <si>
    <t>CABO EXTENSOR 2P+T 3MT MULTILASER W1239</t>
  </si>
  <si>
    <t>TONER HP 304A CC530A PRETO</t>
  </si>
  <si>
    <t>TONER HP 124A Q6001A CIANO</t>
  </si>
  <si>
    <t>TONER HP 124A Q6003A MAGENTA</t>
  </si>
  <si>
    <t>TONER HP 124A Q6002A AMARELO</t>
  </si>
  <si>
    <t>TONER HP 124A Q6000A PRETO</t>
  </si>
  <si>
    <t>TONER HP 130A CF352AB AMARELO</t>
  </si>
  <si>
    <t>TONER HP 130A CF353AB VERMELHO</t>
  </si>
  <si>
    <t>WACOM INTUOS MEDIUM  PRO + KIT SEM FIO  PTH65</t>
  </si>
  <si>
    <t>TONER HP 130A CF350AB PRETO</t>
  </si>
  <si>
    <t>TONER HP 130A CF351AB CIANO</t>
  </si>
  <si>
    <t>IMP MULTIFUNCIONAL LASER COLOR HP M276NW</t>
  </si>
  <si>
    <t>IMP MULT LASER COLOR HP M176N CF547A</t>
  </si>
  <si>
    <t>CPU INTEL 1150 CORE I5 4440 3.10GHZ 6MB BOX</t>
  </si>
  <si>
    <t>NOTEBOOK QUAD-CORE 4GB HD500GB TELA 14"</t>
  </si>
  <si>
    <t>SSD KINGSTON HYPER X 3K 240GB SATAIII BOX</t>
  </si>
  <si>
    <t>TELEFONE C/F MESA TCF2000 ELGIN PRETO</t>
  </si>
  <si>
    <t>IMP LASER COLOR BROTHER HL4150CDN</t>
  </si>
  <si>
    <t>FONTE ATX 500W GABINETE GM</t>
  </si>
  <si>
    <t>TONER HP 125A CB540AB PRETO</t>
  </si>
  <si>
    <t>HD SATAIII 2TB SEAGATE 7200RPM 64MB 3,5"</t>
  </si>
  <si>
    <t>MB 1155 GIGABYTE DDR3 GA-B75M-D3H S/V/R</t>
  </si>
  <si>
    <t>MEMORIA DDR3-1333 2GB MEMORY ONE</t>
  </si>
  <si>
    <t>FITA MAT EPSON P/500/5000+SUPL/8000/8500 PRETO</t>
  </si>
  <si>
    <t>TONER HP 53A Q7553AB PRETO</t>
  </si>
  <si>
    <t>MONITOR LED 21,5 AOC E2270SWN</t>
  </si>
  <si>
    <t>CAIXA DE SOM MULTILASER SP050 1W PRETO</t>
  </si>
  <si>
    <t>TONER RICOH 841503 CIANO P/MP2051 2050</t>
  </si>
  <si>
    <t>TONER RICOH 841502 MAGENTA P/MP2051 2050</t>
  </si>
  <si>
    <t>TONER RICOH 841501 AMARELO P/MP2051 2050</t>
  </si>
  <si>
    <t>TONER RICOH 841280 PRETO P/MP2051 2050</t>
  </si>
  <si>
    <t>ADAPTADOR HDMI X VGA</t>
  </si>
  <si>
    <t>CAIXA SOM DS-1042 BLUETOOTH 3W RMS</t>
  </si>
  <si>
    <t>IMP LASER MONO HP M401N CZ195A</t>
  </si>
  <si>
    <t>TONER LEXMARK E120 12018SL</t>
  </si>
  <si>
    <t>REDE PCI-EXP 1X GIGABIT TP-LINK TG-3468</t>
  </si>
  <si>
    <t>DVR 16 CANAIS INTELBRAS HDCVI 3116 GER2</t>
  </si>
  <si>
    <t>TV LED 32" HD FH4205 SAMSUNG</t>
  </si>
  <si>
    <t>TABLET 7"WIFI 8GB TR72 CCE</t>
  </si>
  <si>
    <t>TABLET 10.1"WIFI T530N PR ZF SAMSUNG</t>
  </si>
  <si>
    <t>CILINDRO BROTHER DR3302ST DCP8112 8152 8157</t>
  </si>
  <si>
    <t>ACDSEE PRO 8</t>
  </si>
  <si>
    <t>BEBEDOURO ESMALTEC EGM30 BCO 220V</t>
  </si>
  <si>
    <t>NOTEBOOK DELL I14R-5437 COREI7 8GB TELA 14" W8</t>
  </si>
  <si>
    <t>ADAPTADOR HDMI(M) X DVI-I(F) HITTO</t>
  </si>
  <si>
    <t>CFTV CAMERA INFRA 15-20MT 1/3 SONY 540L 24LED</t>
  </si>
  <si>
    <t>CABO COAXIAL 4MM 85% + BIPOLAR 24AWG</t>
  </si>
  <si>
    <t>MONITOR LED 19.5" AOC E2070SWN</t>
  </si>
  <si>
    <t>CAMERA SONY DSC-W800 20.1MP 5X 2,7"</t>
  </si>
  <si>
    <t>PATCH CORD 1,5M U/UTP FURUKAWA CAT6 GIGALAN</t>
  </si>
  <si>
    <t>FONTE ATX CORSAIR 430W CX 80PLUS BRONZE PFC</t>
  </si>
  <si>
    <t>SSD CORSAIR SATAIII 128GB FORCE LX</t>
  </si>
  <si>
    <t>SSD CORSAIR SATAIII 240GB FORCE LS</t>
  </si>
  <si>
    <t>MEMORIA DDR3-1600 4GB KINGSTON HYPER X FURY</t>
  </si>
  <si>
    <t>MEMORIA DDR3-1333 8GB (2X4GB) KINGSTON HYPER</t>
  </si>
  <si>
    <t>SSD KINGSTON HYPERX FURY SATAIII 120GB</t>
  </si>
  <si>
    <t>HUB USB 2.0 4P ENCORE</t>
  </si>
  <si>
    <t>NOTEBOOK LENOVO G40-70 COREI3 4GB 500GB 14"</t>
  </si>
  <si>
    <t>IMP MULT HP LASER COLOR PRO MFP M476DW</t>
  </si>
  <si>
    <t>MB 775 MSI DDR3 DDR2 G41M-P33 S/V/R COMBO</t>
  </si>
  <si>
    <t>HD SATAIII 3TB SEAGATE 7200RPM 64MB 3,5"</t>
  </si>
  <si>
    <t>ADOBE CREATIVE CLOUD TEAM ALL</t>
  </si>
  <si>
    <t>MONITOR LFD 32" BDL3220QL PHILIPS</t>
  </si>
  <si>
    <t>TABLET SAMSUNG 8GB T2100 WIFI 7"</t>
  </si>
  <si>
    <t>PILHA ALCALINA AAA C/2 PANASONIC</t>
  </si>
  <si>
    <t>MB 1150 ASUS H85M-E S/V/R USB 3.0</t>
  </si>
  <si>
    <t>MB 1150 ASUS H81M-A/BR DDR3 USB 3.0</t>
  </si>
  <si>
    <t>SCANNER USB HP SJ200 L2734A 2400DPI</t>
  </si>
  <si>
    <t>MB 1150 ASUS DDR3 Z97M-PLUS/BR S/V/R</t>
  </si>
  <si>
    <t>CAIXA SOM ANGRY BIRDS PG778G USB P2 2,5RMS R</t>
  </si>
  <si>
    <t>VGA PCI-EXP NVIDIA QUADRO K2200 4GB DDR5 128BI</t>
  </si>
  <si>
    <t>VGA PCI-EXP EVGA GT-730 1GB DDR5 128BITS</t>
  </si>
  <si>
    <t>FONTE ATX CORSAIR 550W RM 80PLUS OURO</t>
  </si>
  <si>
    <t>GABINETE CORSAIR CARBIDE 500R BLACK</t>
  </si>
  <si>
    <t>NOTEBOOK DELL V14 5470 A60 COREI7 8GB 500GB 14</t>
  </si>
  <si>
    <t>FITA ADESIVA 45X45 TRANSPARENTE EUROCELL</t>
  </si>
  <si>
    <t>ETIQUETA ETG GRANDE TILIBRA</t>
  </si>
  <si>
    <t>PASTA ABA ELASTICO-PRETA-DELLO</t>
  </si>
  <si>
    <t>CLIPS 4/0 C/50 NIQUELADO</t>
  </si>
  <si>
    <t>CLIPS 3/0 C/50 NIQUELADO 521 CHAPARRAU</t>
  </si>
  <si>
    <t>SACO OF.C/FURO C/ 400 GROSSO DAC</t>
  </si>
  <si>
    <t>PASTA SANF.A4 12 DIV.CR.4779 POLIBRAS</t>
  </si>
  <si>
    <t>PASTA SANF.CH.12 DIV.AZ.3888 POLIBRAS</t>
  </si>
  <si>
    <t>PASTA PLAST.OF.40MMECON VD DAC</t>
  </si>
  <si>
    <t>FITA EMP.50X50 4802 MR.C/4 905 3M</t>
  </si>
  <si>
    <t>FITA EMP.45X100 4802 TR.C/4 3M</t>
  </si>
  <si>
    <t>SACO LIXO LEVE 40L C/100</t>
  </si>
  <si>
    <t>GRAMPO 26/6 C/5000 GALVAN 567 FRAMA</t>
  </si>
  <si>
    <t>PASTA AZ CHIES A4.LL AZ ROY CHIES</t>
  </si>
  <si>
    <t>ARQ.MORTO FACIL OFICIO AZ POLIBRAS</t>
  </si>
  <si>
    <t>GPS TRACKERIII 5" C/TV+FM MULTILASER GP036</t>
  </si>
  <si>
    <t>OFFICE MAC HOME BUSINESS MICROSOFT</t>
  </si>
  <si>
    <t>WINDOWS 8.1 PRO FPP MICROSOFT</t>
  </si>
  <si>
    <t>IMP LASER COLOR HP M551DN REDE/DUPLEX</t>
  </si>
  <si>
    <t>GABINETE THERMALTAKE COMMANDER G41 BLACK</t>
  </si>
  <si>
    <t>REPETIDOR SINAL TP-LINK TL-WA750RE 150MBPS</t>
  </si>
  <si>
    <t>ESTABILIZADOR 300VA SMS REVOLUTION SPEEDY N</t>
  </si>
  <si>
    <t>BEBEDOURO MALLORY LUND BCO 220VA</t>
  </si>
  <si>
    <t>NOTEBOOK DELL I14-3421-A20 COREI3 4GB HD 1TB 1</t>
  </si>
  <si>
    <t>MOUSE OPTICO USB LEADERSHIP 4599</t>
  </si>
  <si>
    <t>MONITOR LED 19,5 LG 20EN33SS</t>
  </si>
  <si>
    <t>CAMERA DIGITAL NIKON L330 20.2MP 26X LCD 3.0"</t>
  </si>
  <si>
    <t>SOFT EMBARCADOS I14R 461 5103 DELL</t>
  </si>
  <si>
    <t>MOUSE USB OPTICO LOGITECH M100 PRETO</t>
  </si>
  <si>
    <t>WEBCAM LOGITECH C270 HD C/MIC PRETO</t>
  </si>
  <si>
    <t>PROJETOR BENQ MS521 3000 LUMENS</t>
  </si>
  <si>
    <t>APRESENTADOR LASERPOINT LOGITECH R400</t>
  </si>
  <si>
    <t>MEMORIA DDR3-1600 4GB CORSAIR VENGEANCE</t>
  </si>
  <si>
    <t>GABINETE CORSAIR CARBIDE SPEC-01 RED</t>
  </si>
  <si>
    <t>HD SATAIII 1TB 7200RPM 32MB 3,5"</t>
  </si>
  <si>
    <t>MB 1150 ASROCK Z97 EXTREME4 S/V/R</t>
  </si>
  <si>
    <t>CAIXA SOM MULTILASER SP172 10W 2.1 PRETO</t>
  </si>
  <si>
    <t>CPU INTEL 1150 CORE I3-4160 3.6GHZ 3MB BOX</t>
  </si>
  <si>
    <t>FONE OUVIDO LIFECHAT LX-1000 MICROSOFT</t>
  </si>
  <si>
    <t>MOUSE WIRELESS MICROSOFT 1850 PRETO</t>
  </si>
  <si>
    <t>MOUSE WIRELESS MICROSOFT 1850 ROSA</t>
  </si>
  <si>
    <t>PILHA RECAR AA 4PILHAS 2500MAH MULTILASER CB0</t>
  </si>
  <si>
    <t>FONE OUVIDO C/MIC MULTILASER PH002</t>
  </si>
  <si>
    <t>HEADSET MULTILASER P2 PREMIUM ACOUSTIC PH04</t>
  </si>
  <si>
    <t>CASE 2.5" HD SATA ALUMINIO MULTILASER GA122</t>
  </si>
  <si>
    <t>CARREGADOR MIRAGE PC-36 2XAA 2XAAA CB046</t>
  </si>
  <si>
    <t>TECLADO USB MULTILASER TC065 PRETO</t>
  </si>
  <si>
    <t>MOUSE PAD GEL MULTILASER AC021</t>
  </si>
  <si>
    <t>COOLER CPU LGA 1150/1155/1156 FHSA9525S-1378 95</t>
  </si>
  <si>
    <t>MB + CPU MSI INTEL DUAL CORE J1800 2.41GHZ</t>
  </si>
  <si>
    <t>ANTIVIRUS MCAFEE PLUS 1PC DIGITAL</t>
  </si>
  <si>
    <t>EXTENDER HDMI VIA RJ45 ATE 30MT 2VIA CAT 5E/6E</t>
  </si>
  <si>
    <t>ROTEADOR BROADBAND TP-LINK TL-R480T+</t>
  </si>
  <si>
    <t>GRAVADOR DIGITAL SONY ICD PX440 C/4GB</t>
  </si>
  <si>
    <t>BASTAO MONOPOD BLUETOOTH</t>
  </si>
  <si>
    <t>VGA PCI-EXP EVGA GT740 4GB SC DDR3 128BITS</t>
  </si>
  <si>
    <t>TONER HP 35A CB435AB PRETO</t>
  </si>
  <si>
    <t>COOLER CPU INTEL 130W LGA2011</t>
  </si>
  <si>
    <t>CPU INTEL 2011-V3 CORE I7-5820K 3.3GHZ 15MB TRA</t>
  </si>
  <si>
    <t>MB 2011-V3 ASROCK DDR4 X99M EXTREME4 S/R</t>
  </si>
  <si>
    <t>COOLER CORSAIR AIR SERIES SP120 120MM</t>
  </si>
  <si>
    <t>GABINETE COOLERMASTER K280 PRETO USB 3.0 MID</t>
  </si>
  <si>
    <t>FONTE ATX 1200W CORSAIR HX1200I 80PLUS PLATIN</t>
  </si>
  <si>
    <t>KASPERSKY 2015 INTERNET SECURITY BR 01 USUAR</t>
  </si>
  <si>
    <t>KASPERSKY 2015 ANTI-VIRUS BR 01 USUARIO</t>
  </si>
  <si>
    <t>KASPERSKY 2015 ANTI-VIRUS BR 05 USUARIO</t>
  </si>
  <si>
    <t>CAMERA DIGITAL NIKON L830 16.0MP 34X LCD 3.0 PR</t>
  </si>
  <si>
    <t>VGA PCI-EXP ZOTAC GT740 2GB DDR5 128BITS</t>
  </si>
  <si>
    <t>MEMORIA DDR4-2400 16GB(4X4GB) CORSAIR VENGEA</t>
  </si>
  <si>
    <t>TONER HP 80X CF280X PRETO</t>
  </si>
  <si>
    <t>TONER BROTHER TN210BK PRETO</t>
  </si>
  <si>
    <t>TONER BROTHER TN210Y AMARELO</t>
  </si>
  <si>
    <t>CABO DISPLAY PORT (M) X DISPLAY PORT (M) 1.8M</t>
  </si>
  <si>
    <t>CABO CONVERSOR MINI DISPLAYPORT(M) X VGA(F) 0</t>
  </si>
  <si>
    <t>PINO MULTIPLICADOR 2P+T 10A/250V REF.1676</t>
  </si>
  <si>
    <t>CONVERSOR USB X RJ45 REF.URJ45II</t>
  </si>
  <si>
    <t>EXAUSTOR AZUL 12CM REF.EW2252LGEX</t>
  </si>
  <si>
    <t>EXAUSTOR VERDE 12CM REF.EW2252NGEX</t>
  </si>
  <si>
    <t>TONER BROTHER TN210Y AZUL</t>
  </si>
  <si>
    <t>TONER BROTHER TN210Y MAGENTA</t>
  </si>
  <si>
    <t>NPLUG ROTEADOR WIRELESS 150MBPS INTELBRAS</t>
  </si>
  <si>
    <t>IPHONE 5S 16GB CINZA ESPACIAL</t>
  </si>
  <si>
    <t>MEMORIA DDR3-1333 2GB MARKVISION</t>
  </si>
  <si>
    <t>GABINETE CORSAIR CARBIDE 200R BLACK USB 3.0</t>
  </si>
  <si>
    <t>DECORA    FC LOC 0,8L BASE T 5202487       CORAL M</t>
  </si>
  <si>
    <t>FITA CREPE EUROCEL      50X50   6140         EUROC</t>
  </si>
  <si>
    <t>ROLO LA CARN.C/SUP. ATLAS PINCEIS</t>
  </si>
  <si>
    <t>TRINCHA MEDIA P/PINT.     319 1.1/2    ATLAS PINCE</t>
  </si>
  <si>
    <t>TINT.PVA SUVINIL MAXX 18,0L BR GELO          SUVIN</t>
  </si>
  <si>
    <t>TINT.ESM.BRI.SR B.AGUA  0,9L PRETO           SUVIN</t>
  </si>
  <si>
    <t>TINT.ESM.DIAL.AC SR  3,6L AGUA BR NE          IQUI</t>
  </si>
  <si>
    <t>LIXA FERRO METALITE K246 225X275 180          NORT</t>
  </si>
  <si>
    <t>ULTRABOOK SAMSUNG ATIV BOOK 9  NP900X3G-KD1</t>
  </si>
  <si>
    <t>TELA LED 10.1</t>
  </si>
  <si>
    <t>STORAGE SATA DNS 320L D-LINK</t>
  </si>
  <si>
    <t>FILTRO DE LINHA 6T REF. PTE0206</t>
  </si>
  <si>
    <t>PL SOM USB 3D VIRTUAL 7.1  REF.WF027</t>
  </si>
  <si>
    <t>FONTE ATX 420W REAL MP420W</t>
  </si>
  <si>
    <t>SERV HP ML310E G8 XEON E3-1220V3 724980-S05</t>
  </si>
  <si>
    <t>TELEFONE S/F TS40 INTELBRAS PRETO</t>
  </si>
  <si>
    <t>IMP MULT LASER MONO HP M425DN CF286A</t>
  </si>
  <si>
    <t>MOUSE SERVIDOR PROLIANT ML HP</t>
  </si>
  <si>
    <t>TECLADO SERVIDOR PROLIANT ML HP</t>
  </si>
  <si>
    <t>GRAVADOR SATA DVD/ BLURAY PIONNER BDR-209DB</t>
  </si>
  <si>
    <t>MIDIA CD-R 52X 700MB C/50UNID.</t>
  </si>
  <si>
    <t>MIDIA DVD-R 4.7GB MULTILASER DV037</t>
  </si>
  <si>
    <t>TONER SAMSUNG REF SCX3405 PRETO</t>
  </si>
  <si>
    <t>NOBREAK SMS 2.4KVA P.SINUS NT 316 BI</t>
  </si>
  <si>
    <t>FONTE NOTEBOOK TOSHIBA 19V 4.7A 90W</t>
  </si>
  <si>
    <t>MB AM1 ASUS DDR3 AM1M-A/BR S/V/R</t>
  </si>
  <si>
    <t>MB 1155 ASUS DDR3 P8H61-M LX2BR S/V/R</t>
  </si>
  <si>
    <t>TELA LED 14 SLIM LP140WH2</t>
  </si>
  <si>
    <t>CARTUCHO HP 940 C4902AB PRETO</t>
  </si>
  <si>
    <t>CARTUCHO HP 940 C4904AB VERMELHO</t>
  </si>
  <si>
    <t>CARTUCHO HP 940 C4903AB AZUL</t>
  </si>
  <si>
    <t>CARTUCHO HP 940 C4905AB AMARELO</t>
  </si>
  <si>
    <t>TECLADO USB BRIGHT PRETO</t>
  </si>
  <si>
    <t>IMP MULT JT HP 1516 B2L58A</t>
  </si>
  <si>
    <t>RADIO AM/FM COM LEITOR DE CARTAO SD - ROCK+ (</t>
  </si>
  <si>
    <t>MEMORIA NB DDR3-1600 4GB KINGSTON</t>
  </si>
  <si>
    <t>CPU INTEL 1150 CORE I3-4150 3.50GHZ 3MB TRAY</t>
  </si>
  <si>
    <t>MOUSE OPTICO USB LEADERSHIP 4576</t>
  </si>
  <si>
    <t>LICENCA WINDOWS PRO 7 32/64BITS O&amp;M</t>
  </si>
  <si>
    <t>CPU AMD AM3+ FX-6300 3.5GHZ 14MB BOX</t>
  </si>
  <si>
    <t>REDE PCI-EXP WIRELESS TP-LINK TL-WN781ND 150M</t>
  </si>
  <si>
    <t>NOBREAK BMI 1000VA MAXXIPOWER BIV/115V</t>
  </si>
  <si>
    <t>MONITOR LED 18,5 AOC E970SWNL</t>
  </si>
  <si>
    <t>TECLADO NB ACER E1 571-PK130PI1A27-MP-09G36PA</t>
  </si>
  <si>
    <t>BATERIA MOURA VRLA 12V-7HA</t>
  </si>
  <si>
    <t>CABO CONVERSOR USB X SERIAL WB-U/RS232B</t>
  </si>
  <si>
    <t>CABO CONVERSOR HDMI(M) X VGA(F) AUDIO TSA CO</t>
  </si>
  <si>
    <t>CABO EXT. USB A(M) X A(F) 3MT REF. AM/AF-3M</t>
  </si>
  <si>
    <t>ORGANIZADOR DE CABOS 12,5MM 1,5MTS REF.1576</t>
  </si>
  <si>
    <t>TRIPLE HEAD 2 GO DIGITAL EDITION</t>
  </si>
  <si>
    <t>CABO HDMI X DVI HITTO 1.8M V1.3A REF.9106</t>
  </si>
  <si>
    <t>MB 1150 CENTRIUM DDR3 C2014-H81H3-M4 S/V/R</t>
  </si>
  <si>
    <t>CPU INTEL 1150 CORE I3-4330 3.50GHZ 4MB BOX</t>
  </si>
  <si>
    <t>VGA PCI-EXP GT210 1GB DDR3 64BITS</t>
  </si>
  <si>
    <t>VGA PCI-EXP EVGA GT-610 1GB 64BITS DDR3</t>
  </si>
  <si>
    <t>MB + CPU CENTRIUM INTEL DUAL CORE J1800 2.41GH</t>
  </si>
  <si>
    <t>CPU INTEL 1150 PENTIUM G3250 3.2GHZ 3MB BOX</t>
  </si>
  <si>
    <t>CAIXA DE SOM PG782G ANGRY BIRDS PLUG P2 2,5W</t>
  </si>
  <si>
    <t>CELULAR DUOS PLUS MOTO G4</t>
  </si>
  <si>
    <t>Calibrador Monitor Colorimetro S5p100 Spyder 5 Pro</t>
  </si>
  <si>
    <t>FITA ROTULADORA BROTHER 12MM M231 PT/BRANC</t>
  </si>
  <si>
    <t>MINI PC N3 INTEL J1800 2.41GHZ 4GB HD500GB W8.1S</t>
  </si>
  <si>
    <t>VELCRO DUPLA FACE METRO</t>
  </si>
  <si>
    <t>CARTAO MEMORIA SD C/MICRO 4GB KINGSTON CLAS</t>
  </si>
  <si>
    <t>MINI BLUETOOTH USB COMTAC 9080</t>
  </si>
  <si>
    <t>PL PCI-EXP  USB 3.0</t>
  </si>
  <si>
    <t>PL PCI-EXP 4P USB 2.0 COMTAC 9295</t>
  </si>
  <si>
    <t>ALICATE DE CORTE DIAGONAL 6.5</t>
  </si>
  <si>
    <t>CAPA P/ NOTEBOOK 14" HP</t>
  </si>
  <si>
    <t>CAPA P/ NOTEBOOK 14" AZUL SIDNEY GOLLA</t>
  </si>
  <si>
    <t>MOCHILA P/CAMERA WEST VMB III3DSLR</t>
  </si>
  <si>
    <t>CAPA P/ IPAD2 IWILL GIRA 360°</t>
  </si>
  <si>
    <t>FITA LTO 5  HP 1.5TB/3.0TB</t>
  </si>
  <si>
    <t>TELA PROJECAO C/TRIPE 1,50 X 1,50 TES TTM150SL</t>
  </si>
  <si>
    <t>FITA LTO ULTRIUM 5 1.5TB/3.0TB IBM</t>
  </si>
  <si>
    <t>SWITCH HP V1910-48G 48P 10/100/1000+4P SFP JE009</t>
  </si>
  <si>
    <t>FITA BROTHER TZS211 6MM PRETO SOBRE BRANCO</t>
  </si>
  <si>
    <t>FITA BROTHER TZS221 9MM PRETO SOBRE BRANCO</t>
  </si>
  <si>
    <t>FITA BROTHER TZ211 6MM PRETO SOBRE BRANCO 8</t>
  </si>
  <si>
    <t>FITA BROTHER TZ232 12MM VERMELHO SOBRE BRAN</t>
  </si>
  <si>
    <t>FITA BROTHER TZ315 6MM BRANCO SOBRE PRETO 8</t>
  </si>
  <si>
    <t>FITA BROTHER TZ325 PTOUCH 9MM BRANCO SOBRE</t>
  </si>
  <si>
    <t>FITA BROTHER TZ335B PTOUCH 12MM BRANCO SOB</t>
  </si>
  <si>
    <t>FITA BROTHER TZ421 9MM PRETO SOBRE VERMELH</t>
  </si>
  <si>
    <t>FITA BROTHER TZ631 12MM PRETO NO AMARELO</t>
  </si>
  <si>
    <t>MONITOR 15" TOUCH SCREEN BEMATECH TM-15</t>
  </si>
  <si>
    <t>NOTEBOOK CONVERSIVEL HP PAVILION X360 11 N02</t>
  </si>
  <si>
    <t>ADAPTADOR DVI(M) X VGA(F) REF.DM/VF</t>
  </si>
  <si>
    <t>EXAUSTOR CORSAIR AIR SERIES AF120 LED BLUE</t>
  </si>
  <si>
    <t>EXAUSTOR CORSAIR AIR SERIES AF120 LED PURPLE</t>
  </si>
  <si>
    <t>EXAUSTOR CORSAIR AIR SERIES AF120 LED RED</t>
  </si>
  <si>
    <t>TEL.S/F. TS40ID PRETO INTELBRAS</t>
  </si>
  <si>
    <t>CARTUCHO HP 951XL VERMELHO CN047AL</t>
  </si>
  <si>
    <t>CAPA P/ NOTEBOOK 14" BRANCO SIDNEY GOLLA</t>
  </si>
  <si>
    <t>CPU INTEL 1150 CELERON G1840 2.8GHZ 2MB BOX</t>
  </si>
  <si>
    <t>TECLADO NOTEBOOK DELL INSPIRON</t>
  </si>
  <si>
    <t>MINI PROJETOR SONY MP-CL1A</t>
  </si>
  <si>
    <t>APOIO DE PULSO MULTILASER P/ TECLADO EM GEL-</t>
  </si>
  <si>
    <t>DESCANSO ERGONOMICO P/PES MULTILASER AC059</t>
  </si>
  <si>
    <t>TECLADO USB NUMERICO MULTILASER TC096</t>
  </si>
  <si>
    <t>KIT DE FERRAMENTAS 25P MULTILASER AU310</t>
  </si>
  <si>
    <t>PEN DRIVE 16GB MULTILASER PD588</t>
  </si>
  <si>
    <t>CAIXA DE SOM MULTILASER 2.0 8W RMS SP091</t>
  </si>
  <si>
    <t>CPU INTEL 1150 PENTIUM G3240 3.1GHZ 3MB BOX</t>
  </si>
  <si>
    <t>MOUSE WIRELESS MICROSOFT 1850 AZUL</t>
  </si>
  <si>
    <t>LICENCA OFFICE HOME BUSINESS 2013 32/64 FPP</t>
  </si>
  <si>
    <t>MICROSOFT OFFICE HOME E STUDENT 2016 ESD</t>
  </si>
  <si>
    <t>SCANNER EPSON WORKFORCE DS-510</t>
  </si>
  <si>
    <t>PASTA CLASSIFICADORA DAC 7061BR</t>
  </si>
  <si>
    <t>GATEWAY DE VOZ 48 RAMAIS GRANDSTREAM GXW4</t>
  </si>
  <si>
    <t>TONER HP 80A CF280A PRETO</t>
  </si>
  <si>
    <t>ETIQUETA MATR.107X36,1 1CAR 10736 1C PIMACO</t>
  </si>
  <si>
    <t>KASPERSKY 2015 ANTI-VIRUS BR 10 USUARIO</t>
  </si>
  <si>
    <t>TONER HP 305A CE410AB PRETO</t>
  </si>
  <si>
    <t>TONER HP 305A CE411AB AZUL</t>
  </si>
  <si>
    <t>TONER HP 305A CE412AB AMARELO</t>
  </si>
  <si>
    <t>TONER HP 305A CE413AB VERMELHO</t>
  </si>
  <si>
    <t>CARTUCHO EPSON 133 T133120-BR PRETO</t>
  </si>
  <si>
    <t>TRIPE ALUMINIUM 3 SECTION MT190XPRO3</t>
  </si>
  <si>
    <t>HEAD BASIC PAN 804RC2</t>
  </si>
  <si>
    <t>NOTEBOOK DELL 5448-A30 CI7 16GB HD1TB TELA 14"</t>
  </si>
  <si>
    <t>PLACA PCIEXP 7P USB 3.0 STARTECH</t>
  </si>
  <si>
    <t>HD EXTERNO 750GB TOSHIBA USB 3.0 PORTATIL</t>
  </si>
  <si>
    <t>MONITOR LED 23 LG 23MP55HQ IPS WIDE FULLHD</t>
  </si>
  <si>
    <t>TECLADO MP-10F88PA-F51G PRETO BR</t>
  </si>
  <si>
    <t>FONTE ATX XFX 850W CORE EDITION 80PLUS BRONZ</t>
  </si>
  <si>
    <t>GABINETE TT URBAN T31 MID-TOWER CA-1A5-00M1N</t>
  </si>
  <si>
    <t>MACBOOK AIR 13.3 APPLE</t>
  </si>
  <si>
    <t>ENVELOPE 240X340 SAS 80G CX100 CELUCAT</t>
  </si>
  <si>
    <t>SACO LIXO LEVE 200L C/100</t>
  </si>
  <si>
    <t>MARCADOR QD.BR.WBM-7 SORT C/4 PILOT AZ/VM/VD</t>
  </si>
  <si>
    <t>POST-IT 38X50 AMA C/4 3M</t>
  </si>
  <si>
    <t>MARCADOR PERM.P.ATOM 1100 AZ C/1 PILOT</t>
  </si>
  <si>
    <t>MARCADOR PERM.P.ATOM 1100 VM C/1 PILOT</t>
  </si>
  <si>
    <t>MARCADOR PERM.P.ATOM 1100 PT C/1 PILOT</t>
  </si>
  <si>
    <t>MARCADOR PERM.P.ATOM 1100 VD C/1 PILOT</t>
  </si>
  <si>
    <t>VGA PCI-EXP EVGA GTX970 4GB 256BITS DDR5</t>
  </si>
  <si>
    <t>VGA PCI-EXP ZOTAC GTX-760 2GB  DDR5 256BITS</t>
  </si>
  <si>
    <t>VGA PCI-EXP ZOTAC GTX-750 1GB DDR5 128BITS</t>
  </si>
  <si>
    <t>VGA PCI-EXP ZOTAC GT-730 1GB DDR3 128BITS</t>
  </si>
  <si>
    <t>MB 1150 GIGABYTE DDR3 GA-Z97X-SOC S/V/R 4K</t>
  </si>
  <si>
    <t>IMP MULT MONO SAMSUNG SL M2070FW</t>
  </si>
  <si>
    <t>MEMORIA NB DDR3-1600 8GB KINGSTON KVR16S11/8</t>
  </si>
  <si>
    <t>MOUSE MAGIC S/FIO APPLE</t>
  </si>
  <si>
    <t>SUPER DRIVE USB APPLE</t>
  </si>
  <si>
    <t>FONTE ATX 350W COOLER MASTER ELITE POWER</t>
  </si>
  <si>
    <t>REDE PCI-EXP WIRELESS TP-LINK TL-WN881ND 300M</t>
  </si>
  <si>
    <t>GRAVADOR SATA SAMSUNG 24X PRETO</t>
  </si>
  <si>
    <t>TECLADO USB SLIM PRETO MULTILASER TC193</t>
  </si>
  <si>
    <t>TONER HP 05A CE505AB PRETO</t>
  </si>
  <si>
    <t>COOLER CPU LGA 1150/1155/1156 FHSA9525S-1606A</t>
  </si>
  <si>
    <t>CARTUCHO HP 950XL CN045AB PRETO</t>
  </si>
  <si>
    <t>CARTUCHO HP 951XL CN046AB CIANO</t>
  </si>
  <si>
    <t>CARTUCHO HP 951XL CN047AB VERMELHO</t>
  </si>
  <si>
    <t>TONER HP 125A CB542AB AMARELO</t>
  </si>
  <si>
    <t>TONER HP 125A CB541AB AZUL</t>
  </si>
  <si>
    <t>TONER HP 125A CB543AB VERMELHO</t>
  </si>
  <si>
    <t>CARTUCHO HP 92 C9362WB PRETO</t>
  </si>
  <si>
    <t>CARTUCHO HP 93 C9361WB COLOR</t>
  </si>
  <si>
    <t>TONER BROTHER TN350 PRETO</t>
  </si>
  <si>
    <t>REFIL TINTA EPSON T774120AL PRETO</t>
  </si>
  <si>
    <t>CARTUCHO EPSON 194 AMARELO</t>
  </si>
  <si>
    <t>CARTUCHO EPSON 194 PRETO</t>
  </si>
  <si>
    <t>CARTUCHO EPSON 194 VERMELHO</t>
  </si>
  <si>
    <t>MEMORIA NB DDR3L-1600 8GB KINGSTON KTD-L3CL/8</t>
  </si>
  <si>
    <t>ESTABILIZADOR BMI 300VA BI</t>
  </si>
  <si>
    <t>SSD 240GB KINGSTON SV300S37A/240G</t>
  </si>
  <si>
    <t>MEMORIA DDR3-1600 8GB ADATA</t>
  </si>
  <si>
    <t>ROTEADOR WIRELESS LINK ONE 300MBPS RW332</t>
  </si>
  <si>
    <t>TONER LEXMARK X644A11L</t>
  </si>
  <si>
    <t>CARTUCHO HP 17 COLOR</t>
  </si>
  <si>
    <t>TONER BROTHER TN-450 PRETO</t>
  </si>
  <si>
    <t>CARTUCHO EPSON 194 CIANO</t>
  </si>
  <si>
    <t>FONTE NOTEBOOK HP 18.5V 3.5A 4.8MM  X 1.7mm AM</t>
  </si>
  <si>
    <t>TONER HP CE320AB</t>
  </si>
  <si>
    <t>TONER HP CE321AB</t>
  </si>
  <si>
    <t>TONER HP CE322AB</t>
  </si>
  <si>
    <t>TONER HP CE323AB</t>
  </si>
  <si>
    <t>TONER HP 305X CE410X PRETO</t>
  </si>
  <si>
    <t>CILINDRO DE IMAGEM HP 122A Q3964A</t>
  </si>
  <si>
    <t>IMP MULT TANQUE EPSON L365</t>
  </si>
  <si>
    <t>CABECA IMPRESSAO HP 72 C9384A PRETO MATE E A</t>
  </si>
  <si>
    <t>SSD GAMER HYPEX X 240GB KINGSTON SAVAGE</t>
  </si>
  <si>
    <t>GABINETE ATX WISECASE 2B FT403</t>
  </si>
  <si>
    <t>FONTE ATX 220W 20+4P WISECASE</t>
  </si>
  <si>
    <t>CARTUCHO HP 711 CZ130AB 29ML CIANO</t>
  </si>
  <si>
    <t>CARTUCHO HP 711 CZ131AB 29ML MAGENTA</t>
  </si>
  <si>
    <t>CARTUCHO HP 711 CZ132A 29ML AMARELO</t>
  </si>
  <si>
    <t>PEN DRIVE 8GB CENTRIUM USB 2.0</t>
  </si>
  <si>
    <t>MEMORIA NB DDR3-1333 4GB KINGSTON</t>
  </si>
  <si>
    <t>NOTEBOOK MSI GT72 2QE DOMINATOR PRO DRAGON</t>
  </si>
  <si>
    <t>MB AM3+ GIGABYTE DDR3 GA-990FXA-UD3 S/R</t>
  </si>
  <si>
    <t>CABECA IMPRESSORA HP 72 CINZA PRETO C9380A</t>
  </si>
  <si>
    <t>CABECA IMPRESSORA HP 72 MAGENTA CIANO C9383</t>
  </si>
  <si>
    <t>TONER LEXMARK E450 E450H11L PRETO</t>
  </si>
  <si>
    <t>SMARTPHONE MOTOROLA ONE ZOOM 128GB 4G 6,4"</t>
  </si>
  <si>
    <t>BATERIA 9V ALCALINA ELGIN</t>
  </si>
  <si>
    <t>NOTEBOOK DELL I15-5548-A30 I7 16GB 1TB 15.6 W8.1</t>
  </si>
  <si>
    <t>SOFT EMBARCDO 462 0414 DELL</t>
  </si>
  <si>
    <t>WINDOWS 8.1 PROFESSIONAL OPEN</t>
  </si>
  <si>
    <t>PAPEL 40KG SULFITE 120G 96X66 COR BRANCA</t>
  </si>
  <si>
    <t>TONER BROTHER DCP 8110DN PRETO</t>
  </si>
  <si>
    <t>TECLADO NB ACER 3810 4535 4736 PRETO BR</t>
  </si>
  <si>
    <t>ESTACAO DE SOLDA 60W HK-936B 220V</t>
  </si>
  <si>
    <t>SOLDA BRANCA 250G 1.0MM 60X40</t>
  </si>
  <si>
    <t>SOPRADOR TERMICO 2000W GY-HG-48200 200VA</t>
  </si>
  <si>
    <t>MULTIMETRO DIGITAL HM-2090</t>
  </si>
  <si>
    <t>CINTA ABRACADEIRA GRANDE 20CM C/100 PT</t>
  </si>
  <si>
    <t>CINTA ABRACADEIRA PEQUENA 15CM PT C/200</t>
  </si>
  <si>
    <t>CINTA ABRACADEIRA PEQUENA 10CM PT C/ 500</t>
  </si>
  <si>
    <t>ORGANIZADOR DE CABOS SPIRAL HELLERMANNTYT</t>
  </si>
  <si>
    <t>CABO Y VGA (M) X 2 VGA (M) REF.020025</t>
  </si>
  <si>
    <t>CABO REDE PATCH CORD CAT5 1.8MT HITTO</t>
  </si>
  <si>
    <t>FONTE ATX 500W REAL BLUECASE</t>
  </si>
  <si>
    <t>PASTA A/Z ZEBRADA LOMBO LARGO PAPEL MONOLU</t>
  </si>
  <si>
    <t>CAPA TRANSPARENTE EM POLIPROPILENO ENCADE</t>
  </si>
  <si>
    <t>PAPEL CONTATO 45X25MM TRANSPARENTE</t>
  </si>
  <si>
    <t>ESPIRAL P/ ENCADERNACAO 9MM (CAPACIDADE P/ 5</t>
  </si>
  <si>
    <t>ESPIRAL P/ ENCADERNACAO 12MM (CAPACIDADE P/</t>
  </si>
  <si>
    <t>PASTA PLASTICA COM TRILHO 0,35MM</t>
  </si>
  <si>
    <t>FITA ADESIVA CREPE 19X50</t>
  </si>
  <si>
    <t>FITA DUREX LARGA 45X45</t>
  </si>
  <si>
    <t>COLA BRANCA LIQUIDA LAVAVEL NAO TOXICA 90G</t>
  </si>
  <si>
    <t>PINCEL ATOMICO PONTA FELTRO TINTA BASE ALCO</t>
  </si>
  <si>
    <t>LAPIS GRAFITE N° 2 PRETO (CAIXA COM 12 UNIDADE</t>
  </si>
  <si>
    <t>CANETA ESFER. ESCRITA FINA, COR TINTA PRETA C</t>
  </si>
  <si>
    <t>LAPIS QUADRO BRANCO PONTA 6MM NAO RECARRE</t>
  </si>
  <si>
    <t>CLIPS 2/0 NIQUELADO</t>
  </si>
  <si>
    <t>GRAMPO 26/6, ACO ANTIFERRUGEM, COBREADOS C</t>
  </si>
  <si>
    <t>APAGADOR QUADRO BRANCO 100% LA, 26X15X13,2C</t>
  </si>
  <si>
    <t>ETIQ. ADES. 6183 (50,8X101,6MM) 10 ETIQ. CX10FS</t>
  </si>
  <si>
    <t>ETIQ.ADES.6184 (84,67 X 101,6MM) 06 ETIQ</t>
  </si>
  <si>
    <t>PASTA AZ MEMORANDO LOMBO LARGO TIGRADA</t>
  </si>
  <si>
    <t>PASTA PLASTICA TRANSPARENTE CANALETA</t>
  </si>
  <si>
    <t>ENVELOPE CD 126X126MM C/JANELA, PAPEL OFFSET</t>
  </si>
  <si>
    <t>LAPIS MARCA TEXTO PONTA MEDIA COR LARANJA</t>
  </si>
  <si>
    <t>LAPIS MARCA TEXTO PONTA MEDIA COR VERDE</t>
  </si>
  <si>
    <t>ENVELOPE BRANCO ½ A4  75G/M² 176X250 PACOTE C</t>
  </si>
  <si>
    <t>ENVELOPE  30X40CM  COR PARDO</t>
  </si>
  <si>
    <t>CAIXA ARQUIVO MORTO  POLIONDA 350X130X245MM</t>
  </si>
  <si>
    <t>BLOCO RECADO ADESIVADO PAPEL 75GM² 38X50MM</t>
  </si>
  <si>
    <t>BLOCO RECADO ADESIVADO PAPEL 75GM² 76X102MM</t>
  </si>
  <si>
    <t>BORRACHA PLASTICA BRANCA 4,25X2,1X0,4CM 15,5G</t>
  </si>
  <si>
    <t>COLA BASTAO 40G NAO TOXICA</t>
  </si>
  <si>
    <t>CORRETIVO LIQUIDO18ML BASE AGUA NAO TOXICO</t>
  </si>
  <si>
    <t>ENVELOPE CARTA BRANCO 114X229 75G/M²</t>
  </si>
  <si>
    <t>FITA DUPLA FACE POLIPROPILENO 16X30</t>
  </si>
  <si>
    <t>PASTA ELASTICO OFICIO 23,5 X 36CM  C/ABAS</t>
  </si>
  <si>
    <t>TESOURA ACO INOX 21,3CM LAMINA 8 CABO EM POLI</t>
  </si>
  <si>
    <t>CONTRA CAPA PARA ENCADERNACAO A4 29X21CM P</t>
  </si>
  <si>
    <t>CABO REDE UTP CAT5 PLANETA AZUL CX305M</t>
  </si>
  <si>
    <t>BATERIA MOURA VRLA 12V-9HA</t>
  </si>
  <si>
    <t>OLEO LUBRIFICANTE TIPO WD-40</t>
  </si>
  <si>
    <t>PAPEL MADEIRA 210X297MM 1,0MM (KRAFT NATURAL</t>
  </si>
  <si>
    <t>PERFURADOR CIS P-020</t>
  </si>
  <si>
    <t>BATERIA GETPOWER GP12V-65AH</t>
  </si>
  <si>
    <t>BATERIA GETPOWER GP12V-100AH</t>
  </si>
  <si>
    <t>COMPRESSOR DE AR HP 1/6 WIMPEL</t>
  </si>
  <si>
    <t>TECLADO POSITIVO UNIQUE MP-09P88PA-F515 BR</t>
  </si>
  <si>
    <t>PILHA AA PANASONIC ALCALINA 2X1</t>
  </si>
  <si>
    <t>CONECTOR FEMEA RJ45 CAT6 MAXITELECOM</t>
  </si>
  <si>
    <t>TECLADO DELL INSPIRON N4050</t>
  </si>
  <si>
    <t>HD EXTERNO 1TB DELL PORTATIL</t>
  </si>
  <si>
    <t>MOUSE OPTICO USB DELL</t>
  </si>
  <si>
    <t>PROJETOR EPSON W28 3000 LUMENS</t>
  </si>
  <si>
    <t>PLASTICO FILME</t>
  </si>
  <si>
    <t>BRACADEIRA LACRE NUMERADA NYLON COR AZUL C</t>
  </si>
  <si>
    <t>PAPEL TOALHA INTERFONADO KAMI</t>
  </si>
  <si>
    <t>REDE PCI WIRELESS TP-LINK TL-WN851ND 300MBPS</t>
  </si>
  <si>
    <t>MB AM2+ AM3 GMI DDR3 A780G S/V/R</t>
  </si>
  <si>
    <t>MODEM ADSL2+ ROTEADOR TD-W8961ND 300MBPS</t>
  </si>
  <si>
    <t>ROTEADOR WIR TP-LINK DUAL BAND ARCHER C20I A</t>
  </si>
  <si>
    <t>ROTEADOR WIR TP-LINK DUAL ARCHER C2 AC750</t>
  </si>
  <si>
    <t>SSD 480GB KINGSTON HYPERX SAVAGE SATAIII</t>
  </si>
  <si>
    <t>HEADSET PHITRONICS USB BLACKWIRE C310-M</t>
  </si>
  <si>
    <t>LEITOR COD BARRAS BEMATECH BR400 PTO USB</t>
  </si>
  <si>
    <t>LEITOR COD BARRAS BEMATECH S-100 USB</t>
  </si>
  <si>
    <t>IMPRESSORA BEMATECH MP4200 TH</t>
  </si>
  <si>
    <t>IMPRESSORA BEMATECH MP4000 TH FI</t>
  </si>
  <si>
    <t>PATCH PANEL 24P CAT5 MAXITELECOM</t>
  </si>
  <si>
    <t>CONECTOR RJ45 CAT5 BLINDADO MAXITELECON</t>
  </si>
  <si>
    <t>PAPEL TOALHA INTERFOLHADO BR VIRGEM KAMI C/1</t>
  </si>
  <si>
    <t>BATERIA HP COMPAQ DV4 DV5 CQ40</t>
  </si>
  <si>
    <t>LENTE NIKON 50MM 1.8D AF</t>
  </si>
  <si>
    <t>CAMERA DIGITAL CANON SX60HS 16.1MP Z.O 65X PR</t>
  </si>
  <si>
    <t>BATERIA DELL LITHIUM ION 9-CELL PN:312-0922</t>
  </si>
  <si>
    <t>CARTUCHO HP 711 CZ133AB 80ML PRETO</t>
  </si>
  <si>
    <t>CARTUCHO EPSON 82 T082320 VERMELHO</t>
  </si>
  <si>
    <t>CARTUCHO EPSON 82 T082420 AMARELO</t>
  </si>
  <si>
    <t>NOBREAK APC 2.2KVA BZ2200BI-BR BIV/115VA</t>
  </si>
  <si>
    <t>PILHA RECARREGAVEL AA SONY 2500MAH</t>
  </si>
  <si>
    <t>HUB SWITCH 16P 10/100 DES-1016A D-LINK</t>
  </si>
  <si>
    <t>MOCHILA P/ NOTEB 15.4" WL104 HP</t>
  </si>
  <si>
    <t>HEADSET INTELBRAS P/ TELEFONISTA CHS50</t>
  </si>
  <si>
    <t>MEMORIA NB DDR3-1600 4GB CORSAIR VENGEANCE</t>
  </si>
  <si>
    <t>PEN DRIVE 16GB HP V165 AZUL USB 2.0</t>
  </si>
  <si>
    <t>PEN DRIVE 8GB HP V165 AZUL USB 2.0</t>
  </si>
  <si>
    <t>PEN DRIVE 8GB HP V165 CINZA USB 2.0</t>
  </si>
  <si>
    <t>MEMORIA NB DDR3-1333 4GB KINGSTON KTA-MB1333</t>
  </si>
  <si>
    <t>SSD HYPEX FURY 240GB KINGSTON SATAIII</t>
  </si>
  <si>
    <t>TRAVA SEGURANCA C/CHAVE TR-02</t>
  </si>
  <si>
    <t>CABO EXTENSOR 3T 10MT 250V CORDS</t>
  </si>
  <si>
    <t>TEAMVIEWER 10 BUSINESS (01 INSTALACAO)</t>
  </si>
  <si>
    <t>CONECTOR RJ45 8VIAS CAT5 REF.RJ45CT5</t>
  </si>
  <si>
    <t>TECLADO S/F ABNT2 800 PRETO MICROSOFT HDW</t>
  </si>
  <si>
    <t>TONER XEROX 3010 106R02182 PRETO</t>
  </si>
  <si>
    <t>CARTUCHO EPSON 82 T082120 PRETO</t>
  </si>
  <si>
    <t>CARTUCHO EPSON 82 T082620 LIGHT MAGENTA</t>
  </si>
  <si>
    <t>CARTUCHO EPSON 82 T082220 CIANO</t>
  </si>
  <si>
    <t>CARTUCHO EPSON 82 T082520 LIGHT CIANO</t>
  </si>
  <si>
    <t>IMPRESSORA MULT. LASER HP COLOR MFP M476NW</t>
  </si>
  <si>
    <t>NOTEBOOK LENOVO G50-45 AMDE1 4G 500GB 15,6P</t>
  </si>
  <si>
    <t>MB PCWARE DDR3 INTEGRADO IPX1800 G2</t>
  </si>
  <si>
    <t>MICROFONE RODE VIDEO MIC PRO</t>
  </si>
  <si>
    <t>COOLER HP PROBOOK 4320S 4321S 4326S 602472-00</t>
  </si>
  <si>
    <t>NOTEBOOK POSITIVO DUAL 2GB 500GB W8 3D 14"</t>
  </si>
  <si>
    <t>HEADSET C/MIC MDR-ZX310AP SONY AZUL</t>
  </si>
  <si>
    <t>FONE OUVIDO MDR-ZX310A VERMELHO SONY</t>
  </si>
  <si>
    <t>RACK 08U X 450MM 19" P/VIDRO PRETO FIBRACEM</t>
  </si>
  <si>
    <t>GUIA DE CABO FECHADO 1U PRETO FIBRACEM</t>
  </si>
  <si>
    <t>BANDEJA FIXA FRONTAL 1UX290MM PRETA FIBRACE</t>
  </si>
  <si>
    <t>PORCA GAIOLA (PCTE C/ 10)</t>
  </si>
  <si>
    <t>PARAFUSO PHILIPS M5 (PCTE C/10)</t>
  </si>
  <si>
    <t>CAM INF 15-25M 1/3 CCD SONY 700L 24LD 3,6 MM 960</t>
  </si>
  <si>
    <t>MINI CAMERA COLOR 1/3 540L SO 3,6MM</t>
  </si>
  <si>
    <t>MINI DOME 2,5" CRISTAL C/SUPORTE</t>
  </si>
  <si>
    <t>DVR 16CH NUVEM HDMI 2 D1</t>
  </si>
  <si>
    <t>VGA PCI-EXP ZOTAC GT-730 2GB DDR3 128BITS</t>
  </si>
  <si>
    <t>VGA PCI-EXP EVGA GT-730 1GB DDR3 128BITS</t>
  </si>
  <si>
    <t>VGA PCI-EXP ZOTAC GT-740 1GB DDR5 128BITS</t>
  </si>
  <si>
    <t>CARTAO 32GB SDHC C/MICRO-SD KINGSTON CLASS</t>
  </si>
  <si>
    <t>CARTAO MEMORIA SDHC 8GB LEXAR</t>
  </si>
  <si>
    <t>ENVELOPE SACO BRANCO 260X360 75G SCRITY C/10</t>
  </si>
  <si>
    <t>ENVELOPE SACO KRAFT NATU A4 SCRITY C/100</t>
  </si>
  <si>
    <t>FORM. CONT 3VIAS 80C 240X280 1000F ALOFORM</t>
  </si>
  <si>
    <t>KIT MANUNTENCAO XEROX 8500N 108R00676</t>
  </si>
  <si>
    <t>GABINETE ATX GMI 2B PRETO C/FONTE</t>
  </si>
  <si>
    <t>MB 775 GMI DDR2 G31LM S/V/R</t>
  </si>
  <si>
    <t>ROTEADOR WIRELESS TOP ASUS RT-N13U 300MBPS</t>
  </si>
  <si>
    <t>HUB SWITCH 8P LINK ONE 10/100L1-S108D</t>
  </si>
  <si>
    <t>SUPORT UNIV P/TV LED/3D SU-200I INDUSAT</t>
  </si>
  <si>
    <t>SUPORTE PROJETOR SBRP 757 BRASFORMA</t>
  </si>
  <si>
    <t>SCANNER CANON DRC130</t>
  </si>
  <si>
    <t>CD PDE MARCELO ROSSI O TEMPO DE DEUS</t>
  </si>
  <si>
    <t>CD PDE REGINALDO MANZOTTI O AMOR RESTAU</t>
  </si>
  <si>
    <t>SACO LS.09X15X0,09 PT C/1000</t>
  </si>
  <si>
    <t>SACO LS.15X25X0,18 PT C/1000</t>
  </si>
  <si>
    <t>SACO LS.20X35X0,18 PT C/1000</t>
  </si>
  <si>
    <t>TV LED 40" FHD SMART J5300 SAMSUNG</t>
  </si>
  <si>
    <t>TABLET MULTILASER M7 8GB ANDROID 4.4 WIFI 3G P</t>
  </si>
  <si>
    <t>TABLET MULTILASER M7I 8GB ANDROID 4.4 WIFI BRA</t>
  </si>
  <si>
    <t>MOUSE OPTICO USB GAMER 2400DPI MULTILASER M</t>
  </si>
  <si>
    <t>MOUSE OPTICO USB EMBORRACHADO MULTILASER</t>
  </si>
  <si>
    <t>FONE HEADPHONE MULTILASER BRANCO PH064</t>
  </si>
  <si>
    <t>FONE OUVIDO EARPHONE5 MULTILASER BRANCO PH</t>
  </si>
  <si>
    <t>PROJETOR BENQ SVGA MS524B 3200 LUMENS</t>
  </si>
  <si>
    <t>MB 1155 BIOSTAR DDR3 H61-MGV3 S/V/R</t>
  </si>
  <si>
    <t>TECLADO ITAUTEC W7425</t>
  </si>
  <si>
    <t>CABO COAXIAL 4MM 90% + BIPOLAR 24AWG</t>
  </si>
  <si>
    <t>NOTEBOOK DELL I15-5548  I7 16GB 1TB 15.6 W8.1</t>
  </si>
  <si>
    <t>SOFTWARE WINDOWS 8.1 64BITS PT</t>
  </si>
  <si>
    <t>SOFTWARE MCAFEE LIVESAFE CONSUMER 12 MESE</t>
  </si>
  <si>
    <t>SOFTWARE MICROSOFT OFFICE HOME AND STUDEN</t>
  </si>
  <si>
    <t>IMP MULT TANQUE EPSON L220</t>
  </si>
  <si>
    <t>TECLADO POSITIVO UNIQUE BR MP-09P88PA-F515BR</t>
  </si>
  <si>
    <t>CURVA MW S70H INT ABS BC MULTIWAY CVI0304</t>
  </si>
  <si>
    <t>CURVA MW S70 V COTOVELO ABS BC MULTIWAY CV</t>
  </si>
  <si>
    <t>TAMPA MW S70  400MM BC ECT0304 MULTIWAY</t>
  </si>
  <si>
    <t>BASE MW S70  2000MM BC MULTIWAY ECB0304</t>
  </si>
  <si>
    <t>EXTREMIDADE MW S70  BC EXT0304 MULTIWAY</t>
  </si>
  <si>
    <t>CPU INTEL 1150 CORE I5-4440 3.10GHZ 6MB BOX</t>
  </si>
  <si>
    <t>TECLADO ACER 1410 751H 11.6</t>
  </si>
  <si>
    <t>REFIL TINTA EPSON 664 T664120AL PRETO</t>
  </si>
  <si>
    <t>SUPORTE P/CAIXA PROT. PEQ ANONIZADA</t>
  </si>
  <si>
    <t>FONTE CHAVEADA 12V 2A</t>
  </si>
  <si>
    <t>CAIXA PROT. ANODIZADA BABY S/SUPORTE</t>
  </si>
  <si>
    <t>FITA D.FACE 12X2 F.FORTE 3M</t>
  </si>
  <si>
    <t>MOCHILA HP P/NOTE 15.4 QB757AA</t>
  </si>
  <si>
    <t>ETIQUETA PIMACO P/LASER A4 34 X 99 100FLS 4362</t>
  </si>
  <si>
    <t>NOTEBOOK DELL I15 5548 I7 16GB 1TB VIDEO 2GB 15.</t>
  </si>
  <si>
    <t>CABO USB 3.0 A(M) X MICRO B(M) WB-020133</t>
  </si>
  <si>
    <t>CABO P/IMPRESSORA USB 2.0 A/B 3MT PRETO</t>
  </si>
  <si>
    <t>CABO HDMI X MICRO HDMI 1.8MTS WB-020118</t>
  </si>
  <si>
    <t>CABO HDMI X MINI HDMI 1.8MTS REF.020081</t>
  </si>
  <si>
    <t>ROTEADOR WIRELESS BELKIN N300 300MBPS</t>
  </si>
  <si>
    <t>MB AM3+ GIGABYTE DDR3 GA-990XA-UD3 R5</t>
  </si>
  <si>
    <t>HD NB SATAIII 500GB HITACHI 5400RPM 8MB 2.5"</t>
  </si>
  <si>
    <t>EMENDA VGA DB15(F) X DB15(F) REF.EVGA15FF</t>
  </si>
  <si>
    <t>ADAPTADOR EMENDA HDMI(F) X HDMI(F) REF.210122</t>
  </si>
  <si>
    <t>ADAPTADOR HDMI(F) X MICRO HDMI(M) REF.210092</t>
  </si>
  <si>
    <t>ADAPTADOR HDMI(F) X MINI HDMI(M) REF.210056</t>
  </si>
  <si>
    <t>ADAPTADOR HDMI(F) X DVI-D (M) HITTO</t>
  </si>
  <si>
    <t>FONTE IMP HP 32V PLUG ROXO</t>
  </si>
  <si>
    <t>CABO COAXIAL 59-67% + TRIPOLAR</t>
  </si>
  <si>
    <t>ALCOOL GEL BRILUX 500G</t>
  </si>
  <si>
    <t>LACRE P/MALOTE SL23CM C/100 AZ COSMO PIX</t>
  </si>
  <si>
    <t>BLOCO MILIMETRADO OPACO A4 63G</t>
  </si>
  <si>
    <t>BLOCO MILIMETRADO BRANCO A3 63G</t>
  </si>
  <si>
    <t>CAFE DOLCE GUSTO LATTE MA 194G</t>
  </si>
  <si>
    <t>SELADOR ACR. SUVINIL 3,6L SUVINIL</t>
  </si>
  <si>
    <t>BANDEJA PINT. KIT 06PCAT1017 ATLAS PINCEIS</t>
  </si>
  <si>
    <t>LIXA MASSA/MAD. A257 225X275 100 NORTON</t>
  </si>
  <si>
    <t>LIXA MASSA/MAD. A257 225X275 120 NORTON</t>
  </si>
  <si>
    <t>TINT.ESM.DIAL.AC SR 0,9L AGUA BR NE IQUINE</t>
  </si>
  <si>
    <t>MASSA CORRIDA PVA IQUINE 18,0L IQUINE</t>
  </si>
  <si>
    <t>LUMINARIA FLUO.2X36W  BR 4301 TASCHIBRA</t>
  </si>
  <si>
    <t>HUB SWITCH 8P D-LINK 10/100/1000 DGS-1008A</t>
  </si>
  <si>
    <t>HUB SWITCH 24P D-LINK DGS-1024D GIGALAN</t>
  </si>
  <si>
    <t>NOTEBOOK HP 14-R052BR CORE I5-4210U 4GB 500GB</t>
  </si>
  <si>
    <t>MULTIMETRO DIGITAL HM-1100 HIKARI DIGITAL AM/C</t>
  </si>
  <si>
    <t>GRAMPO 26/6 GALVANIZADO FRAMA C/5000</t>
  </si>
  <si>
    <t>CLIPS 3/0 GR.GALVANIZADO FERPLAS C/500</t>
  </si>
  <si>
    <t>CALCULADORA MESA ELGIN 12D MV4122</t>
  </si>
  <si>
    <t>ELASTICO STANDARD MERCUR AM C/120 UNID</t>
  </si>
  <si>
    <t>GRAMPEADOR 20F 26/6  MAPED</t>
  </si>
  <si>
    <t>GRAMPEADOR 25F 26/6  GRANDE GENMES</t>
  </si>
  <si>
    <t>ESTILETE LARGO 18MM MAPED</t>
  </si>
  <si>
    <t>REGUA GEOMETRIC 30CM MAPED</t>
  </si>
  <si>
    <t>MARCADOR P/CD-DVD PRETO PILOT</t>
  </si>
  <si>
    <t>MARCADOR P/CD-DVD 1.0 VERMELHO PILOT</t>
  </si>
  <si>
    <t>FONE DE OUVIDO SONY MDR-ZX110 PRETO</t>
  </si>
  <si>
    <t>FONE OUVIDO ZX110 BRANCO SONY</t>
  </si>
  <si>
    <t>TESOURA 22CM CABO EMBOR. DESART</t>
  </si>
  <si>
    <t>SOFTWARE WINDOWS 8.1 SL FPP MICROSOFT</t>
  </si>
  <si>
    <t>FONTE NOTEBOOK UNIVERSAL FTE-03 ELGIN</t>
  </si>
  <si>
    <t>SWITCH 8P D-LINK 10/100/1000 DGS-1008A</t>
  </si>
  <si>
    <t>CASE TRIPE UNPADDED 70CM</t>
  </si>
  <si>
    <t>PATCH CORD RJ45 2,5M CAT6 AMP AZUL</t>
  </si>
  <si>
    <t>ACESS POINT TP-LINK TL-WA701ND 150MBPS</t>
  </si>
  <si>
    <t>SWITCH 8P TP-LINK 10/100/1000 TL-SG108</t>
  </si>
  <si>
    <t>MOUSE WIRELESS MICROSOFT 1850 AZUL TURQUEZ</t>
  </si>
  <si>
    <t>TECLADO PHILCO POSITIVO SIM MASTER BR</t>
  </si>
  <si>
    <t>MICROFILTRO ADSL DUPLO COMPLUG REF.ADP0102</t>
  </si>
  <si>
    <t>CABO FORCA NOVA NORMA 3M</t>
  </si>
  <si>
    <t>CABO HDMI 1.4V 30M FULLHD</t>
  </si>
  <si>
    <t>HEADSET LOGITECH USB H390 PRETO</t>
  </si>
  <si>
    <t>MONITOR LED 19" DELL E1913C</t>
  </si>
  <si>
    <t>NOBREAK 700VA SMS MANAGER SENOIDAL</t>
  </si>
  <si>
    <t>CANETA ESFEROGRAFICA COMPACTOR ECON AZUL</t>
  </si>
  <si>
    <t>LAPIS GRAFITE N°2</t>
  </si>
  <si>
    <t>BORRACHA QUADRADA COR BRANCA</t>
  </si>
  <si>
    <t>MONITOR LED 20" HP V206HZ AJUST.ALT 03 ANOS GA</t>
  </si>
  <si>
    <t>TRANSFORMADOR 20A50W/12V-DIMERIZAVEL</t>
  </si>
  <si>
    <t>LAMP PHILIPS MASTER LED 10-50W 12V 15. MR16</t>
  </si>
  <si>
    <t>SPOT EMB BONIN REF:8104 BC</t>
  </si>
  <si>
    <t>FITA LTO3 HP 400/800GB</t>
  </si>
  <si>
    <t>IMP MULT LASER MONO BROTHER DCPL2540DW WIF</t>
  </si>
  <si>
    <t>TRINCHA MEDIA P/PINT. 319 3/4 ATLAS PINCEIS</t>
  </si>
  <si>
    <t>CABO HDMI X HDMI APPLE</t>
  </si>
  <si>
    <t>CABO MINI DISPLAYPORT P/HDMI 4K BELKIN 2M/6.5P</t>
  </si>
  <si>
    <t>ORGANIZADOR DE CABOS 19MM 3/4 1,5MTS</t>
  </si>
  <si>
    <t>CARREGADOR PORTATIL 10400MAH TP-LINK</t>
  </si>
  <si>
    <t>CABO EXTENSOR 3T 5MT DANEVA</t>
  </si>
  <si>
    <t>CABO CONVERSOR DISPLAYPORT (M) X DVI 24+5 (F)</t>
  </si>
  <si>
    <t>CABO DISPLAYPORT (M) X VGA DB25 (F) REF. 020125</t>
  </si>
  <si>
    <t>CABO DVI D 24+1 (M) X DVI (M)</t>
  </si>
  <si>
    <t>CABO VGA X VGA 5M VC5MM</t>
  </si>
  <si>
    <t>CABO VGA X VGA 15M VC15MM</t>
  </si>
  <si>
    <t>REGUA ALUMINIO 40CM</t>
  </si>
  <si>
    <t>IMP MULT LASER MONO HP M125A 21PPM</t>
  </si>
  <si>
    <t>IMPRESSORA LASER MONO HP M401DNE 33PPM</t>
  </si>
  <si>
    <t>IMPRESSORA LASER COLOR HP M252DW 19PPM</t>
  </si>
  <si>
    <t>FILTRO DE LINHA 4T SMS CABO 3M</t>
  </si>
  <si>
    <t>TONER HP 12A Q2612A PRETO</t>
  </si>
  <si>
    <t>REDE PCI 10/100/1000 D-LINK DGE 528T</t>
  </si>
  <si>
    <t>TV LED 55" FHD SMART J5500 SAMSUNG</t>
  </si>
  <si>
    <t>SCANNER PORTATIL CANON P-215II</t>
  </si>
  <si>
    <t>PAPEL A4 HP 75G 500FS RESMA</t>
  </si>
  <si>
    <t>CHAVEADOR KVM TRENDNET TK-407K 04 PORTAS US</t>
  </si>
  <si>
    <t>RACK DE PISO 24UX19PX670MM PRETO</t>
  </si>
  <si>
    <t>TV LED 32" SAMSUNG HD J4000</t>
  </si>
  <si>
    <t>CAMERA DIGITAL NIKON D750</t>
  </si>
  <si>
    <t>MEMORIA DDR3-1600 8GB KINGSTON</t>
  </si>
  <si>
    <t>SWITCH HP 24P 1920-24G POE 180W JG925A</t>
  </si>
  <si>
    <t>SWITCH HP 24P 1920-24G JG924A</t>
  </si>
  <si>
    <t>SWITCH HP 24P 1410-24 J9663A</t>
  </si>
  <si>
    <t>CONECTOR RJ45 MACHO CAT6 MULTILASER</t>
  </si>
  <si>
    <t>MEMORIA NB DDR3L-1600 4GB KINGSTON IMPACT BL</t>
  </si>
  <si>
    <t>IMP MULT JT COLOR HP PRO 8610 31PPM</t>
  </si>
  <si>
    <t>ALL IN ONE HP COREI3 4GB HD 500GB W8 TELA 19</t>
  </si>
  <si>
    <t>MOUSE USB HP</t>
  </si>
  <si>
    <t>TECLADO USB HP</t>
  </si>
  <si>
    <t>NOTEBOOK HP 14-R051BR CORE I3-4005U 4GB 500GB</t>
  </si>
  <si>
    <t>ANTIVIRUS NORTON INTERNET SECURITY 01 LC</t>
  </si>
  <si>
    <t>HD SATAIII 4TB SEAGATE BARRACUDA 5400RPM 256</t>
  </si>
  <si>
    <t>BATERIA CANON NB-10L</t>
  </si>
  <si>
    <t>MONITOR LED 27" DELL PROFISSIONAL P2714H</t>
  </si>
  <si>
    <t>CAIXA DE SOM 2.0CH SP-HF150 4W RMS GENIUS</t>
  </si>
  <si>
    <t>MB 1150 GIGABYTE DDR3 GA-H97-D3H 4K HDMI</t>
  </si>
  <si>
    <t>CPU INTEL 1150 CELERON G1820 2.7GHZ 2MB BOX</t>
  </si>
  <si>
    <t>MEMORIA NB DDR3L-1600 8GB KINGSTON KTA-MB160</t>
  </si>
  <si>
    <t>MEMORIA NB DDR3L-1600 8GB KINGSTON IMPACT BL</t>
  </si>
  <si>
    <t>MEMORIA NB DDR3L-1600 4GB KINGSTON KTA-MB160</t>
  </si>
  <si>
    <t>MEMORIA NB DDR3-1600 8GB KINGSTON KTA-MB1600</t>
  </si>
  <si>
    <t>FONTE ATX 750W REAL TDA</t>
  </si>
  <si>
    <t>NOBREAK APC 6KVA SMART-UPS MONO 220VA SURT</t>
  </si>
  <si>
    <t>BATERIA MOURA 12V 150AH M150BD</t>
  </si>
  <si>
    <t>LICENCA WINDOWS PRO 8.1 32/64BITS O&amp;M</t>
  </si>
  <si>
    <t>DVR 08 CANAIS INTELBRAS HDCVI1008</t>
  </si>
  <si>
    <t>MICROFONE CFTV</t>
  </si>
  <si>
    <t>CAMERA INFRA INTELBRAS VHD 1020D</t>
  </si>
  <si>
    <t>RACK 06U X 450MM 19" P/VIDRO PRETO FIBRACEM</t>
  </si>
  <si>
    <t>SWITCH 8P HP 1910-8G-POE+ 180W JG350A</t>
  </si>
  <si>
    <t>REPETIDOR TP-LINK TL-WA750RE 150MBPS</t>
  </si>
  <si>
    <t>SSD HYPERX FURY SATAIII  KINGSTON 120GB</t>
  </si>
  <si>
    <t>TELA PROJECAO C/TRIPE 1,80 X 1,80 TES TTM180SA</t>
  </si>
  <si>
    <t>ESTABILIZADOR 300VA APC CUBIC CUBIC300BI-BR</t>
  </si>
  <si>
    <t>ESTABILIZADOR 500VA MICROSOL HEXUS BI</t>
  </si>
  <si>
    <t>GABINETE COOLER MASTER N400 NSE-400-KKN1</t>
  </si>
  <si>
    <t>MODEM ADSL2+ GKM 1220 INTELBRAS</t>
  </si>
  <si>
    <t>GABINETE ATX 4B K-MEX GX-1667 S/CABO</t>
  </si>
  <si>
    <t>CPU AMD AM3+ FX-4300 3.8GHZ 4MB BOX</t>
  </si>
  <si>
    <t>ADAPTADOR L 90° HDMI(M) X (F) REF.020045</t>
  </si>
  <si>
    <t>PL PCI-E 1 PARALELA 2 SERIAL REF.PCIE2S1P</t>
  </si>
  <si>
    <t>PLACA ETHERNET MP4200</t>
  </si>
  <si>
    <t>IMP MULT HP 7612 A3 G1X85A</t>
  </si>
  <si>
    <t>COMPUTADOR DELL XPS 8700 COREI7 16GB 1TB VID</t>
  </si>
  <si>
    <t>KIT TECLADO E MOUSE DELL</t>
  </si>
  <si>
    <t>AUTO FALANTE DELL AX210</t>
  </si>
  <si>
    <t>SOFTWARE WINDOWS 10 HOME 64BITS</t>
  </si>
  <si>
    <t>SOFTWARE MCAFFE XPS LIVE LICENCA 12 MESES</t>
  </si>
  <si>
    <t>SOFTWARE MICROSOFT OFFICER HOME STUDENT 2</t>
  </si>
  <si>
    <t>MONITOR LED 23 PHILIPS 233V5QHABP FULL HD</t>
  </si>
  <si>
    <t>TONER HP 508A CF360A PRETO</t>
  </si>
  <si>
    <t>TONER HP 508A CF361A CIANO</t>
  </si>
  <si>
    <t>TONER HP 508A CF362A AMARELO</t>
  </si>
  <si>
    <t>TONER HP 508A CF363A MAGENTA</t>
  </si>
  <si>
    <t>CARTUCHO HP 932 CN057AL PRETO</t>
  </si>
  <si>
    <t>IMP JT COLOR HP PRO 8100DWN DUPLEX/WIFI/REDE</t>
  </si>
  <si>
    <t>CARTUCHO HP 94 C8765WL PRETO</t>
  </si>
  <si>
    <t>CARTUCHO HP 932XL CN053AL PRETO</t>
  </si>
  <si>
    <t>CARTUCHO HP 934 C2P19AL PRETO</t>
  </si>
  <si>
    <t>CARTUCHO HP 935XL C2P26AB AMARELO</t>
  </si>
  <si>
    <t>CARTUCHO HP 935XL C2P24AB AZUL</t>
  </si>
  <si>
    <t>CARTUCHO HP 935XL C2P25AB VERMELHO</t>
  </si>
  <si>
    <t>CLIPS 4/0  GAVANIZADO CHAPARRAU</t>
  </si>
  <si>
    <t>FITA EMP.45X50 5803 TR.C/4 3M</t>
  </si>
  <si>
    <t>CARTUCHO HP 60B CC636WB PRETO</t>
  </si>
  <si>
    <t>TABLET SAMSUNG GALAXY TAB  SMT805M 16GB C/CT</t>
  </si>
  <si>
    <t>TONER XEROX 3210/3220 106R01487 PRETO</t>
  </si>
  <si>
    <t>VGA PCI-EXP ZOTAC GT-610 2GB DDR3 64BITS</t>
  </si>
  <si>
    <t>SSD INTEL SATAIII 120GB GAMER SERIE 535 2,5"</t>
  </si>
  <si>
    <t>HUB USB 2.0 4P SLIM MULTILASER AC064</t>
  </si>
  <si>
    <t>CLIPS 3/0 GALVANIZADO CHAPARRAU C/50UNI</t>
  </si>
  <si>
    <t>FITA CREPE 25X50 2314 BR C/5 3M</t>
  </si>
  <si>
    <t>FITA CREPE 50X50 2314 BR C/2 3M</t>
  </si>
  <si>
    <t>MEMORIA DDR3-1600 2GB KINGSTON</t>
  </si>
  <si>
    <t>CONVERSOR 1PORTA USB P/ 1PORTA SERIAL</t>
  </si>
  <si>
    <t>CONECTOR DC JACK DELL</t>
  </si>
  <si>
    <t>FONTE CHAVEADA 12V 1A</t>
  </si>
  <si>
    <t>GABINETE CORSAIR CARBIDE SPEC-01 RED LED</t>
  </si>
  <si>
    <t>CAMERA INFRA INTELBRAS VHD 3130B 3.6MM</t>
  </si>
  <si>
    <t>TONER SAMSUNG MLT-D119S PRETO</t>
  </si>
  <si>
    <t>INVERSOR DE TENSAO 12V X 220V HAYONIK 400W</t>
  </si>
  <si>
    <t>TONER BROTHER TN650 PRETO</t>
  </si>
  <si>
    <t>TONER BROTHER TN1060 PRETO</t>
  </si>
  <si>
    <t>CABO SERIAL DB9M-DB9F</t>
  </si>
  <si>
    <t>CARREGADOR DE PILHAS AA/AAA/9V FXC03 BIVOLT F</t>
  </si>
  <si>
    <t>MOCHILA P/ NOTEB 16" TARGUS TBS194US</t>
  </si>
  <si>
    <t>MOCHILA P/ NOTEB 16" TARGUS TBS193</t>
  </si>
  <si>
    <t>MOCHILA P/ NOTEB 15.6" TARGUS BEX TBS781</t>
  </si>
  <si>
    <t>MOCHILA P/ NOTEB 15.4" TARGUS OCN1</t>
  </si>
  <si>
    <t>PEN DRIVE 8GB APACER AH223 BRANCO</t>
  </si>
  <si>
    <t>MEMORIA DDR2-800 2GB KINGSTON</t>
  </si>
  <si>
    <t>MB 1151 GIGABYTE DDR3 GA-H110M-S2 S/V/R</t>
  </si>
  <si>
    <t>CPU INTEL 1151 PENTIUM G4400 3.3GHZ 3MB BOX</t>
  </si>
  <si>
    <t>CPU INTEL 1151 CORE I3-6100 3.70GHZ 3MB BOX</t>
  </si>
  <si>
    <t>COMPUTADOR HP 402 G1 COREI3 4GB HD500GB SFF</t>
  </si>
  <si>
    <t>MOUSE USB 402 G3X21AV HP</t>
  </si>
  <si>
    <t>TECLADO PC 402 G3X22AV HP</t>
  </si>
  <si>
    <t>IMP MULT LASER HP PRO M225DW CF485A</t>
  </si>
  <si>
    <t>HD NB SATAII 320GB SEAGATE 5400RPM 8MB 2.5"</t>
  </si>
  <si>
    <t>GABINETE GAMER COOLER MASTER LITE 3.1 PRETO/</t>
  </si>
  <si>
    <t>GABINETE SENTEY GAMER GS-6000 OPTIMUS PRETO</t>
  </si>
  <si>
    <t>GABINETE SENTEY GAMER CS1-1399 CLASSIC PRO V</t>
  </si>
  <si>
    <t>PEN DRIVE 8GB KINGSTON DTSE9H/8GBZ USB 2.0</t>
  </si>
  <si>
    <t>TONER BROTHER TN-3382 PRETO</t>
  </si>
  <si>
    <t>TONER BROTHER TN-580 PRETO</t>
  </si>
  <si>
    <t>HD 600GB SAS DELL 10K 2,5"  PN:400-AJPP</t>
  </si>
  <si>
    <t>CARREGADOR BATERIA INT. 12V 220V AIR PLUS SCH</t>
  </si>
  <si>
    <t>TONER SAMSUNG CLT-K406S PRETO</t>
  </si>
  <si>
    <t>TONER SAMSUNG CLT-Y406S AMARELO</t>
  </si>
  <si>
    <t>TONER SAMSUNG CLT-C406S AZUL</t>
  </si>
  <si>
    <t>TONER SAMSUNG CLT-M406S MAGENTA</t>
  </si>
  <si>
    <t>CARTUCHO EPSON 194 PRETO T194120</t>
  </si>
  <si>
    <t>CARTUCHO EPSON 194 CIANO T194220</t>
  </si>
  <si>
    <t>CARTUCHO EPSON 194 MAGENTA T194320</t>
  </si>
  <si>
    <t>CARTUCHO EPSON 194 YELLOW T194420</t>
  </si>
  <si>
    <t>IMP MULT JT COLOR HP PRO 8620</t>
  </si>
  <si>
    <t>TELA 14" LED CONECTOR ESQUERDO</t>
  </si>
  <si>
    <t>FONTE NOTEBOOK 19V 3.16A SAMSUNG</t>
  </si>
  <si>
    <t>GABINETE CORSAIR CARBIDE SPEC-01 BLUE</t>
  </si>
  <si>
    <t>FONTE ATX CORSAIR 450W VS MONOVOLT 230V</t>
  </si>
  <si>
    <t>EXAUSTOR CORSAIR AIR SERIES AF140 LED RED</t>
  </si>
  <si>
    <t>EXAUSTOR CORSAIR AIR SERIES AF140 LED BLUE</t>
  </si>
  <si>
    <t>ROTULADOR BROTHER PT-E550W</t>
  </si>
  <si>
    <t>FITA P/ROT BROTHER TZES-951</t>
  </si>
  <si>
    <t>NOTEBOOK DELL I15-5548 I7 8GB 1TB 15.6 W8.1</t>
  </si>
  <si>
    <t>SOFTWARE EMBARCADO DELL</t>
  </si>
  <si>
    <t>NOTEBOOK DELL 5458 CI3 4GB HD500GB TELA 14" LIN</t>
  </si>
  <si>
    <t>NOTEBOOK ACER E5-571G-760Q I7 8GB HD500GB 15.6</t>
  </si>
  <si>
    <t>ESTABILIZADOR BMI 500VA BI</t>
  </si>
  <si>
    <t>FLASH CANON SPEEDLITE 600EX</t>
  </si>
  <si>
    <t>HD 1TB SAS SEAGATE CONSTELLATION ST31000424S</t>
  </si>
  <si>
    <t>HD SATAIII 2TB HITACHI 7200RPM 64MB 3,5"</t>
  </si>
  <si>
    <t>SWITCH 16P TP-LINK 10/100 SF-1016D</t>
  </si>
  <si>
    <t>NOTEBOOK DELL I15-5548-C20 I7 8GB 1TB 15.6 W10</t>
  </si>
  <si>
    <t>SOFTWARE DELL I15-5548-C20</t>
  </si>
  <si>
    <t>TV 32 LED PHILCO 32U20DSGW</t>
  </si>
  <si>
    <t>POP UP STUDIO</t>
  </si>
  <si>
    <t>CPU INTEL 1150 PENTIUM G3260 3.3GHZ 3MB BOX</t>
  </si>
  <si>
    <t>CARTUCHO HP 72 C9397A PRETO</t>
  </si>
  <si>
    <t>CAIXA SOM 8W BLUETOOH  MULTILASER SP174</t>
  </si>
  <si>
    <t>TABLET LENOXX TB-100B  WIFI 8GB 7"</t>
  </si>
  <si>
    <t>SWITCH CISCO 48 PORTAS GIGABIT SLM2048T-NA</t>
  </si>
  <si>
    <t>HEADSET+ BASE P/TEL HST-6000 ELGIN</t>
  </si>
  <si>
    <t>CAMERA DIGITAL CANON EOS T5I C/LENTE 18-135MM</t>
  </si>
  <si>
    <t>OFFICE HOME BUSINESS 2013 32/64</t>
  </si>
  <si>
    <t>CARREGADOR C/8 PILHAS 4 AA + 4 AAA ELGIN</t>
  </si>
  <si>
    <t>BORRACHA RECORD 40 BRANCA MERCUR</t>
  </si>
  <si>
    <t>FITA D.FACE 18X30 9400 3M</t>
  </si>
  <si>
    <t>IMP MULTIFUNCIONAL LASER COLOR HP M277DW</t>
  </si>
  <si>
    <t>CARTUCHO HP 72 C9401A CINZA</t>
  </si>
  <si>
    <t>SSD CORSAIR SATAIII 120GB FORCE LS</t>
  </si>
  <si>
    <t>PILHA RECARREGAVEL PHILIPS 4XAAA 900MAH</t>
  </si>
  <si>
    <t>PILHA RECARREGAVEL PHILIPS 2XAA 2600MAH</t>
  </si>
  <si>
    <t>MOUSE MINI RETRATIL USB OPTICO FORTREK MM60</t>
  </si>
  <si>
    <t>LIMPADOR TELA IMPLASTEC C/FLANELA</t>
  </si>
  <si>
    <t>ALICATE DE CORTE DIAGONAL BRASFORT 8003</t>
  </si>
  <si>
    <t>TECLADO USB MULTIMIDIA LITE MKL101PT</t>
  </si>
  <si>
    <t>PILHA RECARREGAVEL PHILIPS 2XAAA 800MAH</t>
  </si>
  <si>
    <t>FILTRO DE LINHA 8T RCG PRETO</t>
  </si>
  <si>
    <t>MULTIMETRO MINIPA ET1105A DIGITAL AZ/PT</t>
  </si>
  <si>
    <t>FONE OUVIDO PHILIPS SHL3200N/55 PRETO</t>
  </si>
  <si>
    <t>FONE OUVIDO PHILIPS SHL5705BKP/00 PRETO</t>
  </si>
  <si>
    <t>FONE OUVIDO PHILIPS SHL5705WT/00 BR</t>
  </si>
  <si>
    <t>GABINETE ATX AEROCOOL GT ADVANCE PT</t>
  </si>
  <si>
    <t>FONE OUVIDO PHILIPS SHL3060PP/00 RX</t>
  </si>
  <si>
    <t>ALICATE BICO RETO BRASFORT 6"</t>
  </si>
  <si>
    <t>CARTUCHO HP 72 C9399A MAGENTA</t>
  </si>
  <si>
    <t>SWITCH HP 48P 1920-48G JG927A</t>
  </si>
  <si>
    <t>VGA PCI-EXP EVGA GTX-970 SC 4GB DDR5 256BITS</t>
  </si>
  <si>
    <t>BATERIA GEL 12-24Ah GLOBAL</t>
  </si>
  <si>
    <t>CAMERA DIGITAL NIKON COOLPIX S9500 C/ CARTAO</t>
  </si>
  <si>
    <t>NOTEBOOK LENOVO Z400 I7 4GB HD1TB 14" W8</t>
  </si>
  <si>
    <t>CARTUCHO HP 60XL CC641WB PRETO</t>
  </si>
  <si>
    <t>CAIXA SOM 8W BLUETOOH MULTILASER SP174</t>
  </si>
  <si>
    <t>TAMBOR IMAGEM HP 122A Q3964A</t>
  </si>
  <si>
    <t>CARTUCHO HP 72  C9403A PRETO MATE 130ML</t>
  </si>
  <si>
    <t>BATERIA AUTOMOTIVA MOURA 48AH 12V</t>
  </si>
  <si>
    <t>ESTABILIZADOR 5KVA SMS ENERGIE II uEC5000TI</t>
  </si>
  <si>
    <t>FONTE ATX CORSAIR 450W RM450 PLUS GOLD</t>
  </si>
  <si>
    <t>MEMORIA 1333 MHZ 8GB KINGSTON SERVIDOR REG</t>
  </si>
  <si>
    <t>NOBREAK 1.4KVA SMS SENOIDAL MANAGER III</t>
  </si>
  <si>
    <t>TONER MULTILASER 85A CE285A PRETO</t>
  </si>
  <si>
    <t>MEMORIA HP 8GB 2RX8 PC3L-10600E-9</t>
  </si>
  <si>
    <t>CARTUCHO MULTILASER 60XXL 12ML PRETO</t>
  </si>
  <si>
    <t>CARTUCHO MULTILASER 60XXL 13,5ML COLOR</t>
  </si>
  <si>
    <t>TRANSFORMADOR 2KVA TRIPOLAR</t>
  </si>
  <si>
    <t>GABINETE AEROCOOL GT BLACK EDITION EN52209</t>
  </si>
  <si>
    <t>CONVERSOR E EXTENSOR USB/RJ45 REF.34321</t>
  </si>
  <si>
    <t>VGA PCI-EXP PCYES 9800GT 1GB 256BITS DDR3</t>
  </si>
  <si>
    <t>VGA PCI-EXP P. OF VIEW GTX-550 TI 1GB DDR5 192BI</t>
  </si>
  <si>
    <t>VGA PCI-EXP PNY GTX-750 DUAL FAN 1GB 128BITS D</t>
  </si>
  <si>
    <t>VGA PCI-EXP PNY GTX-660 2GB 192BITS DDR5</t>
  </si>
  <si>
    <t>FONTE ATX 550W THERMALTEKE SP-550P/PCBBZ</t>
  </si>
  <si>
    <t>FONTE ATX 700W THERMALTEKE 80+ WHITE</t>
  </si>
  <si>
    <t>VGA PCI-EXP EVGA GT210 1GB DDR3 64BITS</t>
  </si>
  <si>
    <t>VGA PCI-EXP GIGABYTE R9 270X 2GB DDR5 256BITS</t>
  </si>
  <si>
    <t>VGA PCI-EXP GIGABYTE GTX-750TI OC 1GB DDR5 128</t>
  </si>
  <si>
    <t>VGA PCI-EXP XFX R9 270 2GB DDR5 256BITS</t>
  </si>
  <si>
    <t>IPAD MINI APPLE WIFI 16GB PRATA</t>
  </si>
  <si>
    <t>DVR INTELBRAS 32 CANAIS HDCVI1032</t>
  </si>
  <si>
    <t>TELEFONE S/F ELGIN 7002 C/RAMAL</t>
  </si>
  <si>
    <t>TELEFONE MESA INTELBRAS PREMIUM PRETO</t>
  </si>
  <si>
    <t>FILMADORA FULL HD AS200V SONY</t>
  </si>
  <si>
    <t>HD 300GB SAS CHEETAH 15K.7 RPM 16MB 24X7 6GB/S</t>
  </si>
  <si>
    <t>CPU INTEL 1150 CORE I5-4590 3.30GHZ 6MB BOX</t>
  </si>
  <si>
    <t>VGA PCI-EXP EVGA GTX-750TI 2GB DDR5 128BITS</t>
  </si>
  <si>
    <t>TRIPE PROFISSIONAL VIVITAR VIVVPT9675</t>
  </si>
  <si>
    <t>MB 1150 ASUS DDR3 H97M-E S/V/R</t>
  </si>
  <si>
    <t>MONITOR 23.6" LED PHILIPS HDMI DVI 243V5QHABA</t>
  </si>
  <si>
    <t>APRESENTADOR LASER MULTILASER AC164</t>
  </si>
  <si>
    <t>ADAPTADOR USB 3.0 PARA VGA/HDMI/USB/ETHERNE</t>
  </si>
  <si>
    <t>FONTE ATX CORSAIR 650W CSM 80PLUS OURO PFC</t>
  </si>
  <si>
    <t>FONE OUVIDO CORSAIR RAPTOR HS30 GAMING</t>
  </si>
  <si>
    <t>FONE OUVIDO CORSAIR RAPTOR HS40 7.1 USB GAMI</t>
  </si>
  <si>
    <t>FONE OUVIDO CORSAIR VENGEANGE 1400 GAMING</t>
  </si>
  <si>
    <t>CARREGADOR UNIV. F8M124 KIT AUTOMOTIVO 12V</t>
  </si>
  <si>
    <t>CELULAR SAMSUNG GALAXY G531 TV BRANCO</t>
  </si>
  <si>
    <t>CELULAR LG B220 DUAL-CHIP RADIO FM LANTERNA</t>
  </si>
  <si>
    <t>SUPORTE P/ HD</t>
  </si>
  <si>
    <t>ROTEADOR WIRELESS INTELBRAS WIN240 150MBPS</t>
  </si>
  <si>
    <t>TONER BROTHER TN-315BK PRETO</t>
  </si>
  <si>
    <t>TONER BROTHER TN-315C CIANO</t>
  </si>
  <si>
    <t>TONER BROTHER TN-315M MAGENTA</t>
  </si>
  <si>
    <t>TONER BROTHER TN-315Y AMARELO</t>
  </si>
  <si>
    <t>TONER HP 83A CF283AB PRETO</t>
  </si>
  <si>
    <t>MODEM ADSL2+ ROTEADOR TPLINK W8901N 150MBP</t>
  </si>
  <si>
    <t>REPETIDOR SINAL TP-LINK TL-WA850RE 300MBPS</t>
  </si>
  <si>
    <t>CAIXA SOM 2.1 Z313 LOGITECH</t>
  </si>
  <si>
    <t>FRAGMENTADORA FC 7121 220V ELGIN</t>
  </si>
  <si>
    <t>FONTE NOTEBOOK ASUS 19V 3.42A 65W 5.5mm X 2.5</t>
  </si>
  <si>
    <t>FONTE NOTEBOOK  PLUG 5.0 19V 4.74A 90W</t>
  </si>
  <si>
    <t>FONTE NOTEBOOK SONY PLUG 6.5 X 4.4 19,5V 4.7A 9</t>
  </si>
  <si>
    <t>TECLADO NB MP-11J78PA-F51GW PRETO BR</t>
  </si>
  <si>
    <t>FONTE NOTEBOOK ACER 19V 3.42A 65W</t>
  </si>
  <si>
    <t>FECHADURA EX EM ZMCR 403E CONCEPT PADO</t>
  </si>
  <si>
    <t>FECHADURA EX EM CR 460 FRA.SERRALHEIRO PADO</t>
  </si>
  <si>
    <t>SUPORTE OFFICE 365 PERSONAL</t>
  </si>
  <si>
    <t>SOFTWARE OFFICE 365 PERSONAL 01 LICENCE ANU</t>
  </si>
  <si>
    <t>TAMBOR IMAGEM HP CE314A LASERJET</t>
  </si>
  <si>
    <t>NOTEBOOK R052BR HP I5 4GB 500GB TELA 14</t>
  </si>
  <si>
    <t>VGA PCI-EXP MSI N210 1GB DDR3 64BITS</t>
  </si>
  <si>
    <t>ALICATE DE CLIMPAR RJ45 HK-300</t>
  </si>
  <si>
    <t>WINDOWS 7 PRO</t>
  </si>
  <si>
    <t>MICROSOFT OFFICE 2019 HOME &amp; BUSINESS - ESD</t>
  </si>
  <si>
    <t>ESTABILIZADOR 500VA NHS BI</t>
  </si>
  <si>
    <t>FITA LTO 5 1.5TB/3.0TB SONY</t>
  </si>
  <si>
    <t>FITA LIMPEZA LTO SONY</t>
  </si>
  <si>
    <t>SOFTWARE WINDOWS SERVER 2012 05 DEVICE CAL</t>
  </si>
  <si>
    <t>LITERATURA WINDOWS SERVER 2012 05 DEVICE CAL</t>
  </si>
  <si>
    <t>WINDOWS SERVER CAL R18-03678</t>
  </si>
  <si>
    <t>MONITOR LED 18,5 PHILIPS 193V5LHSB2 HDMI/VGA</t>
  </si>
  <si>
    <t>CHAVEADOR KVM RACK USB 8 PORTAS TK-803R</t>
  </si>
  <si>
    <t>GABINETE SENTEY GAMER GS-6060 GHOST PLUS PR</t>
  </si>
  <si>
    <t>CAPA SAMSUNG GALAXYSIII GRIP SHEER TPU FLEXI</t>
  </si>
  <si>
    <t>CAPA IPAD2/IPAD3/IPAD4 SNAP SHIELD CINZA</t>
  </si>
  <si>
    <t>PEN DRIVE 8GB CENTRUM PRATA</t>
  </si>
  <si>
    <t>TECLADO ACER E1 571-PK130PIIA27-MP09G36PA-698</t>
  </si>
  <si>
    <t>ROTEADOR WIRELESS N 300M LI-RW333 LINK ONE</t>
  </si>
  <si>
    <t>PAPEL TOALHA INTERFOLHADO SAPPORO C/1000</t>
  </si>
  <si>
    <t>CABO REDE PATCH CORD CAT5 5.0MT HITTO</t>
  </si>
  <si>
    <t>COMPUTADOR BEMATEC RC8400 4G 2SERIAS</t>
  </si>
  <si>
    <t>TRANSFORMADOR BMI 2KVA 220VA/110VA 110VA/220</t>
  </si>
  <si>
    <t>SACO LIXO REF PR 200L C 100 RAVA</t>
  </si>
  <si>
    <t>TONER SAMSUNG MLT-D208L PRETO</t>
  </si>
  <si>
    <t>MONITOR LED 18,5 HP V198BZ G2 VGA/DVI</t>
  </si>
  <si>
    <t>TONER LEXMARK E360 E360H11B PRETO</t>
  </si>
  <si>
    <t>TONER XEROX 78K 006R01561 PRETO</t>
  </si>
  <si>
    <t>CASE 3.5" HD SATA MULTILASER C/ VENTILADOR GA1</t>
  </si>
  <si>
    <t>MOUSE OPTICO USB MULTILASER MO180 PRATA</t>
  </si>
  <si>
    <t>MOUSE OPTICO USB MULTILASER MO181 ROSA</t>
  </si>
  <si>
    <t>MOUSE USB SPORT MULTILASER MO193 PRETO</t>
  </si>
  <si>
    <t>MOUSE USB PRECISION MULTILASER1200DPI RED M</t>
  </si>
  <si>
    <t>MOUSE MINI USB RETRATIL MULTILASER MO197</t>
  </si>
  <si>
    <t>MOUSE USB XGAMER 6B 2400DPI MULTILASER MO20</t>
  </si>
  <si>
    <t>MOUSE SEM FIO 2.4GHZ MULTILASER MO215 PRETO</t>
  </si>
  <si>
    <t>MOUSE SEM FIO 2.4GHZ MULTILASER MO216 PRETO</t>
  </si>
  <si>
    <t>MOUSE USB EMBORRACHADO MULTILASER MO223 R</t>
  </si>
  <si>
    <t>MOUSE USB MULTILASER EMBORRACHADO MO224 P</t>
  </si>
  <si>
    <t>MOUSE USB EMBORRACHADO MULTILASER MO226 A</t>
  </si>
  <si>
    <t>MOUSE USB XGAMER 2400DPI MULTILASER MO236</t>
  </si>
  <si>
    <t>FONE OUVIDO C/MIC MULTILASER PH045</t>
  </si>
  <si>
    <t>FONE OUVIDO AURICULAR MULTILASER PH059 PRET</t>
  </si>
  <si>
    <t>FONE OUVIDO AURICULAR MULTILASER PH062 PRAT</t>
  </si>
  <si>
    <t>FONE OUVIDO EARPHONE 5 P2 MULTILASER PH085 P</t>
  </si>
  <si>
    <t>FONE OUVIDO GAMER P2 CABO NYLON MULTILASER</t>
  </si>
  <si>
    <t>FONE OUVIDO GAMER MULTILASER PRETO/VERDE P</t>
  </si>
  <si>
    <t>FONE OUVIDO MULTILASER PULSE P2 AMERELO PH1</t>
  </si>
  <si>
    <t>FONE OUVIDO MULTILASER BLUETOOTH PH150 PRET</t>
  </si>
  <si>
    <t>ESTANTE DE ACO 40CM 3 PRATELEIRAS</t>
  </si>
  <si>
    <t>TECLADO HP G4 COMPAQ CQ43-AER15600010</t>
  </si>
  <si>
    <t>CARTUCHO HP 21B C9351BB PRETO</t>
  </si>
  <si>
    <t>CABO USB IMPRESSORA 1.8M WI027 MULTILASER</t>
  </si>
  <si>
    <t>STOREGE DELL SCV2000 ISCSI 210-ADRR</t>
  </si>
  <si>
    <t>ANTIVIRUS KASPERSKY 3 ANOS 03 PCS</t>
  </si>
  <si>
    <t>DELL SPT TEC 24X7 SVCS PN:801-8159</t>
  </si>
  <si>
    <t>DELL SPT TEC INF RMT CTLR PN:801-8164</t>
  </si>
  <si>
    <t>FONTE NOTEBOOK 19V 2.1A CCE/PHILCO</t>
  </si>
  <si>
    <t>TONER HP 26A CF226A PRETO</t>
  </si>
  <si>
    <t>MONITOR LED 23.6 PHILIPS 243V5QHABA HDMI/VGA/D</t>
  </si>
  <si>
    <t>LEITOR CARTAO INTERNO MULTILASER AC069</t>
  </si>
  <si>
    <t>LEITOR CARTAO + HUB USB UNIVERSAL MULTILASER</t>
  </si>
  <si>
    <t>HUB USB 3.0 SLIM MULTILASER AC264</t>
  </si>
  <si>
    <t>CAPA IPHONE 5 MULTILASER BO313 PRETO</t>
  </si>
  <si>
    <t>CARREGADOR PORTATIL 4500 MAH MULTILASER CB0</t>
  </si>
  <si>
    <t>MIDIA CD-R 52X 700MB C/50UNI MULTILASER CD051</t>
  </si>
  <si>
    <t>CARTUCHO MULTILASER 21XXL 17ML PRETO</t>
  </si>
  <si>
    <t>CARTUCHO MULTILASER 22XXL 14ML COLOR</t>
  </si>
  <si>
    <t>CARTUCHO MULTILASER 901XXL 18ML COLOR</t>
  </si>
  <si>
    <t>CARTUCHO MULTILASER 901XXL 18ML PRETO</t>
  </si>
  <si>
    <t>CARTUCHO MULTILASER 662XL 18ML COLOR</t>
  </si>
  <si>
    <t>CARTUCHO MULTILASER 662XL 18ML PRETO</t>
  </si>
  <si>
    <t>CARTUCHO MULTILASER 74XL 14ML PRETO</t>
  </si>
  <si>
    <t>CARTUCHO MULTILASER 75XL 15ML COLOR</t>
  </si>
  <si>
    <t>CARTUCHO MULTILASER 950XL 80ML PRETO</t>
  </si>
  <si>
    <t>CARTUCHO MULTILASER 951XL 28ML CIANO</t>
  </si>
  <si>
    <t>CARTUCHO MULTILASER 951XL 28ML MAGENTA</t>
  </si>
  <si>
    <t>JOYSTICK DUAL SHOCK USB P/PC MULTILASER JS03</t>
  </si>
  <si>
    <t>PEN DRIVE 32GB TWIST MULTILASER PD589</t>
  </si>
  <si>
    <t>CABO DADOS IPHONE 4/4S IPAD 2 MULTILASER WI25</t>
  </si>
  <si>
    <t>CAMERA DIGITAL CANON 5D MK III BODY</t>
  </si>
  <si>
    <t>FILMADORA SONY X1000V 4K ACTION CAM COM WIFI</t>
  </si>
  <si>
    <t>ROTEADOR WIRELESS E2500 LINKSYS</t>
  </si>
  <si>
    <t>REDE PCI-EXP TP-LINK TG-3468 GIGABIT</t>
  </si>
  <si>
    <t>BATERIA 9V ALCALINA ELGIN 6LR61</t>
  </si>
  <si>
    <t>TONER BROTHER TN-311BK PRETO</t>
  </si>
  <si>
    <t>TONER BROTHER TN-311C CIANO</t>
  </si>
  <si>
    <t>TONER BROTHER TN-311Y AMARELO</t>
  </si>
  <si>
    <t>TONER BROTHER TN-311M MAGENTA</t>
  </si>
  <si>
    <t>MONITOR LED 23.6 SAMSUNG S24E310HL HDMI</t>
  </si>
  <si>
    <t>FONTE NOTEBOOK UNIVERSAL MULTILASER 90W CB</t>
  </si>
  <si>
    <t>VGA PCI-EXP GALAX GT-610 2GB DDR3 64BITS LOW P</t>
  </si>
  <si>
    <t>BATERIA 09V ALCALINA ELGIN</t>
  </si>
  <si>
    <t>MEMORIA DDR3-1600 2GB MARKVISION</t>
  </si>
  <si>
    <t>CARTUCHO MULTILASER 951XL 28ML AMARELO</t>
  </si>
  <si>
    <t>CASE 2,5" USB 2.0 ALUMINIO VINIK</t>
  </si>
  <si>
    <t>SSD SATAIII 240GB PLUS SANDISK PLUS</t>
  </si>
  <si>
    <t>HD EXTERNO PORTATIL 4TB SEAGATE EXPANSION U</t>
  </si>
  <si>
    <t>HD EXTERNO 3TB SAMSUNG USB 3.0 DESK</t>
  </si>
  <si>
    <t>SERVIDOR LENOVO RD640 E5-2630V2 SSF 8GB - 70AX</t>
  </si>
  <si>
    <t>NOTEBOOK LENOVO I7-4600M 8GB 500GB W8.1PDG</t>
  </si>
  <si>
    <t>IMP MULT LASER MONO SAMSUNG SL-M2885FW/XAB</t>
  </si>
  <si>
    <t>CABO REDE CAT6 MYMAX CX 305M AZUL</t>
  </si>
  <si>
    <t>FONE OUVIDO PLANTRONICS C310-M</t>
  </si>
  <si>
    <t>HUB SWITCH 16P 10/100/1000 DGS-1016D D-LINK</t>
  </si>
  <si>
    <t>CAMERA D-LINK DCS-942L CLOUD IP WIFI INFRA</t>
  </si>
  <si>
    <t>MOUSE MAGIC 2 APPLE</t>
  </si>
  <si>
    <t>TECLADO DELL INSPIRION N4050 0P3CH7</t>
  </si>
  <si>
    <t>IPAD MINI 3 128GB 4G APPLE</t>
  </si>
  <si>
    <t>LENTE CANON EFS 50MM 1.2USM</t>
  </si>
  <si>
    <t>PROJETOR EPSON S27 2700 LUMENS</t>
  </si>
  <si>
    <t>MEMORIA NB DDR3L-1600 4GB CORSAIR</t>
  </si>
  <si>
    <t>MEMORIA DDR3-1866 4GB HYPERX SAVEGE RED</t>
  </si>
  <si>
    <t>MEMORIA DDR3-2133 4GB HYPERX SAVEGE RED</t>
  </si>
  <si>
    <t>SWITCH HDMI 3X1</t>
  </si>
  <si>
    <t>NOTEBOOK SAMSUNG ATIV BOOK2 1007U 4GB 500GB</t>
  </si>
  <si>
    <t>CARTUCHO HP 88XL C9391AL AZUL</t>
  </si>
  <si>
    <t>MB 1150 ASUS DDR3 H81M-C/BR</t>
  </si>
  <si>
    <t>MB AM3+ ASUS DDR3 M5A78L-M</t>
  </si>
  <si>
    <t>SSD SATAIII 256GB SANDISK</t>
  </si>
  <si>
    <t>TELA TRIPE TES 2,00 X 2,00 TTM200SL ESTOJO PRET</t>
  </si>
  <si>
    <t>TELA RETRATIL TES 1,80 X 1,80M TRM180SA</t>
  </si>
  <si>
    <t>ROTEADOR WIRELESS N TL-MR3220 150MBPS 3G/4G</t>
  </si>
  <si>
    <t>CAMERA DIGITAL CANON T5I 18MP 3X</t>
  </si>
  <si>
    <t>CAMERA DIGITAL CANON SX520 16MP</t>
  </si>
  <si>
    <t>IMP MULT.JATO HP 3636 F5S45A</t>
  </si>
  <si>
    <t>SWITCH GERENCIAVEL DE 8 PORTAS GIGABIT TP-LIN</t>
  </si>
  <si>
    <t>CABECA IMPRESSAO HP 88 PRETO/AMA C9381A</t>
  </si>
  <si>
    <t>CABECA IMPRESSAO HP 88 MAGENT/CIANO C9382A</t>
  </si>
  <si>
    <t>CARTUCHO HP 88XL C9392AL MAGENTA</t>
  </si>
  <si>
    <t>CARTUCHO HP 88XL C9393AL AMARELO</t>
  </si>
  <si>
    <t>CONECTOR RJ45 MACHO CAT5E FURUKAWA</t>
  </si>
  <si>
    <t>CARTUCHO HP 920 CD971AL PRETO</t>
  </si>
  <si>
    <t>CARTUCHO HP 920XL CD972AL CIANO</t>
  </si>
  <si>
    <t>CARTUCHO HP 920XL CD973AL MAGENTA</t>
  </si>
  <si>
    <t>CARTUCHO HP 920XL CD974AL AMARELO</t>
  </si>
  <si>
    <t>CARTUCHO HP 920XL CD975AL PRETO</t>
  </si>
  <si>
    <t>CARTUCHO HP 664 F6V28AB COLOR</t>
  </si>
  <si>
    <t>CARTUCHO HP 664 F6V29AB PRETO</t>
  </si>
  <si>
    <t>CARTUCHO HP 664XL F6V30AB COLOR</t>
  </si>
  <si>
    <t>CARTUCHO HP 664XL F6V31AB PRETO</t>
  </si>
  <si>
    <t>CARTUCHO HP 46 CZ637AL PRETO</t>
  </si>
  <si>
    <t>CARTUCHO HP 46 CZ638AL COLOR</t>
  </si>
  <si>
    <t>CARTUCHO HP 46 DUPLO M0H59AL COLOR</t>
  </si>
  <si>
    <t>CARTUCHO HP 46 DUPLO M0H61AL PRETO</t>
  </si>
  <si>
    <t>SERVIDOR LENOVO TS140 E3-1226 8GB 500GB 70A40</t>
  </si>
  <si>
    <t>NOTEBOOK LENOVO B40-70 I3 4GB 500GB W8.1PRO</t>
  </si>
  <si>
    <t>TRIPE VIVITAR MOD VIVVPT5660</t>
  </si>
  <si>
    <t>CABO EXTENSOR AUDIO P2(M) X (F) 1.8MTS</t>
  </si>
  <si>
    <t>CABO HDMI X HDMI 1,8MTS FLAT V1.4 CHF1420</t>
  </si>
  <si>
    <t>CABO EXTENSOR 3T 3MT DANEVA</t>
  </si>
  <si>
    <t>GRAVADOR DE VOZ DIG. SONY ICD-PX440 PRETO</t>
  </si>
  <si>
    <t>CAM INF 15-25M 1/3 CCD 800L 24LD 3,6 MM DOME</t>
  </si>
  <si>
    <t>BATERIA SONY BPS26 6CELL</t>
  </si>
  <si>
    <t>TELA LED 14 SLIM LP140WH8</t>
  </si>
  <si>
    <t>FONTE ATX 850W EVGA 80PLUS BRONZE</t>
  </si>
  <si>
    <t>FONTE ATX 400W XFX XT 80PLUS BRONZE</t>
  </si>
  <si>
    <t>FONTE ATX 500W XFX XT 80PLUS BRONZE</t>
  </si>
  <si>
    <t>FONTE ATX 600W XFX XT 80PLUS BRONZE</t>
  </si>
  <si>
    <t>VGA PCI-EXP GIGABYTE GT420 2GB DDR3 128BITS</t>
  </si>
  <si>
    <t>LAPIS GRAFITE BIC EVOL C/BORR</t>
  </si>
  <si>
    <t>AP 4G SAMSUNG J110M GAL J1 PTO SS</t>
  </si>
  <si>
    <t>CAMISAS POLO</t>
  </si>
  <si>
    <t>LENTE EF 50MM F1.8II</t>
  </si>
  <si>
    <t>MB 1150 ASUS B85M-E/BR S/V/R USB 3.0</t>
  </si>
  <si>
    <t>MB 1155 ASUS DDR3 H61M-A/BR</t>
  </si>
  <si>
    <t>MB 1155 MSI DDR3 H61-P31/W8-LA S/V/R</t>
  </si>
  <si>
    <t>MB 1155 GIGABYTE GA-H61M-S1 S/V/R DDR3</t>
  </si>
  <si>
    <t>SERVIDOR HP ML110 XEON  E5-1603 8GB 1TB</t>
  </si>
  <si>
    <t>REPETIDOR SINAL TP-LINK TL-WA854RE 300MBPS</t>
  </si>
  <si>
    <t>MOUSE HP PROLIANT SERVER ML30</t>
  </si>
  <si>
    <t>TECLADO HP PROLIANT SERVER ML30</t>
  </si>
  <si>
    <t>BATERIA MOURA VRLA 12V-45HA</t>
  </si>
  <si>
    <t>FILMADORA SONY FDR-X1000V</t>
  </si>
  <si>
    <t>FONE OUVIDO C3 TECH CT662863</t>
  </si>
  <si>
    <t>CABO KVM USB 1.8MTS TK-CU06</t>
  </si>
  <si>
    <t>TECLADO POSITIVO MP-03088PA-4309L</t>
  </si>
  <si>
    <t>NOTEBOOK DELL I14-5458-B10B I3-4005U 4GB 1TB 14"</t>
  </si>
  <si>
    <t>NOTEBOOK DELL I14-5448-B10 I5-5200U 4GB 1TB 14"</t>
  </si>
  <si>
    <t>CARTUCHO CILINDRO XEROX 013R00668-NO</t>
  </si>
  <si>
    <t>DIVISOR PRO ELETR 4 SAIDAS</t>
  </si>
  <si>
    <t>ANTENA EXTERNA COMPLETA DTV3000</t>
  </si>
  <si>
    <t>BATERIA NOTEBOOK SAMSUNG</t>
  </si>
  <si>
    <t>ALL IN ONE LG 22V240 N2903 4GB 500GB 21,5 IPS W8.</t>
  </si>
  <si>
    <t>COMPUTADOR DELL XPS 8900</t>
  </si>
  <si>
    <t>TECLADO E MOUSE SEM FIO DELL KM632 PT</t>
  </si>
  <si>
    <t>CASE 2.5" HD SATA MULTILASER GA057</t>
  </si>
  <si>
    <t>MOUSE SEM FIO MULTILASER ICE MO145</t>
  </si>
  <si>
    <t>MOUSE PROF LASER 4000DPI 18B MULTILASER MO20</t>
  </si>
  <si>
    <t>MOUSE PROF GAMER 3200DPI 8B MULTILASER MO19</t>
  </si>
  <si>
    <t>MOUSE USB MULTILASER WARRIOR 7B 3200DPI MO2</t>
  </si>
  <si>
    <t>MOUSE SEM FIO 2.4GHZ MULTILASER PRETO MO212</t>
  </si>
  <si>
    <t>MOUSE USB MULTILASER 4 VEL 8B 2500DPI MO218</t>
  </si>
  <si>
    <t>FONE OUVIDO MULTILASER PULSE P2 PRETO PH147</t>
  </si>
  <si>
    <t>CAIXA DE SOM MULTILASER 1W PRETO SP044</t>
  </si>
  <si>
    <t>LAMPADA PROJETOR EPSON LP41</t>
  </si>
  <si>
    <t>LUMI.FLUO.2X36W FE RE+L ALE.BR T08 GLIGHT DECO</t>
  </si>
  <si>
    <t>FITA ISOLA.SCOTH 18MMX10M 3M</t>
  </si>
  <si>
    <t>LIMPADOR P/LENTE LENSPEN NLP1</t>
  </si>
  <si>
    <t>PAPEL A4 RESMA RINO</t>
  </si>
  <si>
    <t>TABLET MULTILASER M7S 8GB PRETO TELA 7' NB184</t>
  </si>
  <si>
    <t>NO BREAK WS 1400B</t>
  </si>
  <si>
    <t>LOW PROFILE TPL0155 ADPTADOR TL-WN781ND02</t>
  </si>
  <si>
    <t>REFLETOR LED 80W</t>
  </si>
  <si>
    <t>GABINETE PCTOP 2323G C/FONTE PRETO</t>
  </si>
  <si>
    <t>IMP TANQUE EPSON MULT  L375 WIFI</t>
  </si>
  <si>
    <t>CPU INTEL 1150 CORE I5-4690 3.5GHZ 6MB BOX</t>
  </si>
  <si>
    <t>SWITCH 16P D-LINK  10/100 DES-1016A</t>
  </si>
  <si>
    <t>CPU INTEL 1150 CORE I3-4170 3.7GHZ 3MB BOX</t>
  </si>
  <si>
    <t>TEL S/FIO PHILIPS D1302B/BR PT</t>
  </si>
  <si>
    <t>TECLADO ACER 5830-V3 MP-10K36PA-6981W-PK130N</t>
  </si>
  <si>
    <t>MB 1150 MSI DDR3 Z97-GD65 GAMING</t>
  </si>
  <si>
    <t>MONITOR LED 23.6 AOC M2470SWD2 FULL HD</t>
  </si>
  <si>
    <t>NOTEBOOK ACER E5473 COREI5-5200U 4GB 1TB 14"</t>
  </si>
  <si>
    <t>KIT TECLADO E MOUSE MICROSOFT USB WIR 600</t>
  </si>
  <si>
    <t>TV LED 75" FHD SMART J6300 SAMSUNG</t>
  </si>
  <si>
    <t>REFIL TINTA EPSON L355 PRETO T664120</t>
  </si>
  <si>
    <t>HD 600GB THINKSERVER 10K SAS HOT SWAP HARD 2</t>
  </si>
  <si>
    <t>MEMORIA DDR3L-1600MHZ 8GB (MEM2RX8) LENOVO</t>
  </si>
  <si>
    <t>SCANNER EPSON USB GT-S55</t>
  </si>
  <si>
    <t>APPLE TV HD 1080P</t>
  </si>
  <si>
    <t>GOOGLE CHROMECAST 2.0 BLACK HD</t>
  </si>
  <si>
    <t>DESKTOP LENOVO M93P I7 8GB 1TB W8.1P</t>
  </si>
  <si>
    <t>TECLADO LENOVO THINKCENTRE</t>
  </si>
  <si>
    <t>MOUSE LENOVO THINKCENTRE</t>
  </si>
  <si>
    <t>TONER MAXPRINT TN-3382 PRETO</t>
  </si>
  <si>
    <t>IMPRESSORA LASER DCP-8157DN BROTHER</t>
  </si>
  <si>
    <t>SUPORTE HDD/SSD 2,5" 7MM/9MM P/ DESKTOP 3,5"</t>
  </si>
  <si>
    <t>MEMORIA DDR3-1333 8GB KINGSTON</t>
  </si>
  <si>
    <t>ROTEADOR MIKROTIK ROUTERBOARD RB 2011UIAS-</t>
  </si>
  <si>
    <t>NOTEBOOK LENOVO G50-80 I7 16GB 1TB LED 15,6"</t>
  </si>
  <si>
    <t>DESKTOP DELL OPTIPLEX 3040 I3 4GB 500GB W10PR</t>
  </si>
  <si>
    <t>MOUSE USB DELL MS116 VOSTRO 3470</t>
  </si>
  <si>
    <t>TECLADO USB MULTIMIDIA DELL KB216 VOSTRO 3470</t>
  </si>
  <si>
    <t>SSD SAMSUNG 500GB 850 EVO 2,5"</t>
  </si>
  <si>
    <t>FONTE NOTEBOOK LITEON 19V 3.42A 65W</t>
  </si>
  <si>
    <t>FONTE NOTEBOOK HP MINI 19V 1.58A</t>
  </si>
  <si>
    <t>BABA ELETRONICA MULTILASER BB002</t>
  </si>
  <si>
    <t>CARTUCHO HP 934XL C2P23AB PRETO</t>
  </si>
  <si>
    <t>HD EXTERNO 750GB WD USB 3.0 PORTATIL</t>
  </si>
  <si>
    <t>NEW GOOGLE CHROMECAST 2.0</t>
  </si>
  <si>
    <t>MB AM1 ASROCK AM1B-MH/M/CKD/BRA</t>
  </si>
  <si>
    <t>TONER BROTHER TN-221BK PRETO</t>
  </si>
  <si>
    <t>TONER BROTHER TN-221C CIANO</t>
  </si>
  <si>
    <t>TONER BROTHER TN-221M MAGENTA</t>
  </si>
  <si>
    <t>TONER BROTHER TN-221Y YELLOW</t>
  </si>
  <si>
    <t>CABO REDE CAT5 MYMAX AZUL</t>
  </si>
  <si>
    <t>CABO CONVERSOR HDMI(M) X VGA(F) MYMAX</t>
  </si>
  <si>
    <t>TECLADO PS2 PADRAO MULTILASER TC047</t>
  </si>
  <si>
    <t>IMPRESSORA EPSON TANQUE L575</t>
  </si>
  <si>
    <t>MB FM2+ ASROCK FM2A55M-VG3+/CX</t>
  </si>
  <si>
    <t>WEB CAM LOGITECH C525</t>
  </si>
  <si>
    <t>CABO USB LIGHTNING IPHONE COMTAC 9317-R.01</t>
  </si>
  <si>
    <t>CONVERSOR USB 2.0 SOM 7.1 COMTAC 9081</t>
  </si>
  <si>
    <t>HUB USB 7P SLIM COMTAC 9249 C/FONTE</t>
  </si>
  <si>
    <t>HUB USB 4P DOME COMTAC 9257</t>
  </si>
  <si>
    <t>PENDRIVE 8GB KINGSTON CRIPTOGRAFIA LOCKER+</t>
  </si>
  <si>
    <t>WINDOWS 10 PRO</t>
  </si>
  <si>
    <t>TONER SAMSUNG REF SCX4521 PRETO</t>
  </si>
  <si>
    <t>TONER SAMSUNG REF ML-D2850B PRETO</t>
  </si>
  <si>
    <t>CARTUCHO EPSON REF.T133320 VERMELHO</t>
  </si>
  <si>
    <t>CARTUCHO EPSON REF.T133220 AZUL</t>
  </si>
  <si>
    <t>CARTUCHO EPSON REF.T133120 PRETO</t>
  </si>
  <si>
    <t>CARTUCHO EPSON REF.T133420 AMARELO</t>
  </si>
  <si>
    <t>TONER 130A REF CF353A MAGENTA</t>
  </si>
  <si>
    <t>TONER 130A REF CF352A AMARELO</t>
  </si>
  <si>
    <t>TONER 130A REF CF351A CIANO</t>
  </si>
  <si>
    <t>TONER 130A REF CF350A PRETO</t>
  </si>
  <si>
    <t>TONER HP 126A REF CE313A VERMELHO</t>
  </si>
  <si>
    <t>TONER HP 126A REF CE312A AMARELO</t>
  </si>
  <si>
    <t>TONER HP 126A REF CE311A AZUL</t>
  </si>
  <si>
    <t>TONER HP 126A REF CE310A PRETO</t>
  </si>
  <si>
    <t>REFIL TINTA EPSON REF L355 T664420 AMARELA</t>
  </si>
  <si>
    <t>REFIL TINTA EPSON REF L355 T664320 MAGENTA</t>
  </si>
  <si>
    <t>REFIL TINTA EPSON REF L355 T664220 CIANO</t>
  </si>
  <si>
    <t>REFIL TINTA EPSON REF L355 T664120 PRETO</t>
  </si>
  <si>
    <t>CARTUCHO HP REF 951 AMARELO</t>
  </si>
  <si>
    <t>CARTUCHO HP REF 951 VERMELHO</t>
  </si>
  <si>
    <t>CARTUCHO HP REF 951 AZUL</t>
  </si>
  <si>
    <t>CARTUCHO HP REF 950 PRETO</t>
  </si>
  <si>
    <t>TECLADO NOTEBOOK POSITIVO SIM MASTER</t>
  </si>
  <si>
    <t>CARTUCHO HP 56 C6656AB PRETO</t>
  </si>
  <si>
    <t>CARTUCHO HP 57 C6657AB COLOR</t>
  </si>
  <si>
    <t>CARTUCHO HP 940XL C4909AB AMARELO</t>
  </si>
  <si>
    <t>CARTUCHO HP 940XL C4907AB CIANO</t>
  </si>
  <si>
    <t>CARTUCHO HP 940XL C4908AB MAGENTA</t>
  </si>
  <si>
    <t>CARTUCHO HP 940XL C4906AB PRETO</t>
  </si>
  <si>
    <t>CABECA IMPRESSAO HP 940XL C4906AB PRETO</t>
  </si>
  <si>
    <t>MOUSE WIRELESS M185 LOGITECH PRETO</t>
  </si>
  <si>
    <t>MOUSE USB LOGITECH M105 PRETO/BRANCO</t>
  </si>
  <si>
    <t>MOUSE WIRELESS LOGITECH M170 VERMELHO</t>
  </si>
  <si>
    <t>MOUSE WIRELESS LOGITECH M170 AZUL</t>
  </si>
  <si>
    <t>MOUSE WIRELESS LOGITECH M185 VERMELHO</t>
  </si>
  <si>
    <t>MOUSE WIRELESS LOGITECH M170 PRETO/CINZA</t>
  </si>
  <si>
    <t>MOUSE WIRELESS LOGITECH M280  PRETO</t>
  </si>
  <si>
    <t>TECLADO USB MICROSOFT WIRED 200</t>
  </si>
  <si>
    <t>ROTEADOR WIRELESS DIR-809 750MBPS D-LINK</t>
  </si>
  <si>
    <t>IMP MULT LASER MONO HP M426DW F6W13A</t>
  </si>
  <si>
    <t>FONTE NOTEBOOK DELL 19,5V 4,62A 90W</t>
  </si>
  <si>
    <t>VGA PCI-EXP GALAX GT-730 2GB DDR3 128BITS</t>
  </si>
  <si>
    <t>FONTE IMPRESSORA HP 32V 1560MAH ROXO</t>
  </si>
  <si>
    <t>FONTE IMPRESSORA HP 32V 1100 CINZA</t>
  </si>
  <si>
    <t>TESTADOR RJ11/RJ45 REF.30961</t>
  </si>
  <si>
    <t>GABINETE SLIM C/FONTE 200W PIXXO HTQ562B04S</t>
  </si>
  <si>
    <t>TECLADO LENOVO V470-G475</t>
  </si>
  <si>
    <t>MOUSE MINI USB RETRATIL MULTILASER</t>
  </si>
  <si>
    <t>OFFICE HOME AND STUNDENT 2016</t>
  </si>
  <si>
    <t>MIDIA DVD-R 4.7GB MULTILASER DV060/DV037</t>
  </si>
  <si>
    <t>CARTUCHO HP 88 C9385AL PRETO</t>
  </si>
  <si>
    <t>CARTUCHO HP 88 C9388AL AMARELO</t>
  </si>
  <si>
    <t>CARTUCHO HP 88 C9386AL CIANO</t>
  </si>
  <si>
    <t>CARTUCHO HP 88 C9387AL MAGENTA</t>
  </si>
  <si>
    <t>CARTUCHO HP 88XL C9396AL PRETO</t>
  </si>
  <si>
    <t>NOTEBOOK COREI7 8GB 1TB SSD 128GB 15.6" WIN 10</t>
  </si>
  <si>
    <t>MEMORIA HP 8GB 1RX4 PC4-2133P-R KIT PC4-2133P-R</t>
  </si>
  <si>
    <t>MONITOR LED 23.6 AOC E2450SWD</t>
  </si>
  <si>
    <t>SERVIDOR LENOVO TS150 E3-1225V5 3.3GHZ 8GB 1T</t>
  </si>
  <si>
    <t>FONTE ATX CORSAIR 430W 80PLUS BRONZE</t>
  </si>
  <si>
    <t>GABINETE COOLERMASTER K380 PRETO</t>
  </si>
  <si>
    <t>MB 1150 GIGABYTE DDR3 GA-H97M-GAMING 3</t>
  </si>
  <si>
    <t>ROTEADOR LOAD BALANCE TP-LINK TL-R470T+</t>
  </si>
  <si>
    <t>CASE NEOPRENE MULTILASER BO206 ATE 10"</t>
  </si>
  <si>
    <t>CASE NEOPRENE MULTILASER  ATE 14" BO207</t>
  </si>
  <si>
    <t>MOUSE USB RETRATIL MULTILASER MO231</t>
  </si>
  <si>
    <t>FONE OUVIDO C/MIC MULTILASER FROZEN PH127</t>
  </si>
  <si>
    <t>ROTEADOR WIRELESS 300MBPS MULTILASER RE170</t>
  </si>
  <si>
    <t>SMARTPHONE SAMSUNG A7 A710M 16GB 5,5"</t>
  </si>
  <si>
    <t>MARC.PERM.P.ATOM 1100 PR C/12</t>
  </si>
  <si>
    <t>MARC.PERM.P.ATOM 1100 AZ C/12</t>
  </si>
  <si>
    <t>MARC.PERM.P.ATOM 1100 VD C/12</t>
  </si>
  <si>
    <t>MARC.PERM.P.ATOM 1100 VM C/12</t>
  </si>
  <si>
    <t>CLIPS 2/0 GALVANIZADO FERPLAS C/50UNI</t>
  </si>
  <si>
    <t>CLIPS 6/0 GALVANIZADO FERPLAS C/50UNI</t>
  </si>
  <si>
    <t>FITA EMP.45X45 5802 TR.C/4 3M</t>
  </si>
  <si>
    <t>FITA CRE.25X50 MASK C/5 ADELBRAS</t>
  </si>
  <si>
    <t>PASTA PLASTICA POLIONDA LOMBO 55</t>
  </si>
  <si>
    <t>BLOCO C/50FLS 149X204 PAPEL OFF-SET 56G/M2</t>
  </si>
  <si>
    <t>NOBREAK 3.0KVA SMS ATRIUM 624 BI</t>
  </si>
  <si>
    <t>MB 1150 ASUS H81M-CS/BR DDR3</t>
  </si>
  <si>
    <t>MB 1150 ASUS Z97M-PLUS/BR S/V/R DDR3</t>
  </si>
  <si>
    <t>MONITOR LED 18,5 AOC E970PWHEN HDMI/DVI/VESA</t>
  </si>
  <si>
    <t>MONITOR LED 23 LG 23MB35VQ FULL HD/HDMI/DVI/D-</t>
  </si>
  <si>
    <t>MONITOR LED 21.5 SAMSUNG LS22E310HYMZD FULL</t>
  </si>
  <si>
    <t>TABLET M7S QUAD CORE MULTILASER ROSA</t>
  </si>
  <si>
    <t>CAIXA DE SOM BLUETOOH PULSE MULTILASER SP20</t>
  </si>
  <si>
    <t>VGA PCI-EXP EVGA GTX-950 2GB DDR5 128BITS ACX</t>
  </si>
  <si>
    <t>VGA PCI-EXP EVGA SC GTX-950 2GB DDR5 128BITS</t>
  </si>
  <si>
    <t>VGA PCI-EXP ZOTAC GTX-750TI 1GB DDR5 128BITS</t>
  </si>
  <si>
    <t>GABINETE GAMER C3T MT-G50</t>
  </si>
  <si>
    <t>HD NB SATAII 500GB TOSHIBA 5400RPM 8MB 7MM 2,5</t>
  </si>
  <si>
    <t>DESKTOP LENOVO M93P TINY II I5 4GB 500GB W 8.1P</t>
  </si>
  <si>
    <t>MOUSE LENOVO</t>
  </si>
  <si>
    <t>TECLADO LENOVO B40-G40-30 PRETO</t>
  </si>
  <si>
    <t>HD EXTERNO 3TB SEAGATE USB 3.0 PORTATIL</t>
  </si>
  <si>
    <t>NOTEBOOK DELL I14-3442-B10 I3 4GB 1TB 14" W8.1</t>
  </si>
  <si>
    <t>NOTEBOOK POSITIVO XSI7150 I3 4GB 500GB 14" LINU</t>
  </si>
  <si>
    <t>MONITOR LED DELL 24 E2416H PRETO</t>
  </si>
  <si>
    <t>TINTA UNIVERSAL MAGENTA</t>
  </si>
  <si>
    <t>TINTA UNIVERSAL PRETO</t>
  </si>
  <si>
    <t>TINTA UNIVERSAL PRETO CANON</t>
  </si>
  <si>
    <t>TINTA PIGMENTADA PRETO</t>
  </si>
  <si>
    <t>TINTA CORANTE PRETO</t>
  </si>
  <si>
    <t>TINTA PIGMENTADA PRETO HP</t>
  </si>
  <si>
    <t>IMPRESSORA ZEBRA ETIQUETA GC420TT 203DPI</t>
  </si>
  <si>
    <t>GABINETE AEROCOOL GT ADVANCE EN52216</t>
  </si>
  <si>
    <t>MOCHILA P/ NOTEB 16" TARGUS TBS515US</t>
  </si>
  <si>
    <t>MOCHILA P/ NOTEB 15.6" HP F3W17AA SPORT</t>
  </si>
  <si>
    <t>MOCHILA P/ NOTEB 15.6" HP F4F28AA SPORT</t>
  </si>
  <si>
    <t>MOCHILA P/ NOTEB 15.6" TARGUS TSB226 C/CAPA CH</t>
  </si>
  <si>
    <t>MOCHILA P/ NOTEB 16" TARGUS CVR600 GROOVE</t>
  </si>
  <si>
    <t>MOCHILA P/ NOTEB 16" TARGUS TSB705US LEGEND I</t>
  </si>
  <si>
    <t>MOCHILA P/ NOTEB 16" TARGUS TSB194US</t>
  </si>
  <si>
    <t>MOCHILA P/ NOTEB 15.6" HP F9G98AA</t>
  </si>
  <si>
    <t>MOCHILA P/ NOTEB 16" HP QB757AA PTA/VER</t>
  </si>
  <si>
    <t>CABO USB A (M) X MINI 5P 1.80MTS REF.AM/M5P</t>
  </si>
  <si>
    <t>CABECA IMPRESSAO HP 72 C9380A PRETO FOTO/CIN</t>
  </si>
  <si>
    <t>ADAPTADOR DVI D (18+1) (M) X VGA (F) REF.30921</t>
  </si>
  <si>
    <t>KIT TECLADO E MOUSE USB LOGITECH GAMER G100</t>
  </si>
  <si>
    <t>IMPRESSORA DE ETIQUETAS ELGIN L42 USB/SERIAL</t>
  </si>
  <si>
    <t>LEITOR COD BARRAS ELGIN BS313 USB</t>
  </si>
  <si>
    <t>LEITOR COD BARRAS USB ELGIN QW2120 QUICKSCA</t>
  </si>
  <si>
    <t>COMPUTADOR FASTLINE I3-6100 4GB 500GB LINUX</t>
  </si>
  <si>
    <t>TECLADO FASTLINE</t>
  </si>
  <si>
    <t>MOUSE FASTLINE</t>
  </si>
  <si>
    <t>COMPUTADOR MEGAWARE FX-4300 4GB 500GB GTX-</t>
  </si>
  <si>
    <t>EXAUSTOR P/GABINETE 12CM</t>
  </si>
  <si>
    <t>CABO USB A(M) X MINI 5P 1.80MTS</t>
  </si>
  <si>
    <t>CABO P2 3ANEIS X USB A(F) REF.020077</t>
  </si>
  <si>
    <t>BATERIA ACER 06 CELL</t>
  </si>
  <si>
    <t>CABO CAT5 UTP IN/OUT CM TELCON</t>
  </si>
  <si>
    <t>CABO USB 2X Y MINI 5PX2A</t>
  </si>
  <si>
    <t>PAPEL 120G 210X297 COUCHE FOSCO SP4240</t>
  </si>
  <si>
    <t>TONER XEROX 6121 CIANO 106R01473-NO</t>
  </si>
  <si>
    <t>TONER XEROX 6121 MAGENTA 106R01474-NO</t>
  </si>
  <si>
    <t>TONER XEROX 6121 AMARELO 106R01475-NO</t>
  </si>
  <si>
    <t>TONER XEROX 6121 PRETO 106R01476-NO</t>
  </si>
  <si>
    <t>ETIQUETA PIMACO A4 34X99 100FLS 4362</t>
  </si>
  <si>
    <t>CONVERSOR UTP PASSIVO HIBRIDO BALLON</t>
  </si>
  <si>
    <t>BASE P/NOTEBOOK TT MASSIVE 23GT CLN0019</t>
  </si>
  <si>
    <t>BASE P/NOTEBOOK TT MASSIVE 23GT BLACK 20CM C</t>
  </si>
  <si>
    <t>BASE P/NOTEBOOK TT MASSIVE TM CL-N002-PL12BL-</t>
  </si>
  <si>
    <t>VGA PCI-EXP XFX R7 260X 1GB 1075M 128BITS DDR5</t>
  </si>
  <si>
    <t>VGA PCI-EXP XFX R7 250X 2GB 1000M 128BITS DDR3</t>
  </si>
  <si>
    <t>VGA PCI-EXP XFX R5 230 2GB 625M 64BITS DDR3</t>
  </si>
  <si>
    <t>VGA PCI-EXP XFX R5 230 1GB 625M 64BITS DDR3 LOW</t>
  </si>
  <si>
    <t>VGA PCI-EXP XFX R7 240D 1GB 600M 64BITS DDR3 LO</t>
  </si>
  <si>
    <t>VGA PCI-EXP XFX R7 360 2GB 1000M 128BITS DDR5</t>
  </si>
  <si>
    <t>RACK P/ SERVIDOR 44U 800MM 19" P/VIDRO  FIBRACE</t>
  </si>
  <si>
    <t>BANDEJA FIXA PARA RACK 1U 29CM PRETO FOSC FI</t>
  </si>
  <si>
    <t>BANDEJA FIXA PARA RACK 19" 70CM PRETO FOS FIB</t>
  </si>
  <si>
    <t>REGUA EXTENSORA 1U 08T 10A 110/220V PRETA FIB</t>
  </si>
  <si>
    <t>FITA VELCRO PRETA 3MX20MM</t>
  </si>
  <si>
    <t>KIT RODIZIO P/RACK PISO PRETO</t>
  </si>
  <si>
    <t>TONER SAMSUNG MLT-D103 PRETO</t>
  </si>
  <si>
    <t>FILEMAKER PRO 15 ADVANCED</t>
  </si>
  <si>
    <t>GRAVADOR DIGITAL 16 CANAIS INTELBRAS HDCVI 10</t>
  </si>
  <si>
    <t>CABECA IMPRESSAO HP 72 C9383A VER/AZUL</t>
  </si>
  <si>
    <t>FONTE NOTEBOOK HP19,5V 3.33A PLUG 4.5MMX3.0M</t>
  </si>
  <si>
    <t>IMP LASER MONO HP M402DN 40PPM REDE/DUPLEX</t>
  </si>
  <si>
    <t>MB AM3 GIGABYTE GA-970A-D3P DDR3</t>
  </si>
  <si>
    <t>IMP LASER COLORIDA HP LASERJET PRO CP1025</t>
  </si>
  <si>
    <t>IPHONE 6S 128GB CINZA ESPACIAL APPLE</t>
  </si>
  <si>
    <t>BATERIA CANON LP-E6</t>
  </si>
  <si>
    <t>CARTAO CF 32GB SANDISK ULTRA 50MBPS 333X</t>
  </si>
  <si>
    <t>ESCADA ARTICULADA DE ALUMINIUM</t>
  </si>
  <si>
    <t>CAM INF 15-25M 1/3 DIGITAL 800L 24LD 3,6 MM CANHA</t>
  </si>
  <si>
    <t>ROTEADOR WIRELESS LINKSYS EA4500-BR</t>
  </si>
  <si>
    <t>FONTE TFX SLIM 300W SL-300TFX P/DELL HP ITAUTE</t>
  </si>
  <si>
    <t>IMPRESSORA LASER SAMSUNG SL-M2022W/XAX</t>
  </si>
  <si>
    <t>MARCA TEXTO DESART AM C/12 DESART</t>
  </si>
  <si>
    <t>MARCA TEXTO DESART ROSA C/12 DESART</t>
  </si>
  <si>
    <t>CADERNO CD.ORGANIZ.100F. TILIBRA</t>
  </si>
  <si>
    <t>CADERNO CD.COST.96F. AZ TILIBRA</t>
  </si>
  <si>
    <t>PASTA L AZ C/10 POLIBRAS</t>
  </si>
  <si>
    <t>IMPRESSORA DARUMA FISCAL MACH1 SERIAL/USB</t>
  </si>
  <si>
    <t>SERVIDOR DELL POWEREDGE R230 XEON 16GB 1TB</t>
  </si>
  <si>
    <t>GABINETE NEWDRIVE 1B 200W BLACK 506B</t>
  </si>
  <si>
    <t>MEMORIA NB DDR3L-1600 KINGSTON KCP3L16SS8/4</t>
  </si>
  <si>
    <t>CAMERA INFRA VHD1010 INTELBRAS</t>
  </si>
  <si>
    <t>CAMERA INFRA VHD1120d INTELBRAS 3.6MM</t>
  </si>
  <si>
    <t>HD SATAIII 1TB WD PURPLE 5400RPM 64MB 3,5"</t>
  </si>
  <si>
    <t>HD SATAIII 2TB WD PURPLE 5400RPM 64MB 3,5"</t>
  </si>
  <si>
    <t>HD SATAIII 500GB WD BLUE 7200RPM 32MB 3,5"</t>
  </si>
  <si>
    <t>ROTEADOR TP-LINK WIRELESS TL-WR840N 300MBPS</t>
  </si>
  <si>
    <t>REDE USB WIRELESS LINK ONE L1-AW1UN 150MBPS</t>
  </si>
  <si>
    <t>ROTEADOR WIRELESS TP-LINK TL-WR720N 150MBPS</t>
  </si>
  <si>
    <t>IMP MULT LASER MONO HP M477FDW</t>
  </si>
  <si>
    <t>FILTRO DE LINHA 10T FORCE LINE 10A</t>
  </si>
  <si>
    <t>TECLADO ACER 5810 5810T FRAME BLACK</t>
  </si>
  <si>
    <t>IMPRESSORA MULT JATO TINTA HP 2136 20PPM F5S3</t>
  </si>
  <si>
    <t>BATERIA CCE S23 S331-TS23</t>
  </si>
  <si>
    <t>Boxed Intel Core™ i7-6700 Processor FC-LGA14C</t>
  </si>
  <si>
    <t>MB 1151 GIGABYTE GA-B150M-3H1 DDR3</t>
  </si>
  <si>
    <t>MEMORIA NB DDR3-1333 4GB ADATA</t>
  </si>
  <si>
    <t>CABO CONVERSOR USB X SERIAL COMTAC 9037</t>
  </si>
  <si>
    <t>PLACA PCI LOW PROFILE 2P SERIAIS COMTAC 9044</t>
  </si>
  <si>
    <t>PLACA PCI-EXP WIFI LOW PROFILE 150MBPS COMTA</t>
  </si>
  <si>
    <t>CASE 2,5" LEGACY USB 3.0 COMTAC 9243</t>
  </si>
  <si>
    <t>CASE 3,5" LEGACY USB 3.0 COMTAC 9310</t>
  </si>
  <si>
    <t>CONVERSOR HDMI X VGA COMTAC 9332</t>
  </si>
  <si>
    <t>PLACA PCI-EXP LOW PROFILE 2P SERIAIS COMTAC 9</t>
  </si>
  <si>
    <t>COLA SUPER BONDER 5G</t>
  </si>
  <si>
    <t>FITA ISOLANTE</t>
  </si>
  <si>
    <t>MULTIMETRO MINIPA ET-1002 DIGITAL 3 1/2D 10A</t>
  </si>
  <si>
    <t>PISTOLA COLA BRASFORT 40W BIV 60HZ</t>
  </si>
  <si>
    <t>ESTILETE BRASFORT 9MM</t>
  </si>
  <si>
    <t>PARAFUSADEIRA HAMMER PF36 BIV AZ</t>
  </si>
  <si>
    <t>SWITCH HPE ARUBA 1420 16P 10/100/1000 L2 NAO GE</t>
  </si>
  <si>
    <t>CAIXA DE SOM USB 4W RMS MULTILASER SP089</t>
  </si>
  <si>
    <t>MEMORIA NB DDR3-1333 4GB KINGSTON KCP313SS8/</t>
  </si>
  <si>
    <t>PASTA TERMICA IMPLASTEC 10G</t>
  </si>
  <si>
    <t>PASTA TERMICA IMPLASTEC 50G</t>
  </si>
  <si>
    <t>PL SOM PCI-EXP 6CH 5.1 MULTILASER GA140</t>
  </si>
  <si>
    <t>MOUSE MINI USB RETRATIL FIT MULTILASER MO154</t>
  </si>
  <si>
    <t>TECLADO USB MINI SLIM MULTILASER TC154</t>
  </si>
  <si>
    <t>TECLADO USB GAMER MULTILASER RED KEYS TC160</t>
  </si>
  <si>
    <t>TECLADO USB GAMER MULTILASER VERDES TC201</t>
  </si>
  <si>
    <t>TECLADO USB MULTILASER HUB USB TC192</t>
  </si>
  <si>
    <t>FONTE NOTEBOOK HP19,5V 3.33A 65W PLUG PRETO</t>
  </si>
  <si>
    <t>KASPERSKY 2016 INTERNET SECURITY BR 05 USUAR</t>
  </si>
  <si>
    <t>KASPERSKY 2016 ANTI-VIRUS BR 01 USUARIO</t>
  </si>
  <si>
    <t>KASPERSKY 2016 TOTAL SECURITY BR 03 USUARIO</t>
  </si>
  <si>
    <t>KASPERSKY 2016 INTERNET SECURITY BR 03 USUAR</t>
  </si>
  <si>
    <t>SWITCH D-LINK 24P DES-1210-28 WEB SMART +2PG +</t>
  </si>
  <si>
    <t>SWITCH 24PORTAS 10/100/1000 4X GEREN</t>
  </si>
  <si>
    <t>ROTEADOR WIRELESS INTELBRAS WIN300 ALTA POT</t>
  </si>
  <si>
    <t>ROTEADOR WIRELESS TP-LINK ARCHER C50 AC1200</t>
  </si>
  <si>
    <t>CELULAR POSITIVO P20 DUAL CHIP PTO</t>
  </si>
  <si>
    <t>FONTE NOTEBOOK DELL 19,5V 3.34A PLUG 4.5X3.0MM</t>
  </si>
  <si>
    <t>CPU AMD FM2+ A10-7860K 3.60GHZ 4MB BOX</t>
  </si>
  <si>
    <t>MB FM2+ GIGABYTE GA-F2A88X-D3HP DDR3</t>
  </si>
  <si>
    <t>GABINETE CENTRIUM AD-K282-KCKD K282 PRETO US</t>
  </si>
  <si>
    <t>VGA PCI-EXP QUADRO K620 2GB DDR3 128BITS DVI D</t>
  </si>
  <si>
    <t>HD EXTERNO 1TB SEAGATE USB3.0 PORTATIL BACK</t>
  </si>
  <si>
    <t>HD NB SATAIII 500GB SEAGATE 5400RPM 16MB 7MM 2</t>
  </si>
  <si>
    <t>RACK 44U FECHADO  P/VIDRO 19" POLEGADAS</t>
  </si>
  <si>
    <t>VEJA MULTIUSO 500ML</t>
  </si>
  <si>
    <t>BORRACHA MERCUR BICOLOR</t>
  </si>
  <si>
    <t>TV LED 32" HD LG SMART LH570B</t>
  </si>
  <si>
    <t>HD NB SATAIII 500GB HGST 5400RPM 8MB 7MM 2.5"</t>
  </si>
  <si>
    <t>HD NB SATAII 320GB HGST 5400RPM 8MB 7MM 2.5"</t>
  </si>
  <si>
    <t>MEMORIA NB DDR3-1600 8GB KINGSTON KCP316SD8/</t>
  </si>
  <si>
    <t>MEMORIA NB DDR3-13333 4GB KINGSTON KCP313SS8</t>
  </si>
  <si>
    <t>MEMORIA NB DDR3-1333 8GB KINGSTON KCP313SD8/</t>
  </si>
  <si>
    <t>CABO REDE CAT6 UTP MYMAX 100% COBRE (METRO</t>
  </si>
  <si>
    <t>NOBREAK BI 3.0KVA ATRIUM 624 SMS</t>
  </si>
  <si>
    <t>SUPORTE ARTICULADO PARA LCD  LED ELG</t>
  </si>
  <si>
    <t>HD NB SATA 1TB</t>
  </si>
  <si>
    <t>HD NB SATAIII 1TB WD 5400RPM 8MB 2,5"</t>
  </si>
  <si>
    <t>MONITOR LED 27 DELL P2717H</t>
  </si>
  <si>
    <t>MB 1155 GIGABYTE H61M-S2V S/V/R DDR3</t>
  </si>
  <si>
    <t>CELULAR MOTO G3 XT1543 4G 16GB</t>
  </si>
  <si>
    <t>GABINETE NEWDRIVE 3B C/FONTE Y8B1</t>
  </si>
  <si>
    <t>TONER BROTHER TN-310BK PRETO</t>
  </si>
  <si>
    <t>CARTAO MEMORIA 32GB KINGSTON ULTIMATE</t>
  </si>
  <si>
    <t>CABO VGA X VGA 3.00MT VC3MM</t>
  </si>
  <si>
    <t>MULTIFUNCIONAL BROTHER DCPL-2540DW LASER M</t>
  </si>
  <si>
    <t>CABO FLEX 3X2,5MM INDUSCABOS</t>
  </si>
  <si>
    <t>REGUA TOMADA 19" 08T 20A PRETA</t>
  </si>
  <si>
    <t>KASPERSKY ANTIVIRUS 3 PCS 3 ANOS</t>
  </si>
  <si>
    <t>TONER BROTHER TN-310C CIANO</t>
  </si>
  <si>
    <t>TONER BROTHER TN-310M MAGENTA</t>
  </si>
  <si>
    <t>TONER BROTHER TN-310Y AMARELO</t>
  </si>
  <si>
    <t>VGA PCI-EXP PNY QUADRO NVS810 4GB DDR3 128BIT</t>
  </si>
  <si>
    <t>PROJETOR BENQ MX525B 3200LUMENS</t>
  </si>
  <si>
    <t>CADERNO PEDAG CART CD 96F PRINCESA TILIBRA</t>
  </si>
  <si>
    <t>DOCK STATION HD SATA 2,5" 3,5" USB 2.0 MICROBON</t>
  </si>
  <si>
    <t>COOLER SOCKET 754/939/940/AM3 DEEPCOOL CK-AM</t>
  </si>
  <si>
    <t>ACCESS POINT UBIQUITI 300MBPS</t>
  </si>
  <si>
    <t>SSD CORSAIR SATAIII 120GB FORCE LE</t>
  </si>
  <si>
    <t>TRIPE AMADOR CABECA REGULAVEL 160CM WT 3750</t>
  </si>
  <si>
    <t>TOMADA 1 POSICAO FURUKAWA</t>
  </si>
  <si>
    <t>TOMADA 2P BRANCO FURUKAWA</t>
  </si>
  <si>
    <t>ROTEADOR WIRELESS INTELBRAS HOTPOST 300 500</t>
  </si>
  <si>
    <t>HUB SWITCH 16P 10/100/1000 TL-SG1016 TP-LINK</t>
  </si>
  <si>
    <t>SSD KINGSTON 120GB V400 SATAIII SUV400S37</t>
  </si>
  <si>
    <t>MOUSE USB OPTICO MULTILASER MO130 PRETO</t>
  </si>
  <si>
    <t>MOUSE USB MULTILASER COMFORT 6B MO241 PRET</t>
  </si>
  <si>
    <t>MOUSE USB 6B MULTILASER MO243 ROSA/PRETO</t>
  </si>
  <si>
    <t>MOUSE USB 6B MULTILASER MO244 BRANCO/PRETO</t>
  </si>
  <si>
    <t>CABO HDMI X HDMI SLIM 1.4 1.8M MULTILASER WI283</t>
  </si>
  <si>
    <t>CABO HDMI X HDMI SLIM 2.0 4K 3M MULTILASER WI29</t>
  </si>
  <si>
    <t>LED CHIP  50W 6500K BRANCO FRIO</t>
  </si>
  <si>
    <t>GABINETE CORSAIR CARBIDE SPEC-02 BLUE</t>
  </si>
  <si>
    <t>MB 1150 BIOSTAR H81MHV3 HDMI USB 3.0</t>
  </si>
  <si>
    <t>CARTUCHO HP 901XL CC654AB PRETO</t>
  </si>
  <si>
    <t>TV LED 40" FHD SMART J5500 SAMSUNG</t>
  </si>
  <si>
    <t>TELA LED 13,3</t>
  </si>
  <si>
    <t>APPLE TV HD 1080P 3º GERACAO</t>
  </si>
  <si>
    <t>NOBREAK TSSHARA UPS PROF 3200VA FULL RANGE</t>
  </si>
  <si>
    <t>CAIXA ONEAL OCM-180 MULTIUSO</t>
  </si>
  <si>
    <t>DVR 16CH, AHD, TRI HIBRIDO, HDMI, NUVEM, 6 AUDIO</t>
  </si>
  <si>
    <t>NOBREAK SMS 3.2KVA P.SINUS NG BI</t>
  </si>
  <si>
    <t>NOTEBOOK DELL 2 EM 1 COREI7-6500U 8GB HD1TB 1</t>
  </si>
  <si>
    <t>MEMORIA NB DDR4-2133 8GB KIGSTON</t>
  </si>
  <si>
    <t>HD 1TB DELL 7.2K 2,5" 400-AEFD</t>
  </si>
  <si>
    <t>MEMORIA DDR3-1333 2GB CORSAIR</t>
  </si>
  <si>
    <t>MEMORIA DDR3-1333 4GB KINGSTON HYPER X FURY</t>
  </si>
  <si>
    <t>BATERIA DELL 2700MAH</t>
  </si>
  <si>
    <t>GABINETE PCTOP 2323S C/FONTE PRETO</t>
  </si>
  <si>
    <t>LEITOR SANDISK EXTREME PRO CFAST 2.0</t>
  </si>
  <si>
    <t>BATERIA A14-S0-4S1P2200-0 4 CELL</t>
  </si>
  <si>
    <t>COOLER SONY VAIO VPC-EE</t>
  </si>
  <si>
    <t>SERVIDOR DELL R630 XEON E52620V3 PN210-ADIE-02</t>
  </si>
  <si>
    <t>FITA ADESIVA 18X50 C/6 3M</t>
  </si>
  <si>
    <t>FITA EMP.45X50 5803 TR. C/4 3M</t>
  </si>
  <si>
    <t>LIVRO PROTOCOLO CORRES.104FLS</t>
  </si>
  <si>
    <t>POST IT 76X76 654 AM 3M</t>
  </si>
  <si>
    <t>ARQUIVO MORTO POLIONDA OF AZ</t>
  </si>
  <si>
    <t>CALCULADORA ELETRONICA 12 DIGITOS</t>
  </si>
  <si>
    <t>CABO USB-C LIGHTNING 1M APPLE</t>
  </si>
  <si>
    <t>ADAPTADOR USB-C P/ AV DIGITAL MULTIPORTA APP</t>
  </si>
  <si>
    <t>CADERNO ALMACO ACADEMIE 16F TILIBRA</t>
  </si>
  <si>
    <t>REPETIDOR SINAL TP-LINK RE200 AC750 750M</t>
  </si>
  <si>
    <t>REPETIDOR SINAL 300MBPS LINK ONE L1-AP312RE</t>
  </si>
  <si>
    <t>MB 1150 ASROCK H81M-HG4 S/V/R DDR3</t>
  </si>
  <si>
    <t>ESTABILIZADOR BMI 1000VA BI</t>
  </si>
  <si>
    <t>TONER MAXPRINT 83A PRETO</t>
  </si>
  <si>
    <t>TECLADO ASUS X44C-K43-MP-09Q56PA-828 PRETO B</t>
  </si>
  <si>
    <t>MOUSE PS2 OPTICO 800DPI PCTOP PRETO</t>
  </si>
  <si>
    <t>MOUSE USB OPTICO 1000DPI PCTOP PRETO</t>
  </si>
  <si>
    <t>TECLADO PS2 PADRAO PCTOP PRETO</t>
  </si>
  <si>
    <t>TECLADO USB PADRAO PCTOP PRETO</t>
  </si>
  <si>
    <t>MIDIA CD-RW 12X 700MB MULTILASER CD053</t>
  </si>
  <si>
    <t>MIDIA DVD+R DL 8.5GB IMPRIMIVEL MULTILASER DV0</t>
  </si>
  <si>
    <t>MIDIA DVD-RW 4X 4.7GB MULTILASER DV062</t>
  </si>
  <si>
    <t>TABLET M7 3G QC BRANCO MULTILASER NB224</t>
  </si>
  <si>
    <t>MACBOOK APPLE M7 512GB 8GB TELA 12" CINZA ESP</t>
  </si>
  <si>
    <t>FONTE DELL 750W HOT PLUG POWEREDGE T430/R63</t>
  </si>
  <si>
    <t>TONER HP 49A Q5949A PRETO</t>
  </si>
  <si>
    <t>TONER HP 05X CE505X PRETO</t>
  </si>
  <si>
    <t>QUADRO BCO 120X200 M/ALUM M BRANT</t>
  </si>
  <si>
    <t>RACK DE PAREDE 5UX450 STANDART</t>
  </si>
  <si>
    <t>TONER HP 36A CB436AE DUPLO PRETO</t>
  </si>
  <si>
    <t>TONER HP 85A CE285AE DUPLO PRETO</t>
  </si>
  <si>
    <t>MICROSOFT OFFICER HOME BUSINESS 2016 FPP</t>
  </si>
  <si>
    <t>LITERATURA HEB 2016 T5D 02932</t>
  </si>
  <si>
    <t>CARTUCHO HP 11 C4836A CIANO</t>
  </si>
  <si>
    <t>CARTUCHO HP 11 C4837A MAGENTA</t>
  </si>
  <si>
    <t>CARTUCHO HP 11 C4838A AMARELO</t>
  </si>
  <si>
    <t>CARTUCHO HP 82 CH565A PRETO</t>
  </si>
  <si>
    <t>MOCHILA BELKIN BASIC ATE 15.6" F8N780NNC01</t>
  </si>
  <si>
    <t>FONTE ATX 400W CORSAIR VS400 80PLUS WHITE</t>
  </si>
  <si>
    <t>FONTE ATX 600W CORSAIR VS600 80PLUS WHITE</t>
  </si>
  <si>
    <t>FONTE ATX 500W CORSAIR VS500 80PLUS WHITE</t>
  </si>
  <si>
    <t>TECLADO BLUETOOTH BELKIN IPAD 2 &amp; 3 UNIVERSAL</t>
  </si>
  <si>
    <t>GARRAFA TERMICA LUMINA INOX 1L</t>
  </si>
  <si>
    <t>MONITOR LED 25" LG 25UM58G-P FULL HD ULTRA WI</t>
  </si>
  <si>
    <t>MONITOR LED 24" ACER V246HL FULL HD HDMI</t>
  </si>
  <si>
    <t>MONITOR LED 19,5 LG 20M37AA PRETO</t>
  </si>
  <si>
    <t>PASTA NOVAONDA 335X250X20MM POLIBRAS</t>
  </si>
  <si>
    <t>PAPEL FOTOGRAFICO A4 150G</t>
  </si>
  <si>
    <t>TONER HP 10A Q2610A PRETO</t>
  </si>
  <si>
    <t>TECLADO ASUS 1015 MP-10B66PA-528 PRETO BR</t>
  </si>
  <si>
    <t>MINI PC CUBI INTEL 3205U 4GB 500GB HDMI USB RED</t>
  </si>
  <si>
    <t>FONTE NOTEBOOK LENOVO 20V 4,5A 90W PLUG RET</t>
  </si>
  <si>
    <t>TONER HP REF 05A CE505A PRETO</t>
  </si>
  <si>
    <t>CARTUCHO TINTA REF T664120 PRETO</t>
  </si>
  <si>
    <t>CARTUCHO TINTA HP REF 951 AMARELO</t>
  </si>
  <si>
    <t>CARTUCHO TINTA HP REF 951 VERMELHO</t>
  </si>
  <si>
    <t>CARTUCHO TINTA HP REF 951 AZUL</t>
  </si>
  <si>
    <t>TONER REF HP CE313A VERMELHO</t>
  </si>
  <si>
    <t>TONER REF HP CE312A AMARELO</t>
  </si>
  <si>
    <t>TONER REF HP CE311A CYAN</t>
  </si>
  <si>
    <t>TONER REF HP CE310APRETO</t>
  </si>
  <si>
    <t>TONER REF HP CE285A PRETO</t>
  </si>
  <si>
    <t>MB 1151 ASUS H110M-C/BR DDR4</t>
  </si>
  <si>
    <t>FONTE ATX CORSAIR 500W 80PLUS BRONZE CP-9020</t>
  </si>
  <si>
    <t>SSD 240GB KINGSTON SUV400S37/240G</t>
  </si>
  <si>
    <t>GABINETE NEWDRIVE C/FONTE 503B1</t>
  </si>
  <si>
    <t>GABINETE TT VERSA H22 PLUS/BLK/120MM BLUE LED</t>
  </si>
  <si>
    <t>MEMORIA DDR4-2133 8GB KINGSTON</t>
  </si>
  <si>
    <t>TONER HP 410A CF412AB AMARELO</t>
  </si>
  <si>
    <t>TONER HP 410A CF410AB PRETO</t>
  </si>
  <si>
    <t>TONER HP 410A CF411AB CIANO</t>
  </si>
  <si>
    <t>TONER HP 410A CF413AB MAGENTA</t>
  </si>
  <si>
    <t>PL PCI-EXP 2 SERIAL + 01 PARALELA</t>
  </si>
  <si>
    <t>NOTEBOOK DELL 5557 I7 8GB 1TB WINDOWS 10 HOM</t>
  </si>
  <si>
    <t>CELULAR SAMSUNG GLX J5 J510MN DOU</t>
  </si>
  <si>
    <t>CELULAR SAMSUNG GLX J7 J710MN BCO</t>
  </si>
  <si>
    <t>CELULAR SAMSUNG GLX J3 J320M PTO</t>
  </si>
  <si>
    <t>CELULAR SAMSUNG GLX S7 G930F PTO</t>
  </si>
  <si>
    <t>CELULAR SAMSUNG GLX A3 A310M PTO</t>
  </si>
  <si>
    <t>CELULAR SAMSUNG GLX A5 A510M DOU</t>
  </si>
  <si>
    <t>CELULAR SAMSUNG GLX A7 A710M PTO</t>
  </si>
  <si>
    <t>CELULAR SAMSUNG GLX S7 G935F PTO</t>
  </si>
  <si>
    <t>MONITOR LED 21,5 ACER V226HQL HDMI/VGA/DVI</t>
  </si>
  <si>
    <t>CABO REDE CAT5E MYMAX AZUL (METROS)</t>
  </si>
  <si>
    <t>CABO REDE CAT6 UTP MYMAX AZUL (METROS)</t>
  </si>
  <si>
    <t>MEMORIA NB DDR3L-1600 8GB KINGSTON LOW VOLT</t>
  </si>
  <si>
    <t>NOTEBOOK POSITIVO XRI7150 I3 4GB 500GB 14"</t>
  </si>
  <si>
    <t>FONTE NOTEBOOK LENOVO 20V 3.25A 65W</t>
  </si>
  <si>
    <t>NOTE ACER E5-574G-75ME I7 8GB 1TB 15.6 WIN 10 HO</t>
  </si>
  <si>
    <t>PROC XEON E5-2620 V4 2.1GHZ POWEREDGE R630</t>
  </si>
  <si>
    <t>KIT DISSIPADOR CALOR DELL POWEREDGE R630</t>
  </si>
  <si>
    <t>APRESENTADOR LOGITECH R800</t>
  </si>
  <si>
    <t>PLACA PCI 2 SERIAL + 1 PARALELA PCI-E 2.3 GA129</t>
  </si>
  <si>
    <t>SERVIDOR DELL R630 XEON E5 2630 V3 16GB 01X 750</t>
  </si>
  <si>
    <t>CABO DE DADOS SATA</t>
  </si>
  <si>
    <t>SONICWALL DELL FIREWALL APPLIANCE 2600</t>
  </si>
  <si>
    <t>SERV TIPO I-R630 SPT TEC ATEND LOCAL SYST</t>
  </si>
  <si>
    <t>SERVIDOR DELL R630 XEON E5 2620V4 4X300GB 16G</t>
  </si>
  <si>
    <t>PROJETOR EPSON X36+ 3600 LUMENS</t>
  </si>
  <si>
    <t>PROJETOR EPSON 1985WU POWERLITE</t>
  </si>
  <si>
    <t>MULTIFUNCIONAL SAMSUNG LASER COLOR SL-C480</t>
  </si>
  <si>
    <t>TONER SAMSUNG REF SCX-4521D3 PRETO</t>
  </si>
  <si>
    <t>CARTUCHO EPSON T133320 REF VERMELHO</t>
  </si>
  <si>
    <t>CARTUCHO EPSON T133220 REF AZUL</t>
  </si>
  <si>
    <t>TONER HP 130A REF PRETO</t>
  </si>
  <si>
    <t>TONER SAMSUNG ML-D2850B REF PRETO</t>
  </si>
  <si>
    <t>CARTUCHO EPSON T133120 REF PRETO</t>
  </si>
  <si>
    <t>CARTUCHO EPSON T133420 REF AMARELO</t>
  </si>
  <si>
    <t>TONER HP 130A REF MAGENTA</t>
  </si>
  <si>
    <t>TONER HP 130A REF AMARELO</t>
  </si>
  <si>
    <t>TONER HP 130A REF CIANO</t>
  </si>
  <si>
    <t>SSD 256GB M.280MM SATA</t>
  </si>
  <si>
    <t>HEADSET MICROSOFT LIFECHAT LX3000</t>
  </si>
  <si>
    <t>GRAVADOR SATA BLURAY/DVD LG BDRW XL WH14S4</t>
  </si>
  <si>
    <t>VGA PCI-EXP EVGA GTX960 4GB 128BITS DDR5</t>
  </si>
  <si>
    <t>MB 1150 MSI Z97M GAMING DDR3</t>
  </si>
  <si>
    <t>HD 1.2TB SEAGATE SAS 10000RPM 128MB 2,5"</t>
  </si>
  <si>
    <t>MB 1151 INTEL DBS1200SPS XEON DDR4 2X REDE</t>
  </si>
  <si>
    <t>CPU INTEL 1151 XEON E3 1270 V5 QUAD CORE</t>
  </si>
  <si>
    <t>CONTROLADORA SAS PCI-EXP AOC-SAS2LP-H8IR</t>
  </si>
  <si>
    <t>MB 2011-3 SUPERMICRO MBD-X10DRL-I-O DDR4</t>
  </si>
  <si>
    <t>MEMORIA DDR4-2133 8GB KINGSTON KVR21R15D8/8</t>
  </si>
  <si>
    <t>MEMORIA DDR4-2133 8GB KINGSTON KVR21E15D8/8</t>
  </si>
  <si>
    <t>HD NB SATAIII 1TB HGST 5400RPM 8MB 9,5MM 2.5"</t>
  </si>
  <si>
    <t>NOTEBOOK DELL 7559 I7-6700HQ 8GB HD1TB GTX960</t>
  </si>
  <si>
    <t>NOBREAK 1200VA RAGTECH EASY WAY</t>
  </si>
  <si>
    <t>FONTE ATX 750W EVGA 80 PLUS GOLD PFC ATIVO</t>
  </si>
  <si>
    <t>COOLER CPU SERVIDOR 130W LGA 2011</t>
  </si>
  <si>
    <t>CPU INTEL 2011-3 XEON E5 2650V4 30MB</t>
  </si>
  <si>
    <t>IMP MULT LASER MONO BROTHER DCPL5652DN 42PP</t>
  </si>
  <si>
    <t>TONER BROTHER TN-3472S PRETO</t>
  </si>
  <si>
    <t>FONTE ATX 400W CORSAIR 80PLUS BCO CP-9020117-</t>
  </si>
  <si>
    <t>FONTE ATX 750W COOLERMASTER 80PLUS BRONZE</t>
  </si>
  <si>
    <t>GABINETE COOLERMASTER COSMOS SE USB 3.0 FU</t>
  </si>
  <si>
    <t>GABINETE COOLERMASTER MASTER BOX 5 USB 3.0</t>
  </si>
  <si>
    <t>SSD SATAIII 256GB ADATA 2,5"</t>
  </si>
  <si>
    <t>PLACA DE CAPTURA ENTRADA HDMI INTENSITY PRO</t>
  </si>
  <si>
    <t>PLACA DE VIDEO GEFORCE GTX DDR5 DVI HDMI DP</t>
  </si>
  <si>
    <t>GABINETE ATX MID TOWER FRONTAL USB 3.0</t>
  </si>
  <si>
    <t>CABO SAS SFF-8087 PARA 4X SFF-8482</t>
  </si>
  <si>
    <t>PLACA DE VIDEO QUADRO DDR5 CORE CUDA</t>
  </si>
  <si>
    <t>MOUSE WIRELESS MICROSOFT 3500 PRETO</t>
  </si>
  <si>
    <t>FONTE ATX 650W XFX TS FULL 80PLUS GOLD</t>
  </si>
  <si>
    <t>PILHA RECARREGAVEL AAA 900MAH C/2 ELGIN</t>
  </si>
  <si>
    <t>HD NB SATAIII 500GB SEAGATE 5400RPM 64MB 2.5"</t>
  </si>
  <si>
    <t>HD NB SATAIII 1TB SEAGATE 5400RPM 128MB 7MM 2.</t>
  </si>
  <si>
    <t>HD SATAIII 1TB SEAGATE BARRACUDA 7200RPM 64M</t>
  </si>
  <si>
    <t>HD 10TB SEAGATE SURVEILANCE SKYHAWK 7200RP</t>
  </si>
  <si>
    <t>MOUSE USB OPTICO PISC 1807  PRETO</t>
  </si>
  <si>
    <t>KIT TECLADO E MOUSE MICROSOFT WIRELESS 2000</t>
  </si>
  <si>
    <t>MOUSE USB MICROSOFT COMPACT 500 PRETO</t>
  </si>
  <si>
    <t>FONTE NOTEBOOK LITEON 20V 3.25A 60W</t>
  </si>
  <si>
    <t>FONTE NOTEBOOK LG 19V 3.42A 65W</t>
  </si>
  <si>
    <t>CELULAR MOTOROLA G4 PLUS XT1640 PTO</t>
  </si>
  <si>
    <t>SUPORTE P/NOTE CROMADO UPTABLE OCTOO</t>
  </si>
  <si>
    <t>FONTE ATX 750W XFX TS FULL 80PLUS GOLD</t>
  </si>
  <si>
    <t>GABINETE TT VERSA H21 BLACK CASE W/WINDOWS</t>
  </si>
  <si>
    <t>GABINETE TT VERSA H25 BLACK CASE W/WINDOW</t>
  </si>
  <si>
    <t>FONTE NOTEBOOK ITAUTEC/MEGAWARE 2.1A 19V</t>
  </si>
  <si>
    <t>GABINETE ATX S/FONTE GMI P003C PRETO</t>
  </si>
  <si>
    <t>MOUSE OPTICO USB 200 MICROSOFT PRETO</t>
  </si>
  <si>
    <t>SUPORTE ARTICULADO P/TV 10/55" SBRLB130 BRASF</t>
  </si>
  <si>
    <t>SUPORTE ARTICULADO P/TV +DECODIF 10/70" SBRP4</t>
  </si>
  <si>
    <t>SUPORTE TETO P/PROJETOR SBRP757 BRASFORMA</t>
  </si>
  <si>
    <t>SUPORTE TETO P/TV 10/55" SBRP150 BRASFORMA</t>
  </si>
  <si>
    <t>SUPORTE TETO/PAREDE PROJETOR SBRP756 BRASF</t>
  </si>
  <si>
    <t>SUPORTE TRI-ARTICULADO P/TV 10/55" SBRP140</t>
  </si>
  <si>
    <t>PL PCI 1 PARALELA 2 SERIAL MICROBON</t>
  </si>
  <si>
    <t>ROTEADOR WIRELESS INTELBRAS WIN300 500MW</t>
  </si>
  <si>
    <t>IMPRESSORA LASER MONO HP 1109W</t>
  </si>
  <si>
    <t>CONVERSOR USB 2.0 SOM ESTEREO COMTAC 9189</t>
  </si>
  <si>
    <t>CASE 2,5" LEGACY USB 3.0 COMTAC 9293</t>
  </si>
  <si>
    <t>MEMORIA DDR4 2133MHZ 8GB NOTE KCP421SD8/8 SO</t>
  </si>
  <si>
    <t>NOTEBOOK DELL INSPIRON 15 5558 I5 4GB 1TB 15.6"</t>
  </si>
  <si>
    <t>MOCHILA DELL TEK 15.6P NYLON AZUL</t>
  </si>
  <si>
    <t>TECLADO POSITIVO SLIM+ S2065</t>
  </si>
  <si>
    <t>TECLADO SONY VAIO VPC-EA BLACK</t>
  </si>
  <si>
    <t>NOTEBOOK DELL 5558 I7 8GB 1TB VIDEO 4GB 15.6" W</t>
  </si>
  <si>
    <t>TECLADO USB HP COM FIO</t>
  </si>
  <si>
    <t>MOUSE USB HP COM FIO</t>
  </si>
  <si>
    <t>COMPUTADOR HP PRODESK 400 G3 I3 4GB 500GB FR</t>
  </si>
  <si>
    <t>HD EXTERNO 1TB TOSHIBA CANVIO BASICS USB 3.0</t>
  </si>
  <si>
    <t>PASTA TERMICA 40G Z3 DEEPCOOL PRATA</t>
  </si>
  <si>
    <t>CABO FORCA 2 PINOS 1.5MTS REF.1349</t>
  </si>
  <si>
    <t>CABO IMPRESSORA USB A(M) X B(M) 1.8MTS BLINDA</t>
  </si>
  <si>
    <t>KIT FERRAMENTA</t>
  </si>
  <si>
    <t>CASE 2,5 USB 2.0 SATA P/HD</t>
  </si>
  <si>
    <t>ADAPTADOR DVD/HP OU SSD NOTEBOOK CADDY 9,5</t>
  </si>
  <si>
    <t>TECLADO POSITIVO PREMIUM N8110 N8510</t>
  </si>
  <si>
    <t>FONTE NOTEBOOK DELL 19.5V 4.62A 90W PLUG 7.4X5</t>
  </si>
  <si>
    <t>FONTE NOTEBOOK SAMSUNG 19V 4.7A 90W</t>
  </si>
  <si>
    <t>CELULAR SAMSUNG GALAXY A910F PRETO</t>
  </si>
  <si>
    <t>NOTEBOOK DELL LATITUDE 5470 I7 16GB SSD256GB</t>
  </si>
  <si>
    <t>MALETA DELL PROFESSIONAL 14.1 PN: 460-BCFF</t>
  </si>
  <si>
    <t>MONITOR LED 23.8 DELL P2417H</t>
  </si>
  <si>
    <t>NOTEBOOK DELL 5558 CI3 4GB HD500GB TELA 15" LIN</t>
  </si>
  <si>
    <t>TECLADO HP DM1-3200 PRETO</t>
  </si>
  <si>
    <t>DESKTOP LENOVO M93P TINY II I7 8GB 500GB W10 P</t>
  </si>
  <si>
    <t>MOUSE USB LENOVO</t>
  </si>
  <si>
    <t>TECLADO USB LENOVO</t>
  </si>
  <si>
    <t>MEMORIA NB DDR4-2133 16GB KINGSTON</t>
  </si>
  <si>
    <t>KIT ESTACAO DE TRAB. DELL 5480 COD-FINAME-1485</t>
  </si>
  <si>
    <t>TV LED 32" SMART J4300 SAMSUNG</t>
  </si>
  <si>
    <t>CELULAR SAMSUNG GLX J3 J320M BCO</t>
  </si>
  <si>
    <t>CARREGADOR PAREDE/ VEIC. C/CABO BR ELGIN</t>
  </si>
  <si>
    <t>CARTAO MEMORIA MICRO SD 8GB SANDISK</t>
  </si>
  <si>
    <t>CARTAO MEMORIA MICRO SD 16GB SANDISK</t>
  </si>
  <si>
    <t>CARTAO MEMORIA MICRO SD 32GB SANDISK</t>
  </si>
  <si>
    <t>TONER HP 201A CF402AB AMARELO</t>
  </si>
  <si>
    <t>TONER HP 201A CF401AB AZUL</t>
  </si>
  <si>
    <t>TONER HP 201A CF400AB PRETO</t>
  </si>
  <si>
    <t>TONER HP 201A CF403AB VERMELHO</t>
  </si>
  <si>
    <t>TECLADO S/F ABNT2 800 PRETO MICROSOFT</t>
  </si>
  <si>
    <t>MB 1155 GMI H61CV 1.2 DDR3</t>
  </si>
  <si>
    <t>IMP MULT.EPSON JATO TINTA XP431</t>
  </si>
  <si>
    <t>NOTEBOOK DELL INSPIRON 2-IN-1 I5 8GB 1TB 15.6"</t>
  </si>
  <si>
    <t>NOTEBOOK DELL INSPIRON 2-IN-1  4GB 500GB 11"</t>
  </si>
  <si>
    <t>PEN DRIVE 64GB TWIST MULTILASER PD590</t>
  </si>
  <si>
    <t>PEN DRIVE 16GB TWIST MULTILASER PD588</t>
  </si>
  <si>
    <t>CARTAO SD+MICRO SANDISK 32GB ULTRA CLASSE 1</t>
  </si>
  <si>
    <t>HEADSET ELGIN HST 8000 C/IDENT CHAMADAS</t>
  </si>
  <si>
    <t>TV SMART 43" PHILIPS 43PFG5100 FULL HD 3HDMI 1U</t>
  </si>
  <si>
    <t>PROJETOR EPSON S31+ 3200 LUMENS</t>
  </si>
  <si>
    <t>MONITOR LED 21,5 ACER E2200HQ PRETO</t>
  </si>
  <si>
    <t>SABONETE LIQUIDO</t>
  </si>
  <si>
    <t>PAPEL TOALHA</t>
  </si>
  <si>
    <t>IMP MULT EPSON OCOTANK L455 WIFI</t>
  </si>
  <si>
    <t>CARREGADOR PILHA SONY C/4 AA 2500MAH NI-MHAA</t>
  </si>
  <si>
    <t>FONTE NOTEBOOK SAMSUNG 19V 3.16A 65W 5.5MM X</t>
  </si>
  <si>
    <t>FONTE NOTEBOOK LITEON 19V 3.42A 65W 5.5mm x 2.</t>
  </si>
  <si>
    <t>NOTEBOOK ACER F5-573-59TVTV I5 8GB 1TB 15.6"</t>
  </si>
  <si>
    <t>BASE P/NOTEBOOK X-COOLER MULTILASER AC123</t>
  </si>
  <si>
    <t>BASE P/NOTEBOOK C/COOLER MULTILASER AC166</t>
  </si>
  <si>
    <t>SUPORTE GPS UNIVERSAL AUTOMOTIVO MULTILASE</t>
  </si>
  <si>
    <t>CARREGADOR AUTOMOTIVO MULTILASER C/ 3 SAIDA</t>
  </si>
  <si>
    <t>RADIO AUTOMOTIVO P3214 MULTILASER</t>
  </si>
  <si>
    <t>FONE OUVIDO 360º MULTILASER RED PH083</t>
  </si>
  <si>
    <t>CAIXA SOM 10W MINI BLUETOOH MULTILASER SP236</t>
  </si>
  <si>
    <t>TECLADO USB SLIM MULTILASER PRETO TC213</t>
  </si>
  <si>
    <t>SWITCH HDMI 3X1 MULTILASER WI290</t>
  </si>
  <si>
    <t>COOLER UNIVERSAL 775/1155/1156/1150/AM2/AM3 65</t>
  </si>
  <si>
    <t>FONTE ATX 350W REAL BLUECASE</t>
  </si>
  <si>
    <t>MEMORIA NB DDR4-2133 8GB</t>
  </si>
  <si>
    <t>SSD 128GB SATAIII</t>
  </si>
  <si>
    <t>CAPACITOR 3300MF/6.3V</t>
  </si>
  <si>
    <t>ESTANHO FIL TUBINHO SOLDA</t>
  </si>
  <si>
    <t>FERRO SOLDA</t>
  </si>
  <si>
    <t>BASE DE FERRO SOLDADOR</t>
  </si>
  <si>
    <t>SSD SATAIII 240GB CORSAIR FORCE LE</t>
  </si>
  <si>
    <t>SSD SATAIII 120GB CORSAIR FORCE LE</t>
  </si>
  <si>
    <t>CONECTOR RJ45 FEMEA CAT5E FURUKAWA PREMIU</t>
  </si>
  <si>
    <t>SERVIDOR DELL T430 XEON E5-2603V 8GB 1TB</t>
  </si>
  <si>
    <t>MONITOR LED 21,5 DELL D2216H C/AJUSTE ALTURA</t>
  </si>
  <si>
    <t>MEMORIA DDR3-1333 8GB DELL ECC-RDIMM A699680</t>
  </si>
  <si>
    <t>MEMORIA DELL 8GB RDIMM POWEREDGE</t>
  </si>
  <si>
    <t>HD SATA 1TB DELL 7.2K POWEREDGE 400-AEFB 3,5"</t>
  </si>
  <si>
    <t>ABRACADEIRA NYLON 6.6 100X2,5MM C/100UNI</t>
  </si>
  <si>
    <t>ABRACADEIRA NYLON 6.6 100X3,5MM C/100UNI</t>
  </si>
  <si>
    <t>TELEFONE PLENO INTELBRAS S/CHAVE PRETO</t>
  </si>
  <si>
    <t>IMPRESSORA LASER COLOR HP M252DW B4A22A</t>
  </si>
  <si>
    <t>TECLADO HP G42 COMPAQ CQ42-BR PRETO</t>
  </si>
  <si>
    <t>KASPERSKY 2017 ANTI-VIRUS BR 10 USUARIO</t>
  </si>
  <si>
    <t>HUB SWITCH D-LINK 5P SOHO 10/100 DES-1005C</t>
  </si>
  <si>
    <t>SWITCH HP 1910-24 24P 10/100MBPS 2P SFP JG538A</t>
  </si>
  <si>
    <t>KASPERSKY 2017 ANTI-VIRUS BR 01 USUARIO</t>
  </si>
  <si>
    <t>KASPERSKY 2017 ANTI-VIRUS BR 03 USUARIO</t>
  </si>
  <si>
    <t>KASPERSKY 2017 ANTI-VIRUS BR 05 USUARIO</t>
  </si>
  <si>
    <t>KASPERSKY 2017 INTERNET SECURITY 01 USER + 1</t>
  </si>
  <si>
    <t>KASPERSKY 2017 INTERNET SECURITY 03 USER + 1</t>
  </si>
  <si>
    <t>KASPERSKY 2017 INTERNET SECURITY 05 USER + 1</t>
  </si>
  <si>
    <t>KASPERSKY 2017 INTERNET SECURITY 10 USER + 1</t>
  </si>
  <si>
    <t>KASPERSKY 2017 TOTAL SECURITY 03 USER + 1 FRE</t>
  </si>
  <si>
    <t>REDE USB WIRELESS TP-LINK AC600 T2U DUAL BAND</t>
  </si>
  <si>
    <t>ROTEADOR WIRELESS D-LINK DIR-822 AC1200MBPS</t>
  </si>
  <si>
    <t>SWITCH HP V1420-24 24P 10/100/1000 JG708B</t>
  </si>
  <si>
    <t>HUB USB 7P TU2-700 TRENDNET C/FONTE</t>
  </si>
  <si>
    <t>MEMORIA NB DDR2-800 2GB KINGSTON</t>
  </si>
  <si>
    <t>FONTE NOTEBOOK UNIVERSAL TRUST 70W 18684</t>
  </si>
  <si>
    <t>CAIXA SOM BLUETOOTH JUKEBAR TRUST 19275</t>
  </si>
  <si>
    <t>TECLADO SAMSUNG NP270E4E PRETO BR</t>
  </si>
  <si>
    <t>CARTUCHO HP 675 CN690AL PRETO</t>
  </si>
  <si>
    <t>CARTUCHO HP 675 CN691AL COLOR</t>
  </si>
  <si>
    <t>BATERIA DELL 14Z</t>
  </si>
  <si>
    <t>MOUSE WIRELESS DELL WM-126-BK PRETO</t>
  </si>
  <si>
    <t>CABECA DE IMPRESSAO HP 711 C1Q10A</t>
  </si>
  <si>
    <t>TECLADO USB LOGITECH K120 PRETO</t>
  </si>
  <si>
    <t>TECLADO WIRELESS TOUCH LOGITECH K400 PLUS</t>
  </si>
  <si>
    <t>MOUSE WIRELESS HP X3000 VERMELHO</t>
  </si>
  <si>
    <t>MOUSE USB HP X900 PRETO</t>
  </si>
  <si>
    <t>MOUSE USB HP X1000 PRETO</t>
  </si>
  <si>
    <t>MB 1151 PCWARE IPM-H110P S/V/R DDR4</t>
  </si>
  <si>
    <t>MONITOR LED 18,5 AOC E970SWNL PRETO</t>
  </si>
  <si>
    <t>CPU INTEL 1151 CORE I7-7700 4.20GHZ 8MB BOX</t>
  </si>
  <si>
    <t>GABINETE NEWDRIVE 3B BLACK 200W PN:Y1B1</t>
  </si>
  <si>
    <t>MEMORIA DDR4-2133 4GB KINGSTON</t>
  </si>
  <si>
    <t>IMPRESSORA TERMICA BEMATECH MP-5100 NAO FIS</t>
  </si>
  <si>
    <t>PLACA ETHERNET BEMATECH MP-4200 TH</t>
  </si>
  <si>
    <t>TECLADO WIRELESS MICROSOFT 850 PRETO</t>
  </si>
  <si>
    <t>TECLADO USB MICROSOFT WIRED 600 PRETO</t>
  </si>
  <si>
    <t>CPU INTEL 1151 CORE I3-7100 3.90GHZ 3M BOX</t>
  </si>
  <si>
    <t>CPU INTEL 1151 CORE I5-7400 3.00GHZ 6M BOX</t>
  </si>
  <si>
    <t>PEN DRIVE 128GB KINGSTON USB 3.1</t>
  </si>
  <si>
    <t>BATERIA PARA NOBREAK BB</t>
  </si>
  <si>
    <t>NOTEBOOK DELL I7-7500 16GB 1TB VIDEO 4GB 15"</t>
  </si>
  <si>
    <t>SPYDER 5 STUDIO KIT</t>
  </si>
  <si>
    <t>FONE OUVIDO AKG K314</t>
  </si>
  <si>
    <t>SENNHEISER CX 300</t>
  </si>
  <si>
    <t>WEBCAM LOGITECH BCC950 CONFERENCE</t>
  </si>
  <si>
    <t>KRK ROCKIT 5</t>
  </si>
  <si>
    <t>CANETA ESFEROGRAFICA BIC CX50 AZUL</t>
  </si>
  <si>
    <t>PAPEL A4 CHAMEX 90G/M2 RESMA</t>
  </si>
  <si>
    <t>PAPEL A4 CHAMEX 75G/M2 RESMA</t>
  </si>
  <si>
    <t>PAPEL A4 CHAMEQUINHO 75G/M2 ROSA 100FLS</t>
  </si>
  <si>
    <t>PAPEL A4 CHAMEQUINHO 75G/M2 AMARELO 100FLS</t>
  </si>
  <si>
    <t>PAPEL A4 CHAMEQUINHO 75G/M2 VERDE 100FLS</t>
  </si>
  <si>
    <t>PAPEL A4 CHAMEQUINHO 75G/M2 AZUL100FLS</t>
  </si>
  <si>
    <t>ENVELOPE SACO KRAFT80G KRAFT OURO 240X340 C</t>
  </si>
  <si>
    <t>COLA BASTAO 3M 20G</t>
  </si>
  <si>
    <t>PASTA L TRANSPARENTE</t>
  </si>
  <si>
    <t>ENVELOPE OFICIO COLOR AMARELO 80G C/100</t>
  </si>
  <si>
    <t>SERVIDOR ARMAZENAMENTO X1200R V3 XEON 8GB</t>
  </si>
  <si>
    <t>KIT TRILHO SERVER TGC - PN# TGC-03A-SN#</t>
  </si>
  <si>
    <t>MOUSE WIRELESS DELL WM527 PRETO</t>
  </si>
  <si>
    <t>MALETA PROFISSIONAL DELL 14.1 PRETO</t>
  </si>
  <si>
    <t>MOUSE WIRELESS DELL WM326 PRETO</t>
  </si>
  <si>
    <t>KIT TECLADO E MOUSE WIRELESS DELL KM636 PRET</t>
  </si>
  <si>
    <t>MB 1151 ASUS H170M-PLUS/BR DDR4</t>
  </si>
  <si>
    <t>MEMORIA DDR4-2133 4GB CORSAIR</t>
  </si>
  <si>
    <t>SSD WD GREEN 240GB 2,5 SATA</t>
  </si>
  <si>
    <t>SERVIDOR HPE ML30 XEON E3-1220 V5 8GB 1TB</t>
  </si>
  <si>
    <t>MOUSE USB MICROSOFT BASIC P58-00061 PRETO</t>
  </si>
  <si>
    <t>MONITOR LED 21,5 HP V225HZ VGA DISPLAYPORT DV</t>
  </si>
  <si>
    <t>NOTEBOOK LENOVO IDEA110 N3060 2GB HD500GB 14</t>
  </si>
  <si>
    <t>NOTEBOOK VAIO FIT 15S I7 8GB 15.6FHD WIN 10SL</t>
  </si>
  <si>
    <t>CAPA IPAD2/IPAD3/IPAD4 FOLIO SMOOTH BI-FOLD</t>
  </si>
  <si>
    <t>TONER HP 87X CF287X PRETO</t>
  </si>
  <si>
    <t>PEN DRIVE 8GB SANDISK Z50 CRUZER BLADE BRANC</t>
  </si>
  <si>
    <t>NOTEBOOK HP 246 G6 I3-6006U 4GB 500GB 14P W10</t>
  </si>
  <si>
    <t>SSD KINGSTON SATAIII 120GB A400 SA400S37/120GB</t>
  </si>
  <si>
    <t>MEMORIA NB DDR3L-1600 4GB KINGSTON LOW VOLT</t>
  </si>
  <si>
    <t>NOTEBOOK LENOVO 110 CEL.N3060, 4GB, 500GB,14"</t>
  </si>
  <si>
    <t>ROTEADOR WIRELESS TP-LINK ARCHER C25 AC900</t>
  </si>
  <si>
    <t>ROTEADOR WIRELESS TP-LINK ARCHER C60 AC1350</t>
  </si>
  <si>
    <t>ROTEADOR WIRELESS INTELBRAS 300M NCLOUD 3A</t>
  </si>
  <si>
    <t>ROTEADOR WIRELESS INTELBRAS 150M WRN241 1A</t>
  </si>
  <si>
    <t>ROTEADOR WIRELESS TP-LINK TL-WR845N 300MBPS</t>
  </si>
  <si>
    <t>HD NB SATAIII 500GB SEAGATE 5400RPM 128MB 2.5"</t>
  </si>
  <si>
    <t>MEMORIA DDR4-2133 8GB CORSAIR</t>
  </si>
  <si>
    <t>KIT TECLADO E MOUSE PCTOP USB</t>
  </si>
  <si>
    <t>MONITOR LED 21,5 DELL P2217H</t>
  </si>
  <si>
    <t>MB FM2+ GIGABYTE GA-F2A68HM-S1 DDR3</t>
  </si>
  <si>
    <t>HD EXTERNO 500GB TOSHIBA USB 3.0 PORTATIL CAN</t>
  </si>
  <si>
    <t>GABINETE CORSAIR CARBIDE SERIES 270R PRETO</t>
  </si>
  <si>
    <t>VGA PCI-EXP ZOTAC GTX-1050 2GB DDR5 128BITS</t>
  </si>
  <si>
    <t>VGA PCI-EXP EVGA GTX-1060 6GB DDR5 192BITS</t>
  </si>
  <si>
    <t>VGA PCI-EXP ZOTAC GTX-1050TI 4GB DDR5 128BITS</t>
  </si>
  <si>
    <t>MB 1151 GIGABYTE GA-H170-GAMING 3 DDR4</t>
  </si>
  <si>
    <t>MEMORIA DDR4-2400 8GB  KINGSTON HIPERX FURY</t>
  </si>
  <si>
    <t>VGA PCI-EXP ZOTAC GT-730 4GB DDR3 128BITS</t>
  </si>
  <si>
    <t>VGA PCI-EXP GIGABYTE GT-710 1GB DDR5 64BITS</t>
  </si>
  <si>
    <t>VGA PCI-EXP GALAX GT-710 2GB DDR3 64BITS</t>
  </si>
  <si>
    <t>TELEFONE S/F INTELBRAS TS3112 PRETO</t>
  </si>
  <si>
    <t>CASE USB 3,5" SATA/IDE MICROBON</t>
  </si>
  <si>
    <t>MB 1151 GIGABYTE GA-B250M-D3H DDR4</t>
  </si>
  <si>
    <t>VGA PCI-EXP XFX R7 240 2GB DDR3 128BITS</t>
  </si>
  <si>
    <t>CABO P3ANEIS P/HEADSET FONE E MICROFONE</t>
  </si>
  <si>
    <t>CABO DVI A (M) 12+5  X VGA (M) WB-020058</t>
  </si>
  <si>
    <t>CABO DISPLAYPORT (M) X HDMI (F) REF. 20126</t>
  </si>
  <si>
    <t>CABO EXT. USB A(M) X A(F) 1.8MT REF. AM/AF</t>
  </si>
  <si>
    <t>PL PCI-EXP 1P 2SERIAL MULTILASER GA128</t>
  </si>
  <si>
    <t>SWITCH ZYXEL GS1900 48P 10/100/1000 2-SFP L2 GER</t>
  </si>
  <si>
    <t>SSD 480GB KINGSTON A400 SATAIII</t>
  </si>
  <si>
    <t>HUB USB 2.0 4P FORTREK HBU402</t>
  </si>
  <si>
    <t>VGA PCI-EXP PCYES 6570 2GB DDR5 128BITS</t>
  </si>
  <si>
    <t>HD SATAIII 4TB WD PURPLE CFTV 3,5"</t>
  </si>
  <si>
    <t>VGA PCI-EXP PCYES R7 265 2GB DDR5 256BITS</t>
  </si>
  <si>
    <t>RACK 24U X 660MM 19" P/VIDRO PRETO FIBRACEM</t>
  </si>
  <si>
    <t>BANDEJA FIXA 500MM PRETA FIBRACEM</t>
  </si>
  <si>
    <t>PATCH PANEL 24P CAT6 MAXITELECOM</t>
  </si>
  <si>
    <t>CABO REDE CAT6 UPT AMP AZUL (METRO)</t>
  </si>
  <si>
    <t>TECLADO DELL 14R - 3421</t>
  </si>
  <si>
    <t>MONITOR LED 18,5 DELL E1916H VGA/DISPLAY PORT</t>
  </si>
  <si>
    <t>NOTEBOOK DELL i15 I5-7200 4GB 1TB 15.6" WIN 10 SL</t>
  </si>
  <si>
    <t>TELEFONE S/F KX TGB112LBB RM PANASONIC</t>
  </si>
  <si>
    <t>GRAVADOR EXTERNO SLIM LG 8X GP65NB60 PRETO</t>
  </si>
  <si>
    <t>BATERIA ADVENT A14/A14-01-3S2P4400 6CELL</t>
  </si>
  <si>
    <t>NOTEBOOK DELL i15 5567-A40C I7-7500U 8GB HD1TB</t>
  </si>
  <si>
    <t>BALUN XPB-402 PASSIVO INTELBRAS</t>
  </si>
  <si>
    <t>MOUSE OPTICO USB P/ MICRO HP 400 G3</t>
  </si>
  <si>
    <t>TECLADO USB HP ESTACAO TRAB.</t>
  </si>
  <si>
    <t>MICRO HP 400G3 SFF INTEL I3 6100 4GB 500GB DVD-R</t>
  </si>
  <si>
    <t>MICRO HP 400G3 SFF I5 4GB 500GB DVD-RW WIN PR</t>
  </si>
  <si>
    <t>CPU INTEL 1151 PENTIUM G4560 3.50GHZ 3MB BOX 7º</t>
  </si>
  <si>
    <t>CPU INTEL 1151 CELERON G3900 2.8GHZ 2MB BOX</t>
  </si>
  <si>
    <t>DESKTOP DELL OPTIPLEX 3040M I3 4GB 500GB LINUX</t>
  </si>
  <si>
    <t>SUPORTE AJUSTE VERTICAL DELL OPTIPLEX</t>
  </si>
  <si>
    <t>CAMERA INFRA-VERMELHO VHD 3120B G3 INTELBRA</t>
  </si>
  <si>
    <t>CAMERA INFRA-VERMELHO VHD 3120D G3 INTELBRA</t>
  </si>
  <si>
    <t>BALUN XBP 401 (PASSIVO) -C/ 2 RABICHOS</t>
  </si>
  <si>
    <t>LAMPADA PROJETOR EPSON S5+</t>
  </si>
  <si>
    <t>LAMPADA PROJETOR EPSON S18+</t>
  </si>
  <si>
    <t>FONTE ATX CORSAIR 500W VS 80PLUS BRANCA</t>
  </si>
  <si>
    <t>FONTE ATX CORSAIR 600W VS 80PLUS BRANCA</t>
  </si>
  <si>
    <t>CABO REDE CAT5 FURUKAWA SOHO AZUL (METRO)</t>
  </si>
  <si>
    <t>CABO REDE CAT6 FURUKAWA SOHO CMX AZUL (MET</t>
  </si>
  <si>
    <t>NOBREAK 1.4KVA SMS NET4+ MONO 220VA</t>
  </si>
  <si>
    <t>NOBREAK 800VA SMS STATION II NT BI</t>
  </si>
  <si>
    <t>WATER COOLER HYDRO CORSAIR H60 RADIADOR 12</t>
  </si>
  <si>
    <t>MEMORIA DDR3-1600 4GB CORSAIR</t>
  </si>
  <si>
    <t>MOUSE USB GAMER WARRIOR MULTILASER MO228</t>
  </si>
  <si>
    <t>MOUSE USB GAMER WARRIOR 3200DPI MULTILASER</t>
  </si>
  <si>
    <t>MOUSE USB GAMER MECANICO 4000DPI MULTILASE</t>
  </si>
  <si>
    <t>FONE AURICULAR SPORT BRANCO MULTILASER PH0</t>
  </si>
  <si>
    <t>FONE EARHOOK SPORT PRETO MULTILASER PH019</t>
  </si>
  <si>
    <t>FONE OUVIDO MULTILASER BLUETOOTH PH151 AMA</t>
  </si>
  <si>
    <t>CAIXA SOM MULTILASER 2.0 1W RMS SP053 PRETO</t>
  </si>
  <si>
    <t>CAIXA SOM MULTILASER 2.1 15W RMS SP166 PRETO</t>
  </si>
  <si>
    <t>CAIXA DE SOM MULTILASER 2.1 14W RMS SP172 PRE</t>
  </si>
  <si>
    <t>CAIXA DE SOM MULTILASER GAMER 20W RMS SP201</t>
  </si>
  <si>
    <t>TECLADO USB WARRIOR GAMER MULTILASER TC167</t>
  </si>
  <si>
    <t>TECLADO USB GAMER MECANICO MULTILASER TC19</t>
  </si>
  <si>
    <t>TECLADO USB GAMER SEMI-MECANICO MULTILASER</t>
  </si>
  <si>
    <t>TECLADO USB GAMER MULTIMIDIA MULTILASER TC2</t>
  </si>
  <si>
    <t>CABO HDMI X HDMI SLIM 1.4 3.0M MULTILASER WI284</t>
  </si>
  <si>
    <t>CABO CONVERSOR HDMI(M) X VGA (F) C/AUDIO WI29</t>
  </si>
  <si>
    <t>CABO HDMI X HDMI 2.0 4K 1.8M MULTILASER WI295</t>
  </si>
  <si>
    <t>CABO HDMI X HDMI 2.0 4K 3.0M MULTILASER WI296</t>
  </si>
  <si>
    <t>TELA LCD 14.1" LP141WX3</t>
  </si>
  <si>
    <t>MB AM3+ GIGABYTE GA78LMT-USB 3.0 DDR3</t>
  </si>
  <si>
    <t>LIMPA TELA CLEAN 60ML C/FLANELA</t>
  </si>
  <si>
    <t>REDE USB WIRELESS MERCUSYS WM150US  150MBP</t>
  </si>
  <si>
    <t>REDE USB WIRELESS MERCUSYS WM300UM 300MBP</t>
  </si>
  <si>
    <t>EXAUSTOR P/GAB 120MM LED AZUL COOLER MASTE</t>
  </si>
  <si>
    <t>EXAUSTOR P/GAB 120MM LED VERDE COOLER MAST</t>
  </si>
  <si>
    <t>EXAUSTOR P/GAB CORSAIR AIR SERIES AF120 LED B</t>
  </si>
  <si>
    <t>COOLER BLIZZARD T2 92MM COOLER MASTER P/ AM</t>
  </si>
  <si>
    <t>COOLER 80X80X25MM 12V</t>
  </si>
  <si>
    <t>MOUSE PAD GAMING MM200 265X210X2 MM CORSAIR</t>
  </si>
  <si>
    <t>MOUSE PAD GAMING MM200 360X300X2 MM CORSAIR</t>
  </si>
  <si>
    <t>CARREGADOR PILHAS C/4 AA SONY BCG-34HH4GN</t>
  </si>
  <si>
    <t>VGA PCI-EXP PNY GTX-1050TI 4GB DDR5 128BITS</t>
  </si>
  <si>
    <t>VGA PCI-EXP ZOTAC GTX-1060 3GB DDR5 192BITS</t>
  </si>
  <si>
    <t>TRANSFORMADOR BMI 1050VA 220VA/110VA 110VA/2</t>
  </si>
  <si>
    <t>LUMINARIA LED 24W 6500K 434369 - BRILIA</t>
  </si>
  <si>
    <t>CABO FLEX 2,5MM AZ - INDUSCABOS</t>
  </si>
  <si>
    <t>CABO DUFLEX 2,5MM 750V VM - INDUSCABOS</t>
  </si>
  <si>
    <t>BUCHA P/PARAFUSO 6MM</t>
  </si>
  <si>
    <t>PARAFUSO P/BUCHA 6MM PHILIPS</t>
  </si>
  <si>
    <t>FITA ISOLANTE 33+ PT SCOTH C/20M - 3M</t>
  </si>
  <si>
    <t>FONTE ATX GMI 500W REAL</t>
  </si>
  <si>
    <t>MEMORIA DDR4-2133 4GB MARKVISION</t>
  </si>
  <si>
    <t>MONITOR LED 15.6 PCTOP VGA/HDMI</t>
  </si>
  <si>
    <t>EXTENSAO EASYPLUG 6 TOMADAS 2 USB TOTEM OC</t>
  </si>
  <si>
    <t>GABINETE CORSAIR CARBIDE SPEC</t>
  </si>
  <si>
    <t>GABINETE COOLER MASTER CM 590 III BLACK</t>
  </si>
  <si>
    <t>GABINETE COUGAR GAMING PANZER MAX FULL TOW</t>
  </si>
  <si>
    <t>GABINETE COUGAR MX310 MID TOWER BLACK WIND</t>
  </si>
  <si>
    <t>MEMORIA DDR3-1600 4GB KINGSTON HYPERX FURY</t>
  </si>
  <si>
    <t>CPU AMD AM3+ FX-8300 3.3GHZ 16MB BOX</t>
  </si>
  <si>
    <t>MB 1151 GIGABYTE GA-H270M GAMING 3 DDR4</t>
  </si>
  <si>
    <t>MB 1151 GIGABYTE GA-B150M GAMING 3 DDR4</t>
  </si>
  <si>
    <t>MB 1151 ASUS B150M-C/BR DDR4</t>
  </si>
  <si>
    <t>MB 1151 ASUS H110M-CS/BR DDR4</t>
  </si>
  <si>
    <t>MB 1151 GIGABYTE H110M-H DDR4</t>
  </si>
  <si>
    <t>HD NB SATAIII 1TB +8GB FIRECUDA 5400RPM 128MB 2</t>
  </si>
  <si>
    <t>IMP MULT TANQUE EPSON  L395 WIFI</t>
  </si>
  <si>
    <t>IMPRESSORA TANQUE EPSON  L120</t>
  </si>
  <si>
    <t>FONTE NOTEBOOK LENOVO 20V 3.25V PLUG RETANG</t>
  </si>
  <si>
    <t>TECLADO MP-11J78PA-F51GW-82R-14A148-4213</t>
  </si>
  <si>
    <t>TONER MULTILASER 83A CF283A PRETO CT013</t>
  </si>
  <si>
    <t>TELEFONE TIP 120 INTELBRAS</t>
  </si>
  <si>
    <t>CARTUCHO HP 10 C4844A PRETO</t>
  </si>
  <si>
    <t>CARTUCHO HP 10 C4836A CIANO</t>
  </si>
  <si>
    <t>CARTUCHO HP 10 C4837A MAGENTA</t>
  </si>
  <si>
    <t>CARTUCHO HP 10 C4838A AMARELO</t>
  </si>
  <si>
    <t>CARTUCHO HP 62XL C2P05AL PRETO</t>
  </si>
  <si>
    <t>CARTUCHO HP 62XL C2P07AL COLOR</t>
  </si>
  <si>
    <t>MB AM3+ GIGABYTE GA-970A-D3P DDR3</t>
  </si>
  <si>
    <t>LAM.SER.MANUAL VM 12X1/2 2PCKBS12182 STARRET</t>
  </si>
  <si>
    <t>SERROTE PONTA P/PLACA GESSO 0012 VONDER</t>
  </si>
  <si>
    <t>ALICATE PRESSAO 10 GEDORE</t>
  </si>
  <si>
    <t>CANALETA C/TAMPA 50X35 2MT CRR-RF CZ DUTOPLA</t>
  </si>
  <si>
    <t>PARAF.MAD.ACO CHA 3,5X 14 20PC BEM FIXA</t>
  </si>
  <si>
    <t>BROCA ARAPD/MD MM JG09PC 15557EP BDAC</t>
  </si>
  <si>
    <t>LIXA MASSA/MAD. A257 225X275 150 NORTON</t>
  </si>
  <si>
    <t>TINT.PVA CORALGESSO  3,6L BRANCO CORAL</t>
  </si>
  <si>
    <t>MASSA CORRIDA PVA CORAL 18L</t>
  </si>
  <si>
    <t>TINTA ACRILICA RENDE MUITO 18.0L BR GELO CORA</t>
  </si>
  <si>
    <t>TINTA ACRILICA RENDE MUITO 3.6L BRANCO</t>
  </si>
  <si>
    <t>DECORA FC LOC 3,2L BASE T 5202486 CORAL MAQUI</t>
  </si>
  <si>
    <t>CABO DUFLEX 2,5MM 750V VD - INDUSCABOS</t>
  </si>
  <si>
    <t>CABO FLEXIVEL 750v 2.5mm</t>
  </si>
  <si>
    <t>FITA ISOLANTE C/20TS PRETA - PRYSMIAN</t>
  </si>
  <si>
    <t>CHAVE DE TESTE LK-808 135MM-LUKMA</t>
  </si>
  <si>
    <t>DISJ 1P B 16A - SIEMENS</t>
  </si>
  <si>
    <t>CONECTOR FEMEA SOHOPLUS CAT.5E ROHS - FURU</t>
  </si>
  <si>
    <t>CAIXA 4 X 2 ABERTA - DUTOPLAST</t>
  </si>
  <si>
    <t>ESPELHO 4 X 2 C/ 1 SAIDA - SOLAN</t>
  </si>
  <si>
    <t>ESPELHO 4 X 2 C/ 2 SAIDAS - SOLAN</t>
  </si>
  <si>
    <t>CONECTOR FEMEA SOHOPLUS CAT.6 T568A/B FURU</t>
  </si>
  <si>
    <t>DISJ 1P B 20A - SIEMENS</t>
  </si>
  <si>
    <t>DISJ 1P B 10A - SIEMENS</t>
  </si>
  <si>
    <t>CAIXA PASS.EMB 20x20 TIGRE PVC</t>
  </si>
  <si>
    <t>TOMADA 2P+T 10A 852011 DUAL UP - IRIEL</t>
  </si>
  <si>
    <t>TOMADA DUPLA 2P+T 10A 852012  DUALE UP - IRIEL</t>
  </si>
  <si>
    <t>INTERRUPTOR  10A 220V</t>
  </si>
  <si>
    <t>INTERRUPTOR 10A 220V</t>
  </si>
  <si>
    <t>PLACA CEGA 4X2 850232 DUALE UP - IRIEL</t>
  </si>
  <si>
    <t>SUPORTE 4X2 E 4X4  DUALE UP - IRIEL</t>
  </si>
  <si>
    <t>DISJ 1P C 32A - SIEMENS</t>
  </si>
  <si>
    <t>ARAME GALVANIZADO 10 3MT</t>
  </si>
  <si>
    <t>CANALETA F47 3000 MM</t>
  </si>
  <si>
    <t>TABICA LISA 40 X 48 X 3000 MM</t>
  </si>
  <si>
    <t>FITA TELADA 48MM X 90MT</t>
  </si>
  <si>
    <t>BUCHA D 06 FISCHER</t>
  </si>
  <si>
    <t>CHAPA DE GESSO ACAT TREVO ST 1,20 X 1,80 20,000</t>
  </si>
  <si>
    <t>GUIA 70 DRYWALL 3 000 MT</t>
  </si>
  <si>
    <t>MASSA READYFIX BR BALDE 15 KG</t>
  </si>
  <si>
    <t>MONTANTE 70 DRYWALL 3 000 MT</t>
  </si>
  <si>
    <t>PARAFUSO TA 25 CX 1000 UND</t>
  </si>
  <si>
    <t>PARAFUSO AA CAB CH PHS 4 2 X 50MM ZI JOMARCA</t>
  </si>
  <si>
    <t>REGULADOR DE FORRO F47 /// ALTERNATIVO</t>
  </si>
  <si>
    <t>EMBUTIDO SOB. QD 24W 6500K STH6964/65 - STELLA</t>
  </si>
  <si>
    <t>TORNEIRA LAVATORIO MEBER CROMADA 1190 C18</t>
  </si>
  <si>
    <t>ACIDO SULFURICO 1L LABORQUIMICA</t>
  </si>
  <si>
    <t>FITA ISOLA.33+ 19MMX10M 3M</t>
  </si>
  <si>
    <t>UBIQUITI UNIFI UAP-AC-LITE 2.4/5.0GHZ 300/867MBPS</t>
  </si>
  <si>
    <t>MEMORIA DDR4-2400 4GB KINGSTON HIPERX FURY</t>
  </si>
  <si>
    <t>SCANNER EPSON PERFECTION V19</t>
  </si>
  <si>
    <t>MB AM3+ ASUS M5A97 R2.0 DDR3</t>
  </si>
  <si>
    <t>MB AM3+ ASUS 970 PRO GAMING AURA DDR3</t>
  </si>
  <si>
    <t>TRIPE REGULAVEL UNIVERSAL PARA PROJETOR</t>
  </si>
  <si>
    <t>GABINETE COUGAR GAMING PANZER MID TOWER BL</t>
  </si>
  <si>
    <t>MEMORIA DDR2-800 2GB CORSAIR</t>
  </si>
  <si>
    <t>GABINETE CORSAIR CARBIDE SPEC-03 RED LED</t>
  </si>
  <si>
    <t>MEMORIA NB DDR4-2133 4GB KIGSTON</t>
  </si>
  <si>
    <t>PEN DRIVE KINGSTON 16GB DT50 USB 3.1 VERDE</t>
  </si>
  <si>
    <t>EXAUSTOR CORSAIR AIR SERIES AF140 LED PURPLE</t>
  </si>
  <si>
    <t>MB 1151 ASROCK FATALITY B250 GAMING DDR4</t>
  </si>
  <si>
    <t>MB 1151 ASUS B150 PRO GAMING DDR4</t>
  </si>
  <si>
    <t>GABINETE THERMALTAKE MID TOWER VERSA N23</t>
  </si>
  <si>
    <t>FONTE ATX 600W THERMALTAKE 80 PLUS</t>
  </si>
  <si>
    <t>CARTUCHO HP 98 C9364WB PRETO</t>
  </si>
  <si>
    <t>FONTE ATX SLIM 230W C/ DELL ITAUTEC HP</t>
  </si>
  <si>
    <t>NOTEBOOK DELL 2 EM 1 I3-7100U 4GB HD500GB 13,3"</t>
  </si>
  <si>
    <t>VIDEOCONFERENCIA LOGITECH BCC950 USB PRETO</t>
  </si>
  <si>
    <t>FONE DE OUVIDO S/MIC MULTILASER PH006 PRETO</t>
  </si>
  <si>
    <t>CAIXA DE SOM 2.1 30W RMS MULTILASER SP147</t>
  </si>
  <si>
    <t>WEBCAM 1.3MP MULTILASER USB WC040 PRETA</t>
  </si>
  <si>
    <t>FILTRO DE LINHA 5T MULTILASER WI297 PRETO</t>
  </si>
  <si>
    <t>TINTA PIGMENTADA HP MAGENTA</t>
  </si>
  <si>
    <t>TINTA PIGMENTADA HP CIANO</t>
  </si>
  <si>
    <t>TINTA PIGMENTADA HP AMARELO</t>
  </si>
  <si>
    <t>TINTA UNIVERSAL CIANO</t>
  </si>
  <si>
    <t>TINTA UNIVERSAL AMARELO</t>
  </si>
  <si>
    <t>COMPUTADOR DELL OPTIPLEX 3040 I5 8GB 1TB SFF</t>
  </si>
  <si>
    <t>MONITOR LED 19,5 DELL P2016 C/AJUST DP VGA</t>
  </si>
  <si>
    <t>MOCHILA DELL 15.6P NYLON PN:460-BCFE</t>
  </si>
  <si>
    <t>IMPRESSORA LASER MONO BROTHER HL-1202 21PP</t>
  </si>
  <si>
    <t>IMP LASER MONO BROTHER HL-L2320D 30PPM DUPL</t>
  </si>
  <si>
    <t>IMP LASER MONO BROTHER HLL2360DW 30PPM DUP</t>
  </si>
  <si>
    <t>SCANNER CANON DR-C240</t>
  </si>
  <si>
    <t>TONER BROTHER TN2370BR PRETO</t>
  </si>
  <si>
    <t>ADAPTADOR DE SOM USB VIRTUAL 7.1 CANAIS AD-02</t>
  </si>
  <si>
    <t>ALICATE PUNCH DOWN (TERMINAL) TIPO 110/88 HT-1</t>
  </si>
  <si>
    <t>DECAPADOR UTP UNIVERSAL HT-505</t>
  </si>
  <si>
    <t>CABO HDMI X HDMI V1.4 20M CB-65</t>
  </si>
  <si>
    <t>CONVERSOR VGA X HDMI HDCP C/FONTE</t>
  </si>
  <si>
    <t>CONECTOR DVI 24+1 (M) X VGA (F)</t>
  </si>
  <si>
    <t>HUB USB 2.0 HI-SPEED 7P BOTAO LIGAR E DESLIGAR</t>
  </si>
  <si>
    <t>FONE OUVIDO KNUP SEM FIO 5 EM 1  MODELO:KP-32</t>
  </si>
  <si>
    <t>IMP TERMICA PORTATIL KNUP KP-1019 BLUETOOTH</t>
  </si>
  <si>
    <t>MULTIMETRO DIGITAL ML-04 C/VISOR</t>
  </si>
  <si>
    <t>TESTADOR DE CABO RJ45 RJ11 MASTER E APOIO TS</t>
  </si>
  <si>
    <t>TESTADOR DE CABO RJ45 USB A+A USB A+B TS-04</t>
  </si>
  <si>
    <t>PASTA TERMICA THERMAL SILVER 100G</t>
  </si>
  <si>
    <t>BATERIA PHILCO PHN 14A 4 CELULAS</t>
  </si>
  <si>
    <t>BATERIA DELL N4030 6 CELULAS</t>
  </si>
  <si>
    <t>MB FM2+ ASROCK FM2A55M-HD+ R2.0</t>
  </si>
  <si>
    <t>MB 1150 GIGABYTE GA- H81M-S1 DDR3</t>
  </si>
  <si>
    <t>MEMORIA INTEL OPTANE 16GB PCIE 3.0 X2 M2.80MM</t>
  </si>
  <si>
    <t>WATER COOLER HYDRO CORSAIR H55 RADIADOR 12</t>
  </si>
  <si>
    <t>WATER COOLER HYDRO CORSAIR H45 RADIADOR 12</t>
  </si>
  <si>
    <t>TECLADO USB GAMER K55 CORSAIR RGB RETROILU</t>
  </si>
  <si>
    <t>MOUSE USB GAMER RGB 12000DPI M65 CORSAIR VE</t>
  </si>
  <si>
    <t>MOUSE PAD GAMING MM300 360X300X3MM CORSAIR</t>
  </si>
  <si>
    <t>MONITOR LED 15.6 ACER P166HQL</t>
  </si>
  <si>
    <t>MOUSE PAD GAMING MM300 265X210X3 MM CORSAIR</t>
  </si>
  <si>
    <t>NOTEBOOK POSITIVO N140I I3 4GB 500GB 14"</t>
  </si>
  <si>
    <t>MB 1151 PCWARE IPM-H110H S/V/R DDR4</t>
  </si>
  <si>
    <t>MONITOR LED 15.6 ACER P166HQL PRETO</t>
  </si>
  <si>
    <t>WINDOWS SERVER 2012 STANDARD C/ 5 CALL 64BIT</t>
  </si>
  <si>
    <t>CADEIRA LINK FIXA TRAPEZOIDAL EMPILHAVEL VM/C</t>
  </si>
  <si>
    <t>CADEIRA PRO-FIT GIRATORIA COM BR</t>
  </si>
  <si>
    <t>PIA IX 1CC 1,20 C/F C/V430 14624 FRANKE</t>
  </si>
  <si>
    <t>CANO PVC 40 MM X 3 M PARA ESGOTO 10474 - AMAN</t>
  </si>
  <si>
    <t>TORNEIRA LAVA.MESA CR 1/4V C18 1190 MEBER</t>
  </si>
  <si>
    <t>FITA ISOLA.33+ 19MMX20M 3M</t>
  </si>
  <si>
    <t>SIFAO SANF.PLS BR 1.1/2 5200 BLUKIT</t>
  </si>
  <si>
    <t>ALCOOL ISOPROPILICO 99,8% 1000ML</t>
  </si>
  <si>
    <t>PASTA TERMICA THERMAL SILVER 5G IMPLASTEC</t>
  </si>
  <si>
    <t>DRONE MAVIC PRO FLY MORE COMBO</t>
  </si>
  <si>
    <t>ESTABILIZADOR 1000VA POWERREST TSSHARA BI</t>
  </si>
  <si>
    <t>ESTABILIZADOR 1500VA POWERREST TSSHARA BI</t>
  </si>
  <si>
    <t>ESTABILIZADOR 2000VA POWERREST TSSHARA BI</t>
  </si>
  <si>
    <t>ESTABILIZADOR 300VA POWERREST TSSHARA BI</t>
  </si>
  <si>
    <t>ESTABILIZADOR 500VA POWERREST TSSHARA BI</t>
  </si>
  <si>
    <t>FONTE ATX CX-750W CORSAIR 80 PLUS BRONZE</t>
  </si>
  <si>
    <t>ROTEADOR WIRELESS TP-LINK AC5400MBPS TRI-BAN</t>
  </si>
  <si>
    <t>MEMORIA DDR4-2400 DELL ECC RDIMM A8711887</t>
  </si>
  <si>
    <t>FONTE NOTEBOOK HP 19,5V 3.33A 65W PLUG AZUL</t>
  </si>
  <si>
    <t>FONTE NOTEBOOK HP 19,5V 4.62A 90W PLUG AZUL</t>
  </si>
  <si>
    <t>SERVIDOR DELL R730 XEON E5 32GB 2X HD 600 SAS</t>
  </si>
  <si>
    <t>TONER PANASONIC KX-FAT431A-D (PACK 2U)</t>
  </si>
  <si>
    <t>VGA PCI-EXP GALAX GTX-1050TI OC 4GB DDR5 128BI</t>
  </si>
  <si>
    <t>FONTE ATX 850W EVGA 80PLUS BRONZE PFC ATIVO</t>
  </si>
  <si>
    <t>GABINETE CORSAIR CRYSTAL 460X RGB CC-9011101-</t>
  </si>
  <si>
    <t>FONTE ATX CORSAIR 750W TX M 80PLUS GOLD</t>
  </si>
  <si>
    <t>MEMORIA DDR2-667 2GB CORSAIR</t>
  </si>
  <si>
    <t>DELL D1000 DUAL VIDEO USB3.0 DOCKING STATION</t>
  </si>
  <si>
    <t>CABO P2 SPLITTER P2 1 (M) X 2 (F) HITTO WB-020106</t>
  </si>
  <si>
    <t>CABO REDE PATCH CORD CAT5 10MT HITTO</t>
  </si>
  <si>
    <t>TELEFONE SEM FIO VOIP TS60IPR INTELBRAS</t>
  </si>
  <si>
    <t>MICROSOFT OFFICE 365 HOME PREMIUM P/5 PCS</t>
  </si>
  <si>
    <t>HD 1.2TB DELL 10K SAS SFF</t>
  </si>
  <si>
    <t>SERVIDOR DELL R730 XEON E5 32GB 2X HD1.2TB SAS</t>
  </si>
  <si>
    <t>CPU AMD AM4 RYZEN 7 1800X 3.6GHZ 20MB BOX S/C</t>
  </si>
  <si>
    <t>BATERIA HP PAVILION 4C 14.8V BC042</t>
  </si>
  <si>
    <t>MB AM4 ASUS B350-PLUS DDR4</t>
  </si>
  <si>
    <t>LEITOR COD BARRAS ELGIN FLASH CCD PRETO</t>
  </si>
  <si>
    <t>TECLADO HP SG-57900-40A</t>
  </si>
  <si>
    <t>TECLADO LENOVO Z380 Z480 Z485</t>
  </si>
  <si>
    <t>VIDEO PORTEIRO IV7010 HF INTELBRAS</t>
  </si>
  <si>
    <t>NOTEBOOK DELL 5468 CI3 4GB HD1TB TELA 14" LINU</t>
  </si>
  <si>
    <t>LAMPADA PROJETOR DELL 1420X</t>
  </si>
  <si>
    <t>HD SATA HP 1TB 6G 7.2K PN:801882-B21</t>
  </si>
  <si>
    <t>MEMORIA HPE 8GB PC4-2400T-R</t>
  </si>
  <si>
    <t>SABONETE PEROLIZADO ERVA DOCE 05 LITROS</t>
  </si>
  <si>
    <t>PAPEL TOALHA LUH PAPER C/ 1.000 FLS SIMPLES 10</t>
  </si>
  <si>
    <t>COMPUTADOR DELL VOSTRO 3268 I3-7100 4GB 500G</t>
  </si>
  <si>
    <t>TECLADO USB DELL MULTIMIDIA KB216</t>
  </si>
  <si>
    <t>MOUSE USB DELL MS116-BK PRETO</t>
  </si>
  <si>
    <t>TV LED 43" HD LW300C MH LG</t>
  </si>
  <si>
    <t>MULTIFUNCIONAL JT OFFICEJET PRO HP 7740 WIFI</t>
  </si>
  <si>
    <t>CARTUCHO HP 954 L0S56AB AMARELO</t>
  </si>
  <si>
    <t>CARTUCHO HP 954 L0S50AB AZUL</t>
  </si>
  <si>
    <t>CARTUCHO HP 954 L0S53AB VERMELHO</t>
  </si>
  <si>
    <t>CARTUCHO HP 954 L0S59AB PRETO</t>
  </si>
  <si>
    <t>SERVIDOR HPE DL160 G9 XEON E5 8GB</t>
  </si>
  <si>
    <t>COOLER BLIZZARD T2 92MM COOLER MASTER</t>
  </si>
  <si>
    <t>IMPRESSORA COD BARRAS ZEBRA GC420T</t>
  </si>
  <si>
    <t>VGA PCI-EXP GIGABYTE OC RX550 2GB DDR5 128BIT</t>
  </si>
  <si>
    <t>VGA PCI-EXP ASUS D5 RX550 2GB DDR5 128BITS</t>
  </si>
  <si>
    <t>SERVIDOR DELL R730 XEON E5-2603 V4 64GB 3X1TB</t>
  </si>
  <si>
    <t>VGA PCI-EXP ASUS DUAL GTX-1060 6GB DDR5 192BIT</t>
  </si>
  <si>
    <t>VGA PCI-EXP EVGA GTX-1050 2GB DDR5 128BITS</t>
  </si>
  <si>
    <t>VGA PCI-EXP ASUS RX550 4GB DDR5 128BITS</t>
  </si>
  <si>
    <t>VGA PCI-EXP SAPPHIRE RX560 2GB DDR5 128BITS</t>
  </si>
  <si>
    <t>VGA PCI-EXP ASUS ROG STRIX RX560 4GB DDR5 128</t>
  </si>
  <si>
    <t>VGA PCI-EXP POWER COLOR RX580 8GB DDR5 256BI</t>
  </si>
  <si>
    <t>VGA PCI-EXP MSI AERO OC GT1030 2GB DDR5 64BITS</t>
  </si>
  <si>
    <t>FONTE ATX TX850M 850W CORSAIR 80PLUS GOLD</t>
  </si>
  <si>
    <t>FONTE ATX 550W CORSAIR CX550 80PLUS BRONZE</t>
  </si>
  <si>
    <t>FONTE ATX CX550 650W CORSAIR 80PLUS BRONZE</t>
  </si>
  <si>
    <t>FONTE ATX CX750 750W CORSAIR 80PLUS BRONZE</t>
  </si>
  <si>
    <t>FONTE ATX TX550M 550W CORSAIR 80PLUS GOLD</t>
  </si>
  <si>
    <t>FONTE ATX TX650M 650W CORSAIR 80PLUS GOLD</t>
  </si>
  <si>
    <t>SACO PLASTICO 09 X 16 PAC. C/ 1000 GRAMATURA 1</t>
  </si>
  <si>
    <t>SACO PLASTICO 12 X 25 PAC. C/ 1000 GRAMATURA 0</t>
  </si>
  <si>
    <t>SACO PLASTICO 16 X 35 PAC. C/ 1000 GRAMATURA 1</t>
  </si>
  <si>
    <t>SACO PLASTICO 19 X 35 PAC. C/ 1000 GRAMATURA 0</t>
  </si>
  <si>
    <t>TV LED 50" SMART 4K KU6000 SAMSUNG</t>
  </si>
  <si>
    <t>CABO FLAT ASUS</t>
  </si>
  <si>
    <t>CPU INTEL 1151 CORE I7-7700K 4.20GHZ 8MB BOX</t>
  </si>
  <si>
    <t>MEMORIA DDR4-2133 8GB HYPER FURY</t>
  </si>
  <si>
    <t>VGA PCI-EXP ZOTAC GT-710 2GB DDR3 64BITS</t>
  </si>
  <si>
    <t>MB 1151 GIGABYTE GA-H270M-DS3H DDR4</t>
  </si>
  <si>
    <t>NOBREAK 3200VA UPS SENOIDAL 2BS/2BA TSSHARA</t>
  </si>
  <si>
    <t>FONTE ATX 600W TT SMART  SPD-0600P 80PLUS WHI</t>
  </si>
  <si>
    <t>GABINETE TT VERSA H22/BLK/120MM BLUE LED</t>
  </si>
  <si>
    <t>GABINETE TT VERSA H35 BLACK CASE W/WINDOW</t>
  </si>
  <si>
    <t>GABINETE TT VERSA N25 BLACK CASE WINDOW</t>
  </si>
  <si>
    <t>GABINETE TT VIEW 27 BLACK/WINDOW/SGCC/RIING</t>
  </si>
  <si>
    <t>GABINETE TT VERSA C21 RGB BLACK/SPCC/WINDOW</t>
  </si>
  <si>
    <t>GABINETE TT VERSA C22 RGB BLACK/SPCC/FULL WI</t>
  </si>
  <si>
    <t>GABINETE TT VERSA N21 BLACK/WIN/3*120MM RED L</t>
  </si>
  <si>
    <t>MB 1151 GIGABYTE GA-Z170XP-SLI DDR4</t>
  </si>
  <si>
    <t>MEMORIA DDR4-2400 16GB CORSAIR VENGEANCE LP</t>
  </si>
  <si>
    <t>SSD 240GB SATA WD GREEN WDS240G1G0A 2,5"</t>
  </si>
  <si>
    <t>PROJETOR DELL 4350</t>
  </si>
  <si>
    <t>HEADSET INTELBRAS CHS55 RJ9</t>
  </si>
  <si>
    <t>HD SATA 3TB NAS SEAGATE 5900RPM 64MB 3,5"</t>
  </si>
  <si>
    <t>PL PCI-EXP 02 SERIAL E 01 PARALELA</t>
  </si>
  <si>
    <t>VALV.CUBA 3.1/2 S/ESCAPE 94510/012 TRAMONTINA P</t>
  </si>
  <si>
    <t>FITA ISOLA.10.03 19MMX20M FOXLUX</t>
  </si>
  <si>
    <t>FITA ISOLA.IMPERIAL VD 18MMX10M 3M</t>
  </si>
  <si>
    <t>FITA VEDAROSCA 12MMX25M 10432 AMANCO HIDRAU</t>
  </si>
  <si>
    <t>PLUG MACHO 2P+T CZ 20A 1482 FAME ELETRICA</t>
  </si>
  <si>
    <t>ENGATE PLS 30CM X 1/2 26915830 TIGRE PLENA</t>
  </si>
  <si>
    <t>JOELHO ROSCA 90 BR 1/2 AMANCO HIDRAULI</t>
  </si>
  <si>
    <t>NIPLE ROSCA BR 1/2 AMANCO HIDRAULI</t>
  </si>
  <si>
    <t>ENGATE PLS 50CM X 1/2 26915856 TIGRE PLENA</t>
  </si>
  <si>
    <t>TOMADA 2P+T 20A 852021 DUAL UP - IRIEL</t>
  </si>
  <si>
    <t>LUMINARIA LED 36W 5700K STH6920 - STELLA</t>
  </si>
  <si>
    <t>CANALETA ABERTA 50X50MM CZ - DUTOPLAST</t>
  </si>
  <si>
    <t>FONTE ATX 200W REAL GMI</t>
  </si>
  <si>
    <t>MB 1150 GIGABYTE GA- H81MH HDMI DDR3</t>
  </si>
  <si>
    <t>GABINETE PCYES MID TOWER CHACAL 24558 PRETO</t>
  </si>
  <si>
    <t>GABINETE PCYES MID TOWER DWARF 25998 RED/PR</t>
  </si>
  <si>
    <t>GABINETE PCYES MID TOWER SAMURAI 26240 PRET</t>
  </si>
  <si>
    <t>GRAVADOR DIG. DE IMAGEM HDCVI 3116 2ºGER.</t>
  </si>
  <si>
    <t>POWER CONVERSOR VIDEO BALUN 16 CANAIS VBP A</t>
  </si>
  <si>
    <t>CAMERA VHD 1220B FULL HD  4ºGER.</t>
  </si>
  <si>
    <t>CAMERA INTELBRAS INFRA VHD 1220 B G4 FULLHD</t>
  </si>
  <si>
    <t>SUPORTE DELL GARANTIA SYS 01ANO ONSITE</t>
  </si>
  <si>
    <t>SERVICO SUPORTE DE GARANTIA</t>
  </si>
  <si>
    <t>ADAPTADOR DVI I (24+5) (M) X VGA (F) REF.DM/VF</t>
  </si>
  <si>
    <t>FONTE NOTEBOOK HP PLUG 7.4 X 5.5 18,5V 3,5A 65W</t>
  </si>
  <si>
    <t>FONTE ADAPTADOR AC 100-240V CAMERA CANON</t>
  </si>
  <si>
    <t>IMP LASER MONO HP M402DNE 40PPM REDE/DUPLEX</t>
  </si>
  <si>
    <t>NOTEBOOK DELL i14-7460-A20G I7-7500 8GB 1TB 14"</t>
  </si>
  <si>
    <t>DISPOSITIVO DE COMANDO POR FIO VHD CONTROLL</t>
  </si>
  <si>
    <t>NAVEGADOR GPS 7" QUATRO RODAS MTC4761 AQUA</t>
  </si>
  <si>
    <t>PL PCI-EXP 3P + 1T USB 3.0 MULTILASER GA130</t>
  </si>
  <si>
    <t>PL PCI-EXP 2P 2SERIAL 1P PARALELA MULTILASER G</t>
  </si>
  <si>
    <t>FONTE ATX 400W COUGAR VTE 80PLUS BRONZE</t>
  </si>
  <si>
    <t>GABINETE ATX GM P003C C/ FONTE</t>
  </si>
  <si>
    <t>FONTE ATX 200W GABINETE GM</t>
  </si>
  <si>
    <t>CAIXA DE SOM JBL FLIP4 BLACK BLUETOOTH</t>
  </si>
  <si>
    <t>CAIXA DE SOM JBL CHARGE 3 BLUE BLUETOOTH</t>
  </si>
  <si>
    <t>FONE OUVIDO C/MIC JBL T110 PRETO</t>
  </si>
  <si>
    <t>FONE DE OUVIDO SUPRA AURICULAR JBL C300 PRET</t>
  </si>
  <si>
    <t>FONE DE OUVIDO SUPRA AURICULAR C/MIC JBL E35</t>
  </si>
  <si>
    <t>FONE DE OUVIDO JBL T450 PURE BASS ON EAR AZU</t>
  </si>
  <si>
    <t>COMPUTADOR POSITIVO MASTER C100 I3 4GB 500GB</t>
  </si>
  <si>
    <t>TECLADO USB POSITIVO SK-6620 PRETO</t>
  </si>
  <si>
    <t>MOUSE USB POSITIVO SM-6620 PRETO</t>
  </si>
  <si>
    <t>CPU AMD AM4 RYZEN 5 1500X 3.5GHZ 18MB BOX</t>
  </si>
  <si>
    <t>CPU AMD AM4 RYZEN 5 1600X 3.6GHZ 19MB BOX S/C</t>
  </si>
  <si>
    <t>CPU AMD AM4 RYZEN 5 1600 3.2GHZ 19MB BOX</t>
  </si>
  <si>
    <t>CPU AMD AM4 RYZEN 5 1400 3.2GHZ 10MB BOX</t>
  </si>
  <si>
    <t>CPU AMD AM4 RYZEN 7 1700 3.0GHZ 20MB BOX</t>
  </si>
  <si>
    <t>CPU AMD AM4 RYZEN 7 1700X 3.4GHZ 20MB BOX S/C</t>
  </si>
  <si>
    <t>PL REDE PCI-EXP DELL BROADCOM 5722</t>
  </si>
  <si>
    <t>HD NB SATA 1TB + SSD8GB SEAGATE 5400RPM 128M</t>
  </si>
  <si>
    <t>MONITOR LED 25" LG 25UM58-P FULL HD ULTRA WIDE</t>
  </si>
  <si>
    <t>MEMORIA DDR4-2133 8GB HYPER FURY BRANCO</t>
  </si>
  <si>
    <t>SSD KINGSTON SATAIII 240GB A400 SA400S37/240GB</t>
  </si>
  <si>
    <t>SSD KINGSTON SATAIII 480GB A400 SA400S37/480GB</t>
  </si>
  <si>
    <t>HD EXTERNO 8TB SEAGATE USB 3.0 BACKUP PLUS</t>
  </si>
  <si>
    <t>GABINETE ATX GMI 70 C/FONTE</t>
  </si>
  <si>
    <t>CPU INTEL 1151 CORE I5-7600 3.50GHZ 6M BOX</t>
  </si>
  <si>
    <t>CPU INTEL 1151 CORE I5-7500 3.40GHZ 6M BOX</t>
  </si>
  <si>
    <t>ADAPTADOR 3 EM 1 MINI DISPLAYPORT VINIK MDP-3I</t>
  </si>
  <si>
    <t>ADAPTADOR BLUETOOTH 4.0 + EDR ABT40 VINIK</t>
  </si>
  <si>
    <t>BASE P/NOTEBOOK AIR FRESH VINIK 140MM</t>
  </si>
  <si>
    <t>BASE P/NOTEBOOK AIR COLD VINIK 150MM</t>
  </si>
  <si>
    <t>HEADSET S/MIC PHILIPS SHL3160BK/00 PRETO</t>
  </si>
  <si>
    <t>FONE OUVIDO PHILIPS SHP2000/10 PRETO</t>
  </si>
  <si>
    <t>FONE OUVIDO PHILIPS SHE1360/55 PRETO</t>
  </si>
  <si>
    <t>HEADSET S/MIC PHILIPS SHL3060BK/00 PRETO</t>
  </si>
  <si>
    <t>FONE DE OUVIDO SONY MDR-XB450AP PRETO</t>
  </si>
  <si>
    <t>FONE DE OUVIDO SONY MDR-XB550AP PRETO</t>
  </si>
  <si>
    <t>FONE OUVIDO SONY MDR-XB550/L AZUL</t>
  </si>
  <si>
    <t>VGA PCI-EXP MSI GT-610 2GB DDR3 64BITS LOW PRO</t>
  </si>
  <si>
    <t>MB AM4 GIGABYTE GA-AB350M GAMING 3 DDR4</t>
  </si>
  <si>
    <t>MB AM4 GIGABYTE GA-AB350M-HD3  DDR4</t>
  </si>
  <si>
    <t>MB AM4 MSI A320M PRO-VD PLUS DDR4</t>
  </si>
  <si>
    <t>MB INTEGRADA ASUS J1800ICBR DDR3L SO-DIMM SE</t>
  </si>
  <si>
    <t>TECLADO SAMSUNG RC410 RV411</t>
  </si>
  <si>
    <t>BATERIA HP HSTNN-LB4U</t>
  </si>
  <si>
    <t>IMPRESSORA LASER MULT MONO BROTHER DCP161</t>
  </si>
  <si>
    <t>NOBREAK 600VA UPS MINI TSSHARA 6T 1BS BI</t>
  </si>
  <si>
    <t>NOBREAK 700VA UPS SOHO II TSSHARA BI</t>
  </si>
  <si>
    <t>NOBREAK 800VA UPS SOHO II TSSHARA BI</t>
  </si>
  <si>
    <t>NOBREAK 1200VA UPS COMPACT PRO 6T TSSHARA B</t>
  </si>
  <si>
    <t>NOBREAK 1400VA UPS COMPACT PRO 6T TSSHARA B</t>
  </si>
  <si>
    <t>NOBREAK 1500VA PROFISSIONAL 2BS/2BA TSSHARA</t>
  </si>
  <si>
    <t>NOBREAK 2200VA SENOIDAL TSSHARA 220V / 220V</t>
  </si>
  <si>
    <t>ESTABILIZADOR 2KVA EVSII GELO TSSHARA BI</t>
  </si>
  <si>
    <t>IMPRESSORA COD BARRAS ARGOX OS-214 PLUS</t>
  </si>
  <si>
    <t>IMPRESSORA NAO FISCAL TERMICA BEMATECH MP-4</t>
  </si>
  <si>
    <t>FONE OUVIDO BLACKWIRE PLANTRONICS C310</t>
  </si>
  <si>
    <t>MB 1151 GIGABYTE GA-B250M-DS3H DDR4 M.2 USB 3.</t>
  </si>
  <si>
    <t>PEN DRIVE 32GB KINGSTON SE9 USB 2.0 PRATA</t>
  </si>
  <si>
    <t>SUPORTE SPLIT COND 500MM 7K a 30K</t>
  </si>
  <si>
    <t>EVAPORADORA INTERNA SPLIT HW GREE 18 KBTU</t>
  </si>
  <si>
    <t>CONDENSADORA EXTERNA SPLIT HW GREE 18 KBTU</t>
  </si>
  <si>
    <t>TUBO COBRE FLEXIVEL 6.35 1/4 PANQ</t>
  </si>
  <si>
    <t>TUBO COBRE FLEXIVEL 12.70 1/2 PANQ</t>
  </si>
  <si>
    <t>TUBO ISOLANTE POLIETILENO BLINDADO BRANCO 10</t>
  </si>
  <si>
    <t>TUBO ISOLANTE POLIETILENO BLINDADO BRANCO</t>
  </si>
  <si>
    <t>FITA PVC 10M-FITA PVC 10 MT LINEAR X 0.10 MT</t>
  </si>
  <si>
    <t>NOTEBOOK POSITIVO XCI7660 I3 4GB HD1TB 14 WIN1</t>
  </si>
  <si>
    <t>NOTEBOOK POSITIVO XCI3650 4GB 500GB 14" LINUX</t>
  </si>
  <si>
    <t>CABO DE FORCA C13/C14 3,0MTS</t>
  </si>
  <si>
    <t>CABO DE FORCA C13/C14 10A 1,8MTS</t>
  </si>
  <si>
    <t>BUCHA NYLON KWIK TOG PEQUENA ANCORA</t>
  </si>
  <si>
    <t>PARAFUSO TA 35 PCT 50 UND</t>
  </si>
  <si>
    <t>PATCH CORD 0,5M GIGALAN CAT6 FURUKAWA AZUL</t>
  </si>
  <si>
    <t>PATCH CORD U/UTP MULTILAN CAT 5E 0,5M VERMEL</t>
  </si>
  <si>
    <t>CAIXA 4 X 2 ABERTA - DUTOPLAST - 512201.0</t>
  </si>
  <si>
    <t>PAINEL FECHAMENTO 1U</t>
  </si>
  <si>
    <t>CANALETA 050 X 020 (X2) UN - DUTOPLAST - 513201</t>
  </si>
  <si>
    <t>PARAFUSO C/ PORCA GAIOLA</t>
  </si>
  <si>
    <t>GUIA DE CABO FECHADO 1U PRETO</t>
  </si>
  <si>
    <t>PLACA 4X2 C/ 2 SEC SEPAR.850222 DUALE UP - IRIEL</t>
  </si>
  <si>
    <t>MODULO TOMADA 20A 872012 DUALE UP - IRIEL</t>
  </si>
  <si>
    <t>MODULO INT SIMP DUALE UP - IRIEL</t>
  </si>
  <si>
    <t>PLUGUE MACHO 2P+T 20A -MARGIRIUS</t>
  </si>
  <si>
    <t>REATOR PARALELO 2X1,5 BR BOB - MEGATRON</t>
  </si>
  <si>
    <t>INTERRUPTOR SIMP. 10A SOB - ROMAZI</t>
  </si>
  <si>
    <t>PAINEL SOB. QD 24W 6500K STH6964/65 - STELLA</t>
  </si>
  <si>
    <t>MIDIA CD-R 52X 700MB</t>
  </si>
  <si>
    <t>KIT TECLADO E MOUSE WIRELESS LOGITECH MK270</t>
  </si>
  <si>
    <t>SWITCH HP 1620-48G 48P 10/100/1000 JG914A</t>
  </si>
  <si>
    <t>MARCADOR DE PAGINA COM 05 CORES TRANSP. AD</t>
  </si>
  <si>
    <t>PATCH PANEL 24P CAT5 FURUKAWA SOHO PLUS</t>
  </si>
  <si>
    <t>ESPELHO 4X2 C/DUAS SAIDA RJ45 SOLAN</t>
  </si>
  <si>
    <t>ESPELHO 4X4 C/QUATRO SAIDA RJ45 SOLAN</t>
  </si>
  <si>
    <t>FITA CALCULADORA SHARP 13MM X 4MM</t>
  </si>
  <si>
    <t>CABO HDMI X HDMI 1.4 5MT MULTILASER WI249</t>
  </si>
  <si>
    <t>LICENCA WINDOWS 10 PRO 64BITS O&amp;M GGK 4YR-00</t>
  </si>
  <si>
    <t>MIDIA WINDOWS 10 PRO 64BITS OEL GGK 4YR-00260</t>
  </si>
  <si>
    <t>LITERATURA WINDOWS 10 PRO 64BITS OEL GGK 4YR</t>
  </si>
  <si>
    <t>ETIQUETA WINDOWS 10 PRO 64BITS OEL GGK 4YR-0</t>
  </si>
  <si>
    <t>LICENCA OFFICER HOME AND BUSINESS 2019 BOX</t>
  </si>
  <si>
    <t>LITERATURA OFFICER HOME AND BUSINESS 2016</t>
  </si>
  <si>
    <t>MEMORIA HP 8GB 2RX8 PC4-2133P</t>
  </si>
  <si>
    <t>CABO VGA X VGA 1.8MT REF.VC1MM</t>
  </si>
  <si>
    <t>CARTUCHO HP 971XL CN626AM AZUL</t>
  </si>
  <si>
    <t>CARTUCHO HP 970XL CN625AM PRETO</t>
  </si>
  <si>
    <t>KIT TECLADO E MOUSE WIRELESS MICROSOFT 900 P</t>
  </si>
  <si>
    <t>GRAVADOR DVD EXTERNO LG GP65NB60 PRETO</t>
  </si>
  <si>
    <t>TETO VENTILADOR 4 VENT 110/220 PRETO FIBRACEM</t>
  </si>
  <si>
    <t>FONTE ATX 230W GMI 24+4 PINOS</t>
  </si>
  <si>
    <t>SWITCH 24P 10/100/1000 TP-LINK TL-SG1024D</t>
  </si>
  <si>
    <t>GRAVADOR DIG.IMAGEM MHDX 1008 INTELBRAS</t>
  </si>
  <si>
    <t>CPU AMD AM4 RYZEN 3 1200 3.1GHZ 10MB BOX</t>
  </si>
  <si>
    <t>CABO HDMI X HDMI 20M PIXXO</t>
  </si>
  <si>
    <t>DOCKING STATION MICROBON HD SATA2,5/3,5 DS-UE</t>
  </si>
  <si>
    <t>CABECA IMPRESSAO HP 940 C4900A AMARELO/PRET</t>
  </si>
  <si>
    <t>CAIXA DE SOM MINI BLUETOOTH JBL GO PRETO</t>
  </si>
  <si>
    <t>FONE OUVIDO BLUETOOTH JBL T450 PRETO</t>
  </si>
  <si>
    <t>TABLET SAMSUNG TAB E T560  WIFI 8GB  PTO 9.6"</t>
  </si>
  <si>
    <t>MB 1151 GIGABYTE GA-H110M-M.2 S/V/R DDR4</t>
  </si>
  <si>
    <t>MB 1151 GIGABYTE GA-H110M-S2V DDR4</t>
  </si>
  <si>
    <t>MONITOR LED 21,5" PHILIPS HDMI 223V5LHSB2 PRET</t>
  </si>
  <si>
    <t>MONITOR LED 24" LG 24M38H-BAWZ HDMI/VGA</t>
  </si>
  <si>
    <t>VGA PCI-EXP GALAX GTX-1050 OC 2GB DDR5 128BITS</t>
  </si>
  <si>
    <t>FONTE NOTEBOOK LITEON 20V 3.25A 65W</t>
  </si>
  <si>
    <t>NOBREAK 3200VA UPS SENOIDAL TSSHARA 220VA/22</t>
  </si>
  <si>
    <t>SWITCH HPE ARUBA 1820 (J9981A) 48P GIGA 4P SFP</t>
  </si>
  <si>
    <t>GABINETE AEROCOOL GT WINDOWS BLACK 58683</t>
  </si>
  <si>
    <t>FONTE ATX 500W VX-500 AEROCOOL</t>
  </si>
  <si>
    <t>MOUSE USB GAMER FORTREK VENOM OM704 PT</t>
  </si>
  <si>
    <t>MOUSE USB GAMER FORTREK SPIDER 2 OM704 PT</t>
  </si>
  <si>
    <t>MOUSE USB GAMER FORTREK RAPTOR OM801</t>
  </si>
  <si>
    <t>MOUSE USB GAMER FORTREK BLACK HAWK OM703</t>
  </si>
  <si>
    <t>TECLADO USB GAMER FORTREK SPIDER GK705</t>
  </si>
  <si>
    <t>TECLADO USB GAMER FORTREK BLACKHAWK GK702</t>
  </si>
  <si>
    <t>TECLADO USB GAMER FORTREK SPIDER GK704 PT/V</t>
  </si>
  <si>
    <t>TECLADO USB GAMER FORTREK CHROMATIC GK710</t>
  </si>
  <si>
    <t>FONE OUVIDO C/MIC FORTREK SHS701 VENON PT/VM</t>
  </si>
  <si>
    <t>FONE OUVIDO C/MIC FORTREK SHS702 TARANTUL P</t>
  </si>
  <si>
    <t>GABINETE AEROCOOL XPREDATOR X1 EN57059</t>
  </si>
  <si>
    <t>MEMORIA DDR4-2400 4GB CRUCIAL</t>
  </si>
  <si>
    <t>EXTENSAO 10M NO SHOCK PL 2X0,75 CINZA DN1471</t>
  </si>
  <si>
    <t>MEMORIA DDR4-2133 8GB ADATA</t>
  </si>
  <si>
    <t>MEMORIA DDR4-2400 16GB HP PN:805349-B21</t>
  </si>
  <si>
    <t>FITA LTO 4 800GB/1.6TB SONY</t>
  </si>
  <si>
    <t>SERVIDOR HP DL380 GEN9 2P E5-2650V4 32GB 2X600</t>
  </si>
  <si>
    <t>MEMORIA NB DDR3L-1866 1GB TLA LOW VOL</t>
  </si>
  <si>
    <t>MEMORIA NB DDR3L-1600 8GB CORSAIR LOW VOLTA</t>
  </si>
  <si>
    <t>IMP MULT. LASER MONO SAMSUNG SL-M2070W/XAB</t>
  </si>
  <si>
    <t>BATERIA DELL 6CELL</t>
  </si>
  <si>
    <t>HD 900GB IBM 10K SAS SFF</t>
  </si>
  <si>
    <t>NOTEBOOK DELL LATITUDE 5480 I7 8GB SSD256GB 1</t>
  </si>
  <si>
    <t>TECLADO USB GENIUS NUMERICO NUMPAD 1120</t>
  </si>
  <si>
    <t>KIT TECLADO E MOUSE WIRELESS GENIUS KB-8000X</t>
  </si>
  <si>
    <t>KIT TECLADO E MOUSE MICROSOFT WIRELESS 3050</t>
  </si>
  <si>
    <t>KIT TECLADO E MOUSE MICROSOFT WIRELESS 850 P</t>
  </si>
  <si>
    <t>MOUSE S/F MICROSOFT BLUETOOTH 3600 PN700008</t>
  </si>
  <si>
    <t>IMPRESSORA LASER MONO LEXMARK MS317DN</t>
  </si>
  <si>
    <t>BATERIA HP G42-372BR</t>
  </si>
  <si>
    <t>NOTEBOOK DELL 5566-D10 CI3 4GB 1TB  15.6" LINUX</t>
  </si>
  <si>
    <t>IMPRESSORA TERMICA BEMATECH MP-5100 TH</t>
  </si>
  <si>
    <t>CARTAO SD 16GB SANDISK C/ MICRO SD CLASSE 10</t>
  </si>
  <si>
    <t>CARTAO SD 32GB SANDISK C/ MICRO SD CLASSE 10</t>
  </si>
  <si>
    <t>CARTAO SD 64GB SANDISK C/ MICRO SD CLASSE 10</t>
  </si>
  <si>
    <t>IMPRESSORA MULT JATO HP 3776 INK ADV</t>
  </si>
  <si>
    <t>MOUSE WIRELESS MINI LOGITECH M185 AZUL</t>
  </si>
  <si>
    <t>MOUSE WIRELESS MINI LOGITECH M187 RC/NANO AZ</t>
  </si>
  <si>
    <t>MOUSE WIRELESS LOGITECH M510 RC/NANO PRETO</t>
  </si>
  <si>
    <t>KIT TECLADO + MOUSE S/FIO LOGITECH MK220 PRET</t>
  </si>
  <si>
    <t>BASE P/NOTEBOOK WARRIOR GAMER AC267</t>
  </si>
  <si>
    <t>TECLADO USB NUMERICO MULTILASER TC198</t>
  </si>
  <si>
    <t>TECLADO ACER 3810 4535 4736 PRETO BR</t>
  </si>
  <si>
    <t>TECLADO ITAUTEC W7630 K022405E7 BR</t>
  </si>
  <si>
    <t>SWITCH HPN V1410-24 24P 10/100MBPS J9663A</t>
  </si>
  <si>
    <t>SWITCH HPN V1420-16G 16P 10/100/1000 MBPS JH016</t>
  </si>
  <si>
    <t>PEN DRIVE 32GB SANDISK Z50 CRUZER BLADE</t>
  </si>
  <si>
    <t>PEN DRIVE 64GB SANDISK Z50 CRUZER BLADE</t>
  </si>
  <si>
    <t>SSD SATAIII 250GB SAMSUNG 850 EVO V NAND</t>
  </si>
  <si>
    <t>SSD SATAIII 480GB KINGSTON UV400 SUV400S37</t>
  </si>
  <si>
    <t>WORKSTATION DELL T7910 WIN 10 PRO OFFICE 2016</t>
  </si>
  <si>
    <t>NOTEBOOK ACER I5 8GB 2TB VIDEO 2GB 15.6 WIN 10</t>
  </si>
  <si>
    <t>HD SATAIII 8TB SEAGATE IRONWOLF 7200RPM 256MB</t>
  </si>
  <si>
    <t>SWITCH HPE 1920S-48G 4SFP PPOE+ JL386A</t>
  </si>
  <si>
    <t>CABO EXTENSOR 3T 8MT DANEVA</t>
  </si>
  <si>
    <t>FONTE ATX 650W CORSAIR CX650 80PLUS BRONZE</t>
  </si>
  <si>
    <t>PLACA DE REDE DELL 57810 DP SFP+ 10GB</t>
  </si>
  <si>
    <t>IMPRESSORA PORTATIL TERMICA BEMATEC PP-10B</t>
  </si>
  <si>
    <t>SWITCH 8P MERCUSYS  MS108 10/100MBPS</t>
  </si>
  <si>
    <t>ROTEADOR WIRELESS TP-LINK TL-WR849N 300MBPS</t>
  </si>
  <si>
    <t>ROTEADOR WIRELESS MERCUSYS AC12  DUAL BAND</t>
  </si>
  <si>
    <t>MB AM3+ ASUS M5A99FX PRO R2.0 DDR3 USB 3.0</t>
  </si>
  <si>
    <t>MB 1151 PCWARE IPM-H110G DDR4 HDMI</t>
  </si>
  <si>
    <t>MB AM4 ASUS PRIME A320M-K/BR S/V/R DDR4 USB 3.</t>
  </si>
  <si>
    <t>MB AM4 ASUS PRIME A320M-K/BR S/V/R DDR4</t>
  </si>
  <si>
    <t>MB 1151 ASUS STRIX B250G GAMING DDR4</t>
  </si>
  <si>
    <t>CARTUCHO EPSON 140 T140220 CIANO</t>
  </si>
  <si>
    <t>CARTUCHO EPSON 140 T140320 MAGENTA</t>
  </si>
  <si>
    <t>CARTUCHO EPSON 140 T140420 AMARELO</t>
  </si>
  <si>
    <t>CARTUCHO LEXMARK 4 18C1974 PRETO</t>
  </si>
  <si>
    <t>COMPUTADOR POSITIVO MASTER C100 I5 4GB 500GB</t>
  </si>
  <si>
    <t>MONITOR LED 19,5 POSITIVO</t>
  </si>
  <si>
    <t>BATERIA 3V CR2032 GOLDEN POWER</t>
  </si>
  <si>
    <t>FONTE ATX 350W VX-350 AEROCOOL</t>
  </si>
  <si>
    <t>FONE OUVIDO AURICULAR C/MICROFONE JBL T110 B</t>
  </si>
  <si>
    <t>FONE OUVIDO AURICULAR C/MICROFONE JBL T205 P</t>
  </si>
  <si>
    <t>CAIXA DE SOM BLUETOOTH PORTATIL JBL XTREME</t>
  </si>
  <si>
    <t>TECLADO USB MULTIMIDIA PCTOP PRETO</t>
  </si>
  <si>
    <t>CAIXA DE SOM GENIUS SP-HF160 4W USB AMADEIRA</t>
  </si>
  <si>
    <t>CAIXA DE SOM PCTOP CXPM10 10W USB MADEIRADO</t>
  </si>
  <si>
    <t>FONTE UNIVERSAL NOTEBOOK PCTOP 90W FPN90W</t>
  </si>
  <si>
    <t>FONTE UNIVERSAL NOTEBOOK PCTOP 90W SLIM FPN</t>
  </si>
  <si>
    <t>NOTEBOOK LENOVO V310 I3 4GB 500GB WIN 10 PRO</t>
  </si>
  <si>
    <t>CABO CONVERSOR MINI DISPLAYPORT (M) X DVI (F)</t>
  </si>
  <si>
    <t>HD EXTERNO 3TB TOSHIBA USB 3.0 PORTATIL CANVI</t>
  </si>
  <si>
    <t>HD SATAIII 3TB TOSHIBA 7200RPM 64MB 3,5"</t>
  </si>
  <si>
    <t>NOBREAK 3200VA NHS PRIME SENOIDAL</t>
  </si>
  <si>
    <t>CABO IMPRESSORA USB 2.0 A(M) X B(M) 1.8MTS ELGI</t>
  </si>
  <si>
    <t>NOTEBOOK POSITIVO XC3650 N3010 4GB 500GB WIN</t>
  </si>
  <si>
    <t>BATERIA MOURA 12MVA-18AH</t>
  </si>
  <si>
    <t>IPAD NOVO 32GB WIFI 9.7" SPACE GRAY</t>
  </si>
  <si>
    <t>DISCO RIGIDO DELL 1TB 7.2K HS LFF P/T430</t>
  </si>
  <si>
    <t>CABO VGA X VGA 1.8M MULTILASER WI208</t>
  </si>
  <si>
    <t>OFFICE 2016 HOME BUSINESS LIT MICROSOFT</t>
  </si>
  <si>
    <t>MB 1151 ASUS PRIME B250M-PLUS/BR DDR4</t>
  </si>
  <si>
    <t>VGA PCI-EXP GTX-1070 KATAMA 8GB DDR5 256BITS</t>
  </si>
  <si>
    <t>NOTEBOOK LENOVO IDEAPAD 320 I5 4GB 500GB 14"</t>
  </si>
  <si>
    <t>NOTEBOOK DELL 5566-D30P CI5 4GB SSD120GB 15.6"</t>
  </si>
  <si>
    <t>LUVAS FROZEN MULTILASER BR616</t>
  </si>
  <si>
    <t>BALANCA DIGITAL HC022 MULTILASER</t>
  </si>
  <si>
    <t>CABO CONVERSOR HDMI X VGA 3M MULTILASER WI2</t>
  </si>
  <si>
    <t>ROTEADOR WIRELESS MERCUSYS MW305R 300MBP</t>
  </si>
  <si>
    <t>ROTEADOR WIRELESS TP-LINK ARCHER GIGABIT C5</t>
  </si>
  <si>
    <t>SSD M.2 NVME 256GB SMART</t>
  </si>
  <si>
    <t>VGA PCI-EXP PCYES GT430 2GB 128BITS DDR3 LOW</t>
  </si>
  <si>
    <t>VGA PCI-EXP PCYES GT730 4GB 128BITS DDR3 LOW</t>
  </si>
  <si>
    <t>VGA PCI-EXP PCYES HD 6450 2GB DDR3 64BITS LOW</t>
  </si>
  <si>
    <t>REDE PCI-EXP 10/100 PRV100E VINIK C/LOW PROFILE</t>
  </si>
  <si>
    <t>COOLER UNIVERSAL PCYES ZERO K Z1</t>
  </si>
  <si>
    <t>GABINETE PCTOP 2323G2 4B 200W PRETO</t>
  </si>
  <si>
    <t>VGA PCI-EXP ASUS GTX-1050TI PHOENIX 4GB DDR5 1</t>
  </si>
  <si>
    <t>WEBCAM MICROSOFT LIFECAM HD-3000</t>
  </si>
  <si>
    <t>NOBREAK 1500VA TSSHARA SENOIDAL 2B/BA BI</t>
  </si>
  <si>
    <t>NOBREAK 1800VA TSSHARA SENOIDAL 2B/BA BI</t>
  </si>
  <si>
    <t>AG SANITARIA BRILUX</t>
  </si>
  <si>
    <t>ALV CLOR BRILUX MULT</t>
  </si>
  <si>
    <t>QJ REINO JGNHO LT KG</t>
  </si>
  <si>
    <t>QJ REI REGI FORMA KG</t>
  </si>
  <si>
    <t>DETERG LIQ LIMPOL</t>
  </si>
  <si>
    <t>CHOCOTTONE GOTAS</t>
  </si>
  <si>
    <t>DES P SOL ORIG 1L</t>
  </si>
  <si>
    <t>PH DUALETE ELITE FD</t>
  </si>
  <si>
    <t>DETERGENTES PARA USO CONSUMO</t>
  </si>
  <si>
    <t>PATO PAST ADES CITRU</t>
  </si>
  <si>
    <t>LP PERF VPN FLORES2L</t>
  </si>
  <si>
    <t>LIMP VEJA MULTI USO</t>
  </si>
  <si>
    <t>GLADE AE L.INF 360ML</t>
  </si>
  <si>
    <t>ESP SCOTCH BRITE</t>
  </si>
  <si>
    <t>DT PO BEMTEVI FLORES</t>
  </si>
  <si>
    <t>HD NB SATAIII 1TB</t>
  </si>
  <si>
    <t>TRAVA SEGURANCA NOTEBOOK C/CHAVE WB-KK607</t>
  </si>
  <si>
    <t>NOTEBOOK LENOVO I5 8GB 1TB VIDEO 2GB 15.6 WIN</t>
  </si>
  <si>
    <t>FONTE NOTEBOOK SONY 19,5V 3.9A 75W</t>
  </si>
  <si>
    <t>GAVETA HOT PLUG/SWAP HD SAS DELL</t>
  </si>
  <si>
    <t>SWITCH DELL X1026 24P 10/100/1000</t>
  </si>
  <si>
    <t>CONECTOR R11 MACHO</t>
  </si>
  <si>
    <t>NOTEBOOK LENOVO YOGA 520 I7 8GB 1TB WIN 10</t>
  </si>
  <si>
    <t>FITA ROTULADORA BROTHER TZE-S951 24MM</t>
  </si>
  <si>
    <t>MB 1151 GIGABYTE GA-H110M-S2PH S/V/R DDR4</t>
  </si>
  <si>
    <t>FONTE ATX 750W HX750 CORSAIR 80PLUS PLATINUM</t>
  </si>
  <si>
    <t>FONTE ATX HX850 850W CORSAIR 80PLUS PLATINUM</t>
  </si>
  <si>
    <t>MEMORIA NB DDR4-2133 4GB CORSAIR</t>
  </si>
  <si>
    <t>CREATIVE FUN CAUXA BR386</t>
  </si>
  <si>
    <t>CREATIVE FUN ESTACAO BR680</t>
  </si>
  <si>
    <t>FILTRO DE LINHA 8T MULTILASER WI253</t>
  </si>
  <si>
    <t>CABO CONVERSOR USB X RJ45 FEMEA MULTILASER</t>
  </si>
  <si>
    <t>SWITCH HDMI 5 EM 1 MULTILASER WI346</t>
  </si>
  <si>
    <t>PROJETOR SVGA MS531 BR 3300 BENQ</t>
  </si>
  <si>
    <t>PAPEL A4 CHAMEQUINHO 75G/M2 BRANCO 100FLS</t>
  </si>
  <si>
    <t>CARTUCHO HP 72 C9374A CINZA 130ML</t>
  </si>
  <si>
    <t>BATERIA NOTEBOOK LENOVO Z400</t>
  </si>
  <si>
    <t>CABO REDE FURUKAWA CAT5E CMX AZUL</t>
  </si>
  <si>
    <t>MEMORIA DDR4-2133 16GB KINGSTON</t>
  </si>
  <si>
    <t>MEMORIA DDR3-1600 2GB CORSAIR</t>
  </si>
  <si>
    <t>CARTUCHO PGI-2100 CIANO</t>
  </si>
  <si>
    <t>GABINETE PCTOP SLIM S1000M C/FONTE</t>
  </si>
  <si>
    <t>ESTABILIZADOR 500VA SMS REV SPEED NG BI</t>
  </si>
  <si>
    <t>CANETA ESFEROGRAFICA BIC CRISTAL AZUL C/3UNI</t>
  </si>
  <si>
    <t>SWITCH 48P HPE 1920S 10/100/1000 4SFP JL382A</t>
  </si>
  <si>
    <t>SWITCH HP1620-24G 24P 10/100/1000 GERENCIAV JG</t>
  </si>
  <si>
    <t>WEB CAM LOGITECH C525 HD 720P USB</t>
  </si>
  <si>
    <t>TECLADO WIRELESS LOGITECH K230 PRETO</t>
  </si>
  <si>
    <t>BATERIA NOTEBOOK SAMSUNG NP530U3C</t>
  </si>
  <si>
    <t>IMPRESSORA TANQUE EPSON L1300 A3+ USB 120V</t>
  </si>
  <si>
    <t>CINTO ESPORTIVO TOUCH SCREEN</t>
  </si>
  <si>
    <t>TV LED 55" LG SMART J5550 FULL HD</t>
  </si>
  <si>
    <t>VIDEO CONFERENCIA EVC 1000</t>
  </si>
  <si>
    <t>STOREGE WD NAS EX4100 4-BAY</t>
  </si>
  <si>
    <t>CARTUCHO HP 904XL T6M16AB PRETO</t>
  </si>
  <si>
    <t>CARTUCHO HP 904XL T6M12AL AMARELO</t>
  </si>
  <si>
    <t>CARTUCHO HP 904XL T6M08AL MAGENTA</t>
  </si>
  <si>
    <t>BATERIA DELL VOSTRO</t>
  </si>
  <si>
    <t>FONTE ATX 450W CORSAIR CX450 80PLUS BRONZE</t>
  </si>
  <si>
    <t>DRONE PHANTOM 4 PRO COMBO</t>
  </si>
  <si>
    <t>FONTE ATX CX550 550W CORSAIR 80PLUS BRONZE</t>
  </si>
  <si>
    <t>COMPUTADOR LIVA ZE PLUS I3-7100 4GB 500GB HDM</t>
  </si>
  <si>
    <t>CARTUCHO HP 904XL T6M04AL CIANO</t>
  </si>
  <si>
    <t>CARTAO MEMORIA SD 32GB KINGSTON SECURE DIGI</t>
  </si>
  <si>
    <t>NOTEBOOK DELL I15-5566-B10P I3 4GB 1TB 15" LINUX</t>
  </si>
  <si>
    <t>ROTEADOR WIRELESS MERCUSYS MW325R 300MBP</t>
  </si>
  <si>
    <t>CPU INTEL 1150 COREI3-4330 3.50GHZ 4MB BOX</t>
  </si>
  <si>
    <t>MB 1150 ASUS Z97-DELUXE USB 3.1</t>
  </si>
  <si>
    <t>VGA PCI-EXP GIGABYTE R5 230 LOW PR 1GB DDR3 6</t>
  </si>
  <si>
    <t>CABO VGA X VGA 20M VC20MM</t>
  </si>
  <si>
    <t>FONTE IMPRESSORA HP 32V 2500MAH AZUL</t>
  </si>
  <si>
    <t>IMPRESSORA MONO LASER BROTHER HLL6202DW 46</t>
  </si>
  <si>
    <t>CABO REDE CAT5 FURUKAWA SOHO PRETO (METRO</t>
  </si>
  <si>
    <t>BOM AR AEROSOL</t>
  </si>
  <si>
    <t>CPU INTEL 2066 CORE I9-7980X 2.6GHZ 24.75MB S/CO</t>
  </si>
  <si>
    <t>MB 2066 GIGABYTE X299 AORUS ULTRA GAMING</t>
  </si>
  <si>
    <t>WALTER COOLER COOLERMASTER MASTERLIQUID P</t>
  </si>
  <si>
    <t>GABINETE ATX COOLERMASTER MASTER PRO 6 USB</t>
  </si>
  <si>
    <t>MEMORIA DDR4-2666 16GB CRUCIAL</t>
  </si>
  <si>
    <t>CABO HDMI X HDMI V1.4 20M FULLHD CB-24</t>
  </si>
  <si>
    <t>KASPERSKY ANTI-VIRUS BR</t>
  </si>
  <si>
    <t>KASPERSKY ANTI-VIRUS BR 10 USUARIO</t>
  </si>
  <si>
    <t>KASPERSKY INTERNET SECURITY 01 USER</t>
  </si>
  <si>
    <t>KASPERSKY INTERNET SECURITY 03 USER DOWNLO</t>
  </si>
  <si>
    <t>KASPERSKY INTERNET SECURITY 05 USER DOWNLO</t>
  </si>
  <si>
    <t>KASPERSKY INTERNET SECURITY 10 USER + 05 AND</t>
  </si>
  <si>
    <t>KASPERSKY TOTAL SECURITY 03 USER + 1 FREE</t>
  </si>
  <si>
    <t>TONER LEXMARK 604H 60FBH00 PRETO</t>
  </si>
  <si>
    <t>TELEFONE MESA ELGIN TCF-2000 PRETO</t>
  </si>
  <si>
    <t>TELEFONE MESA ELGIN TCF-2200 PRETO</t>
  </si>
  <si>
    <t>TELEFONE MESA ELGIN TCF-2300 TECLA GRANDE PR</t>
  </si>
  <si>
    <t>IPAD MINI 4 128GB WIFI SPACE GRAY</t>
  </si>
  <si>
    <t>FONTE NOTEBOOK ASUS 19V 6.3A 120W 5.5MM X 2.5</t>
  </si>
  <si>
    <t>GOOGLE CHROMECAST 2.0</t>
  </si>
  <si>
    <t>IMPRESSORA DARUMA DR800L</t>
  </si>
  <si>
    <t>FONTE NOTEBOOK LENOVO 20V 3,25A PLUG RETANG</t>
  </si>
  <si>
    <t>ADAPTADOR WIRELESS DISPLAY - P3Q-00019</t>
  </si>
  <si>
    <t>WORKS. DELL T7910 128GB WIN10 PRO OFFICE 2016</t>
  </si>
  <si>
    <t>MOUSE USB DELL MS116 T7910</t>
  </si>
  <si>
    <t>TECLADO USB DELL T7910</t>
  </si>
  <si>
    <t>WORK.DELL T7910 64GB WIN 10 PRO OFFICE 2016 HB</t>
  </si>
  <si>
    <t>IMPRESSORA TERMICA EPSON TM-T88V ETHERNET</t>
  </si>
  <si>
    <t>TAMBOR DE IMAGEM HP CE314A LASERJET</t>
  </si>
  <si>
    <t>IMPRESSORA TANQUE EPSON L805</t>
  </si>
  <si>
    <t>IMPRESSORA TANQUE EPSON L575</t>
  </si>
  <si>
    <t>PROJETOR EPSON X41+ 3600LUMENS XGA WIFI</t>
  </si>
  <si>
    <t>CAIXA SOM 1W RMS MULTILASER SP093</t>
  </si>
  <si>
    <t>CONECTOR P4 MACHO</t>
  </si>
  <si>
    <t>NOBREAK 1000VA UPS SOHO II TSSHARA BI</t>
  </si>
  <si>
    <t>IMPRESSORA TERMICA  EPSON TM-T20  NAO FISCAL</t>
  </si>
  <si>
    <t>SCANNER EPSON ES-400 WORKFORCE 35PPM DUPL</t>
  </si>
  <si>
    <t>CPU INTEL 1151 CELERON G3930 2.9GHZ 2MB BOX</t>
  </si>
  <si>
    <t>CAIXA DE SOM PCTOP CXSW40 40W SUBWOOFER</t>
  </si>
  <si>
    <t>MB 1151 ASUS STRIX B250H GAMING DDR4</t>
  </si>
  <si>
    <t>MB 1151 ASUS STRIX H270F GAMING DDR4</t>
  </si>
  <si>
    <t>WEB CAM LOGITECH C920 PRO FULL HD 1080P</t>
  </si>
  <si>
    <t>MOUSE PAD TT SPORTS LADON CLOTH</t>
  </si>
  <si>
    <t>VGA PCI-EXP GIGABYTE GTX-1060 3GB DDR5 192BITS</t>
  </si>
  <si>
    <t>VGA PCI-EXP ASUS GTX-1050TI 4GB DDR5 128BITS</t>
  </si>
  <si>
    <t>VGA PCI-EXP GIGABYTE RX550 2GB DDR5 128BITS</t>
  </si>
  <si>
    <t>VGA PCI-EXP GIGABYTE OC RX560 4GB DDR5 128BIT</t>
  </si>
  <si>
    <t>SPLITTER VGA 1X4 VIDEO</t>
  </si>
  <si>
    <t>ADAPTADOR BLUETOOTH USB 2.0 PRETO</t>
  </si>
  <si>
    <t>ASPIRADOR JATEADOR DE AR 220V MASTER SUX</t>
  </si>
  <si>
    <t>NOTEBOOK LENOVO COREI7 16GB 2TB TELA 15.6 WI</t>
  </si>
  <si>
    <t>MEMORIA DDR4-2400 8GB MARKVISION</t>
  </si>
  <si>
    <t>SSD 256GB SATAIII 2,5"</t>
  </si>
  <si>
    <t>FILTRO DE LINHA 6T KAIROS REF. PTE0206</t>
  </si>
  <si>
    <t>PL PCI-EXP 4P USB 3.0 LOTUS REF.PC0033</t>
  </si>
  <si>
    <t>EXAUSTOR VERMELHO 12CM REF.EW2252LGEX</t>
  </si>
  <si>
    <t>EXAUSTOR VERDE 12CM REF.EW2252LGEX</t>
  </si>
  <si>
    <t>BOLSA FEMININA HP P/NOTEBOOK B9C62LA 14"</t>
  </si>
  <si>
    <t>BOLSA FEMININA HP P/NOT VENETIAN SARJA CZ 14"</t>
  </si>
  <si>
    <t>BOLSA FEMININA HP P/NOT VENETIAN SARJA PTA 14</t>
  </si>
  <si>
    <t>BOLSA FEMININA HP P/NOT VENETIAN SARJA VER 14</t>
  </si>
  <si>
    <t>BOLSA FEMININA HP P/NOT F3W13AA 15.6" PRETA</t>
  </si>
  <si>
    <t>MALETA HP P/NOT ATLANTIS K0B38AA PRETA</t>
  </si>
  <si>
    <t>MALETA HP P/NOT BUSINESS H5M92AA 15.6"</t>
  </si>
  <si>
    <t>MALETA HP P/NOT MERIT F9G97AA 15.6"</t>
  </si>
  <si>
    <t>MOCHILA HP P/NOT BLITZ 14" PRETA</t>
  </si>
  <si>
    <t>MOCHILA HP P/NOT ATLANTIS CINZA 15.6"</t>
  </si>
  <si>
    <t>MOCHILA TARGUS P/NOT CITY TSB89002 15.6" AZUL</t>
  </si>
  <si>
    <t>MOCHILA TARGUS P/NOT CITY TSB89003 15.6" VERM</t>
  </si>
  <si>
    <t>MOCHILA HP P/NOT EXPEDITION 15.6" PRETA</t>
  </si>
  <si>
    <t>MOCHILA HP P/NOT FULL F3W19AA 15.6" PTA/CZ</t>
  </si>
  <si>
    <t>MOCHILA HP P/NOT LEGEND 15.6"</t>
  </si>
  <si>
    <t>CABO USB P/IMP 2.0 AMXBM 1.8M PC-USB1801 PLUSC</t>
  </si>
  <si>
    <t>CABO IMPRESSORA USB 2.0 AMXBM 3.0M PC-USB300</t>
  </si>
  <si>
    <t>CABO IMPRESSORA USB  2.0 A(M) X B(M) 5M PC-USB5</t>
  </si>
  <si>
    <t>CABO VGA X VGA 10M C/FILTRO PC-MON10001</t>
  </si>
  <si>
    <t>CABO VGA X VGA 15M C/FILTRO PC-MON15001</t>
  </si>
  <si>
    <t>FONTE UNIV. P/NOT C3TECH 120W USB+VEICULAR N</t>
  </si>
  <si>
    <t>MOUSE WIRELESS HP Z3700 PRETO</t>
  </si>
  <si>
    <t>MOUSE WIRELESS HP Z3700 AZUL</t>
  </si>
  <si>
    <t>MOUSE WIRELESS HP Z3700 VERMELHO</t>
  </si>
  <si>
    <t>MOUSE WIRELESS HP Z3200 BRANCO</t>
  </si>
  <si>
    <t>MOUSE WIRELESS HP X3000 PRETO</t>
  </si>
  <si>
    <t>MOUSE WIRELESS HP X200 OMAN DOURADO</t>
  </si>
  <si>
    <t>MOUSE WIRELESS HP X200 OMAN PRETO</t>
  </si>
  <si>
    <t>KIT TECLADO E MOUSE HP USB C2500 PRETO</t>
  </si>
  <si>
    <t>MOUSE USB CORSAIR SABRE RGB GAMER PRETO</t>
  </si>
  <si>
    <t>MONITOR LED 27" ACER VA270H PRETO</t>
  </si>
  <si>
    <t>RACK COM PAINEL P/TV BRANCO</t>
  </si>
  <si>
    <t>RACK C/PAINEL BRANCO</t>
  </si>
  <si>
    <t>MONITOR LED 28" SAMSUNG 4K LU28E590DS</t>
  </si>
  <si>
    <t>MOUSE PAD GAMING MM100 320X270X3 MM CORSAIR</t>
  </si>
  <si>
    <t>MOUSE PAD GAMING MM200 930X300X3 MM CORSAIR</t>
  </si>
  <si>
    <t>KIT TECLADO MOUSE USB CORSAIR K55 RGB+HARPO</t>
  </si>
  <si>
    <t>VGA PCI-EXP GALAX GT-1030 2GB DDR5 64BITS</t>
  </si>
  <si>
    <t>FONE OUVIDO  GAMER FORTREK PRO H2</t>
  </si>
  <si>
    <t>MB 1151 GIGABYTE GA-H110M-GAMING 3 S/V/R DDR4</t>
  </si>
  <si>
    <t>MB 1151 GIGABYTE GA-B250M-D2V DDR4</t>
  </si>
  <si>
    <t>MOUSE WIRELESS MICROSOFT 1850 AZUL ESCURO</t>
  </si>
  <si>
    <t>MOUSE WIRELESS MICROSOFT 1850 VERMELHO</t>
  </si>
  <si>
    <t>COOLER COOLER MASTER HYPER 212X</t>
  </si>
  <si>
    <t>COOLER HYPER T4 COOLER MASTER RR-T4-18PK-R1</t>
  </si>
  <si>
    <t>COOLER BLIZZARD T2 COOLER MASTER</t>
  </si>
  <si>
    <t>COOLER HIPER TX3 EVO COOLER MASTER RR-TX3E-</t>
  </si>
  <si>
    <t>COOLER UNIVERSAL MULTILASER INTEL/AMD GA120</t>
  </si>
  <si>
    <t>MOUSE WIRELESS ARC MULTILASER MO153 PRETO</t>
  </si>
  <si>
    <t>MOUSE USB MULTILASER PROF. RAPID 6B 1600DPI M</t>
  </si>
  <si>
    <t>MOUSE USB MULTILASER EMBORRACHADO MO225 C</t>
  </si>
  <si>
    <t>MOUSE USB MULTILASER COMFORT 6B MO242 CINZA</t>
  </si>
  <si>
    <t>MOUSE USB WARRIOR 3200DPI MULTILASER PRETO</t>
  </si>
  <si>
    <t>CAIXA DE SOM 2.1 16W RMS VERDE MULTILASER SP</t>
  </si>
  <si>
    <t>CAIXA DE SOM 2.0 6W RMS MADEIRA MULTILASER SP</t>
  </si>
  <si>
    <t>GRAVADOR ZOOM H6</t>
  </si>
  <si>
    <t>MICROFONE SONY ECM44B</t>
  </si>
  <si>
    <t>CABO HDMI X DVI HITTO 1.8M REF.30087</t>
  </si>
  <si>
    <t>CABO USB 2.0 A(M) X A(M) 1.8MTS REF.AM/AF-3M</t>
  </si>
  <si>
    <t>CABO REDE PATCH CORD CAT5 1.5MT HITTO</t>
  </si>
  <si>
    <t>HD SATAIII 2TB SEAGATE SURVEILLANCE SKYHAWK</t>
  </si>
  <si>
    <t>HD SATAIII 1TB SEAGATE SURVEILLANCE SKYHAWK</t>
  </si>
  <si>
    <t>COMPUTADOR DELL OPTIPLEX 3050M I3 4GB 500GB L</t>
  </si>
  <si>
    <t>HUB 4P USB 3.0 MULTILASER AC289</t>
  </si>
  <si>
    <t>HUB USB 2.0 3P + RJ45 MULTILASER AC304</t>
  </si>
  <si>
    <t>INVERSOR DE POTENCIA 220V MULTILASER 150W AU</t>
  </si>
  <si>
    <t>PL SOM PCI 6CH 5.1 MULTILASER GA141</t>
  </si>
  <si>
    <t>CABO HDMI X HDMI 1.4V 1.8M MULTILASER WI235</t>
  </si>
  <si>
    <t>CABO HDMI X HDMI 1.4V 5M MULTILASER WI249</t>
  </si>
  <si>
    <t>VGA PCI-EXP GALAX GT-730 2GB DDR5 64BITS</t>
  </si>
  <si>
    <t>FONE OUVIDO C/MIC GENIUS HS-M200C 1 plug P2</t>
  </si>
  <si>
    <t>MEMORIA DDR4-2400 16GB KINGSTON HYPERX FURY</t>
  </si>
  <si>
    <t>MB 1151 PCWARE IPM-B250 S/V/R DDR4</t>
  </si>
  <si>
    <t>GABINETE NEWDRIVE 2B BLACK Q2S</t>
  </si>
  <si>
    <t>NOTEBOOK ACER I5-7200U 4GB 1TB 15.6 WIN10</t>
  </si>
  <si>
    <t>FONTE 12V 1,0AMP</t>
  </si>
  <si>
    <t>CARTUCHO HP 954XL L0S68AB AMARELO</t>
  </si>
  <si>
    <t>CARTUCHO HP 954XL L0S62AB AZUL</t>
  </si>
  <si>
    <t>CARTUCHO HP 954XL L0S71AB PRETO</t>
  </si>
  <si>
    <t>CARTUCHO HP 954XL L0S65AB VERMELHO</t>
  </si>
  <si>
    <t>MONITOR LED 23.6 AOC M2470SWD2</t>
  </si>
  <si>
    <t>CAMERA SEGURANÇA INTELBRAS VHL 1120B</t>
  </si>
  <si>
    <t>GRAVADOR DIG.IMAGEM MHDX 1004 INTELBRAS</t>
  </si>
  <si>
    <t>FONTE 12V XF-1203</t>
  </si>
  <si>
    <t>HEADSET C/MIC MDR-ZX310AP SONY PRETO</t>
  </si>
  <si>
    <t>FONE OUVIDO SHP2500/10 PHILIPS PRETO</t>
  </si>
  <si>
    <t>CABO HDMI X HDMI 1.4V 3.0M 3D FORTREK</t>
  </si>
  <si>
    <t>CABO HDMI X HDMI 1.4V 5.0M 3D FORTREK</t>
  </si>
  <si>
    <t>CABECA DE IMPRESSAO HP 11 C4813A AMARELO</t>
  </si>
  <si>
    <t>CARTAO SD 64GB SANDISK C/ MICRO SD EXTREME 1</t>
  </si>
  <si>
    <t>COLETOR DE ASSINATURA T-S460-HSB-R TOPAZ</t>
  </si>
  <si>
    <t>CAMISA POLO</t>
  </si>
  <si>
    <t>SSD KINGSTON SATAIII 120GB A400 SA400S37/120G</t>
  </si>
  <si>
    <t>SSD KINGSTON SATAIII 240GB A400 SA400S37/240G</t>
  </si>
  <si>
    <t>TESTE PDV</t>
  </si>
  <si>
    <t>SWITCH 24P GIGALAN SG2400QR INTELBRAS</t>
  </si>
  <si>
    <t>FONTE NOTEBOOK HP MINI 19,5V 2.05A 40W</t>
  </si>
  <si>
    <t>MEMORIA LENOVO 8GB 2RX8 PC4-2133-E CL15 DDR4</t>
  </si>
  <si>
    <t>MEMORIA DELL 16GB DDR4-2666 A9943571</t>
  </si>
  <si>
    <t>PRENDEDOR DE PAPEL 32MM EASY OFFICE</t>
  </si>
  <si>
    <t>PRENDEDOR DE PAPEL 51MM</t>
  </si>
  <si>
    <t>FITA RIBBON DATA CARD SP35 PLUS C/500 IMPRESS</t>
  </si>
  <si>
    <t>IMPRESSORA TERMICA ELGIN I7 NAO FISCAL USB C/</t>
  </si>
  <si>
    <t>IMPRESSORA TERMICA ELGIN I9 NAO FISCAL USB C/</t>
  </si>
  <si>
    <t>HD SATAIII 3TB WD RED NAS 5400RPM 64MB 3,5"</t>
  </si>
  <si>
    <t>SERVIDOR DELL POWEREDGE R740</t>
  </si>
  <si>
    <t>NOTEBOOK DELL LATITUDE 7480</t>
  </si>
  <si>
    <t>NOBREAK 2200VA SENOIDAL TSSHARA 220VA/220VA</t>
  </si>
  <si>
    <t>COMPUTADOR POSITIVO D210 I3 4GB 500GB</t>
  </si>
  <si>
    <t>NOBREAK 1000VA UPS SOHO II TSSHARA BI 115V/220</t>
  </si>
  <si>
    <t>TECLADO NB ACER 5251 5810 5741 PRETO BR</t>
  </si>
  <si>
    <t>MEMORIA DDR4-2400 4GB CORSAIR VENGEANCE LPX</t>
  </si>
  <si>
    <t>UBIQUITI UNIFI UAP-AC-LR 2.4/5.0GHZ 1317MBPS</t>
  </si>
  <si>
    <t>TECLADO HP DV4-1000 - COMPAQ CQ40-CQ45 BR</t>
  </si>
  <si>
    <t>TONER HP 126A CE310AB PRETO</t>
  </si>
  <si>
    <t>CABO HDMI X HDMI 1.4V 10M 3D FORTREK HDF-104</t>
  </si>
  <si>
    <t>CABO HDMI X HDMI 1.4V 15M 3D FORTREK HDF-105</t>
  </si>
  <si>
    <t>PILHA ALCALINA AA SONY AM3L-B2D C/2 UNI</t>
  </si>
  <si>
    <t>PILHA ALCALINA AAA SONY AM4L-B2D C/2 UNI</t>
  </si>
  <si>
    <t>TESTADOR DE CABO RJ45 TCL-101 HYX</t>
  </si>
  <si>
    <t>TESTADOR DE CABO ZUMBIDOR SECCON 806R</t>
  </si>
  <si>
    <t>DECAPADOR UTP UNIVERSAL RG58/59/6</t>
  </si>
  <si>
    <t>SSD SAMSUNG SATAIII 500GB 850 EVO V-NAND</t>
  </si>
  <si>
    <t>HD EXTERNO 4TB SEAGATE USB 3.0 BACKUP PLUS H</t>
  </si>
  <si>
    <t>FLANELA LIMPEZA COLORIDA 49X79 LM SOBRAL</t>
  </si>
  <si>
    <t>OBTURADOR UNIV.P/CX.ACOPLAR KSOU ASTRA</t>
  </si>
  <si>
    <t>VGA PCI-EXP ASUS DUAL GTX-1060 3GB DDR5 192BIT</t>
  </si>
  <si>
    <t>FITA ISOLA.33+ 19MMX05M 3M</t>
  </si>
  <si>
    <t>OLEO SPRAY ANTICORRO.WHITE LUB 300ML ORBI Q</t>
  </si>
  <si>
    <t>DESENTUPIDOR LIQ.P/PIA/RALO/VASO1,0L ULTRA CL</t>
  </si>
  <si>
    <t>ESTOPA LIMPEZA COLORIDA PT/500GR G.P. ESTOPA</t>
  </si>
  <si>
    <t>BATERIA ALCAL.09V 20984 RAYOVAC</t>
  </si>
  <si>
    <t>LUVA NYLON PU CZ 020923 KALIPSO</t>
  </si>
  <si>
    <t>LIXEIRA PIA PLS TP 4.0L VM UZ350 UZ</t>
  </si>
  <si>
    <t>CANALETA 10X10 S/DIV.ADESIVADA DF ILUMI</t>
  </si>
  <si>
    <t>TRINCHA MEDIA P/PINT. 319 1/2 ATLAS PINCEIS</t>
  </si>
  <si>
    <t>TRINCHA MEDIA P/PINT. 319 2 ATLAS PINCEIS</t>
  </si>
  <si>
    <t>CHAVE FEN.1/8 X06 PLS VND 36023 GEDORE</t>
  </si>
  <si>
    <t>CHAVE FEN.3/16X06 PLS VND 36032 GEDORE</t>
  </si>
  <si>
    <t>CHAVE PHI. 3/16X 6-160 VND 36343 GEDORE</t>
  </si>
  <si>
    <t>ESTILETE 18MM RETRATIL 10143 STANLEY</t>
  </si>
  <si>
    <t>NOTEBOOK DELL I15-3576-A70 I7-8550U 8GB</t>
  </si>
  <si>
    <t>GABINETE CORSAIR CARBIDE SPEC-02 RED</t>
  </si>
  <si>
    <t>GABINETE CORSAIR CARBIDE SPEC-03 BLUE</t>
  </si>
  <si>
    <t>FONTE ATX EVGA 500W 80PLUS BRONZE</t>
  </si>
  <si>
    <t>FONTE ATX EVGA 450W 80PLUS BRONZE</t>
  </si>
  <si>
    <t>BASE P/NOTEBOOK COOLER MASTER NOTEPAL CMC</t>
  </si>
  <si>
    <t>VGA PCI-EXP PCYES HD5450 1GB 64BITS DDR3 LOW</t>
  </si>
  <si>
    <t>VGA PCI-EXP PCYES GT730 4GB 128BITS DDR5 DUAL</t>
  </si>
  <si>
    <t>NOTEBOOK ACER I7-7500U 20GB 2TB VIDEO 2GB 15,6</t>
  </si>
  <si>
    <t>MONITOR LED 23.6" ACER K242HYL IPS HDMI</t>
  </si>
  <si>
    <t>CARTAO SD 128 GB KINGSTON C/ MICRO SD CLASSE</t>
  </si>
  <si>
    <t>MEMORIA NB DDR4 8GB KIGSTON</t>
  </si>
  <si>
    <t>MEMORIA NB DDR4-2400 4GB KIGSTON IMPACT BLAC</t>
  </si>
  <si>
    <t>WATER COOLER HYDRO CORSAIR H60 120MM EDITIO</t>
  </si>
  <si>
    <t>CPU INTEL 2066 CORE I9-7980XE 2.6GHZ 24.75MB S/C</t>
  </si>
  <si>
    <t>MONITOR LED 27 DELL P2717H IPS</t>
  </si>
  <si>
    <t>FONTE NOTEBOOK ASUS 19V 2.1A AGULHA EEEPC</t>
  </si>
  <si>
    <t>FONTE NOTEBOOK 19V 2.1A 40W PLUG 5.5MMX2.5MM</t>
  </si>
  <si>
    <t>PULSEIRA ANTI ESTATICA</t>
  </si>
  <si>
    <t>MB 2066 MSI X299 RAIDER DDR4 M.2 SLI CROSSFIRE</t>
  </si>
  <si>
    <t>FONTE ATX CORSAIR 1200W HX1200I 80PLUS PLATIN</t>
  </si>
  <si>
    <t>CABO HDMI X HDMI 10M ELGIN</t>
  </si>
  <si>
    <t>MONITOR LED 24" DELL U2412M ULTRASHARP</t>
  </si>
  <si>
    <t>NOTEBOOK I15-3567-D30P DELL I5-7200U 4GB 1TB 15.</t>
  </si>
  <si>
    <t>CPU INTEL 1151 CORE I5-8400 2.80GHZ 9M BOX</t>
  </si>
  <si>
    <t>CPU INTEL 1151 CORE I3-8100 3.60GHZ 6M BOX</t>
  </si>
  <si>
    <t>CPU INTEL 1151 CORE I7-8700 3.20GHZ 12MB BOX</t>
  </si>
  <si>
    <t>MINI RACK DE PAREDE 3USX300MM CENTRAL NETW</t>
  </si>
  <si>
    <t>SUPORTE TETO/PAREDE PROJETOR SBRP756B BRA</t>
  </si>
  <si>
    <t>MB 1151 ASUS TUF B360M-PLUS GAMING/BR DDR4</t>
  </si>
  <si>
    <t>UBIQUITI UNIFI UAP-AC-PRO-E 1300MBPS</t>
  </si>
  <si>
    <t>HD 1.2TB SAS DELL 10K PN:400-ATJL</t>
  </si>
  <si>
    <t>KIT ESTACAO DE TRAB. DELL 7480 COD FINAME 3491</t>
  </si>
  <si>
    <t>GRAVADOR EXTERNO ASUS ZEN DRIVE 8X SDRW-08</t>
  </si>
  <si>
    <t>VGA PCI-EXP ASUS STRIX GTX-1080TI 11GB DDR5X</t>
  </si>
  <si>
    <t>VGA PCI-EXP MSI GTX-1050TI OC 4GB DDR5 128BITS</t>
  </si>
  <si>
    <t>CASE NEOPRENE MULTILASER  ATE 15.6" BO400</t>
  </si>
  <si>
    <t>TONER MULTILASER UNIVERSAL 85A/35A/36A PRETO</t>
  </si>
  <si>
    <t>PL PCI 2P 2SERIAL 1P PARALELA MULTILASER GA129</t>
  </si>
  <si>
    <t>SERVIDOR DELL POWEREDGE T130</t>
  </si>
  <si>
    <t>FONTE NOTEBOOK HP 19.5V 3.33A 65W 4.8 X 1.7mm P</t>
  </si>
  <si>
    <t>SMARTPHONE MULTILASER MS45S 4.5 NB703-042 BR</t>
  </si>
  <si>
    <t>MB 1151 ASUS PRIME H310M-E R2.0/BR S/V/R DDR4</t>
  </si>
  <si>
    <t>IMPRESSORA LASER MONO LEXMARK MS417DN 40PP</t>
  </si>
  <si>
    <t>COOLER P/NOTEBOOK ACER 4739</t>
  </si>
  <si>
    <t>SERVIDOR HPE ML30 G9 XEON E3-1220 V6 8GB RAM</t>
  </si>
  <si>
    <t>TECLADO P/DELL 3500</t>
  </si>
  <si>
    <t>FONTE NOTEBOOK LENOVO 20V 4.5V 90W (5.5MMX2.</t>
  </si>
  <si>
    <t>FONTE NOTEBOOK ASUS 19V 2.37A PLUG 4.0MM X 1.</t>
  </si>
  <si>
    <t>TABLET SAMSUNG TAB E T560 WIFI 9.6" PRETO</t>
  </si>
  <si>
    <t>IMP MULT.JT.EPSON L4150 TANQ WIFI DIRECT</t>
  </si>
  <si>
    <t>MB 1151 GIGABYTE B360M-DS3H DDR4</t>
  </si>
  <si>
    <t>MEMORIA DDR4-2666 16GB CRUCIAL BALLISTIX</t>
  </si>
  <si>
    <t>TECLADO ASUS V550-K56-S56 PRETO BR</t>
  </si>
  <si>
    <t>MEMORIA DDR4-2400 16GB ADATA</t>
  </si>
  <si>
    <t>REDE USB WIRELESS TP-LINK TL-WN823N 300MBPS</t>
  </si>
  <si>
    <t>ALCOOL ISOPROPILICO 99,8% 250ML</t>
  </si>
  <si>
    <t>PISTOLA DE COLA QUENTE 15W TK-1040</t>
  </si>
  <si>
    <t>FERRO DE SOLDA 35W 220VA SE40</t>
  </si>
  <si>
    <t>ESTACAO DE SOLDA ESD TS-940 220VA</t>
  </si>
  <si>
    <t>FLUXO DE SOLDA NO CLEAN 250ML</t>
  </si>
  <si>
    <t>HD NOTEBOOK 1TB TOSHIBA</t>
  </si>
  <si>
    <t>TESTADOR E LOCALIZADOR DE CABO WH-806R SECC</t>
  </si>
  <si>
    <t>TESTADOR DE CABOS 4 EM 1 NF-3468 SECCON</t>
  </si>
  <si>
    <t>CABO CONVERSOR MINI DISPLAYPORT(M) X VGA(F) V</t>
  </si>
  <si>
    <t>ABRACADEIRA NYLON 2.5X100MM C/100UNI VINIK PR</t>
  </si>
  <si>
    <t>ABRACADEIRA NYLON 2.5X200MM C/100UNI VINIK PR</t>
  </si>
  <si>
    <t>ALICATE DE CORTE DIAGONAL 160MM VINIK</t>
  </si>
  <si>
    <t>TELA LED 15.6  SLIM FULL HD 30P</t>
  </si>
  <si>
    <t>IMP MULT.JT.EPSON L396 TANQ WIFI DIRECT</t>
  </si>
  <si>
    <t>FONTE ATX 850W HX850I CORSAIR 80PLUS PLATINUM</t>
  </si>
  <si>
    <t>FONTE ATX 650W EVGA POWER SUPPLY</t>
  </si>
  <si>
    <t>FONTE ATX 750W EVGA POWER SUPPLY</t>
  </si>
  <si>
    <t>FONTE ATX 700W EVGA 80PLUS BRONZE</t>
  </si>
  <si>
    <t>TV LED 32" 32" AOC LE32M1475 HDMI USB</t>
  </si>
  <si>
    <t>MB INTEGRADA BIOSTAR A68N-5600 QUADCORE D3 D</t>
  </si>
  <si>
    <t>TRANSFORMADOR BMI 1.5KVA 220VA/110VA 110VA/22</t>
  </si>
  <si>
    <t>TECLADO DELL VOSTRO V14T-5470-A20 PRETO BR</t>
  </si>
  <si>
    <t>NOTEBOOK LENOVO IDEAPAD 320 I5-7200U 8GB HD1</t>
  </si>
  <si>
    <t>MICROFONE SEM FIO STANER SW482 DUPLO</t>
  </si>
  <si>
    <t>CAIXA SOM AMPLIFICADA STANER SR-212A</t>
  </si>
  <si>
    <t>TECLADO ASUS AEEX2U01010 PRETO BR</t>
  </si>
  <si>
    <t>TELEFONE MESA ELGIN TCF-3000 PRETO</t>
  </si>
  <si>
    <t>FILTRO DE LINHA 6 TOMADAS ELGIN 2P+T 1,5MTS</t>
  </si>
  <si>
    <t>CARREGADOR DE TOMADA C/ 1USB 5W 1A ELGIN</t>
  </si>
  <si>
    <t>CARREGADOR DE TOMADA C/ 2USB 10W 2A ELGIN</t>
  </si>
  <si>
    <t>CARREGADOR VEICULAR USB 10W 12V C/2 USB ELGI</t>
  </si>
  <si>
    <t>CARREGADOR VEICULAR C/ 5 USB ELGIN</t>
  </si>
  <si>
    <t>ALICATE CRIMPAGEM HT-500R PROFISSIONAL AL-04</t>
  </si>
  <si>
    <t>CABO IMPRESSORA USB 2.0  A(M) X B(M) 2MT TSA CB</t>
  </si>
  <si>
    <t>CABO IMPRESSORA USB 2.0 A(M) X B(M) 10MTS CB-47</t>
  </si>
  <si>
    <t>CABO EXTENSOR USB 2.0 2MT AM+AF C/FILTRO CB-0</t>
  </si>
  <si>
    <t>CABO HDMI X HDMI 1.4V 15M C/MALHA EXBOM CBX-H</t>
  </si>
  <si>
    <t>CABO HDMI DE 20M 1.4 C/MALHA  EXBOM CB-24</t>
  </si>
  <si>
    <t>CABO VGA X VGA 15M TSA CB-30</t>
  </si>
  <si>
    <t>CABO VGA X VGA 25M TSA CB-66</t>
  </si>
  <si>
    <t>CABO CONVERSOR TYPE-C X VGA CO-26</t>
  </si>
  <si>
    <t>CABO CONVERSOR TYPE-C X HDMI CO-20</t>
  </si>
  <si>
    <t>CABO CONVERSOR DISPLAY PORT X HDMI TSA CO-0</t>
  </si>
  <si>
    <t>CABO CONVERSOR MINI DISPLAYPORT(M) X HDMI(F)</t>
  </si>
  <si>
    <t>CABO CONVERSOR DISPLAY PORT(M) X VGA (F) CO-1</t>
  </si>
  <si>
    <t>CABO CONVERSOR MINI DISPLAYPORT(M) X VGA(F)</t>
  </si>
  <si>
    <t>CABO CONVERSOR USB 3.0 X VGA CO-12</t>
  </si>
  <si>
    <t>ADAPTADOR DVI (24+5) (M) X VGA (F) CN-19</t>
  </si>
  <si>
    <t>CONVERSOR VGA X HDMI HDCP 1.2 C/FONTE</t>
  </si>
  <si>
    <t>EXTENSOR HDMI 30 METROS VIA CABO DE REDE</t>
  </si>
  <si>
    <t>SPLITTER HDMI 1X4 V1.4 3D 1080P C/FONTE TSA SP-0</t>
  </si>
  <si>
    <t>SPLITTER HDMI 1X8 V1.4 3D 1080P C/FONTE TSA SP-0</t>
  </si>
  <si>
    <t>SPLITTER HDMI 1X4 V1.4 3D 1080P 4K C/FONTE SP-09</t>
  </si>
  <si>
    <t>FONTE ATX 850W CORSAIR CX850M 80PLUS BRONZE</t>
  </si>
  <si>
    <t>IMP MULT LASER MONO LEXMARK MX317DN</t>
  </si>
  <si>
    <t>FONTE NOTEBOOK LENOVO 20V 2.25A  4.0MM X 1.7M</t>
  </si>
  <si>
    <t>TELA DE LED 11.6 SLIM</t>
  </si>
  <si>
    <t>SUPORTE ARTICULADO 2 MONITORES BRASFORMA</t>
  </si>
  <si>
    <t>SUPORTE VEICULAR UNIVERSAL P/SMARTPHONE</t>
  </si>
  <si>
    <t>SCANNER CANON DR-F120 20PPM 600DPI</t>
  </si>
  <si>
    <t>COMPUT. POSITIVO C610 MINIPRO I3 4GB 500GB</t>
  </si>
  <si>
    <t>FONE DE OUVIDO PHILIPS SHL3075BK/00 PRETO</t>
  </si>
  <si>
    <t>FONE DE OUVIDO SONY C/MIC MDR-EX15AP PRETO</t>
  </si>
  <si>
    <t>GABINETE AEROCOOL AERO-500 WINDOW EN55576 P</t>
  </si>
  <si>
    <t>GABINETE MID TOWER AEROCOOL RGB CYLON MINI</t>
  </si>
  <si>
    <t>PROJETOR EPSON X05 3300 LUMENS XGA HDMI</t>
  </si>
  <si>
    <t>WATER COOLER COOLER MASTER LIQUID 120 120MM</t>
  </si>
  <si>
    <t>WATER COOLER COOLERMASTER LIQUID ML120L 12</t>
  </si>
  <si>
    <t>MB AM3+ASUS M5A78L-M/PLUS USB 3.0 DDR3</t>
  </si>
  <si>
    <t>MB 1151 GIGABYTE GA-H110M-H DDR3</t>
  </si>
  <si>
    <t>MB 1151 BIOSTAR H110MHC S/V/R DDR4 HDMI</t>
  </si>
  <si>
    <t>MB 1151 BIOSTAR H110MHV3 S/V/R DDR3 HDMI</t>
  </si>
  <si>
    <t>RIBBON G35 CERA 110MM X 91M PCT C/4UNI</t>
  </si>
  <si>
    <t>SSD M.2 SATA 2280 WD BLUE 1TB WDS100T1B0B</t>
  </si>
  <si>
    <t>TECLADO WIRELESS TOUCH C3T K-WT100BK</t>
  </si>
  <si>
    <t>TECLADO USB C3T GAME KG-30BK PRETO/VERM</t>
  </si>
  <si>
    <t>TECLADO USB C3T MULTIMIDIA KB2202-2 BK PRETO</t>
  </si>
  <si>
    <t>TECLADO USB C3T MULTIMIDIA KB-M700BK PRETO</t>
  </si>
  <si>
    <t>TECLADO USB C3T MULTIMIDIA KB-M500BK PRETO</t>
  </si>
  <si>
    <t>TECLADO USB C3T MULTIMIDIA KB-M60BK PRETO</t>
  </si>
  <si>
    <t>GABINETE ATX C3T 200W PRETO  MT-23BK</t>
  </si>
  <si>
    <t>WEB CAM FULL HD HP 1080P HD4310</t>
  </si>
  <si>
    <t>KIT NOTEBOOK DELL VOSTRO 5471 I5-8250U 8GB HD</t>
  </si>
  <si>
    <t>NOTEBOOK DELL VOSTRO 5471 I5-8250U 8GB HD1TB</t>
  </si>
  <si>
    <t>CABO CONVERSOR USB X PARALELO CENTRONICS 3</t>
  </si>
  <si>
    <t>CABO CONVERSOR USB X PARALELO DB25 COMTAC</t>
  </si>
  <si>
    <t>CPU INTEL 1151 CELERON G3930 C/500GB</t>
  </si>
  <si>
    <t>GABINETE COUGAR MX330-G MID TOWER</t>
  </si>
  <si>
    <t>GABINETE COUGAR PANZER G TEMPERED GLASS C</t>
  </si>
  <si>
    <t>TECLADO STI NA1403 NA1403</t>
  </si>
  <si>
    <t>SCANNER FUJITSU SCANSNAP IX500</t>
  </si>
  <si>
    <t>MONITOR LED 23 LG 23MB35VQ-H FULL HD IPS HDMI</t>
  </si>
  <si>
    <t>HD SATAIII 4TB TOSHIBA 7200RPM 128MB 3,5"</t>
  </si>
  <si>
    <t>TABLET SAMSUNG TAB A NOTE P585 16GB 10,1" PRE</t>
  </si>
  <si>
    <t>VGA PCI-EXP ASUS STRIX GTX-1060 6GB DDR5 192BIT</t>
  </si>
  <si>
    <t>VGA PCI-EXP GIGABYTE GTX-1050 2GB DDR5 128BITS</t>
  </si>
  <si>
    <t>VGA PCI-EXP EVGA SC ACX GTX-1050TI 4GB DDR5 12</t>
  </si>
  <si>
    <t>MB 1151 MSI H310M GAMING ARTIC DDR4</t>
  </si>
  <si>
    <t>MB 1151 MSI H310M PRO-VH DDR4</t>
  </si>
  <si>
    <t>MONITOR DELL 23.8" U2417HA ULTRASHARP</t>
  </si>
  <si>
    <t>MB 1151 GIGABYTE H310M S2H DDR4 M.2</t>
  </si>
  <si>
    <t>GABINETE GAMER CORSAIR 275R BRANCO CC-90111</t>
  </si>
  <si>
    <t>GABINETE GAMER CORSAIR 780T FULL TOWER</t>
  </si>
  <si>
    <t>MOUSE USB GAMER CORSAIR RGB 6000DPI HARPOO</t>
  </si>
  <si>
    <t>EXAUSTOR P/GAB CORSAIR AIR SERIES AF120 LED R</t>
  </si>
  <si>
    <t>FITA LED RGB SYNC 1M SMD5050 SLEEVED</t>
  </si>
  <si>
    <t>BATERIA NOTEBOOK HP HSTNN-YB4D 4CELULAS</t>
  </si>
  <si>
    <t>HD SATA SEAGATE 500GB 3,5"</t>
  </si>
  <si>
    <t>CAMERA CANON T6I LENTE 18-135MM</t>
  </si>
  <si>
    <t>MICROFONE SHURE PGA 52</t>
  </si>
  <si>
    <t>NOTEBOOK LENOVO IDEAPAD 320 I7-7500U 20GB</t>
  </si>
  <si>
    <t>NOTEBOOK LENOVO IDEALPAD 320 I5-7200U 8GB HD</t>
  </si>
  <si>
    <t>LENTE SIGMA 35MM F1.4 ART P/CANON</t>
  </si>
  <si>
    <t>ESTABILIZADOR INTELIGENTE GYRO MOVIE 2 EIXOS</t>
  </si>
  <si>
    <t>KIT ILUMINACAO ESTUDIO FOTOGRAFICO PK-SB03</t>
  </si>
  <si>
    <t>FLASH SPEEDLITE YONGNUO YN-600EX-RT</t>
  </si>
  <si>
    <t>CAMERA CANON 5D MARK IV LENTE 24-105MM</t>
  </si>
  <si>
    <t>TABLET MULTILASER M9 8GB 3G WIFI TELA 9"</t>
  </si>
  <si>
    <t>FITA LTO 6 2.5TB/6.25TB SONY</t>
  </si>
  <si>
    <t>CPU INTEL 1151 PENTIUM G5400 GOLD 3.70GHZ 4MB</t>
  </si>
  <si>
    <t>HD SATAIII 2TB SEAGATE IRONWOLF 5900RPM 64MB</t>
  </si>
  <si>
    <t>HD SATAIII 2TB SEAGATE FIRECUDA  7200RPM 64MB</t>
  </si>
  <si>
    <t>HD SATA 1TB SEAGATE FIRECUDA SSHD 7200RPM 64</t>
  </si>
  <si>
    <t>MICRO CENTRAL PABX CONECTA MAIS (2X4)</t>
  </si>
  <si>
    <t>PLACA RAMAL DES 4 RM MODULARE MAIS</t>
  </si>
  <si>
    <t>CABO FLEX 3X2,5MM 1KV INDUSCABOS</t>
  </si>
  <si>
    <t>CURVA PVC CURTA 3/4 90PT TIGRE</t>
  </si>
  <si>
    <t>CURVA PVC 3/4 TIGRE</t>
  </si>
  <si>
    <t>TOMADA 2P+T 10A 852011 DUAL UP IRIEL</t>
  </si>
  <si>
    <t>TOMADA 2P+T 20A 852021 DUAL UP IRIEL</t>
  </si>
  <si>
    <t>CAIXA MULT X 3/4 S/TP-TRAMONTINA</t>
  </si>
  <si>
    <t>PLACA CEGA P/COND. 3/4 TRAMONTINA</t>
  </si>
  <si>
    <t>CONECTOR MULT. 3/4 TRAMONTINA</t>
  </si>
  <si>
    <t>PLACA 3/4 P/2 POSTOS RJ45 TRAMONTINA</t>
  </si>
  <si>
    <t>TAMPAO PVC MULT 3/4 TRAMONTINA</t>
  </si>
  <si>
    <t>BUCHA S/PARAF. S-8</t>
  </si>
  <si>
    <t>CANALETA ABERTA 50X30 LUKMA</t>
  </si>
  <si>
    <t>TUBO PVC ROSCA 3/4 TIGRE</t>
  </si>
  <si>
    <t>ABRACADEIRA CHAVETA 3/4</t>
  </si>
  <si>
    <t>PARAFUSO P/BUCHA 8MM PHILIPS</t>
  </si>
  <si>
    <t>CALHA 8T 220VA 20A RAL 9011 NBR14136</t>
  </si>
  <si>
    <t>CANALETA DP-3 DUTOPLAST</t>
  </si>
  <si>
    <t>SPOT LED EMB PLS RD 5W</t>
  </si>
  <si>
    <t>PLUG MONOBLOCO PT 2P+T AX 615811 PIAL LEGRAN</t>
  </si>
  <si>
    <t>FITA D.FACE TRANSP. 19MMX02MT 3M</t>
  </si>
  <si>
    <t>ORGANIZADOR FIOS SPIR.PT1/2 2,0M DUTOPLAST</t>
  </si>
  <si>
    <t>HT818 GRANDSTREAM 8 FXS GATEWAY</t>
  </si>
  <si>
    <t>SACOLAS IMPRESSAS BOCA DE PALHACO - TAMANH</t>
  </si>
  <si>
    <t>SACOLAS IMPRESSAS ALCA CAMISETA - TAMANHO 5</t>
  </si>
  <si>
    <t>LAMPADA LED 6W BIVOLT LUZ AMARELA - PHILIPS</t>
  </si>
  <si>
    <t>SUPORTE LAMPADA GU10 ECOLINE</t>
  </si>
  <si>
    <t>KIT BROCA ACO RAPIDO/MADEIRA JG09PC</t>
  </si>
  <si>
    <t>SERRA COPO JOGO 06-PECAS  32/38/44/54/59MM STA</t>
  </si>
  <si>
    <t>KIT TECLADO E MOUSE USB COOLER MASTER RGB</t>
  </si>
  <si>
    <t>EXAUSTOR P/GAB MASTERFAN 120MM MF120L LED B</t>
  </si>
  <si>
    <t>EXAUSTOR P/GAB MASTERFAN 120MM MF120L RGB</t>
  </si>
  <si>
    <t>EXAUSTOR P/GAB MASTERFAN 120MM MF120L LED R</t>
  </si>
  <si>
    <t>EXAUSTOR P/GAB MASTERFAN 120MM MF120L LED A</t>
  </si>
  <si>
    <t>VGA PCI-EXP PCYES 6570 4GB DDR3 128BITS</t>
  </si>
  <si>
    <t>VGA PCI-EXP PCYES GTX-750TI 2GB DDR5 128BITS</t>
  </si>
  <si>
    <t>ADAPTADOR PLACA DE SOM USB 7.1 CANAIS VINIK</t>
  </si>
  <si>
    <t>COOLER COOLER MASTER MASTERAIR MA410P RGB</t>
  </si>
  <si>
    <t>GABINETE ATX GAMER VINIK LUMIA PRETO 3 FANS R</t>
  </si>
  <si>
    <t>GABINETE ATX VINIK VX GAMING HUNTER PRETO</t>
  </si>
  <si>
    <t>GABINETE ATX PCYES VTI AZUL COM 3 FANS LED AZ</t>
  </si>
  <si>
    <t>MEMORIA DDR4-2400 16GB KINGSTON</t>
  </si>
  <si>
    <t>BOBINA TERM. 80MMX40M 1V MAXPRINT</t>
  </si>
  <si>
    <t>CREATIVE FUN PICOLE BR644</t>
  </si>
  <si>
    <t>MB AM3+ BIOSTAR A960D+ V3 D3 S/V/R DDR3</t>
  </si>
  <si>
    <t>MOUSE WIRELESS 1600DPI MULTILASER PRETO MO2</t>
  </si>
  <si>
    <t>MOUSE USB GAMER 2400DPI MULTILASER PRET/GRA</t>
  </si>
  <si>
    <t>COOLER SONY VAIO SVF152 SVF153</t>
  </si>
  <si>
    <t>FONTE NOTEBOOK POSITIVO 19V 3,42A 65W</t>
  </si>
  <si>
    <t>COMPUTADOR POSITIVO D3100 I3-7100 4GB HD1TB</t>
  </si>
  <si>
    <t>TECLADO USB ABNT2 POSITIVO SK-6620 PRETO</t>
  </si>
  <si>
    <t>SSD KINGSTON SATAIII 480GB A400 SA400S37/480G</t>
  </si>
  <si>
    <t>BATERIA HP PROBOOK PR06 6CEL</t>
  </si>
  <si>
    <t>MB 1155 H61HV2D3 S/R/V DDR3</t>
  </si>
  <si>
    <t>CABO SPLITTER AKASA RGB LED AK-CBLD02-10BK</t>
  </si>
  <si>
    <t>ALL IN ONE DELL INSPIRON 24 3477 COREI5-7200U 4G</t>
  </si>
  <si>
    <t>KIT TECLADO E MOUSE WIRELESS DELL KM636</t>
  </si>
  <si>
    <t>SWITCH CISCO CATALYST 2960X 24 10/100/1000</t>
  </si>
  <si>
    <t>BATERIA NOTEBOOK DELL 34GKR</t>
  </si>
  <si>
    <t>FILTRO DE LINHA 4T SMS CABO 1.3M</t>
  </si>
  <si>
    <t>MB AM4 BIOSTAR A320MH PRO DDR4 S/V/R</t>
  </si>
  <si>
    <t>SUPORTE INCLINAVEL P/TV 10/55" SBRLB110 BRASFO</t>
  </si>
  <si>
    <t>SUPORTE ARTICULADO P/TV 10/55" SBRP1030 BRASF</t>
  </si>
  <si>
    <t>SUPORTE UNIVERSAL P/TV 10/71" SBRUB750 BRASFO</t>
  </si>
  <si>
    <t>SUPORTE UNIVERSAL P/TV 10/85" SBRUB859 BRASFO</t>
  </si>
  <si>
    <t>HD SATAIII 1TB TOSHIBA 7200RPM 64MB 3,5" P300</t>
  </si>
  <si>
    <t>MEMORIA DDR4-2400 4GB KINGSTON</t>
  </si>
  <si>
    <t>NOBREAK SMS 1500VA NET4+ NG BI 27296</t>
  </si>
  <si>
    <t>IMPRESSORA HP PLOTTER T120 24" CQ891C</t>
  </si>
  <si>
    <t>FONTE 48V 0.5AMP POE-48-24W-G BR UBIQUITI</t>
  </si>
  <si>
    <t>FILTRO ICLAMPER ENERGIA 5 DPS + FILTRO DE LINH</t>
  </si>
  <si>
    <t>HEADSET C/MIC PLANTRONICS USB C310M</t>
  </si>
  <si>
    <t>MEMORIA DDR4-2400 4GB CRUCIAL BALLISTIX</t>
  </si>
  <si>
    <t>MEMORIA DDR4-2400 8GB HPE PN:862974-B21</t>
  </si>
  <si>
    <t>MEMORIA NB DDR4-2400 16GB KINGSTON</t>
  </si>
  <si>
    <t>REDE USB WIRELESS TP-LINK TL-WN725N 150MBPS</t>
  </si>
  <si>
    <t>NOTEBOOK DELL I15-3567-D10 I3-6006U 4GB 1TB 15.6</t>
  </si>
  <si>
    <t>PLACA COMUNICACAO RS232 E USB</t>
  </si>
  <si>
    <t>NOBREAK 1800VA PROFISSIONAL 2BS/2BA TSSHARA</t>
  </si>
  <si>
    <t>NOTEBOOK POSITIVO I5 8GB 1TB 14" WIN 10 PRO</t>
  </si>
  <si>
    <t>SENSOR DE INTRUSAO</t>
  </si>
  <si>
    <t>REDE USB WIRELESS NANO 150MBPS AD-06</t>
  </si>
  <si>
    <t>CONECTOR RJ11 MACHO</t>
  </si>
  <si>
    <t>CABO IMPRESSORA USB 2.0  A(M) X B(M) 3MTS CB-45</t>
  </si>
  <si>
    <t>CABO DE FORCA TRIPOLAR NOTEBOOK</t>
  </si>
  <si>
    <t>CABO FORCA BIPOLAR 2MTS CB-40</t>
  </si>
  <si>
    <t>HUB USB 3.0 4P HB-08</t>
  </si>
  <si>
    <t>SPLITTER VGA 1X4 VIDEO SP-07</t>
  </si>
  <si>
    <t>MOUSE USB GAMER RAZER KRAIT 4G 3B 6.400 DPI</t>
  </si>
  <si>
    <t>MOUSE USB RAZER ABYSSUS ESSENTIAL CHROMA 7</t>
  </si>
  <si>
    <t>MOUSE USB GAMER RAZER ABYSSUS V2 5.000 DPI</t>
  </si>
  <si>
    <t>MOUSE USB GAMER RAZER DEATHADDER 3 COLOR</t>
  </si>
  <si>
    <t>MOUSE USB RAZER DEATHADDER EXPERT 6400DPI P</t>
  </si>
  <si>
    <t>TECLADO USB GAMER RAZER CYNOSA CHROMA MU</t>
  </si>
  <si>
    <t>MOUSE USB RAZER 1800DPI ABYSSUS+GOLIATHUS S</t>
  </si>
  <si>
    <t>HEADSET P2 RAZER AUDIO KRAKEN ESSENTIAL 7.1</t>
  </si>
  <si>
    <t>MOUSE PAD GAMER RAZER SPHEX V2 MINI</t>
  </si>
  <si>
    <t>MOUSE PAD RAZER GOLIATHUS MOBILE SMALL</t>
  </si>
  <si>
    <t>MOUSE PAD GAMER RAZER GOLIATHUS OVERWATC</t>
  </si>
  <si>
    <t>MOUSE PAD RAZER GOLIATHUS COSMIC MEDIUM SP</t>
  </si>
  <si>
    <t>MOUSE PAD RAZER GOLIATHUS GRAVITY LARGE CO</t>
  </si>
  <si>
    <t>VGA PCI-EXP XFX RX580 8GB OC+GTS XXX EDITION 2</t>
  </si>
  <si>
    <t>VGA PCI-EXP GIGABYTE GTX-1060 6GB DDR5 192BITS</t>
  </si>
  <si>
    <t>VGA PCI-EXP GIGABYTE RX580 4GB DDR5 256BITS</t>
  </si>
  <si>
    <t>VGA PCI-EXP GIGABYTE GT1030 2GB DDR4 64BITS</t>
  </si>
  <si>
    <t>VGA PCI-EXP GIGABYTE GTX-1050 3GB DDR5 128BITS</t>
  </si>
  <si>
    <t>TECLADO DELL 15-5000 5547</t>
  </si>
  <si>
    <t>NOTEBOOK LENOVO 330 I5-8250U 8GB HD 1TB 15.6" W</t>
  </si>
  <si>
    <t>FUSIVEL DE VIDRO 250V 10A PEQUENO</t>
  </si>
  <si>
    <t>TECLADO USB SLIM PRETO MULTILASER TC213</t>
  </si>
  <si>
    <t>NOBREAK 700VA UPS 1BS 6T TSSHARA BI</t>
  </si>
  <si>
    <t>MOUSE USB GAMER FORTREK PRO M3 RGB 4800DPI</t>
  </si>
  <si>
    <t>MOUSE USB GAMER FORTREK PRO M5 RGB 4800DPI</t>
  </si>
  <si>
    <t>MOUSE USB GAMER FORTREK PRO M7 RGB 4800DPI</t>
  </si>
  <si>
    <t>MOUSE USB GAMER FORTREK PRO M9 RGB 4000DPI</t>
  </si>
  <si>
    <t>MOUSE USB GAMER FORTREK 4000DPI RGB TM25 TH</t>
  </si>
  <si>
    <t>TECLADO USB GAMER FORTREK MECANICO K5 RGB</t>
  </si>
  <si>
    <t>TECLADO USB GAMER FORTREK PRO K3 RGB PRETO</t>
  </si>
  <si>
    <t>TECLADO USB GAMER FORTREK PRO K1 RGB PRETO</t>
  </si>
  <si>
    <t>TESTADOR DE CABOS LAN RJ-11 E RJ-45 TCL-101 HY</t>
  </si>
  <si>
    <t>FONE OUVIDO GAMER FORTREK PRO H2 PRETO</t>
  </si>
  <si>
    <t>FONE OUVIDO BLUETOOTH SONY WH-CH400/BZ PRE</t>
  </si>
  <si>
    <t>GABINETE MID TOWER AEROCOOL LS-5200 EN58317</t>
  </si>
  <si>
    <t>BATERIA SELADA UP12 COMPACT 12V/6A UNIPOWER</t>
  </si>
  <si>
    <t>IMP MULT.JT.EPSON L380 TANQ</t>
  </si>
  <si>
    <t>LITERATURA OFFICE 365 PERSONAL</t>
  </si>
  <si>
    <t>VGA PCI-EXP PNY GT-710 2GB DDR3 64BITS</t>
  </si>
  <si>
    <t>MEMORIA NB DDR3L-1600 4GB ADATA LOW PROFILE</t>
  </si>
  <si>
    <t>FONTE NOTEBOOK SALCOMP 19V 2.1A  40W 5.5MM X</t>
  </si>
  <si>
    <t>TECLADO DELL 14-3000 V147125AR PRETO</t>
  </si>
  <si>
    <t>PROCESSADOR DELL XEON 4114 2.2GHZ 10C R740</t>
  </si>
  <si>
    <t>MICROVENTILADOR DELL R740</t>
  </si>
  <si>
    <t>DISSIPADOR DELL R740</t>
  </si>
  <si>
    <t>REFIL TINTA EPSON T504 T504220 AZUL</t>
  </si>
  <si>
    <t>TONER ELGIN NT-PB211 PRETO</t>
  </si>
  <si>
    <t>PAR DE HASTES C/DOBRADICAS ACER ASPIRE</t>
  </si>
  <si>
    <t>TV LED 43 LG 43LV300C USB HDMI FULLHD</t>
  </si>
  <si>
    <t>WINDOWS SERVER STANDARD 2016 OEI DVD - P73-0</t>
  </si>
  <si>
    <t>WINDOWS SERVER CAL 2016 OEI 1PK 5 DEVICE</t>
  </si>
  <si>
    <t>NOTEBOOK DELL I15-5570-B40C I7-8550U 8GB HD 2TB</t>
  </si>
  <si>
    <t>WEB CAM LOGITECH ACCS PRO C922 USB FULLHD</t>
  </si>
  <si>
    <t>ESTABILIZADOR TSSHARA 15KVA EVS TORRE ISOLA</t>
  </si>
  <si>
    <t>NOBREAK TSSHARA 3.2KVA RACK 3U SERVER BIV</t>
  </si>
  <si>
    <t>MB 1151 ASUS TUF H310M-PLUS GAMING/BR DDR4</t>
  </si>
  <si>
    <t>MEMORIA NB DDR4-2400 4GB KINGSTON</t>
  </si>
  <si>
    <t>MEMORIA NB DDR4-2400 8GB CRUCIAL BALLISTIC</t>
  </si>
  <si>
    <t>LEITOR COD BARRAS DE MAO C/ BASE ELGIN EL120</t>
  </si>
  <si>
    <t>REFIL TINTA EPSON T504 T504120-AL PRETO</t>
  </si>
  <si>
    <t>REFIL TINTA EPSON T504 T504220-AL CIANO</t>
  </si>
  <si>
    <t>REFIL TINTA EPSON T504 T504320-AL MAGENTA</t>
  </si>
  <si>
    <t>REFIL TINTA EPSON T504 T504420-AL AMARELO</t>
  </si>
  <si>
    <t>CORELDRAW GRAPHICS SUITE 2018</t>
  </si>
  <si>
    <t>CORELDRAW GRAPHICS SUITE 2018 PN:ESDCDGS20</t>
  </si>
  <si>
    <t>TELEFONE INTELBRAS IP TIP 125</t>
  </si>
  <si>
    <t>NOBREAK 2200VA SENOIDAL TSSHARA 8T BI AUTO</t>
  </si>
  <si>
    <t>WATER COOLER EVGA CLC 120MM LED RGB 400-HY-</t>
  </si>
  <si>
    <t>WATER COOLER EVGA CLC 280MM LED RGB 400-HY-</t>
  </si>
  <si>
    <t>WATER COOLER PCYES NIX 120MM LED RGB PWC12</t>
  </si>
  <si>
    <t>WATER COOLER PCYES NIX 240MM LED RGB</t>
  </si>
  <si>
    <t>VGA PCI-EXP PCYES GT730 4GB 128BITS DDR5</t>
  </si>
  <si>
    <t>GABINETE ATX GAMER VINIK TRON PRETO RGB</t>
  </si>
  <si>
    <t>GABINETE ATX GAMER VINIK LUMIA PRETO 3FANS R</t>
  </si>
  <si>
    <t>GABINETE ATX PCYES DARK DWARF BLUE/PRETO</t>
  </si>
  <si>
    <t>GABINETE ATX PCYES DARK DWARF RED/PRETO</t>
  </si>
  <si>
    <t>GABINETE ATX PCYES VTI 3 FANS BLUE/PRETO</t>
  </si>
  <si>
    <t>GABINETE ATX PCYES TANK 3FANS LED BRANCO/PR</t>
  </si>
  <si>
    <t>GABINETE ATX PCYES TANK 3FANS LED RED/PRETO</t>
  </si>
  <si>
    <t>HELIPONTO PISTA POUSO SUNNYLIFE DRONE</t>
  </si>
  <si>
    <t>MOCHILA P/NOTEB 15.6" EXPLORER T0E28AA PT HP</t>
  </si>
  <si>
    <t>MOCHILA P/NOTEB 15.6" ACTIVE PT HP 1LU22AA</t>
  </si>
  <si>
    <t>MOUSE USB C3T RETRATIL MS-10RD VERMELHO</t>
  </si>
  <si>
    <t>MOUSE WIRELES GENIUS NX-7000 BLUEEYE PRETO</t>
  </si>
  <si>
    <t>MEMORIA DDR4-2133 8GB LENOVO THINKSERVE</t>
  </si>
  <si>
    <t>CARREGADOR VEICULAR PHANTOM 4</t>
  </si>
  <si>
    <t>TERMINAL EXECUTIVO TE220</t>
  </si>
  <si>
    <t>HD SATAIII 4TB SEAGATE SURVEILLANCE SKYHAWK</t>
  </si>
  <si>
    <t>HD SATAIII 3TB SEAGATE SURVEILLANCE SKYHAWK</t>
  </si>
  <si>
    <t>HD SATAIII 3TB SEAGATE IRONWOLF 5900RPM 64MB</t>
  </si>
  <si>
    <t>HD SATAIII 4TB SEAGATE IRONWOLF 5900RPM 64MB</t>
  </si>
  <si>
    <t>FONTE SLIM 300W DELL H250AD-00</t>
  </si>
  <si>
    <t>NOTEBOOK COMPAQ CQ31 CELERON 3060N 4GB 500</t>
  </si>
  <si>
    <t>MB 1151 BIOSTAR H310MHD PRO DDR4 S/V/R</t>
  </si>
  <si>
    <t>MB INTEGRADA BIOSTAR A68N 2100 AMD DUAL D3 DD</t>
  </si>
  <si>
    <t>PAR ALTO FALANTES ASUS</t>
  </si>
  <si>
    <t>TELA TOUCH 5.0</t>
  </si>
  <si>
    <t>SCANNER USB ADS2200 BROTHER</t>
  </si>
  <si>
    <t>TONER SAMSUNG MLT-D111S PRETO</t>
  </si>
  <si>
    <t>COMPUTADOR DELL SFF 7060 I7-8700 HD1TB 8GB WI</t>
  </si>
  <si>
    <t>LITERATURA WINDOWS SERVER STD 2016 P73-07108</t>
  </si>
  <si>
    <t>LITERATURA WINDOWS SERVER STD CAL 2016 R18-0</t>
  </si>
  <si>
    <t>ETIQUETA WINDOWS SERVER STD CAL 2016 R18-052</t>
  </si>
  <si>
    <t>ETIQUETA WINDOWS SERVER STD 2016 P73-07108</t>
  </si>
  <si>
    <t>TV LED 43" SMART PHILIPS 43PFG581378</t>
  </si>
  <si>
    <t>PROJETOR EPSON S41+ 3300LUMENS HDMI SVGA</t>
  </si>
  <si>
    <t>FONTE ATX 430W TT SMART 80PLUS WHITE</t>
  </si>
  <si>
    <t>VGA PCI-EXP ASUS DUAL RX580 4GB OC RADEON 256</t>
  </si>
  <si>
    <t>CARTUCHO HP 974A L0R93AL AMARELO</t>
  </si>
  <si>
    <t>ACCESS POINT CORPORATIVO INTELBRAS AP 310 10</t>
  </si>
  <si>
    <t>ACCESS POINT LONGO ALCANCE INTELBRAS AP 360</t>
  </si>
  <si>
    <t>IMPRESSORA MULT TANQUE EPSON  L495 WIFI LEITO</t>
  </si>
  <si>
    <t>NOTEBOOK LENOVO IDEAPAD 320 I3 4GB 1TB 15" LIN</t>
  </si>
  <si>
    <t>TELA PROJECAO RETRATIL MANUAL 150 POLEGADAS</t>
  </si>
  <si>
    <t>MINI PROJETOR LED PORTATIL BETEC 1200LUMENS</t>
  </si>
  <si>
    <t>CAIXA SOM PORTATIL 200W USB MICROFONE ENT.S</t>
  </si>
  <si>
    <t>TECLADO ACER V3-471-3830T PRETO</t>
  </si>
  <si>
    <t>PILHA ALCALINA AA C/4 ELGIN</t>
  </si>
  <si>
    <t>FILMADORA SONY HDR-CX405 PRETA</t>
  </si>
  <si>
    <t>MEMORIA DDR4-2400 8GB CRUCIAL BALLISTIX</t>
  </si>
  <si>
    <t>EMBALAGEM TRANSPORTE SENNO/SENOIDAL 3200V</t>
  </si>
  <si>
    <t>CUBO PROMOCIONAL C3T</t>
  </si>
  <si>
    <t>DISPLAY C3T C/DUPLA FACE EM CARTAO</t>
  </si>
  <si>
    <t>CARTAO COM LOGO C3T</t>
  </si>
  <si>
    <t>BALAO DE LATEX C/ LOGO C3T</t>
  </si>
  <si>
    <t>NOTEBOOK DELL I13-5376  I5 8GB 13.3" WIN10 PRO</t>
  </si>
  <si>
    <t>GABINETE ATX AEROCOOL AERO 500 WINDOW</t>
  </si>
  <si>
    <t>FONTE NOTEBOOK HP MINI 19,5V 2,05A 40W</t>
  </si>
  <si>
    <t>BATERIA NOTEBOOK LENOVO L13S4A01</t>
  </si>
  <si>
    <t>ROTEADOR WIRELESS TP-LINK ARCHER C20 AC750 3</t>
  </si>
  <si>
    <t>SSD SATAIII 480GB</t>
  </si>
  <si>
    <t>CAMERA DE SEGURANCA WI-FI HD IC3 INTELBRAS</t>
  </si>
  <si>
    <t>FONTE ATX 1000W RMX CORSAIR 80PLUS GOLD MOD</t>
  </si>
  <si>
    <t>FONTE ATX RMI 850W CORSAIR 80PLUS GOLD MODU</t>
  </si>
  <si>
    <t>FONTE ATX RMX 550W CORSAIR 80PLUS GOLD MODU</t>
  </si>
  <si>
    <t>FONTE ATX RMX 650W CORSAIR 80PLUS GOLD MODU</t>
  </si>
  <si>
    <t>FONTE ATX RMX 750W CORSAIR 80PLUS GOLD MODU</t>
  </si>
  <si>
    <t>MEMORIA DDR4-2400 8GB CORSAIR VENGEANCE LPX</t>
  </si>
  <si>
    <t>HEADSET CORSAIR CARBON HS50 GAMING CA-90112</t>
  </si>
  <si>
    <t>MOUSE USB GAMER RGB 16000DPI GLAIVE CORSAIR</t>
  </si>
  <si>
    <t>ROTEADOR WIRELESS INTELBRAS IWR1000N 150MB</t>
  </si>
  <si>
    <t>CARTUCHO HP 974X L0S02AL VERMELHO</t>
  </si>
  <si>
    <t>CARTUCHO HP 974X L0S05AL AMARELO</t>
  </si>
  <si>
    <t>CARTUCHO HP 970X CN625AM PRETO</t>
  </si>
  <si>
    <t>VGA PCI-EXP ASUS GT1030 OC 2GB DDR5 64BITS</t>
  </si>
  <si>
    <t>VGA PCI-EXP ASROCK RX560 4GB DDR5 128BITS</t>
  </si>
  <si>
    <t>VGA PCI-EXP ASROCK RX560 2GB DDR5 128BITS</t>
  </si>
  <si>
    <t>VGA PCI-EXP ASROCK RX550 2GB DDR5 128BITS</t>
  </si>
  <si>
    <t>VGA PCI-EXP GIGABYTE GTX-1050TI OC 4GB DDR5 12</t>
  </si>
  <si>
    <t>CARTUCHO HP 974X L0S08AL PRETO</t>
  </si>
  <si>
    <t>CAMERA CANON T6i KIT 18-55 C/BOLSA, FILTRO LENT</t>
  </si>
  <si>
    <t>MB 1150 BIOSTAR H81MDS2 PRO USB 3.0</t>
  </si>
  <si>
    <t>MB 1150 GIGABYTE GA- H81M-S2PH DDR3</t>
  </si>
  <si>
    <t>MB 1151 PCWARE IPMH310G PRO DDR4</t>
  </si>
  <si>
    <t>MB 1151 GIGABYTE H310M M.2 2.0 DDR4</t>
  </si>
  <si>
    <t>MB 1155 BIOSTAR H61MGV3  DDR3</t>
  </si>
  <si>
    <t>TV LED 55 SAMSUNG SMART NU7100 4K 3HDMI 2USB</t>
  </si>
  <si>
    <t>SSD 500GB SATAIII 3D NAND 2,5"</t>
  </si>
  <si>
    <t>NOTEBOOK LENOVO S145 I7-8565U 8GB 1TB 15.6 W10</t>
  </si>
  <si>
    <t>CABO HDMI X HDMI 1.4V 10M C/MALHA EXBOM CB-22</t>
  </si>
  <si>
    <t>HUB USB 2.0 7P KNUP C/FONTE HB-T68</t>
  </si>
  <si>
    <t>HUB USB 3.0 4P LOTUS HB-08</t>
  </si>
  <si>
    <t>CARREGADOR PORTATIL POWERBANK LOTUS 20000</t>
  </si>
  <si>
    <t>CARREGADOR PORTATIL POWERBANK LOTUS 10000</t>
  </si>
  <si>
    <t>VGA PCI-EXP NVIDIA QUADRO P620 2GB DDR5 128BIT</t>
  </si>
  <si>
    <t>VGA PCI-EXP GALAX GT-710 1GB DDR3 64BITS</t>
  </si>
  <si>
    <t>TECLADO USB DELL SMARTCARD</t>
  </si>
  <si>
    <t>TECLADO SAMSUNG RV410-R467 PRETO</t>
  </si>
  <si>
    <t>NOTEBOOK ACER ASPIRE 5 A515-51-51UX COREI5 8G</t>
  </si>
  <si>
    <t>NOTEBOOK INSPIRON DELL I13-5378 COREI7 8GB</t>
  </si>
  <si>
    <t>MICROSOFT OFFICE 365 PERSONAL ASSINATURA AN</t>
  </si>
  <si>
    <t>TECLADO NB TOSHIBA SATELITE P55T-A5118</t>
  </si>
  <si>
    <t>GRAVADOR EXTERNO ULTRASLIM ASUS ZENDRIVE U</t>
  </si>
  <si>
    <t>TRANSFORMADOR BMI 1500VA 220VA/110VA 110VA/2</t>
  </si>
  <si>
    <t>TECLADO USB GAMER MECANICO HYPERX ALLOY FP</t>
  </si>
  <si>
    <t>MB 1151 BIOSTAR B250GT5 DDR4</t>
  </si>
  <si>
    <t>FONTE ATX 500W GMI PFC ATIVO</t>
  </si>
  <si>
    <t>MB 1151 GIGABYTE B360M AORUS GAMING 3 DDR4</t>
  </si>
  <si>
    <t>MB 1151 GIGABYTE H310M-S2P 2.0 DDR4</t>
  </si>
  <si>
    <t>CPU AMD AM4 A6-9500 3.8GHZ 1MB BOX</t>
  </si>
  <si>
    <t>MONITOR LED 21,5 LG 22MP58VQ IPS HDMI</t>
  </si>
  <si>
    <t>MONITOR LED 23" LG 23MP55HQ IPS HDMI</t>
  </si>
  <si>
    <t>GABINETE ATX C3T MT-41BK 200W PRETO</t>
  </si>
  <si>
    <t>CASE 2,5" HD SATA C3TECH CH-200BK USB 2.0</t>
  </si>
  <si>
    <t>HUB 4P USB 2.0 C3TECH HU-210BK</t>
  </si>
  <si>
    <t>TECLADO USB GAMER C3T KGM-500BK RGB 12TECLA</t>
  </si>
  <si>
    <t>TECLADO USB GAMER C3T KGM-1100BK MECANICO</t>
  </si>
  <si>
    <t>KIT TECLADO E MOUSE WIRELESS C3T K-W200BGY P</t>
  </si>
  <si>
    <t>KIT TECLADO E MOUSE WIRELESS C3T K-W510SWH</t>
  </si>
  <si>
    <t>MOUSE USB C3T MS-30BK PRETO</t>
  </si>
  <si>
    <t>MOUSE USB C3T MS-25BK PRETO</t>
  </si>
  <si>
    <t>COOLER PORTATIL P/NOTE NB-FT2</t>
  </si>
  <si>
    <t>COOLER BASE P/ROTEADOR RC-01 DR.COOL</t>
  </si>
  <si>
    <t>FONE OUVIDO C/MIC DOBRAVEL H2800 CARDINAL RE</t>
  </si>
  <si>
    <t>FONE OUVIDO INTRA SPIRIT EP-103WGN C3T VERDE</t>
  </si>
  <si>
    <t>FONE OUVIDO INTRA SPIRIT EP-103WBL C3T AZUL</t>
  </si>
  <si>
    <t>FONE OUVIDO INTRA SPIRIT EP-103WOR C3T LARANJ</t>
  </si>
  <si>
    <t>FONE OUVIDO INTRA SPIRIT EP-103WPK C3T ROSA</t>
  </si>
  <si>
    <t>MALETA P/NOTEB HP 15,6" BASIC 3UA64LA PRETA</t>
  </si>
  <si>
    <t>ADAPTADOR USB X RJ45 100 Mbps MULTILASER WI27</t>
  </si>
  <si>
    <t>COOLER UNIV AMD COOLER MASTER A30 RH-A30-25F</t>
  </si>
  <si>
    <t>COOLER UNIVERSAL COOLER MASTER MA410P RGB</t>
  </si>
  <si>
    <t>COOLER UNIVERSAL ZERO K Z3 120 MM PRETO ACZK</t>
  </si>
  <si>
    <t>GABINETE ATX PCYES VENUS 2FANS LED 7CORES</t>
  </si>
  <si>
    <t>GABINETE ATX PCYES ESPIRIT 3FANS LED 7CORES</t>
  </si>
  <si>
    <t>GABINETE ATX PCYES TANK 3FANS RED</t>
  </si>
  <si>
    <t>GABINETE ATX PCYES SATURN 3FANS AZUL</t>
  </si>
  <si>
    <t>GABINETE ATX PCYES SATURN 3FANS VERMELHO</t>
  </si>
  <si>
    <t>GABINETE ATX PCYES JUPITER 3FANS VERMELHO</t>
  </si>
  <si>
    <t>GABINETE ATX PCYES JUPITER 3FANS VERDE</t>
  </si>
  <si>
    <t>ADAPTADOR 3 EM 1 USB MICRO USB/LIGHTNING/DOC</t>
  </si>
  <si>
    <t>CABO CONVERSOR HDMI(M) X VGA (F) VINIK</t>
  </si>
  <si>
    <t>REDE USB WIRELESS NANO WNA150 VINIK</t>
  </si>
  <si>
    <t>NOTEBOOK LENOVO 330 I5-8250U 4GB 15.6" W10</t>
  </si>
  <si>
    <t>PARAFUSO SENSOR DE INTRUSAO</t>
  </si>
  <si>
    <t>MEMORIA DDR4-3000 16GB (2X8GB) CORSAIR VENGE</t>
  </si>
  <si>
    <t>MB 1151 ASROCK FATALITY B360M PERFORMACE DD</t>
  </si>
  <si>
    <t>MOUSE PAD GAMER CORSAIR MM800 35,0X26,0CM R</t>
  </si>
  <si>
    <t>CAMERA INFRA-VERMELHO VHD 3120B G4 INTELBRA</t>
  </si>
  <si>
    <t>CAMERA INFRA-VERMELHO VHD 3120D G4 INTELBRA</t>
  </si>
  <si>
    <t>HEADSET GAMER CORSAIR WIRELESS 7.1 HS70 WHI</t>
  </si>
  <si>
    <t>FONE OUVIDO CORSAIR 7.1 HS60 GAMING WHITE</t>
  </si>
  <si>
    <t>SUPORTE HEADSET ST100 RGB CORSAIR 7.1 USB 3.0</t>
  </si>
  <si>
    <t>GABINETE ATX AEROCOOL WINDOW SI-5100 EN58348</t>
  </si>
  <si>
    <t>FONE OUVIDO GAMER FORTREK PRO H1 RGB P2</t>
  </si>
  <si>
    <t>FONE OUVIDO GAMER FORTREK G PRO H3 RGB P2</t>
  </si>
  <si>
    <t>FONE OUVIDO GAMER FORTREK G PRO H3+ 7.1 RGB</t>
  </si>
  <si>
    <t>CADEIRA GAMER AEROCOOL AC60C AIR EN57730 PT/</t>
  </si>
  <si>
    <t>CADEIRA GAMER AEROCOOL AC80C EN55079 PT/VD</t>
  </si>
  <si>
    <t>CADEIRA GAMER THUNDERX3 AIR BC-1 EN61881 PT</t>
  </si>
  <si>
    <t>PASTA TERMICA TT TG4 THERMAL GREASE 1,5G</t>
  </si>
  <si>
    <t>VGA PCI-EXP SAPPHIRE R9 290X TRI-X 4GB DDR5 512</t>
  </si>
  <si>
    <t>VGA PCI-EXP SAPPHIRE R9 285 2GB OC ITX 256BITS</t>
  </si>
  <si>
    <t>NOBREAK 1200VA TSSHARA UNIVERSAL 1BS/1BA 6T</t>
  </si>
  <si>
    <t>NOBREAK 1400VA UNIVERSAL COMPACT PRO TSSHA</t>
  </si>
  <si>
    <t>VGA PCI-EXP PNY GTX-1060 6GB DDR5 192BITS</t>
  </si>
  <si>
    <t>MB 1151 GIGABYTE H370M-D3H DDR4</t>
  </si>
  <si>
    <t>KIT CONDUTOR LEXMARK C925X74G MAGENTA</t>
  </si>
  <si>
    <t>KIT CONDUTOR LEXMARK C925X73G CIANO</t>
  </si>
  <si>
    <t>KIT CONDUTOR LEXMARK C925X75G AMARELO</t>
  </si>
  <si>
    <t>KIT CONDUTOR LEXMARK C925X72G PRETO</t>
  </si>
  <si>
    <t>RECIPIENTE COLETOR LEXMARK C925X76G</t>
  </si>
  <si>
    <t>PAPEL CHAMEX A4 75G/M2 210 X 297CM OFFICE BRA</t>
  </si>
  <si>
    <t>FITA EMPACOTAMENTO PVC 45 X 50 MARROM C/4 RO</t>
  </si>
  <si>
    <t>FITA EMPACOTAMENTO PP 45 X 50 TRANSPARENTE</t>
  </si>
  <si>
    <t>COPO DESCARTAVEL P/AGUA PP TRANSPARENTE 18</t>
  </si>
  <si>
    <t>PAPEL TOALHA INTERFOLHADO BRANCO COM 1000 F</t>
  </si>
  <si>
    <t>TONER BROTHER TN-319BK PRETO</t>
  </si>
  <si>
    <t>TONER BROTHER TN-319C AZUL</t>
  </si>
  <si>
    <t>TONER BROTHER TN-319M VERMELHO</t>
  </si>
  <si>
    <t>TONER BROTHER TN-319Y AMARELO</t>
  </si>
  <si>
    <t>COMPUTADOR POSITIVO D2100 I3-7100 4GB HD500</t>
  </si>
  <si>
    <t>MOUSE OPTICO PS2 POSITIVO RD-M778 PRETO</t>
  </si>
  <si>
    <t>TECLADO PS2 ABNT2 POSITIVO RD-K2005B PRETO</t>
  </si>
  <si>
    <t>VGA PCI-EXP GALAX GT1030 2GB DDR4 64BITS</t>
  </si>
  <si>
    <t>CHAVEADOR KVM TRENDNET TK-408K 04 PORTAS PS</t>
  </si>
  <si>
    <t>CABO CONVERSOR USB X SERIAL RS232 TRENDNET</t>
  </si>
  <si>
    <t>FILTRO DE LINHA 8T RCG SLIM</t>
  </si>
  <si>
    <t>MONITOR LED 23 LG 23MB35PH FULL HD IPS HDMI</t>
  </si>
  <si>
    <t>SSD SATAIII 120GB ADATA SU650 2,5"</t>
  </si>
  <si>
    <t>SSD ADATA SATAIII 240GB ASU630SS240GQR</t>
  </si>
  <si>
    <t>SSD SATAIII 480GB HYUNDAI SAPPHIRE 3D 2,5"</t>
  </si>
  <si>
    <t>SSD SATAIII 480GB TEAM GROUP L5 LITE 3D 2,5"</t>
  </si>
  <si>
    <t>BOLETIN INFORMATIVO COMPLETO</t>
  </si>
  <si>
    <t>NOTEBOOK DELL i15 I5-7200U 8GB 1TB 15.6" WIN 10</t>
  </si>
  <si>
    <t>APRESENTADOR LASERPOINT LOGITECH R500</t>
  </si>
  <si>
    <t>ORGANIZADOR DE CABOS 19" 1U  ALTA DENSIDADE</t>
  </si>
  <si>
    <t>ACCESS POINT CORPORATIVO INTELBRAS AP 1210 A</t>
  </si>
  <si>
    <t>FONTE NOTEBOOK POSITIVO 19V 3.42A 5.5MM X 2.55</t>
  </si>
  <si>
    <t>FONTE ATX 400W KCAS AEROCOOL 80PLUS BRANCA</t>
  </si>
  <si>
    <t>FONTE ATX 500W KCAS AEROCOOL 80PLUS BRONZE</t>
  </si>
  <si>
    <t>CABO P2 X 2RCA 1.5MTS ELGIN</t>
  </si>
  <si>
    <t>CABO P2 X P2 1.5MTS ELGIN</t>
  </si>
  <si>
    <t>CPU INTEL 1155 CORE I5-3330 3.20GHZ 6M O&amp;M</t>
  </si>
  <si>
    <t>NOTEBOOK POSITIVO N2140 I3-7020U 4GB 500GB 14"</t>
  </si>
  <si>
    <t>NOTEBOOK HP 240 G6 I5-7200U 8GB W10 PRO 14P</t>
  </si>
  <si>
    <t>NOTEBOOK SAMSUNG ODYSSEY I7-7700HQ 16GB 1TB</t>
  </si>
  <si>
    <t>MB + CPU ASROCK DUAL CORE J4005B-ITX/M/ASRK D</t>
  </si>
  <si>
    <t>MB 1151 ASROCK 370M PRO 4 DDR4</t>
  </si>
  <si>
    <t>MEMORIA NB DDR4-2400 8GB ADATA</t>
  </si>
  <si>
    <t>CADEIRA GAMER EC1 CYAN THUNDERX3</t>
  </si>
  <si>
    <t>CADEIRA GAMER THUNDERX3 EC1 PRETA</t>
  </si>
  <si>
    <t>CADEIRA GAMER EC1 VM THUNDERX3</t>
  </si>
  <si>
    <t>CADEIRA GAMER THUNDERX3 BC-1 EN61867 PT CYA</t>
  </si>
  <si>
    <t>UBIQUITI UNIFI UAP-AC-HD DUALBAND 1733MBPS</t>
  </si>
  <si>
    <t>NOTEBOOK DELL G7 15 I7-8750H 16GB 256GB+1TB</t>
  </si>
  <si>
    <t>CPU INTEL 1151 CORE I7-8700K 4.70GHZ 12MB BOX</t>
  </si>
  <si>
    <t>VGA PCI-EXP ASUS RTX-2080TI OC 11GB DDR6 392BIT</t>
  </si>
  <si>
    <t>SSD GIGABYTE SATAIII 512GB 3D</t>
  </si>
  <si>
    <t>FONTE ATX 1000W HXI CORSAIR 80PLUS PLATINIUM</t>
  </si>
  <si>
    <t>GABINETE ATX COOLERMASTER MCB-B600L-KANN-S</t>
  </si>
  <si>
    <t>CONTROLE DUAL SHOCK PC/XBOX360 MULTILASER J</t>
  </si>
  <si>
    <t>JOYSTICK SEM FIO PS3/PS2/PC MULTILASER JS072</t>
  </si>
  <si>
    <t>JOYSTICK WARRIOR PS3/PS2/PC MULTILASER JS081</t>
  </si>
  <si>
    <t>JOYSTICK WARRIOR PS4/PC PRETO MULTILASER JS0</t>
  </si>
  <si>
    <t>CAIXA DE SOM 2.0 3W RMS PRETO MULTILASER SP14</t>
  </si>
  <si>
    <t>SWITCH DELL N2048 48P 10/100/1000MBPS</t>
  </si>
  <si>
    <t>NOTEBOOK DELL i15 7572 I7-8550U 16GB HD1TB</t>
  </si>
  <si>
    <t>CAMERA VHD 1220D FULL HD  4ºGER.</t>
  </si>
  <si>
    <t>PAPEL CHAMEX A4 75G RESMA 500FLS</t>
  </si>
  <si>
    <t>SWITCH HPE ARUBA 1920S 48P GIGA 24/24POE+ 4SF</t>
  </si>
  <si>
    <t>PEN DRIVE 64GB KINGSTON DT100G3 USB 3.0</t>
  </si>
  <si>
    <t>PEN DRIVE 16GB KINGSTON DT104 USB 2.0</t>
  </si>
  <si>
    <t>PEN DRIVE 16GB KINGSTON DT106 USB 3.0</t>
  </si>
  <si>
    <t>PEN DRIVE 32GB KINGSTON DT106 USB 3.0</t>
  </si>
  <si>
    <t>LEITOR E GRAV. SANDISK EXTREME PRO</t>
  </si>
  <si>
    <t>MEMORIA NB DDR4-2400 8GB KINGSTON</t>
  </si>
  <si>
    <t>TV LED 43" 4K LG SMART UK6520 4HDMI 2USB</t>
  </si>
  <si>
    <t>CPU INTEL 1155 CORE I3-2100 3.10GHZ 3M C/COOLER</t>
  </si>
  <si>
    <t>HD SATAIII 2TB WD BLUE 7200RPM 64MB 3,5"</t>
  </si>
  <si>
    <t>ROTEADOR MIKROTIK RB750GR3 05P GIGABIT</t>
  </si>
  <si>
    <t>SCANNER EPSON ES-500W WORKFORCE</t>
  </si>
  <si>
    <t>CPU INTEL 1151 CORE I5-9400F 2.90GHZ 9M BOX</t>
  </si>
  <si>
    <t>CABO HDMI X HDMI 2.0V 3M 4K FLAT GOLD PIX</t>
  </si>
  <si>
    <t>CABO HDMI X HDMI 2.0V 2M 4K FLAT GOLD  PIX</t>
  </si>
  <si>
    <t>CARREGADOR PILHAS C/2 AA 1000MAH SONY BCG-34</t>
  </si>
  <si>
    <t>CARREGADOR PILHAS C/4 AA 2500MAH SONY BCG-34</t>
  </si>
  <si>
    <t>NOTEBOOK LENOVO 330 I3-7020U 4GB 1TB 15.6" LINU</t>
  </si>
  <si>
    <t>BATERIA SONY VAIO SVF152C29X 4CEL</t>
  </si>
  <si>
    <t>BATERIA NOTEBOOK D 14 3421</t>
  </si>
  <si>
    <t>TV LED 75" 4K SMART 75NU7100 SAMSUNG 120HZ</t>
  </si>
  <si>
    <t>CABO HDMI(M) X VGA(M) 1.5M MULTILASER WI269</t>
  </si>
  <si>
    <t>CABO CONVERSOR DISPLAYPORT(M) X HDMI(F) WI37</t>
  </si>
  <si>
    <t>CABO DISPLAYPORT(M) X HDMI(M) MULTILASER 1.8M</t>
  </si>
  <si>
    <t>CPU INTEL 1151 PENTIUM G4500 3.5GHZ 3MB BOX</t>
  </si>
  <si>
    <t>STORAGE NAS ASUSTOR AS1002T2000 V2 MARVELL</t>
  </si>
  <si>
    <t>TV LED 50" 4K SMART 50NU7100 SAMSUNG</t>
  </si>
  <si>
    <t>CABO VGA X VGA 3M TSA CB-29</t>
  </si>
  <si>
    <t>CABO HDMI X HDMI 2.0V 5M 4K C/FILTRO PIX</t>
  </si>
  <si>
    <t>CABO HDMI X HDMI 2.0V 2M 4K HDR ULTRA HD PIX</t>
  </si>
  <si>
    <t>CABO HDMI X HDMI 2.0 4K HDR FLAT GOLD 2M PIX</t>
  </si>
  <si>
    <t>FONTE SLIM 300W SEASONIC SS-300TFX 80PLUS BRO</t>
  </si>
  <si>
    <t>SSD GIGABYTE SATAIII 120GB GP-GSTFS31120GNTD</t>
  </si>
  <si>
    <t>LAVA E SECA SAMSUNG 11KG BRANCA</t>
  </si>
  <si>
    <t>FRAGMENTADORA PAPEL 12FLS S1200 APP-TECH</t>
  </si>
  <si>
    <t>MB FM2+ BIOSTAR HI-FI A70U3P S/R/V DDR3</t>
  </si>
  <si>
    <t>CPU AMD FM2+ A6-7480 3.8GHZ 1MB BOX</t>
  </si>
  <si>
    <t>MONITOR LED 23,6 HP V24B C/AJUST ALT</t>
  </si>
  <si>
    <t>HEADSET C/MIC C3T BLUETOOTH 4.2 PH-B600BK PRE</t>
  </si>
  <si>
    <t>GABINETE ATX C3T DT-150BK PS-200SFX PRETO</t>
  </si>
  <si>
    <t>TECLADO USB C3T NUMERICO KN-10BK PRETO</t>
  </si>
  <si>
    <t>FONTE ATX 500W C3T PS-G500 80PLUS WHITE</t>
  </si>
  <si>
    <t>FONTE ATX 600W C3T PS-G600M 80PLUS WHITE</t>
  </si>
  <si>
    <t>FONTE ATX 700W C3T PS-G700M 80PLUS WHITE</t>
  </si>
  <si>
    <t>PEN DRIVE 16GB HP MINI V178P PINK USB2.0</t>
  </si>
  <si>
    <t>PEN DRIVE 16GB HP USB 2.0 V257W</t>
  </si>
  <si>
    <t>PEN DRIVE 16GB HP USB2.0 MINI V178B BLUE</t>
  </si>
  <si>
    <t>CARREGADOR DE PILHAS AA / AAA UC-CHG2 C3TECH</t>
  </si>
  <si>
    <t>MEMORIA DDR3L-1600 4GB ADATA</t>
  </si>
  <si>
    <t>SSD M.2 SATAIII 240GB WD GREEN WDS240G2G0B</t>
  </si>
  <si>
    <t>GABINETE ATX C3T MT-22BK 200W PRETO</t>
  </si>
  <si>
    <t>EXAUSTOR P/GAB C3T F7-L130RD STORM 12CM 30LE</t>
  </si>
  <si>
    <t>EXAUSTOR P/GAB C3T F7-L130BL STORM 12CM 30LE</t>
  </si>
  <si>
    <t>MOUSE USB GAMER BELLIED MG-700BK C3T</t>
  </si>
  <si>
    <t>FONE C/MIC DOBRAVEL PH-110BK PRETO C3T</t>
  </si>
  <si>
    <t>PASTA VETROLATERAL 8001 KRAFTSUP.C/GP DELLO</t>
  </si>
  <si>
    <t>CAIXA ORGANIZADORA MEDIA ESTAMPADA LHAMA D</t>
  </si>
  <si>
    <t>CAIXA ORGANIZADORA DE OBJETOS C/6 ROSA DELL</t>
  </si>
  <si>
    <t>CAIXA ORG.MEDIA METALIZADA COBRE 29X29X15CM</t>
  </si>
  <si>
    <t>MB AM1 BIOSTAR AM1ML S/V/R DDR3</t>
  </si>
  <si>
    <t>ROTEADOR WIRELESS MERCUSYS MW330HP 300MB</t>
  </si>
  <si>
    <t>GRAVADOR DIGITAL INTELBRAS NVD 7132</t>
  </si>
  <si>
    <t>MONITOR LED 27" DELL P2719H C/AJUST</t>
  </si>
  <si>
    <t>COMPUTADOR DELL VOSTRO 3470 I7-8700 8GB</t>
  </si>
  <si>
    <t>LUMINARIA EMB 25W 5700K 300X300 -SAVEENERGY</t>
  </si>
  <si>
    <t>MEMORIA DDR4-2666 16GB ADATA</t>
  </si>
  <si>
    <t>MB 1151 ECS H310C M2 DDR4 S/V/R</t>
  </si>
  <si>
    <t>SUPORTE UNIVERSAL P/TV 10/71 SBRU750 BRASFOR</t>
  </si>
  <si>
    <t>MEMORIA DDR4-2666 8GB</t>
  </si>
  <si>
    <t>CABO CONVERSOR USB X SERIAL MULTILASER WI04</t>
  </si>
  <si>
    <t>BATERIA SONY 4400MAH 6CEL</t>
  </si>
  <si>
    <t>NOTEBOOK DELL I7-8550U 8GB 2TB VIDEO 2GB 15.6"</t>
  </si>
  <si>
    <t>KASPERSKY ANTI-VIRUS BR 03 USUARIO DOWNLOAD</t>
  </si>
  <si>
    <t>KASPERSKY INTERNET SECURITY 10 USER DOWNLO</t>
  </si>
  <si>
    <t>DOCK STATION P/HD 2.5"/3.5" MULTILASER GA125</t>
  </si>
  <si>
    <t>PATCH CORD CAT5E 2,5MT FURUKAWA AZUL</t>
  </si>
  <si>
    <t>FILTRO DE LINHA 6T ABS CABO 5 MTS</t>
  </si>
  <si>
    <t>IMP MULT LASER COLOR LEXMARK CX417DE</t>
  </si>
  <si>
    <t>CABECA DE IMPRESSAO HP 11 C4811A AZUL</t>
  </si>
  <si>
    <t>CABECA DE IMPRESSAO HP 11 C4812A VERMELHO</t>
  </si>
  <si>
    <t>CABECA DE IMPRESSAO HP 11 C4810A PRETO</t>
  </si>
  <si>
    <t>TELEFONE S/F KX TGB110LBB PANASONIC PRETO</t>
  </si>
  <si>
    <t>HT814 ATA GRANDSTREAM 4 FXS</t>
  </si>
  <si>
    <t>CABO USB 3.0  A(M) X SS(MICRO) 1MTS TSA CB-39</t>
  </si>
  <si>
    <t>CABO CONVERSOR USB X SERIAL 232 TSA CB-16</t>
  </si>
  <si>
    <t>CABO DVI D 24+1 (M) X DVI (M) 1.8M TSA CB-75</t>
  </si>
  <si>
    <t>CABO HDMI X DVI 1.5MTS CB-51</t>
  </si>
  <si>
    <t>CASE 2,5" USB 2.0 TSA CS-01</t>
  </si>
  <si>
    <t>CASE 3,5" USB 2.0 CS-02</t>
  </si>
  <si>
    <t>CASE 2,5" USB 3.0 TSA CS-03</t>
  </si>
  <si>
    <t>ADAPTADOR CADDY DVD/SSD/HD NOTEBOOK 9,5MM</t>
  </si>
  <si>
    <t>KIT CHAVE DE FENDA 31PC CH-01</t>
  </si>
  <si>
    <t>KIT CHAVE DE FENDA 32PC C/ IMA E PINA CH-02</t>
  </si>
  <si>
    <t>DOCK STATION 2,5/3,5" USB 2.0 KNUP KP-HD005</t>
  </si>
  <si>
    <t>CABO CONVERSOR DISPLAYPORT (M) X HDMI (F) CO-</t>
  </si>
  <si>
    <t>CABO CONVERSOR DISPLAYPORT(M) X DVI 24+5 (F) C</t>
  </si>
  <si>
    <t>TABLET SAMSUNG GALAXY TAB A 8GB WI-FI TELA 7"</t>
  </si>
  <si>
    <t>SMART TV 4K LED 65" LG 65UK6540 WI-FI HDR</t>
  </si>
  <si>
    <t>MONITOR LED 21,5 PHILIPS 243V5QHABA VGA/HDMI</t>
  </si>
  <si>
    <t>MONITOR LED 23,6 PHILIPS 243V5QHABA VGA/DVI/HD</t>
  </si>
  <si>
    <t>MEMORIA DDR4-2400 8GB ADATA</t>
  </si>
  <si>
    <t>MONITOR LED 21,5 LG 22MP55P AJUST ALT</t>
  </si>
  <si>
    <t>FONTE ATX 650W CORSAIR VS650 80PLUS WHITE</t>
  </si>
  <si>
    <t>FONTE ATX 550W CORSAIR VS550 80PLUS WHITE</t>
  </si>
  <si>
    <t>FONTE ATX 450W CORSAIR VS450 80PLUS WHITE</t>
  </si>
  <si>
    <t>CAIXA ACUSTICA ATIVA DR1212A 200RMS</t>
  </si>
  <si>
    <t>CAIXA ACUSTICA PASSIVA DR1212P 100RMS</t>
  </si>
  <si>
    <t>MESA DE SOM LL NANOMIX NA402R 4CANAIS 110/220</t>
  </si>
  <si>
    <t>BLOCO PET CACHORROS 10 EM 1 BR881</t>
  </si>
  <si>
    <t>BLOCOS NEW GIRLS DREAM BR903</t>
  </si>
  <si>
    <t>CABO HDMI X HDMI 1.4V 1.8M 3D FORTREK</t>
  </si>
  <si>
    <t>CABO HDMI X HDMI 1.4V 30M 3D FORTREK HDF-107</t>
  </si>
  <si>
    <t>CABO HDMI X HDMI 1.4V 20M 3D FORTREK HDF-106</t>
  </si>
  <si>
    <t>CABO USB A/MICRO SONY CP-AB150 1,5M BR</t>
  </si>
  <si>
    <t>FONE DE OUVIDO S/MIC SONY INTRA-AURICULAR BR</t>
  </si>
  <si>
    <t>FONE DE OUVIDO C/MIC PHILIPS SHS3305BK/10 PRET</t>
  </si>
  <si>
    <t>HEADSET C/MIC PHILIPS BLUETOOTH SHB3075 PRET</t>
  </si>
  <si>
    <t>FONE DE OUVIDO S/MIC PHILIPS SHE1350/00 PRETO</t>
  </si>
  <si>
    <t>FONE DE OUVIDO PHILIPS BLUETOOTH SHB3175WT/0</t>
  </si>
  <si>
    <t>FONE DE OUVIDO PHILIPS ESPORT. SHQ3300LF/00 V</t>
  </si>
  <si>
    <t>FONE DE OUVIDO S/MIC SONY INTRA-AURICULAR PR</t>
  </si>
  <si>
    <t>FONE DE OUVIDO  PHILIPS C/MIC SHE1405BK/10  PRE</t>
  </si>
  <si>
    <t>COOLER FAN TRIPLO RGB C/CONTROLADOR P7-F12</t>
  </si>
  <si>
    <t>COOLER UNIVERSAL AIR2 FPRTREK</t>
  </si>
  <si>
    <t>MOUSE USB GAMER FORTREK SPIDER OM702 PT</t>
  </si>
  <si>
    <t>TECLADO USB GAMER FORTREK MECANICO PRO K7</t>
  </si>
  <si>
    <t>PILHA RECARREGAVEL AAA 900MAH C/2 SONY</t>
  </si>
  <si>
    <t>PILHA RECARREGAVEL AA 2500MAH C/2 SONY</t>
  </si>
  <si>
    <t>CARREGADOR PILHA P/4 UNI USB AA/AAA BCG34HHU</t>
  </si>
  <si>
    <t>MICROFONE SEM FIO MXT UHF-202 DUPLO</t>
  </si>
  <si>
    <t>BOLETIM INFORMATIVO TRIBUTARIO COMPLETO</t>
  </si>
  <si>
    <t>VGA PCI-EXP GALAX GTX-1650 4GB DDR5 128BITS</t>
  </si>
  <si>
    <t>MB AM4 GIGABYTE B450M GAMING DDR4 (REV.1.0)</t>
  </si>
  <si>
    <t>MB 1151 ASUS PRIME B365M-A DDR4</t>
  </si>
  <si>
    <t>MB 1151 ASUS PRIME B365M-K DDR4</t>
  </si>
  <si>
    <t>MB AM4 ASUS PRIME B450M-A DDR4</t>
  </si>
  <si>
    <t>MB AM4 ASUS TUF B450M-PLUS GAMING DDR4</t>
  </si>
  <si>
    <t>CPU AMD AM4 RYZEN 3 2200G 3.7GHZ 6MB O&amp;M C/CO</t>
  </si>
  <si>
    <t>BATERIA 3V CR2032 C/5UNI</t>
  </si>
  <si>
    <t>NOTEBOOK LENOVO IDEAPAD 330-15IKBR  I7 8GB</t>
  </si>
  <si>
    <t>KIT FERRAMENTA 45 PECAS</t>
  </si>
  <si>
    <t>CARTUCHO HP 72 C9373A AMARELO 130ML</t>
  </si>
  <si>
    <t>CARTUCHO HP 72 C9372A VERMELHO 130ML</t>
  </si>
  <si>
    <t>CARTUCHO HP 72 C9371A AZUL 130ML</t>
  </si>
  <si>
    <t>CARTUCHO HP 72  C9370A PRETO FOTOGRAFICO 130</t>
  </si>
  <si>
    <t>SWITCH HPE 1920S-24P 10/100/1000 2SFP JL381A</t>
  </si>
  <si>
    <t>SWITCH HPE 1820-24P 10/100/1000 2SFP J9980A</t>
  </si>
  <si>
    <t>SWITCH HPE 1820-48P 10/100/1000 4SFP J9981A</t>
  </si>
  <si>
    <t>COOLER COOLER MASTER HYPER T200 RR-T200-22P</t>
  </si>
  <si>
    <t>COOLER COOLER MASTER STANDARD I30 1155/1151/</t>
  </si>
  <si>
    <t>PASTA TERMICA THERMAL SILVER 50G IMPLASTEC</t>
  </si>
  <si>
    <t>PASTA TERMICA IC ESSENTIAL E2 SILVER 1,5ML PRA</t>
  </si>
  <si>
    <t>GABINETE ATX PCYES VENUS 2FANS LED AZUL</t>
  </si>
  <si>
    <t>GABINETE ATX VINIK VX ARIES 2FANS LED AZUL</t>
  </si>
  <si>
    <t>VGA PCI-EXP PCYES GT710 2GB 64BITS DDR3 LOW P</t>
  </si>
  <si>
    <t>CPU INTEL 1151 CORE I3-9100F 3.60GHZ 6M BOX</t>
  </si>
  <si>
    <t>CPU INTEL 1151 CORE I5-9400 2.90GHZ 9M BOX</t>
  </si>
  <si>
    <t>MB 1151 PCWARE IPMH310 PRO DDR4</t>
  </si>
  <si>
    <t>CASE SLIM P/IPAD3 THD00602 CINZA TARGUS</t>
  </si>
  <si>
    <t>GABINETE ATX AEROCOOL WINDOW GT-R EN52193 W</t>
  </si>
  <si>
    <t>NOTEBOOK DELL VOSTRO 3468 I5-7200U 8GB 14"</t>
  </si>
  <si>
    <t>TABLET MULTILASER M10 4G NB287</t>
  </si>
  <si>
    <t>CARRINHO BERCO BANDEJA NAP WEEG 4012</t>
  </si>
  <si>
    <t>LAMPADA DICROICA LED 4,5W AMAR. PHILIPS DIMER</t>
  </si>
  <si>
    <t>PRENDEDOR DE PAPEL 19MM</t>
  </si>
  <si>
    <t>CLIPS Nº 8/0 GALVANIZADO LATA C/500G SPIRAL</t>
  </si>
  <si>
    <t>CAIXA CORRESP. POLIESTIRENO DUPLA ARTICULAV</t>
  </si>
  <si>
    <t>CONECTOR DC JACK</t>
  </si>
  <si>
    <t>LUMINARIA NITROLUX  PL-005A 25W BIV 6500K BR</t>
  </si>
  <si>
    <t>PROJETOR LED 50W 6500K - INTRAL</t>
  </si>
  <si>
    <t>PROGRAMADOR  HORARIO 1SPDT TRON</t>
  </si>
  <si>
    <t>CONTATOR 6A 220V 3TS29 -TRON</t>
  </si>
  <si>
    <t>QUADRO DISTRIBUICAO SBP 3/4 DISJ S/B BR -TIGRE</t>
  </si>
  <si>
    <t>CABO FLEX 3X1.5mm 1KV PT -INDUSCABOS</t>
  </si>
  <si>
    <t>ASPIRADOR DE PO PHILCO SMART 1800W VERMELH</t>
  </si>
  <si>
    <t>SUPORT ARTICULADO MESA FT-428M1</t>
  </si>
  <si>
    <t>ASPIRADOR DE PO PHILCO SMART 1800W</t>
  </si>
  <si>
    <t>SSD M.2 SATAIII 480GB WD GREEN WDS480G2G0B</t>
  </si>
  <si>
    <t>CONVERSOR MIDIA GIGA MULTIMODO KGM 1105</t>
  </si>
  <si>
    <t>UBIQUITI UNIFI UAP-NANOHD 2.4/5GHZ 1733MBPS</t>
  </si>
  <si>
    <t>WEB CAM LOGITECH C922 PRO STREAM FULL HD 108</t>
  </si>
  <si>
    <t>SUPORTE UNIVERSAL P/TV 14/84 ELG UNI100</t>
  </si>
  <si>
    <t>CARTUCHO HP 728 F9J65A AMARELO</t>
  </si>
  <si>
    <t>CARTUCHO HP 728 F9J67A AZUL</t>
  </si>
  <si>
    <t>CARTUCHO HP 728 F9J66A VERMELHO</t>
  </si>
  <si>
    <t>CARTUCHO HP 728 F9J68A PRETO</t>
  </si>
  <si>
    <t>FONTE ATX 650W XFX XTR FULL MODULAR  80PLUS G</t>
  </si>
  <si>
    <t>FONTE ATX 550W XFX XTR2 FULL MODULAR  80PLUS</t>
  </si>
  <si>
    <t>ETIQUETA BROTHER DK-1201</t>
  </si>
  <si>
    <t>IMP MULT COLOR BROTHER MFC-L3750CDW 25PPM</t>
  </si>
  <si>
    <t>IMPRESSORA LASER MULTI MONO BROTHER DCP-16</t>
  </si>
  <si>
    <t>GABINETE ATX K-MEX ARCANJO CG-K2AK PRETO</t>
  </si>
  <si>
    <t>GABINETE ATX K-MEX ATLANTIS 3 CG-03N9 RGB RAIN</t>
  </si>
  <si>
    <t>MB 1151 PCWARE IPMH310 PRO 2.0 DDR4 S/V/R</t>
  </si>
  <si>
    <t>TECLADO MP-11J78PA-F51KW</t>
  </si>
  <si>
    <t>FONTE NOTEBOOK SAMSUNG 19V 2.1A 40W plug 3.0x</t>
  </si>
  <si>
    <t>FONTE NOTEBOOK DELL 19,5V 4.62A 90W PLUG 7.4X5</t>
  </si>
  <si>
    <t>MB 1155 KRONNUS H61HV2D3 DDR3 S/V/R</t>
  </si>
  <si>
    <t>MB 1150 KRONNUS H81HV2D3 DDR3 S/V/R</t>
  </si>
  <si>
    <t>HD SATAIII 2TB SEAGATE 7200RPM 256MB 3.5"</t>
  </si>
  <si>
    <t>GOOGLE CHROMECAST 3.0</t>
  </si>
  <si>
    <t>TONER BROTHER TN-360 PRETO</t>
  </si>
  <si>
    <t>CILINDRO  BROTHER DR-360</t>
  </si>
  <si>
    <t>SWITCH DELL S4128F 28 PORTAS 10 GB SFP+ FONTE</t>
  </si>
  <si>
    <t>CILINDRO  BROTHER DR-411</t>
  </si>
  <si>
    <t>TECLADO ASUS MP-10A86PA6920</t>
  </si>
  <si>
    <t>NOTEBOOK POSITIVO MOTION CELERON 4GB 500GB</t>
  </si>
  <si>
    <t>NOTEBOOK LENOVO 330 I5-8250U 4GB 15.6"</t>
  </si>
  <si>
    <t>NOTEBOOK LENOVO 330 I3-7020U 4GB 1TB 15.6" W10</t>
  </si>
  <si>
    <t>NOTEBOOK DELL i15-3584-D10P I3 4GB 1TB 15.6 LINU</t>
  </si>
  <si>
    <t>PILHA ALCALINA C ELGIN C/2 UNI</t>
  </si>
  <si>
    <t>HEADSET LOGITECH P3 H111 STEREO</t>
  </si>
  <si>
    <t>FONE DE OUVIDO JBL PURE BASS JBLT500WHT BRA</t>
  </si>
  <si>
    <t>PEN DRIVE 16GB KINGSTON DT100G3 USB 3.0</t>
  </si>
  <si>
    <t>PEN DRIVE 32GB KINGSTON DT104 USB 2.0</t>
  </si>
  <si>
    <t>VGA PCI-EXP GALAX GTX-1660 OC 6GB DDR5 192BITS</t>
  </si>
  <si>
    <t>FORMATACAO</t>
  </si>
  <si>
    <t>FONTE NOTEBOOK LENOVO 20V 3,25A PLUG LARGO</t>
  </si>
  <si>
    <t>TONER BROTHER TN2340BR PRETO</t>
  </si>
  <si>
    <t>IMPRESSORA MULT TANQUE EPSON  L3150 WIFI</t>
  </si>
  <si>
    <t>ROTEADOR WIRELESS MERCUSYS MW301R 300MBP</t>
  </si>
  <si>
    <t>PILHA ALCALINA AA DURACEL 1,5V MN1500 C/2 UNI</t>
  </si>
  <si>
    <t>PILHA ALCALINA AAA DURACEL 1,5V MN2400 C/2 UNI</t>
  </si>
  <si>
    <t>CARTUCHO HP 711 CZ129AB 38ML PRETO</t>
  </si>
  <si>
    <t>CARTUCHO HP 711 CZ136AB C/3 AMARELO</t>
  </si>
  <si>
    <t>CARTAO SD 128GB KINGSTON CANVAS SELECT</t>
  </si>
  <si>
    <t>SMART TV 4K LED 60" PHILCO PTV60F90DSWNS</t>
  </si>
  <si>
    <t>CANALETA 32X16 SISTEMA X PIAL LEGRAND</t>
  </si>
  <si>
    <t>LAMPADA LED SOBREPOR  24W BRANCO ECOFORCE</t>
  </si>
  <si>
    <t>PILHA ALCALINA AA ELGIN C/2 UNI</t>
  </si>
  <si>
    <t>CPU INTEL 1155 CORE I5-3470 3.20GHZ 6M OEM</t>
  </si>
  <si>
    <t>VGA PCI-EXP GALAX RTX-2070 8GB 256BITS DDR6 WH</t>
  </si>
  <si>
    <t>MB 1151 GIGABYTE Z370M AORUS GAMING DDR4</t>
  </si>
  <si>
    <t>CASE 2,5" HD VINIK CH25-A30 USB 3.0</t>
  </si>
  <si>
    <t>CASE 3,5" HD VINIK USB 3.0</t>
  </si>
  <si>
    <t>WATER COOLER MASTERLIQUID LITE 120</t>
  </si>
  <si>
    <t>FONE OUVIDO BLUETOOTH VINIK EASY W1</t>
  </si>
  <si>
    <t>SERVIDOR HPE MICROSERVER G10 X3216 8GB 87383</t>
  </si>
  <si>
    <t>MEMORIA PC4-2400T-E 8GB HPE 862974-B21</t>
  </si>
  <si>
    <t>HD SATA HPE 1TB 7.2K 801882-B21</t>
  </si>
  <si>
    <t>TECLADO USB GAMER GENIUS SCORPION K220 BR</t>
  </si>
  <si>
    <t>CPU AMD AM4 RYZEN 3 3200G 3.6GHZ 6MB BOX</t>
  </si>
  <si>
    <t>MB AM4 BIOSTAR A320MH DDR4 S/V/R</t>
  </si>
  <si>
    <t>MB AM4 GIGABYTE GA-A320M-S2H DDR4</t>
  </si>
  <si>
    <t>TONER LEXMARK 71B40K0 PRETO</t>
  </si>
  <si>
    <t>TONER LEXMARK 71B40Y0 AMARELO</t>
  </si>
  <si>
    <t>TONER LEXMARK 71B40C0 AZUL</t>
  </si>
  <si>
    <t>TONER LEXMARK 71B40M0 VERMELHO</t>
  </si>
  <si>
    <t>MB 1151 GIGABYTE H310M H 2.0 DDR4</t>
  </si>
  <si>
    <t>FONTE ATX 850W XFX XTR2 FULL MODULAR  80PLUS</t>
  </si>
  <si>
    <t>BASE P/NOTEBOOK 14" NBC-11BK C3TECH</t>
  </si>
  <si>
    <t>SUPORTE FIXO PAREDE ELG E600</t>
  </si>
  <si>
    <t>VGA PCI-EXP ASUS GTX-1650 4GB DDR5 128BITS</t>
  </si>
  <si>
    <t>MIDIA WINDOWS SERVER STANDARD 2016 OEI - P73-</t>
  </si>
  <si>
    <t>LICENCA WINDOWS SERVER STANDARD 2016 P73-07</t>
  </si>
  <si>
    <t>LAMP.LED BULBO A60 E27 6,0W  BR MBIV      PHILIPS</t>
  </si>
  <si>
    <t>TV LED 43" SMART FHD J5290 SAMSUNG</t>
  </si>
  <si>
    <t>BATERIA DELL 14-3421 MR90Y</t>
  </si>
  <si>
    <t>TECLADO NB</t>
  </si>
  <si>
    <t>TECLADO NB LENOVO B40 G40-30 PRETO</t>
  </si>
  <si>
    <t>IMPRESSORA MULT TANQUE EPSON  L3110</t>
  </si>
  <si>
    <t>FONTE ATX 200W PS-200V3 24+4 PINOS</t>
  </si>
  <si>
    <t>FONTE NOTEBOOK MCM 19V 2.1A  40W 5.5MM X 2.5M</t>
  </si>
  <si>
    <t>ALL IN ONE SAMSUNG I3 4GB 500GB 21,5" W10 BRAN</t>
  </si>
  <si>
    <t>TECLADO WIRELESS AIO SAMSUNG BRANCO</t>
  </si>
  <si>
    <t>MOUSE WIRELESS AIO SAMSUNG BRANCO</t>
  </si>
  <si>
    <t>CPU INTEL 1155 CORE I3-3220 3.30GHZ 3M OEM</t>
  </si>
  <si>
    <t>COOLER INTEL 1150/1155/1151</t>
  </si>
  <si>
    <t>TECLADO USB GAMER GENIUS SCORPION K215 BR</t>
  </si>
  <si>
    <t>CAPA DE CHUVA  P/ MOTOCICLISTA EUROPA TAM. P</t>
  </si>
  <si>
    <t>CAPACETE SAN MARINO PTO TAM. 58</t>
  </si>
  <si>
    <t>HUB USB 3.0 4P HB-06 HI-SPEED</t>
  </si>
  <si>
    <t>CONVERSOR VGA X HDMI HDCP C/FONTE CO-05</t>
  </si>
  <si>
    <t>DOCK STATION UNIV.SATA/IDE KNUP KP-HD005</t>
  </si>
  <si>
    <t>CAIXA DE SOM BLUE/RADIO/USB GRASEP D-BH2043</t>
  </si>
  <si>
    <t>CAIXA DE SOM BLUETOOTH GRASEP D-Q7</t>
  </si>
  <si>
    <t>CAIXA DE SOM USB VOX CLUBE VC-D360 8W RMS</t>
  </si>
  <si>
    <t>CAIXA DE SOM USB EXBOM CS-46 5W</t>
  </si>
  <si>
    <t>CAIXA DE SOM USB 2.0 TECDRIVE 6W CX-01</t>
  </si>
  <si>
    <t>MB AM4 ASUS PRIME B450M-PLUS DDR4</t>
  </si>
  <si>
    <t>MB AM4 ASUS ROG STRIX B450-F GAMING DDR4</t>
  </si>
  <si>
    <t>MEMORIA DDR4-2666 8GB CORSAIR VENGEANCE LPX</t>
  </si>
  <si>
    <t>MEMORIA DDR4-3000 8GB ADATA XPG GAMER</t>
  </si>
  <si>
    <t>MONITOR LED 18,5 AOC 9P1E AJUST ALT</t>
  </si>
  <si>
    <t>TECLADO WIRELESS LOGITECH K270 PRETO</t>
  </si>
  <si>
    <t>HD SATAIII 4TB WD PURPLE 5400RPM 64MB 3,5"</t>
  </si>
  <si>
    <t>ADAPTADOR DELL USB-C DA300</t>
  </si>
  <si>
    <t>CABO OPTICO SFP 3M DELL</t>
  </si>
  <si>
    <t>PATCH CORD CAT5E 1,5MT FURUKAWA AZUL</t>
  </si>
  <si>
    <t>COMPUTADOR POSITIVO D3200 I3-8100 4GB HD1TB</t>
  </si>
  <si>
    <t>MOCHILA DELL 15.6P ESSENTIAL PN:460-BCTL</t>
  </si>
  <si>
    <t>MONITOR LED 19.5" DELL P2018H AJ. ALT. HDMI/VGA/</t>
  </si>
  <si>
    <t>MONITOR LED 21,5 DELL P2219H AJUST.ALT HDMI/VG</t>
  </si>
  <si>
    <t>SCANNER HP SCANJET PRO 2500 F1</t>
  </si>
  <si>
    <t>VGA PCI-EXP GAINWARD GTX-1050TI 4GB DDR5 128B</t>
  </si>
  <si>
    <t>VGA PCI-EXP XFX RX570 8GB XXX ED DDR5 256BITS</t>
  </si>
  <si>
    <t>CPU AMD AM4 RYZEN 5 3400G 3.7GHZ 6MB BOX</t>
  </si>
  <si>
    <t>CPU AMD AM4 RYZEN 5 3600 3.6GHZ 32MB BOX</t>
  </si>
  <si>
    <t>MB AM4 ASROCK B450M STEEL LEGEND DDR4</t>
  </si>
  <si>
    <t>MB AM4 ASUS PRIME B450M GAMING/BR DDR4</t>
  </si>
  <si>
    <t>GABINETE ATX GAMER GAMEMAX HG602 WB WHITE</t>
  </si>
  <si>
    <t>GABINETE ATX GAMER K-MEX CG-8FV3 ANJO DA NOI</t>
  </si>
  <si>
    <t>GABINETE ATX GAMER K-MEX CG-01G8 INFINITY I</t>
  </si>
  <si>
    <t>GABINETE ATX GAMER K-MEX CG-05RD ODYSSEY RG</t>
  </si>
  <si>
    <t>GABINETE ATX GAMER K-MEX CG-05P9 VAMP 3</t>
  </si>
  <si>
    <t>GABINETE ATX GAMER K-MEX CG-01FA MERCENARIO</t>
  </si>
  <si>
    <t>GABINETE ATX GAMER K-MEX CG-01F7 ANJO DA NOI</t>
  </si>
  <si>
    <t>PLUG BORNE P4 MACHO</t>
  </si>
  <si>
    <t>CONVERSOR UTP BALLON</t>
  </si>
  <si>
    <t>CABO REDE ASTRO 4P 305M</t>
  </si>
  <si>
    <t>MALETA DELL EXECUTIVA 15.6 PN: 460-BBLI</t>
  </si>
  <si>
    <t>TRANSC DELL SFP+ 10GBE LR CABLP/SWITCH DELL</t>
  </si>
  <si>
    <t>GABINETE ATX CORSAIR CARBIDE SERIES 175R RGB</t>
  </si>
  <si>
    <t>GABINETE ATX CORSAIR CARBIDE SERIES SPEC-DEL</t>
  </si>
  <si>
    <t>FONE DE OUVIDO CORSAIR HS35 GAMING GREEN</t>
  </si>
  <si>
    <t>MOCHILA DELL PRO 15.6" PN:460-BCRE</t>
  </si>
  <si>
    <t>CASE 2,5" USB 2.0 CS-01</t>
  </si>
  <si>
    <t>CABO USB 2.0 TYPE-C 3.1 1MTS TSA CB-02</t>
  </si>
  <si>
    <t>CARREGADOR PORTATIL 5000MAH POWER BANK</t>
  </si>
  <si>
    <t>MICROFONE MINE DE LAPELA P2 TSA MI-01</t>
  </si>
  <si>
    <t>MICROFONE DE MESA P2 ASTE FLEXIVEL TSA MI-02</t>
  </si>
  <si>
    <t>COMPUTADOR  RYZEM 3 2200G 16GB SSD 240GB</t>
  </si>
  <si>
    <t>GABINETE ATX GMI P003 200W PRETO</t>
  </si>
  <si>
    <t>MALETA HP DUBAI L2A15LA</t>
  </si>
  <si>
    <t>MOUSE USB MICROSOFT CONFORT PRETO/CINZA 4F</t>
  </si>
  <si>
    <t>MOUSE S/F MICROSOFT BLUETOOH DESIGNER 7N50</t>
  </si>
  <si>
    <t>MOUSE WIRELESS MICROSOFT 3500 LOCHNES GMF0</t>
  </si>
  <si>
    <t>MOUSE PAD GAMER HP MP7035 700X350X4MM</t>
  </si>
  <si>
    <t>MOUSE PAD GAMER HP MP9040 900X350X4MM</t>
  </si>
  <si>
    <t>MOUSE PAD GAMER VINIK VX X-GAMER 700X400X2M</t>
  </si>
  <si>
    <t>MOUSE PAD GAMER VINIK NEBULOSA 700X400X2MM</t>
  </si>
  <si>
    <t>MOUSE PAD GAMER PCYES FPS SNIPER 500X400MM</t>
  </si>
  <si>
    <t>MOUSE PAD GAMER PCYES FPS KNIFE 500X400MM</t>
  </si>
  <si>
    <t>MOUSE PAD GAMER PCYES HUEBR EXTENDED 900X</t>
  </si>
  <si>
    <t>WATER COOLER COOLERMASTER TUF ML120L 120M</t>
  </si>
  <si>
    <t>WATER COOLER COOLERMASTER ML240L 240MM RG</t>
  </si>
  <si>
    <t>HEADSET GAMER VX P2 GAMING V BLADE II PT/VM</t>
  </si>
  <si>
    <t>HEADSET GAMER VX P2 GAMING V BLADE II PT/AZ</t>
  </si>
  <si>
    <t>FONE DE OUVIDO VX USB GAMING V BLADE II VM</t>
  </si>
  <si>
    <t>HEADSET GAMER VX USB GAMING V BLADE II AZ</t>
  </si>
  <si>
    <t>SSD LEXAR SATAIII 256GB NS100 LNS100-256RBNA 2,</t>
  </si>
  <si>
    <t>SWITCH 16P 10/100/1000 TL-SG1016D TP-LINK</t>
  </si>
  <si>
    <t>GABINETE ATX DEEPCOOL MATREXX 55 ADD-RGB VI</t>
  </si>
  <si>
    <t>GABINETE ATX REDRAGON THUNDERCRACKER GC-6</t>
  </si>
  <si>
    <t>GABINETE ATX GAMER T-DAGGER CUBE T-TGC305BK</t>
  </si>
  <si>
    <t>GABINETE ATX REDRAGON GRIMLOCK GC-602</t>
  </si>
  <si>
    <t>GABINETE ATX REDRAGON WHEEL JACK GC-606BK-R</t>
  </si>
  <si>
    <t>COOLER INTEL/AMD DEEPCOOL ICE EDGE MINI FS V2</t>
  </si>
  <si>
    <t>CONTROLE USB REDRAGON SATURN PC/PS3 G807</t>
  </si>
  <si>
    <t>CONTROLE USB T-DAGGER ARIES SWITCH/PC/PS3 T-</t>
  </si>
  <si>
    <t>CONTROLE USB T-DAGGER TAURUS T-TGP501 PC/PS</t>
  </si>
  <si>
    <t>CONTROLE USB T-DAGGER VIRGO T-TGP800 PC/PS4/</t>
  </si>
  <si>
    <t>COOLER DEEPCOOL GAMMAXX GTE RGB DP-MCH4-G</t>
  </si>
  <si>
    <t>COOLER DEEPCOOL GAMMAXX 400 WHITE DP-MCH4-</t>
  </si>
  <si>
    <t>COOLER DEEPCOOL GAMMAXX C40 RGB DP-MCH4-G</t>
  </si>
  <si>
    <t>COOLER DEEPCOOL GAMMAXX 400 BLACK DP-MCH4-</t>
  </si>
  <si>
    <t>TECLADO USB MECANICO REDRAGON MITRA BROW</t>
  </si>
  <si>
    <t>TECLADO USB MECANICO REDRAGON MITRA BLACK</t>
  </si>
  <si>
    <t>TECLADO USB MECANICO REDRAGON VISNU K561R-</t>
  </si>
  <si>
    <t>FONTE NOTEBOOK SIMILAR LENOVO 20V 2.25A TYPE</t>
  </si>
  <si>
    <t>CONTROLE USB REDRAGON SEYMOUR 2 PC/PS3 G80</t>
  </si>
  <si>
    <t>CPU INTEL 1151 CORE I7-9700 3.00GHZ 12MB BOX</t>
  </si>
  <si>
    <t>NOTEBOOK LENOVO S145-15IWL N4205U 4GB 500GB</t>
  </si>
  <si>
    <t>TECLADO USB DELL KB216 OPTPLEX 7060</t>
  </si>
  <si>
    <t>MOUSE USB DELL MS116 OPTIPLEX 7060</t>
  </si>
  <si>
    <t>NOTEBOOK LENOVO IDEAPAD 330 I7 8GB 1TB 2GB 15</t>
  </si>
  <si>
    <t>CAPA LOGIC TABLET 7" QTS 207 PRETO</t>
  </si>
  <si>
    <t>NOTEBOOK POSITIVO C4500Ai N4000 4GB 500GB 14 L</t>
  </si>
  <si>
    <t>FONTE ATX 500W BRAZILPC 80PLUS BRONZE</t>
  </si>
  <si>
    <t>FONTE ATX 500W BRAZILPC APFC ATIVO</t>
  </si>
  <si>
    <t>FONTE ATX 500W BRAZILPC</t>
  </si>
  <si>
    <t>FONTE NOTEBOOK DELL 19,5V 3.34A 65W PLUG 7.4X5</t>
  </si>
  <si>
    <t>SSD M.2 NVME ADATA XPG 256GB GAMMIX S11 PRO</t>
  </si>
  <si>
    <t>SSD M.2 NVME ADATA XPG 512GB GAMMIX S11 PRO</t>
  </si>
  <si>
    <t>MEMORIA DDR4-3000 8GB ADATA XPG SPECTRIX D41</t>
  </si>
  <si>
    <t>MEMORIA DDR4-3000 8GB ADATA XPG SPECTRIX D60</t>
  </si>
  <si>
    <t>MEMORIA DDR4-2666 8GB ADATA XPG GAMMIX D10</t>
  </si>
  <si>
    <t>COMPUTADOR DELL SFF 7070 I7-8700 500GB 8GB WIN</t>
  </si>
  <si>
    <t>SSD M.2 SATAIII 120GB WD GREEN WDS120G2G0B</t>
  </si>
  <si>
    <t>IMPRESSORA COD BARRAS ZEBRA ZD510 USB ETHE</t>
  </si>
  <si>
    <t>CABO REDE PATCH CORD CAT6 1.5MT FURUKAWA</t>
  </si>
  <si>
    <t>SWITCH 8P 10/100/1000 SG800Q+ INTELBRAS</t>
  </si>
  <si>
    <t>COOLER NOTEBOOK D15 N5010</t>
  </si>
  <si>
    <t>FONE OUVIDO MAXPRINT PRETO 601144-4</t>
  </si>
  <si>
    <t>GRAVADOR DIG.IMAGEM MHDX 1108 INTELBRAS</t>
  </si>
  <si>
    <t>FONTE CHAVEADA 12V 10A TIPO COLMEIA USO EM :</t>
  </si>
  <si>
    <t>MONITOR LED 24 GAMER AOC G2460PF 144HZ FULL H</t>
  </si>
  <si>
    <t>SWITCH DELL N2024 48P 10/100/1000MBPS</t>
  </si>
  <si>
    <t>MEMORIA DDR4-2666 8GB KINGSTON HYPERX FURY</t>
  </si>
  <si>
    <t>VGA PCI-EXP ASUS GTX-2080TI 11GB DDR6 352BITS</t>
  </si>
  <si>
    <t>VGA PCI-EXP PCYES G210 1GB 64BITS DDR3 LOW PR</t>
  </si>
  <si>
    <t>VGA PCI-EXP PCYES RX570 4GB 256BITS DDR5</t>
  </si>
  <si>
    <t>VGA PCI-EXP PCYES R5 230 2GB 64BITS DDR3</t>
  </si>
  <si>
    <t>CONECTOR BNC 50 OHMS</t>
  </si>
  <si>
    <t>NOTEBOOK DELL i15-3583 I7-8565U 8GB 15.6" W10</t>
  </si>
  <si>
    <t>TECLADO LENOVO IDEAPAD 310-14IKB PRETO</t>
  </si>
  <si>
    <t>COMPUTADOR DELL SFF VOSTRO 3470 I3-9100 1TB 4</t>
  </si>
  <si>
    <t>MB 1151 ASUS PRIME Z390M-PLUS DDR4</t>
  </si>
  <si>
    <t>COMPUTADOR AMD RYZEN 3 3200G 3.2GHZ B450M</t>
  </si>
  <si>
    <t>TECLADO ACER 5251 5810 5741 - PRETA BR</t>
  </si>
  <si>
    <t>MB AM4 ASUS TUF X570-PLUS/BR GAMING DDR4</t>
  </si>
  <si>
    <t>MEMORIA DDR4-3200 8GB  KINGSTON HIPERX FURY</t>
  </si>
  <si>
    <t>VGA PCI-EXP GALAX RTX-2060 6GB DDR6 192BITS</t>
  </si>
  <si>
    <t>STORAGE NAS ASUSTOR AS1002T V2 1.6GHZ 512MB</t>
  </si>
  <si>
    <t>CPU AMD AM4 RYZEN 5 3600X 3.8GHZ 32MB BOX</t>
  </si>
  <si>
    <t>FONE OUVIDO MOTOROLA EARBUDS 2 IN EAR PRETO</t>
  </si>
  <si>
    <t>FONE OUVIDO C/MIC SAMSUNG IN-EAR IG935 PRETO</t>
  </si>
  <si>
    <t>CABO USB-C MOTOROLA</t>
  </si>
  <si>
    <t>CARREGADOR SAMSUNG ULTRA RAPIDO USB-C PRE</t>
  </si>
  <si>
    <t>TECLADO NOTEBOOK ASUS X202</t>
  </si>
  <si>
    <t>ROTEADOR WIRELESS TP-LINK TL-WR820N 300MBPS</t>
  </si>
  <si>
    <t>REFIL TINTA EPSON 544 T544120 PRETO</t>
  </si>
  <si>
    <t>REFIL TINTA EPSON 544 T544220 AZUL</t>
  </si>
  <si>
    <t>REFIL TINTA EPSON 544 T544320 VERMELHO</t>
  </si>
  <si>
    <t>REFIL TINTA EPSON 544 T544420 AMARELO</t>
  </si>
  <si>
    <t>QJ REINO TIR LT KG</t>
  </si>
  <si>
    <t>PAO BANQUETE</t>
  </si>
  <si>
    <t>IOG LIQ MGO NESTLE</t>
  </si>
  <si>
    <t>BISC CHAMPANHE</t>
  </si>
  <si>
    <t>SALGADINHO QJO</t>
  </si>
  <si>
    <t>BOLO ROLO GOIABADA</t>
  </si>
  <si>
    <t>BISC SALT PLUS AGUIA</t>
  </si>
  <si>
    <t>QJ MUS ITACOL FT KG</t>
  </si>
  <si>
    <t>PRES MAGRO FT SEA KG</t>
  </si>
  <si>
    <t>MORTADELA DEFUMADA FATIADA SEARA</t>
  </si>
  <si>
    <t>MANT CS ITACOLOM200G</t>
  </si>
  <si>
    <t>NECT MAGUARY GOIBA</t>
  </si>
  <si>
    <t>DEL VALLE UVA</t>
  </si>
  <si>
    <t>REQ CREMO T DANO200G</t>
  </si>
  <si>
    <t>GELEIA MORANGO VG</t>
  </si>
  <si>
    <t>MB 1151 ASUS PRIME H310M-D R2.0 DDR4</t>
  </si>
  <si>
    <t>CENTRAL IMPACTA 68I</t>
  </si>
  <si>
    <t>PLACA 2 TRONCOS ANALOGICOS IMPACTA INTELBRA</t>
  </si>
  <si>
    <t>PLACA 4 RAMAIS DIGITAIS IMPACTA 16 68</t>
  </si>
  <si>
    <t>MB 1150 ASUS H81M-K DDR3 USB 3.0</t>
  </si>
  <si>
    <t>MB 1150 BIOSTAR H81A BTC DDR3</t>
  </si>
  <si>
    <t>ADAPTADOR USB SOM CIRCE GAMER REDRAGON HA</t>
  </si>
  <si>
    <t>CADEIRA GAMER REDRAGON METIS PRETA/VER C10</t>
  </si>
  <si>
    <t>CADEIRA GAMER REDRAGON KING OF WAR PRET/VE</t>
  </si>
  <si>
    <t>CAIXA DE SOM 2.0 REDRAGON ORPHEUS 3W RMS RE</t>
  </si>
  <si>
    <t>GABINETE ATX GAMER DEEPCOOL E-SHIELD</t>
  </si>
  <si>
    <t>GABINETE ATX DEEPCOOL MATREXX 50 BR TEMPER</t>
  </si>
  <si>
    <t>GABINETE ATX REDRAGON RGB NOSECONE PRETO</t>
  </si>
  <si>
    <t>GABINETE ATX REDRAGON RGB RAMHORN GC-908 P</t>
  </si>
  <si>
    <t>GABINETE ATX REDRAGON WHEELJACK GC-606BK</t>
  </si>
  <si>
    <t>HEADSET GAMER REDRAGON ARES H120 PRETO</t>
  </si>
  <si>
    <t>FONE DE OUVIDO GAMER REDRAGON THEMIS H220</t>
  </si>
  <si>
    <t>MICROFONE STREAMER QUASAR 2 REDRAGON GM2</t>
  </si>
  <si>
    <t>MOUSE E MOUSEPAD REDRAGON 330X260X3MM M60</t>
  </si>
  <si>
    <t>MOUSE USB GAMER CERBERUS RGB 7200DPI REDRA</t>
  </si>
  <si>
    <t>MOUSE USB GAMER REDRAGON GRIFFIN RGB 7200D</t>
  </si>
  <si>
    <t>MOUSE USB GAMER REDRAGON NOTHOSAUR 3200D</t>
  </si>
  <si>
    <t>MOUSE USB REDRAGON GAMING PEGASUS 7200DPI</t>
  </si>
  <si>
    <t>MOUSE USB GAMER REDRAGON PHOENIX2 CHROMA</t>
  </si>
  <si>
    <t>MOUSE USB GAMER REDRAGON TIGER RGB 10000DP</t>
  </si>
  <si>
    <t>MOUSE PAD GAMER REDRAGON AQUARIUS 930X300</t>
  </si>
  <si>
    <t>MOUSEPAD SUZAKU REDRAGON EXTENDED 800X300</t>
  </si>
  <si>
    <t>TECLADO USB MECANICO REDRAGON MITRA RED K5</t>
  </si>
  <si>
    <t>TECLADO USB MECANICO REDRAGON VISNU K561RG</t>
  </si>
  <si>
    <t>SWITCH INTELBRAS 24P GIGA+ 4P GBIC-SG2404MR L</t>
  </si>
  <si>
    <t>RACK DE PAREDE 6UX19PX470MM PRETO</t>
  </si>
  <si>
    <t>GABINETE ATX PCYES TERRA 2FAN PRETO LATERAL</t>
  </si>
  <si>
    <t>EXAUSTOR P/GAB VX GAMING VINIK 120MM RGB</t>
  </si>
  <si>
    <t>EXAUSTOR P/GAB VX GAMING VINIK 120MM BRANCO</t>
  </si>
  <si>
    <t>EXAUSTOR P/GAB VX GAMING VINIK 120MM AZUL</t>
  </si>
  <si>
    <t>EXAUSTOR P/GAB VX GAMING VINIK 120MM VERDE</t>
  </si>
  <si>
    <t>EXAUSTOR P/GAB VX GAMING VINIK 120MM VERMEL</t>
  </si>
  <si>
    <t>GABINETE ATX K-MEX 2B GX-23R9 200W PRETO</t>
  </si>
  <si>
    <t>GABINETE ATX K-MEX CG-7EV3 GALAXY 3FAN LATEL</t>
  </si>
  <si>
    <t>GABINETE ATX GAMER K-MEX CG-02G8 INFINITY II</t>
  </si>
  <si>
    <t>GABINETE ATX GAMEMAX G503X ELYSIUM RGB</t>
  </si>
  <si>
    <t>GABINETE ATX GAMEMAX M910 ONYX II RGB</t>
  </si>
  <si>
    <t>GABINETE ATX GAMEMAX RAIDER X ALUMINIO ESCO</t>
  </si>
  <si>
    <t>CABO EXTENSOR USB 2.0 3MT AM+AF CB-52</t>
  </si>
  <si>
    <t>CABO EXTENSOR USB 2.0 5MT AM+AF CB-53</t>
  </si>
  <si>
    <t>CONTROLE BLUETHOOTH PG-9067 IPEGA CT-10</t>
  </si>
  <si>
    <t>CABO CONVERSOR MINI DISPLAYPORT(M) X DVI (F) C</t>
  </si>
  <si>
    <t>MULTIMETRO DIGITAL EXBOM MD-180L ML-04</t>
  </si>
  <si>
    <t>CARREGADOR PORTATIL 5000MAH KNUP KP-PB03 PB</t>
  </si>
  <si>
    <t>CARREGADOR PORTATIL 10000MAH KNUP KP-PB07 P</t>
  </si>
  <si>
    <t>SPLITTER HDMI 1X4 V1.4 3D 1080P C/FONTE LT 668</t>
  </si>
  <si>
    <t>MOCHILA ANTIFURTO HX FASHION ABERT 180 MC-02</t>
  </si>
  <si>
    <t>LEITOR DE CODIGO DE BARRAS HONEYWELL 7980G</t>
  </si>
  <si>
    <t>PROJETOR EPSON 2250U 5000LUMENS WUXGA FULL</t>
  </si>
  <si>
    <t>CABECA IMPRESSAO HP 761 PRETO FOSCO CH648A</t>
  </si>
  <si>
    <t>VGA PCI-EXP XFX RX570 4GB XXX ED OC+ 256BITS</t>
  </si>
  <si>
    <t>FONTE ATX 600W TT SMART 80 PLUS WHITE</t>
  </si>
  <si>
    <t>CPU INTEL 1151 CORE I3-9100 3.60GHZ 6M BOX</t>
  </si>
  <si>
    <t>SSD CRUCIAL SATAIII 500GB MX500 2,5"</t>
  </si>
  <si>
    <t>SSD M.2 NVME 256GB ADATA XPG SPECTRIX S40G R</t>
  </si>
  <si>
    <t>SSD M.2 NVME 512GB ADATA XPG SPECTRIX S40G R</t>
  </si>
  <si>
    <t>SWITCH HPE 1420-8G 10/100/1000 JH329A</t>
  </si>
  <si>
    <t>AR COND. SPLIT HIGH WALL INVERTER SAMSUNG 17</t>
  </si>
  <si>
    <t>AR18NVFPCWKXAZ - UNIDADE EXTERNA SPLIT HW 1</t>
  </si>
  <si>
    <t>EXAUSTOR DE AR KIT 16 COMPLETO</t>
  </si>
  <si>
    <t>CAIXA DE FERRAMENTAS PRETA</t>
  </si>
  <si>
    <t>PACOTE TUBO FLEX 100MM 6METROS 4</t>
  </si>
  <si>
    <t>ESTOPA POLIMENTO BRANCA     PT/500GR      GP EST</t>
  </si>
  <si>
    <t>CONECTOR PLS 2 POLOS CA/06UN 222 WAGO</t>
  </si>
  <si>
    <t>VASELINA LIQUIDA CLEAN  500ML ULTRA CLEAN</t>
  </si>
  <si>
    <t>BORRACHA APAGAR PRIMA C3 UND</t>
  </si>
  <si>
    <t>TESOURA DOMESTICA - REF: 9005</t>
  </si>
  <si>
    <t>TESOURA PUSO DOMESTICO REF:905</t>
  </si>
  <si>
    <t>FITA ANTIDERRAPANTE PRETA 5X5MT REF-HP-1227B</t>
  </si>
  <si>
    <t>LUVA VINIL AZUL PCT C12UNID REF-34415-13</t>
  </si>
  <si>
    <t>GRAMPEADOR 266 AZUL VERMELHO PRETO REF-214</t>
  </si>
  <si>
    <t>MASCARA PFF2 - REF: 1200</t>
  </si>
  <si>
    <t>COLA BASTAO - REF:KD-119-5(KD-119-4) (102L)</t>
  </si>
  <si>
    <t>EXTEN BAGAG 1,5MX10MM WESTE</t>
  </si>
  <si>
    <t>PASTA ABA ELASTICO</t>
  </si>
  <si>
    <t>GRAFITE-0,7MM-B</t>
  </si>
  <si>
    <t>SOQUETE EM PORC. PLAMPADA DICROICA GZ10 - R</t>
  </si>
  <si>
    <t>LAPISEIRA 0.7MM CORPO PLASTICO - REF: BL-519</t>
  </si>
  <si>
    <t>ALICATE DE CORTE 6  - REF: YL-6C(YL-6)</t>
  </si>
  <si>
    <t>ESTILETE BRANCO W FENG - REF: 6813-1</t>
  </si>
  <si>
    <t>LAMINA PESTILETE C10 PCS W FENG - REF: WF-</t>
  </si>
  <si>
    <t>CHAV.FENDA PHILL.14X6</t>
  </si>
  <si>
    <t>TRENA DE 7.5MT REF-HL-D34-7525</t>
  </si>
  <si>
    <t>CHAVE TESTE</t>
  </si>
  <si>
    <t>NIVEL PLASTICO - REF: 34000</t>
  </si>
  <si>
    <t>ALICATE 8  E CHAVE FENDA</t>
  </si>
  <si>
    <t>JOGO CHAVES DE FENDA 6PCS</t>
  </si>
  <si>
    <t>ALICATE PCORTE</t>
  </si>
  <si>
    <t>FITAS DEIVERSAS</t>
  </si>
  <si>
    <t>TRINCHA DIVERSAS</t>
  </si>
  <si>
    <t>BOIA UNIVERSAL SOFT CLOSE - REF: KFU</t>
  </si>
  <si>
    <t>LAMPADA LED GU10 100-240V 6W AMAR - REF: YKM</t>
  </si>
  <si>
    <t>MALETA FUTURA 6020</t>
  </si>
  <si>
    <t>MOUSE PAD MULTILASER GAMER WARRIOR VERMEL</t>
  </si>
  <si>
    <t>MOUSE PAD MULTILASER GAMER WARRIOR VERDE</t>
  </si>
  <si>
    <t>TUBO POLYWEST P/EXAUSTOR  125MM C/5M       WES</t>
  </si>
  <si>
    <t>SUPORTE P/NOTE BLACK UPTABLE OCTOO</t>
  </si>
  <si>
    <t>GRAVADOR DIG.IMAGEM MHDX 3108 INTELBRAS</t>
  </si>
  <si>
    <t>POWER CONVERSOR VIDEO BALUN 8 CANAIS VBP A0</t>
  </si>
  <si>
    <t>FITA EMP. PVC 45 X 40 TRANSPARENTE C/4 ROLOS 4</t>
  </si>
  <si>
    <t>BATERIA 09V RECARREGAVEL 250MAH ELGIN</t>
  </si>
  <si>
    <t>LUVA CURTA BLACKOUT C/PROT PTO G</t>
  </si>
  <si>
    <t>SUPORTE PARA CPU C/ RODINHAS FORCELINE</t>
  </si>
  <si>
    <t>ESTABILIZADOR 300VA FORCELINE ETERNITY BI</t>
  </si>
  <si>
    <t>FILTRO DE LINHA 10T FORCELINE CABO 1.2M BI</t>
  </si>
  <si>
    <t>FILTRO DE LINHA 6T FORCELINE PROF CABO 1.2M BI</t>
  </si>
  <si>
    <t>MB 1151 PCWARE IPMH310G DDR4</t>
  </si>
  <si>
    <t>COMPUTADOR POSITIVO CORE I3 8GB, HD 1TB, DVD,</t>
  </si>
  <si>
    <t>IMPRESSORA MULT TANQUE EPSON  L4160 WIFI DUP</t>
  </si>
  <si>
    <t>NOTEBOOK LENOVO B330 I5-8250U 12GB 15.6</t>
  </si>
  <si>
    <t>MB 1151 ASUS ROG STRIX B360-F GAMING DDR4</t>
  </si>
  <si>
    <t>MB AM4 GIGABYTE B450 AORUS M DDR4</t>
  </si>
  <si>
    <t>EXAUSTOR P/GAB CORSAIR AIR SERIES 3X AF120 RE</t>
  </si>
  <si>
    <t>FONTE ATX 750W XFX XTR2 FULL MODULAR  80PLUS</t>
  </si>
  <si>
    <t>VGA PCI-EXP POWER COLOR RX5500XT 8GB DDR6 12</t>
  </si>
  <si>
    <t>CPU INTEL 1151 CORE I7-9700KF 3.60GHZ 12MB BOX</t>
  </si>
  <si>
    <t>HUB USB 3.0 4P HB-06 HI-SPEED COD:HB-06</t>
  </si>
  <si>
    <t>CABO FORCA NOVA NORMA 1,2MT CB-38</t>
  </si>
  <si>
    <t>MEMORIA NB DDR4-2666 16GB ADATA</t>
  </si>
  <si>
    <t>EXAUSTOR P/GAB NEWDRIVE KIT 3X 12CM RGB C/CO</t>
  </si>
  <si>
    <t>CPU AMD AM4 RYZEN 7 3700X 3.6GHZ 36MB BOX</t>
  </si>
  <si>
    <t>TRANSFORMADOR RAGTECH ATH 1050VA 220VA/110</t>
  </si>
  <si>
    <t>SUPORTE PISTAO A GAS P/MONITOR 17/27" F80N ELG</t>
  </si>
  <si>
    <t>SUPORTE ARTICULADO P/MONITOR 17/34" F50N ELG</t>
  </si>
  <si>
    <t>TECLADO ACER 5516 5517 5532 PRETO</t>
  </si>
  <si>
    <t>IMPRESSORA MULT TANQUE CANON PIXMA G3111 W</t>
  </si>
  <si>
    <t>CONECTOR RJ45 MACHO CAT6 MODULAR FURUKAW</t>
  </si>
  <si>
    <t>TECLADO NB P41G 5460 5470 5480</t>
  </si>
  <si>
    <t>RELOGIO SMART XIAOMI MI BAND 4 PRETO</t>
  </si>
  <si>
    <t>RELOGIO XAOMI AMAZFIT BIP LITE A1915 PRETO</t>
  </si>
  <si>
    <t>SSD M.2 NVME INTEL 660P 512GB SSDPEKNW512G8X</t>
  </si>
  <si>
    <t>MEMORIA DDR4-2666 4GB ADATA</t>
  </si>
  <si>
    <t>SPLITTER HDMI 5X1 1080P C/FONTE TSA SL-07</t>
  </si>
  <si>
    <t>CPU INTEL 1151 CORE I5-9600K 3.70GHZ 9M BOX</t>
  </si>
  <si>
    <t>COMPUTADOR ULTRATOP J3060 1.6GHZ 4GB 120GB 2</t>
  </si>
  <si>
    <t>NOTEBOOK ACER A315-53-57G3 I5 8GB 1TB 15.6" LINU</t>
  </si>
  <si>
    <t>NOTEBOOK SAMSUNG EXPERT X30 I5-8265U 16GB SS</t>
  </si>
  <si>
    <t>SERVIDOR DELL T140 XEON E2124 2X8GB 2X1TB</t>
  </si>
  <si>
    <t>MINI PC NTC CELERON 1101 4GB SSD60GB W10PRO</t>
  </si>
  <si>
    <t>GABINETE ATX K-MEX 1B GM-02T9 200W PRETO</t>
  </si>
  <si>
    <t>GRAVADOR TASCAM DR-05X DIGITAL PORTATIL</t>
  </si>
  <si>
    <t>HD SATAIII 6TB WD BLUE 5400RPM 3,5"</t>
  </si>
  <si>
    <t>BASE P/NOTEBOOK PISC C/2COOLER 15" 1826</t>
  </si>
  <si>
    <t>BASE P/NOTEBOOK C3TECH NBC-100BK 17.3" 2XUSB</t>
  </si>
  <si>
    <t>CABO VGA X VGA 1.8MT REF.VC1MM HITTO</t>
  </si>
  <si>
    <t>EXAUSTOR P/GAB GAMEMAX RL300 3 FAN RGB C/CO</t>
  </si>
  <si>
    <t>WATER COOLER GAMEMAX ICEBERG 120 RAINBOW</t>
  </si>
  <si>
    <t>WATER COOLER GAMEMAX ICEBERG 240 RAINBOW</t>
  </si>
  <si>
    <t>EXAUSTOR GAMEMAX GMX-12 12CM 21LEDS</t>
  </si>
  <si>
    <t>GABINETE MINI ITX K-MEX GI-10S1 PF-130W PRETO</t>
  </si>
  <si>
    <t>GABINETE SLIM MICRO ATX K-MEX GM-07T7 200W PR</t>
  </si>
  <si>
    <t>GABINETE ATX GAMER K-MEX CG-05G8 INFINITY V R</t>
  </si>
  <si>
    <t>FONE OUVIDO GAMER GAMEMAX HG9008 USB PRET</t>
  </si>
  <si>
    <t>MOUSE USB GAMER GAMEMAX MG319 PRETO/VERD</t>
  </si>
  <si>
    <t>TECLADO USB GAMER GAMEMAX KG748 MULTIMIDIA</t>
  </si>
  <si>
    <t>MICROFONE RODE REPORTER</t>
  </si>
  <si>
    <t>NOTEBOOK DELL i14 5481 I5-8265U 8GB 1TB 14" W10P</t>
  </si>
  <si>
    <t>SSD M.2 PCI 3.0 X4 NVME 250GB KINGSTON A2000</t>
  </si>
  <si>
    <t>MEMORIA DDR4-3600 16GB (2X8GB) CORSAIR DOMIN</t>
  </si>
  <si>
    <t>ROTEADOR WIRELESS INTELBRAS ACTION RG1200 G</t>
  </si>
  <si>
    <t>ROTEADOR WIRELESS TP-LINK ARCHE C50 V3 AC120</t>
  </si>
  <si>
    <t>ROTEADOR WIRELESS TP-LINK ARCHER C5 AC1200 G</t>
  </si>
  <si>
    <t>SMART TV LED 40" PHILCO PTV40E21DSWN 2 HDMI 2</t>
  </si>
  <si>
    <t>MONITOR LED 21,5 PHILIPS 223V5LHSW2 BRANCO</t>
  </si>
  <si>
    <t>PULSEIRA MI BAND 3/4 COLOR</t>
  </si>
  <si>
    <t>VGA PCI-EXP EVGA GTX-2080TI XC ULTRA 11GB DDR</t>
  </si>
  <si>
    <t>MB 1151 GIGABYTE Z390M GAMING DDR4</t>
  </si>
  <si>
    <t>CPU INTEL 1151 CORE I9-9900K 3.60GHZ 16M BOX</t>
  </si>
  <si>
    <t>BATERIA NOTEBOOK XCMRD</t>
  </si>
  <si>
    <t>ROTEADOR WIRELESS MULTILASER AC1200 RE018</t>
  </si>
  <si>
    <t>GABINETE ATX CORSAIR CARBIDE 100R</t>
  </si>
  <si>
    <t>NOTEBOOK LENOVO S145-15IWL I5-8265U 8GB 1TB 15</t>
  </si>
  <si>
    <t>FONTE NOTEBOOK DELL 19,5V 3.34A 65W PLUG 4.0X1</t>
  </si>
  <si>
    <t>FONTE NOTEBOOK UNICOBA 19V 2.1A 5.5MM X 2.5MM</t>
  </si>
  <si>
    <t>FONTE NOTEBOOK ITAUTEC 19V 3.42A 5.5MM X 2.5M</t>
  </si>
  <si>
    <t>CAMERA LOGITECH GROUP CONFERENCIA PN: 960-0</t>
  </si>
  <si>
    <t>PAPEL TOALHA INTERFOLHADO BRANCO</t>
  </si>
  <si>
    <t>PAPEL HP A4 75G/M2 210 X 297CM OFFICE BRANCO 5</t>
  </si>
  <si>
    <t>AGUA SANITARIA TUBARAO</t>
  </si>
  <si>
    <t>ALCOOL BRILUX</t>
  </si>
  <si>
    <t>PAPEL HIG. PERSONAL FS</t>
  </si>
  <si>
    <t>NESCAFE SACHER</t>
  </si>
  <si>
    <t>ACUCAR GRANULADO</t>
  </si>
  <si>
    <t>BICOITOS SALGADOS/DOCE</t>
  </si>
  <si>
    <t>DESINFETANTE</t>
  </si>
  <si>
    <t>PANO LIMPEZA LEVE</t>
  </si>
  <si>
    <t>LUVA DE LIMPEZA</t>
  </si>
  <si>
    <t>ESPONJA DE LIMPEZA</t>
  </si>
  <si>
    <t>CPU INTEL 1155 CORE I5-3570S 3.10GHZ 6M OEM</t>
  </si>
  <si>
    <t>GABINETE ATX PCYES VENUS 2FANS LED BRANCO</t>
  </si>
  <si>
    <t>GABINETE ATX PCYES TERRA 2FANS TERPT2FCA PR</t>
  </si>
  <si>
    <t>EXAUSTOR P/GAB MASTERFAN PRO 120MM RGB</t>
  </si>
  <si>
    <t>COOLER COOLER MASTER HYPER T20 RR-T20-20FK-</t>
  </si>
  <si>
    <t>COOLER COOLER MASTER I71C RGB</t>
  </si>
  <si>
    <t>BASE P/NOTEBOOK DYNAMIC WIND VINIK 15.6"</t>
  </si>
  <si>
    <t>CPU AMD AM4 RYZEN 7 2700 3.2GHZ 20MB BOX</t>
  </si>
  <si>
    <t>VGA PCI-EXP GIGABYTE GTX-1650 4GB DDR5 128BITS</t>
  </si>
  <si>
    <t>VGA PCI-EXP GIGABYTE GTX-1660 SUPER OC 6GB DD</t>
  </si>
  <si>
    <t>GABINETE ATX C3T MT-24V2BK 200W PRETO</t>
  </si>
  <si>
    <t>MB 1150 BIOSTAR IH81MC-Q3 DDR3 USB 3.1 D3</t>
  </si>
  <si>
    <t>MB 1151 ASROCK H110M-HG4 DDR4</t>
  </si>
  <si>
    <t>REDE USB WIRELESS TP-LINK ARCHE T3U AC1300</t>
  </si>
  <si>
    <t>FONTE ATX 200W GMI 24+4 PINOS</t>
  </si>
  <si>
    <t>BATERIA NOTEBOOK ACER 4CEL</t>
  </si>
  <si>
    <t>TELA 15.6" LED SLIM  30PINOS</t>
  </si>
  <si>
    <t>TECLADO NOTEBOOK SAMSUNG NP300E5M</t>
  </si>
  <si>
    <t>MB 1151 ASUS EX-B150M-V DDR4 O&amp;M</t>
  </si>
  <si>
    <t>GABINETE ATX GAMER GM 8018 USB 3.0</t>
  </si>
  <si>
    <t>NOTEBOOK ACER A315-53-343Y I3 4GB 1TB 15.6" LINU</t>
  </si>
  <si>
    <t>MOUSE WIRELESS LOGITECH M170 PRATA</t>
  </si>
  <si>
    <t>MOUSE WIRELESS MINI LOGITECH M185 PRETO/BRA</t>
  </si>
  <si>
    <t>CABO HDMI X HDMI 2.0 2M 4K HDR PIX 018-2222</t>
  </si>
  <si>
    <t>TELA 14" WXGA HD S ID 40P</t>
  </si>
  <si>
    <t>GABINETE ATX K-MEX 2B GM-13T9 200W PRETO</t>
  </si>
  <si>
    <t>FONE OUVIDO GAMER GAMEMAX G200 PRO PS/USB</t>
  </si>
  <si>
    <t>MOUSE USB GAMER GAMEMAX GX9 MECANICO 4000</t>
  </si>
  <si>
    <t>MOUSE USB GAMER GAMEMAX MG386 PRETO</t>
  </si>
  <si>
    <t>TECLADO USB GAMER GAMEMAX KG196 LED 3 CORE</t>
  </si>
  <si>
    <t>TECLADO USB GAMER GAMEMAX KM328 VERDE</t>
  </si>
  <si>
    <t>MEMORIA DDR4-2666 16GB KINGSTON HIPERX FURY</t>
  </si>
  <si>
    <t>CPU INTEL 1151 CORE I7-9700F 3.00GHZ 12MB BOX</t>
  </si>
  <si>
    <t>CABO HDMI X HDMI 2.0 2M 4K HDR PIX 90º 018-3322</t>
  </si>
  <si>
    <t>CABO HDMI X HDMI 2.0V 5M 4K FLAT</t>
  </si>
  <si>
    <t>GABINETE SLIM</t>
  </si>
  <si>
    <t>MB AM4 ASROCK B450M-HDV R4.0 DDR4</t>
  </si>
  <si>
    <t>VGA PCI-EXP XFX RX570 4GB XXX ED OC+ DDR5 256B</t>
  </si>
  <si>
    <t>TECLADO USB MECANICO REDRAGON RUDRA K565R</t>
  </si>
  <si>
    <t>TECLADO USB MECANICO REDRAGON VARUNA K559</t>
  </si>
  <si>
    <t>VGA PCI-EXP AFOX GT210 1GB DDR3 64BITS</t>
  </si>
  <si>
    <t>MEMORIA DDR4-2400 8GB CORSAIR</t>
  </si>
  <si>
    <t>ALCOOL ISOPROPILICO 99,8% 110ML</t>
  </si>
  <si>
    <t>PASTA TERMICA COOLERMASTER MASTERGEL REG</t>
  </si>
  <si>
    <t>PASTA TERMICA COOLERMASTER MASTER GEL MAK</t>
  </si>
  <si>
    <t>VGA PCI-EXP GALAX GTX-1650 SUPER 4GB DDR6 128</t>
  </si>
  <si>
    <t>MOUSE USB GAMER CORSAIR VENGEANCE M65 PRO</t>
  </si>
  <si>
    <t>GRAVADOR DVD SATA</t>
  </si>
  <si>
    <t>GABINETE ATX GAMER AEROCOOL RGB SHARD</t>
  </si>
  <si>
    <t>GABINETE ATX GAMER AEROCOOL RGB RIFT</t>
  </si>
  <si>
    <t>GABINETE ATX AEROCOOL WINDOW SI-5200 RGB</t>
  </si>
  <si>
    <t>GABINETE ATX GAMER AEROCOOL RGB AERO ONE F</t>
  </si>
  <si>
    <t>GABINETE ATX GAMER AEROCOOL TOWER QUARTZ</t>
  </si>
  <si>
    <t>GABINETE ATX GAMER FORTREK G BLACK HAWK RG</t>
  </si>
  <si>
    <t>GABINETE ATX GAMER FORTREK G CRUISE RGB</t>
  </si>
  <si>
    <t>VGA PCI-EXP AFOX RX560 4GB DDR5 128BITS</t>
  </si>
  <si>
    <t>REFIL TINTA CANON GI 190BK 6.000 PAGINAS PRETO</t>
  </si>
  <si>
    <t>REFIL TINTA CANON GI 190C 7.000 PAGINAS AZUL</t>
  </si>
  <si>
    <t>REFIL TINTA CANON GI 190M 7.000 PAGINAS MAGENT</t>
  </si>
  <si>
    <t>REFIL TINTA CANON GI 190Y 7.000 PAGINAS AMAREL</t>
  </si>
  <si>
    <t>FONTE ATX 550W BRX PFC ATIVO BIVOLT B-S550W</t>
  </si>
  <si>
    <t>FONTE ATX 650W BRX PFC ATIVO BIVOLT</t>
  </si>
  <si>
    <t>FONTE ATX 750W BRX PFC ATIVO BIVOLT</t>
  </si>
  <si>
    <t>MONITOR LED 21,5 PCTOP MLP215HDMI PRETO</t>
  </si>
  <si>
    <t>MONITOR LED 23,6 PCTOP MLP236HDMI PRETO</t>
  </si>
  <si>
    <t>FONTE ATX 500W GIGAGYTE PB500 80PLUS</t>
  </si>
  <si>
    <t>TAPETE PERSONALIZADO VINIL  0,60  X 1,00</t>
  </si>
  <si>
    <t>COOLER INTEL 1150/1155/1151 BRAZILPC</t>
  </si>
  <si>
    <t>GABINETE ATX GAMEMAX G510W RGB RAINBOW</t>
  </si>
  <si>
    <t>TECLADO USB MECANICO PISC FIGHTER RGB</t>
  </si>
  <si>
    <t>WEBCAM OFFICE HD 720P MULTILASER AC339</t>
  </si>
  <si>
    <t>WEBCAM WARRIOR MAEVE HD 1080P MULTILASER A</t>
  </si>
  <si>
    <t>CAIXA DE SOM 2.0 15W RMS RGB MULTILASER SP330</t>
  </si>
  <si>
    <t>MB 1151 GIGABYTE H310M-S2P S/V/R  DDR4</t>
  </si>
  <si>
    <t>MB AM4 ASROCK A320M-HD S/V/R DDR4</t>
  </si>
  <si>
    <t>CADEIRA GAMER FORTREK CRUISER PRETA/VERME</t>
  </si>
  <si>
    <t>CADEIRA GAMER THUNDERX3 PROFISSIONAL TGC12</t>
  </si>
  <si>
    <t>CADEIRA GAMER THUNDERX3 PROF AIR BC-1 EN6188</t>
  </si>
  <si>
    <t>CADEIRA GAMER THUNDERX3 BC3 CAMO/VD MILITAR</t>
  </si>
  <si>
    <t>CADEIRA GAMER AEROCOOL EARL IRON BLACK</t>
  </si>
  <si>
    <t>CADEIRA GAMER THUNDERX3 YC3 PRETA/CIANO</t>
  </si>
  <si>
    <t>CADEIRA GAMER AEROCOOL BARON IRON BLACK</t>
  </si>
  <si>
    <t>ABRACADEIRA NYLON 2.5X100MM PRETA C/100UND.</t>
  </si>
  <si>
    <t>ABRACADEIRA NYLON 4.8X100MM PRETA C/100UND.</t>
  </si>
  <si>
    <t>FONTE ATX 550W CORSAIR CV550 80PLUS BRONZE</t>
  </si>
  <si>
    <t>TECLADO USB MECANICO REDRAGON INDRAH K555</t>
  </si>
  <si>
    <t>MOUSE USB GAMER REDRAGON INVADER 10000DP M</t>
  </si>
  <si>
    <t>FONE OUVIDO REDRAGON MEMECOLEOUS H112 PTO</t>
  </si>
  <si>
    <t>HEADSET GAMER REDRAGON SIREN H301 P2/USB</t>
  </si>
  <si>
    <t>ROTEADOR WIRELESS INTELBRAS ACTION AC1200 D</t>
  </si>
  <si>
    <t>ROTEADOR WIRELESS MULTILASER RE160V 300MBP</t>
  </si>
  <si>
    <t>NOTEBOOK DELL LATITUDE 7400 14 I7-8665U 16GB</t>
  </si>
  <si>
    <t>CARREGADOR NOTEBOOK DELL 65W</t>
  </si>
  <si>
    <t>FONE OUVIDO C/MIC SAMSUNG IN-EAR IG935 BRANC</t>
  </si>
  <si>
    <t>MOUSE USB OPTICO POSITIVO RD-M778 PRETO</t>
  </si>
  <si>
    <t>TECLADO USB ABNT2 POSITIVO RD-K2005B PRETO</t>
  </si>
  <si>
    <t>MB 1151 ASROCK H310M DGS S/V/R  DDR4</t>
  </si>
  <si>
    <t>CABO CONVERSOR USB X PS2 HITTO U/PS2</t>
  </si>
  <si>
    <t>MB 1151 ASROCK H310M HDV S/V/R  DDR4</t>
  </si>
  <si>
    <t>WEB CAM LOGITECH C920S PRO FULL HD 1080P</t>
  </si>
  <si>
    <t>PASTA TERMICA MICROBOM TCG11 GOLD SERINGA 1</t>
  </si>
  <si>
    <t>VGA PCI-EXP AFOX RX550 4GB DDR5 128BITS</t>
  </si>
  <si>
    <t>VGA PCI-EXP AFOX RX570 8GB DDR5 256BITS</t>
  </si>
  <si>
    <t>BATERIA SAMSUNG RV411 RV510</t>
  </si>
  <si>
    <t>ADAPTADOR RJ45 X USB 3.0 GIGABIT TP-LINK UE300</t>
  </si>
  <si>
    <t>MB FM2+ BIOSTAR A68MHE PRO S/R/V DDR3</t>
  </si>
  <si>
    <t>FONTE NOTEBOOK HP 19V 4.74A 90W 7.4 X 5.5 LARG</t>
  </si>
  <si>
    <t>FONTE NOTEBOOK HP 18,5V 3.5A 65W 7.4 X 5.5 LARG</t>
  </si>
  <si>
    <t>HEADSET GAMER T-DAGGER CAUCASUS T-RGH207 O</t>
  </si>
  <si>
    <t>HEADSET GAMER T-DAGGER COOK T-RGH100-1 PRE</t>
  </si>
  <si>
    <t>HEADSET GAMER KWG TAURUS E1 RGB USB</t>
  </si>
  <si>
    <t>HEADSET GAMER REDRAGON THEMIS H220 USB GAM</t>
  </si>
  <si>
    <t>HEADSET GAMER T-DAGGER URAL T-RGH202 PRETO</t>
  </si>
  <si>
    <t>MOUSE USB GAMER T-DAGGER CAPTAIN RGB 8000D</t>
  </si>
  <si>
    <t>MOUSE USB REDRAGON CHROMA COBRA M711 1000</t>
  </si>
  <si>
    <t>MOUSE USB T-DAGGER PRIVATE T-TGM106 3200DPI</t>
  </si>
  <si>
    <t>MOUSE USB GAMER T-DAGGER ROADMASTER RGB 8</t>
  </si>
  <si>
    <t>MOUSE USB GAMER T-DAGGER SENIOR RGB 4800DP</t>
  </si>
  <si>
    <t>MOUSE USB GAMER T-DAGGER WARRANT T-TGM203</t>
  </si>
  <si>
    <t>MOUSEPAD GAMER T-DAGGER GEOMETRY S SPEED</t>
  </si>
  <si>
    <t>MOUSEPAD GAMER T-DAGGER LAVA S CONTROL T-T</t>
  </si>
  <si>
    <t>MOUSEPAD GAMER T-DAGGER GEOMETRY M SPEED</t>
  </si>
  <si>
    <t>MOUSEPAD GAMER T-DAGGER LAVA M CONTROL T-T</t>
  </si>
  <si>
    <t>MOUSEPAD GAMER T-DAGGER GEOMETRY L SPEED</t>
  </si>
  <si>
    <t>MOUSEPAD GAMER T-DAGGER LAVA L CONTROL T-T</t>
  </si>
  <si>
    <t>PASTA TERMICA ARTIC SILVER CERAMIQUE 2 2.7G</t>
  </si>
  <si>
    <t>PASTA TERMICA SCYTHE THERAML ELIXIR 2 5G</t>
  </si>
  <si>
    <t>PASTA TERMICA GAMER STORM G15</t>
  </si>
  <si>
    <t>PASTA TERMICA GAMER STORM G40</t>
  </si>
  <si>
    <t>PASTA TERMICA ARCTIC SILVER 5 TUBO 3,5G</t>
  </si>
  <si>
    <t>TECLADO USB MECAN. REDRAGON DARK AVENGER</t>
  </si>
  <si>
    <t>TECLADO USB REDRAGON DARK AVENGER K568RGB</t>
  </si>
  <si>
    <t>TECLADO USB MECANICO REDRAG. MITRA BRANC S</t>
  </si>
  <si>
    <t>FONTE NOTEBOOK DELL 19.5V 4.62A 90W PLUG 4.0X1</t>
  </si>
  <si>
    <t>VGA PCI-EXP GIGABYTE RX5500XT OC 4GB DDR6 128</t>
  </si>
  <si>
    <t>PASTA TERMICA TT TG5 THERMAL GREASE 40G</t>
  </si>
  <si>
    <t>FONTE ATX 550W COOLER MASTER MWE 80 PLUS BR</t>
  </si>
  <si>
    <t>FONTE ATX 600W COOLER MASTER MWE 80 PLUS BR</t>
  </si>
  <si>
    <t>PASTA TERMICA COOLERMASTER ALTO DESEMP. HT</t>
  </si>
  <si>
    <t>FONTE NOTEBOOK HP 19,5V 7.89A 150W 7.4 X 5.0 PR</t>
  </si>
  <si>
    <t>FONTE NOTEBOOK ASUS 19V 2.37A PLUG 4.0mm X 1.</t>
  </si>
  <si>
    <t>FONE OUVIDO MOTOROLA EARBUDS 2 IN EAR BRAN</t>
  </si>
  <si>
    <t>NOTEBOOK SAMSUNG E30 I3-7020U 4GB 1TB 15.6" W</t>
  </si>
  <si>
    <t>NOTEBOOK SAMSUNG X30 I5-8265U 8GB 15.6"</t>
  </si>
  <si>
    <t>VGA PCI-EXP MSI GAMING X GTX-1650 4GB DDR5 128</t>
  </si>
  <si>
    <t>VGA PCI-EXP GIGABYTE RTX-2060 6GB OC DDR6 192B</t>
  </si>
  <si>
    <t>VGA PCI-EXP GALAX GTX-1660 SUPER OC 6GB DDR6</t>
  </si>
  <si>
    <t>GABINETE ATX GAMER T-DAGGER CUBE T-TGC305W</t>
  </si>
  <si>
    <t>GABINETE ATX REDRAGON WHEELJACK GC-606WH B</t>
  </si>
  <si>
    <t>MOUSE USB GAMER T-DAGGER WARRANT OFFICER</t>
  </si>
  <si>
    <t>HEADSET GAMER G332 LOGITECH STEREO DRIVERS</t>
  </si>
  <si>
    <t>HEADSET GAMER C/MIC G230 LOGITECH</t>
  </si>
  <si>
    <t>NOTEBOOK ACER ASPIRE 3 I3-6006U 4GB 1TB 15.6" LI</t>
  </si>
  <si>
    <t>NOTEBOOK ACER ASPIRE 3 I5-7200U 4GB 1TB 15.6" LI</t>
  </si>
  <si>
    <t>HD EXTERNO 1TB WD ELEMENTS USB 3.0 PRETO</t>
  </si>
  <si>
    <t>MONITOR LED 21,5 GAMER AOC G2260VWQ6 75HZ FU</t>
  </si>
  <si>
    <t>WEBCAM LOGITECH C920 PRO FULL HD 1080P</t>
  </si>
  <si>
    <t>VGA PCI-EXP PCYES GTX-1050TI 4GB DDR5 128BITS</t>
  </si>
  <si>
    <t>FONTE ATX 650W CORSAIR CV650 80PLUS BRONZE</t>
  </si>
  <si>
    <t>GABINETE ATX GAMER FORTREK CRUISER RGB</t>
  </si>
  <si>
    <t>CADEIRA GAMER FORTREK CRUISER PRETA</t>
  </si>
  <si>
    <t>CADEIRA GAMER FORTREK BLACK HAWK PRETA/RO</t>
  </si>
  <si>
    <t>CADEIRA GAMER THUNDERX3 BC-1 BOSS-VOID</t>
  </si>
  <si>
    <t>CADEIRA GAMER AEROCOOL KNIGHT BURGUNDY RE</t>
  </si>
  <si>
    <t>CADEIRA GAMER THUNDERX3 BC3 BLOOD DUSK CAM</t>
  </si>
  <si>
    <t>CADEIRA GAMER THUNDERX3 BC3 BLACK HAWK CA</t>
  </si>
  <si>
    <t>BATERIA MOEDA 3V CR2032 PANASONIC</t>
  </si>
  <si>
    <t>TESTADOR DE CABOS LAN RJ-11 E RJ-45 TCF101 FOR</t>
  </si>
  <si>
    <t>FONTE ATX 450W CORSAIR CV450 80PLUS BRONZE</t>
  </si>
  <si>
    <t>MB 1155 BIOSTAR IH61MF-Q5 DDR3 S/V/R</t>
  </si>
  <si>
    <t>MEMORIA DDR4-2400 8GB PATRIOT SIGN</t>
  </si>
  <si>
    <t>MOUSE WIRELESS LOGITECH PEBBLE M350 OFF WHI</t>
  </si>
  <si>
    <t>MOUSE USB GAMER TT ESPORTS TALON X 3200DPI R</t>
  </si>
  <si>
    <t>REDE USB WIRELESS INTELBRAS ACTION A1200 DUA</t>
  </si>
  <si>
    <t>FONTE NOTEBOOK COMPATIVEL DELL 19,5V 3.34A 65</t>
  </si>
  <si>
    <t>CPU AMD AM4 RYZEN 5 2600 3.4GHZ 19MB BOX</t>
  </si>
  <si>
    <t>CPU AMD AM4 RYZEN 7 3800X 3.9GHZ 36MB BOX</t>
  </si>
  <si>
    <t>EXAUSTOR P/GAB REDRAGON GC-F008 3X FAN RGB</t>
  </si>
  <si>
    <t>HEADSET C/MIC GAMER REDRAGON LADON 7.1 USB</t>
  </si>
  <si>
    <t>MOUSE USB GAMER REDRAGON KING COBRA M711-</t>
  </si>
  <si>
    <t>WATER COOLER DEEPCOOL MAELSTROM 120T BRAN</t>
  </si>
  <si>
    <t>WATER COOLER DEEPCOOL MAELSTROM 240T RED</t>
  </si>
  <si>
    <t>KIT TECLADO E MOUSE WIRELESS LOGITECH MK345</t>
  </si>
  <si>
    <t>SSD LEXAR SATAIII 512GB NS100 LNS100-512RBNA 2,</t>
  </si>
  <si>
    <t>GABINETE ATX TT LEVEL 20MT ARGB 3FAN VIDRO</t>
  </si>
  <si>
    <t>FONTE TFX SLIM 300W SEASONIC SS-300TGW 80PLU</t>
  </si>
  <si>
    <t>FONTE ATX 550W EPIC POWER PFC ATIVO BIVOLT</t>
  </si>
  <si>
    <t>FONTE ATX 500W BRX RGB 80PLUS BRONZE</t>
  </si>
  <si>
    <t>FONTE ATX 650W BRX RGB 80PLUS BRONZE</t>
  </si>
  <si>
    <t>FONTE ATX 750W BRX RAINBOW 80PLUS BRONZE</t>
  </si>
  <si>
    <t>FONTE ATX 850W BRX RGB 80PLUS BRONZE</t>
  </si>
  <si>
    <t>FONTE ATX 1000W BRX RGB 80PLUS BRONZE</t>
  </si>
  <si>
    <t>HD SATAIII 1TB</t>
  </si>
  <si>
    <t>VGA PCI-EXP PNY RTX-2060 6GB DDR6</t>
  </si>
  <si>
    <t>SSD ADATA SATAIII 120GB SU650 ASU650SS-120GT-R</t>
  </si>
  <si>
    <t>MEMORIA NB DDR4-2666 8GB PATRIOT</t>
  </si>
  <si>
    <t>CABO VGA X VGA 30M C/FILTRO</t>
  </si>
  <si>
    <t>CABO VGA X VGA 20M C/FILTRO</t>
  </si>
  <si>
    <t>SSD LEXAR SATAIII 128GB NS100 LNS100-128RBNA 2,</t>
  </si>
  <si>
    <t>ADAPTADOR CADDY SSD/HD NOTEBOOK 12,7MM HD</t>
  </si>
  <si>
    <t>MB 1151 PCWARE IPMB360 PRO GAMING DDR4</t>
  </si>
  <si>
    <t>HEADSET GAMER REDRAGON BIO USB + P2 H801</t>
  </si>
  <si>
    <t>MOUSE USB GAMER REDRAG. SNIPER PRO RGB 1600</t>
  </si>
  <si>
    <t>MOUSE USB GAMER REDRAGON PERDITION 2 24000</t>
  </si>
  <si>
    <t>MOUSE USB GAMER REDRAGON PHOENIX CHROMA</t>
  </si>
  <si>
    <t>MOUSE USB GAMER REDRAGON TITANOBOA 2 24000</t>
  </si>
  <si>
    <t>MOUSEPAD GAMER REDRAGON ARCHELON 330X260</t>
  </si>
  <si>
    <t>MOUSEPAD GAMER REDRAGON ARCHELON 400X300</t>
  </si>
  <si>
    <t>MOUSEPAD GAMER REDRAGON KUNLUN EXT 700X35</t>
  </si>
  <si>
    <t>MOUSEPAD GAMER REDRAGON KUNLUN L 880X420M</t>
  </si>
  <si>
    <t>MOUSEPAD GAMER REDRAGON AQUARIUS 930X300M</t>
  </si>
  <si>
    <t>MOUSEPAD GAMER REDRAGON TAURUS 930X300MM</t>
  </si>
  <si>
    <t>IMPRESSORA TANQUE EPSON L1800 A3+</t>
  </si>
  <si>
    <t>IMPRESSORA MULT TANQUE EPSON  L5190 WIFI/ETH</t>
  </si>
  <si>
    <t>CABO HDMI X HDMI 2.0V 2.5M 4K 3D ELG</t>
  </si>
  <si>
    <t>SSD M.2 NVME PCIe GEN3x4 128GB XPG SX6000 LITE</t>
  </si>
  <si>
    <t>SSD M.2 SATAIII 250GB WD BLUE WDS250G2B0B</t>
  </si>
  <si>
    <t>SSD M.2 NVME PCIe GEN3 500GB WD BLUE WDS500G</t>
  </si>
  <si>
    <t>HEADSET C/MIC GAMER VINIX VX OGMA P2 PRETO/V</t>
  </si>
  <si>
    <t>VGA PCI-EXP PCYES GTS-450 2GB DDR5 128BITS</t>
  </si>
  <si>
    <t>WATER COOLER CORSAIR H100I PRO RGB CW-90600</t>
  </si>
  <si>
    <t>VGA PCI-EXP PCYES GTX-1660 OC 6GB DDR5 192BITS</t>
  </si>
  <si>
    <t>NOTEBOOK COMPAQ CQ-32 N3700 4GB SSD 120GB 14</t>
  </si>
  <si>
    <t>MONITOR LED 23.6 GAMER ACER KG241Q 165HZ 0,5M</t>
  </si>
  <si>
    <t>MONITOR LED 27 GAMER SAMSUNG 75HZ LS27E332H</t>
  </si>
  <si>
    <t>MONITOR LED 21,5 GAMER ASUS VP228HE 1MS HDMI</t>
  </si>
  <si>
    <t>VGA PCI-EXP ASUS PHOENIX GTX-1650 4GB SUPER D</t>
  </si>
  <si>
    <t>CPU INTEL 1200 CORE I3-10100 3.60GHZ 6M BOX</t>
  </si>
  <si>
    <t>CPU INTEL 1200 CORE I5-10400 2.90GHZ 12M BOX</t>
  </si>
  <si>
    <t>MB 1200 ASUS TUF GAMING Z490PLUS DDR4</t>
  </si>
  <si>
    <t>MONITOR LED 24" LG IPS 24MK430H HDMI FULL HD</t>
  </si>
  <si>
    <t>FILTRO DE LINHA 5T ICLAMPER DPS ENERGIA 010872</t>
  </si>
  <si>
    <t>FILTRO DE LINHA 8T ICLAMPER DPS ENERGIA 013000</t>
  </si>
  <si>
    <t>MB AM4 GIGABYTE B450M DS3H DDR4 S/V/R</t>
  </si>
  <si>
    <t>VGA PCI-EXP GIGABYTE RX5500XT G6 8GB DDR6 128</t>
  </si>
  <si>
    <t>VGA PCI-EXP XFX THICC II PRO RX5600XT G6 6GB DD</t>
  </si>
  <si>
    <t>HEADSET C/MIC GAMER MSI DS501 RED/BLACK</t>
  </si>
  <si>
    <t>KIT TECLADO + MOUSE USB GAMER GK1100 BLACK</t>
  </si>
  <si>
    <t>CADEIRA GAMER THUNDERX3 BC3 ADMIRAL CAMO/A</t>
  </si>
  <si>
    <t>CADEIRA GAMER FORTREK BLACK HAWK PRETA/VE</t>
  </si>
  <si>
    <t>CADEIRA GAMER AEROCOOL EARL HUNTER GREEN</t>
  </si>
  <si>
    <t>CADEIRA GAMER AEROCOOL KNIGHT STEEL BLUE</t>
  </si>
  <si>
    <t>CADEIRA GAMER AEROCOOL KNIGHT HUNTER GREE</t>
  </si>
  <si>
    <t>MOUSE USB GAMER FORTREK SPIDER TARANTULA O</t>
  </si>
  <si>
    <t>PASTA TERMICA CORSAIR XTM50 5G CT-9010002-WW</t>
  </si>
  <si>
    <t>MOUSE USB GAMER CORSAIR M55 RGB PRO 12400D</t>
  </si>
  <si>
    <t>COOLER COOLER MASTER HYPER H412R RRH41220P</t>
  </si>
  <si>
    <t>COOLER COOLER MASTER HYPER H410 RRH41020PC</t>
  </si>
  <si>
    <t>COOLER COOLER MASTER HYPER 212 RR212TR16PR</t>
  </si>
  <si>
    <t>COOLER COOLER MASTER HYPER H410R RRH41020P</t>
  </si>
  <si>
    <t>GABINETE ATX COOLER MASTER MASTERBOX Q300P</t>
  </si>
  <si>
    <t>GABINETE ATX COOLER MASTER MASTERBOX TD500</t>
  </si>
  <si>
    <t>GABINETE ATX COOLER MASTER MASTERBOX K501L</t>
  </si>
  <si>
    <t>GABINETE ATX CORSAIR CARBIDE SPEC06 RGB BRA</t>
  </si>
  <si>
    <t>EXAUSTOR P/GAB CORSAIR iCUE SP120 RGB PRO</t>
  </si>
  <si>
    <t>MOUSEPAD GAMER VINIK VX FIRE DRAGON 320X270</t>
  </si>
  <si>
    <t>CONTROLADOR FAN COOLER MASTER RGB MFX-ACB</t>
  </si>
  <si>
    <t>MOUSE USB GAMER VX GM106 2400DPI PT/VERDE</t>
  </si>
  <si>
    <t>MOUSE USB GAMER VX GM102 2400DPI PT/VM</t>
  </si>
  <si>
    <t>TECLADO USB GAMER VX HYDRA 03 CORES</t>
  </si>
  <si>
    <t>HEADSET GAMER GAMEMAX HG8657 P2 PT/VD</t>
  </si>
  <si>
    <t>TECLADO USB GAMER MECANICO GAMEMAX KG901</t>
  </si>
  <si>
    <t>TECLADO USB GAMER MECANICO GAMEMAX KG801</t>
  </si>
  <si>
    <t>CONTROLADOR FAN BLUECASE C/CONTROLE BCF01</t>
  </si>
  <si>
    <t>GABINETE ATX GAMER BLUECASE USB 3.0 PT BG026</t>
  </si>
  <si>
    <t>CADEIRA GAMER BCH-02WBK BLUECASE PLATINUM</t>
  </si>
  <si>
    <t>CADEIRA GAMER BCH-35WYBBK BLUECASE SIRIUS</t>
  </si>
  <si>
    <t>COOLER GAMER UNIVER BLUECASE LED AZUL BCG0</t>
  </si>
  <si>
    <t>CADEIRA GAMER REDRAGON COEUS C201-BR PRET</t>
  </si>
  <si>
    <t>GABINETE ATX REDRAGON GRAPPLE GC-607WH BRA</t>
  </si>
  <si>
    <t>HEADSET GAMER T-DAGGER ATLAS T-RGH201 P2+US</t>
  </si>
  <si>
    <t>TECLADO USB MECANICO T-DAGGER BORA T-TGK31</t>
  </si>
  <si>
    <t>TECLADO USB MECANICO REDRAGON DAKSA K576R</t>
  </si>
  <si>
    <t>TECLADO USB GAMER T-DAGGER TANKER T-TGK106</t>
  </si>
  <si>
    <t>TECLADO USB GAMER T-DAGGER TANKER T-TGK202</t>
  </si>
  <si>
    <t>VGA PCI-EXP POWER COLOR RX550 4GB DDR5 128BI</t>
  </si>
  <si>
    <t>CPU INTEL 1151 PENTIUM G5420 GOLD 3.80GHZ 4MB</t>
  </si>
  <si>
    <t>WATER COOLER HYDRO CORSAIR H80I V2 120MM</t>
  </si>
  <si>
    <t>SSD WD GREEN SATAIII 480GB WDS480G2G0A</t>
  </si>
  <si>
    <t>CABO MICRO USB V8 X USB (F) OTG CB-61</t>
  </si>
  <si>
    <t>CABO USB-C V8 X USB (F) OTG CB-88</t>
  </si>
  <si>
    <t>CABO DE FORCA TRIPOLAR NOTEBOOK 1.2MT CB-36</t>
  </si>
  <si>
    <t>CABO HDMI X HDMI V1.4 3MT CB-73</t>
  </si>
  <si>
    <t>CABO CONVERSOR USB 3.0 X HDMI CO-27</t>
  </si>
  <si>
    <t>CPU INTEL 1155 CORE I5-3570 3.40GHZ 6M OEM</t>
  </si>
  <si>
    <t>EXAUSTOR P/GAB C3TECH SOTRM F7-L130BL AZUL 1</t>
  </si>
  <si>
    <t>EXAUSTOR P/GAB C3TECH STORM F7-L130RD RED 12</t>
  </si>
  <si>
    <t>CASE 2,5" HD SATA C3TECH CH-200RD USB 2.0</t>
  </si>
  <si>
    <t>FONE OUVIDO C3TECH PH-B500BK CADENZA BLUETO</t>
  </si>
  <si>
    <t>ESTABILIZADOR 300VA APC CUBIC CUBIC300BI-BR BI</t>
  </si>
  <si>
    <t>NOBREAK 600VA APC UPS BZ600BI-BR BI</t>
  </si>
  <si>
    <t>NOBREAK 700VA APC UPS BZ700-BR MONOVOLT 115/</t>
  </si>
  <si>
    <t>COOLER DEEPCOOL GAMMAXX 300 DP-MCH3-GMX30</t>
  </si>
  <si>
    <t>GABINETE ATX GAMER GAMDIAS ARGUS E4 RGB PRE</t>
  </si>
  <si>
    <t>GABINETE ATX GAMER GAMDIAS ATHENA M1 ARGB P</t>
  </si>
  <si>
    <t>GABINETE ATX GAMER T-DAGGER T-TGC280 PRETO</t>
  </si>
  <si>
    <t>MOUSE USB GAMER LANCE CORPOR T-DAGGER T-T</t>
  </si>
  <si>
    <t>MEMORIA DDR4-3200 16GB KINGSTON HIPERX FURY</t>
  </si>
  <si>
    <t>FONTE CHAVEADA 12V 15A</t>
  </si>
  <si>
    <t>MONITOR LED 19" PCTOP MLP190HDMI PRETO</t>
  </si>
  <si>
    <t>MB AM3+ ASROCK 760GM-HD DDR3</t>
  </si>
  <si>
    <t>REPETIDOR SINAL MERCUSYS MW300RE 300MBPS</t>
  </si>
  <si>
    <t>MOUSEPAD GAMER REDRAGON EX KULUN 700X350X</t>
  </si>
  <si>
    <t>MOUSEPAD GAMER REDRAGON L KULUN 880X420X4</t>
  </si>
  <si>
    <t>HEADSET GAMER CORSAIR HS35 GAMING CARBON</t>
  </si>
  <si>
    <t>HEADSET GAMER CORSAIR HS35 GAMING BLUE</t>
  </si>
  <si>
    <t>HEADSET GAMER CORSAIR HS35 GAMING RED</t>
  </si>
  <si>
    <t>FONTE ATX 650W COOLER MASTER MWE 80 PLUS BR</t>
  </si>
  <si>
    <t>GABINETE ATX CORSAIR ICUE 220T RGB BRANCO</t>
  </si>
  <si>
    <t>FONTE ATX 650W XFX TS 80PLUS GOLD</t>
  </si>
  <si>
    <t>VGA PCI-EXP XFX THICC III ULTRA RX5600XT 6GB DD</t>
  </si>
  <si>
    <t>GABINETE ATX GAMER K-MEX CG-02B1 WHITE TROO</t>
  </si>
  <si>
    <t>GABINETE ATX GAMER CG-05N9 ATLANTIS RGB 3 FA</t>
  </si>
  <si>
    <t>NOTEBOOK SAMSUNG EXPERT X20 I5-8265U 4GB TEL</t>
  </si>
  <si>
    <t>TECLADO NOTEBOOK CCE ULTRA THIN</t>
  </si>
  <si>
    <t>TELA LED SLIM 14" 30 PINOS</t>
  </si>
  <si>
    <t>COOLER NOTEBOOK ACER</t>
  </si>
  <si>
    <t>FONTE NOTEBOOK BRINGIT 20V 3.25A  4.0MM X 1.7M</t>
  </si>
  <si>
    <t>CONTROLE DUAL SHOCK PC/PS3 MULTILASER JS091</t>
  </si>
  <si>
    <t>MICROFONE DE MESA GAMER OLIER MULTILASER P</t>
  </si>
  <si>
    <t>FONTE NOTEBOOK POSITIVO 5V 3A 15W  3.0MM X 1.1</t>
  </si>
  <si>
    <t>TECLADO POSITIVO N4100 PRETO</t>
  </si>
  <si>
    <t>WEBCAM 1.3MP GRANLUX ACB-C926</t>
  </si>
  <si>
    <t>MEMORIA DDR4-2666 8GB ADATA</t>
  </si>
  <si>
    <t>HEADSET GAMER K-MEX AR-S1080 P2 PRETO/VERME</t>
  </si>
  <si>
    <t>MOUSE USB GAMER K-MEX MECANICO M900 3200DPI</t>
  </si>
  <si>
    <t>TECLADO HP G4 COMPAQ CQ43</t>
  </si>
  <si>
    <t>CARTAO MEMORIA SD C/MICRO 64GB SANDISK CLAS</t>
  </si>
  <si>
    <t>CABO HDMI X HDMI 1.4V 1.8M 3D ELGIN</t>
  </si>
  <si>
    <t>MOUSE USB GAMER LOGITECH G300S 2500DPI 1MS P</t>
  </si>
  <si>
    <t>MOUSE USB GAMER LOGITECH G203 8000DPI RGB</t>
  </si>
  <si>
    <t>NOTEBOOK ASUS X543UA I3-7020U 4GB 1TB 15.6" W1</t>
  </si>
  <si>
    <t>NOTEBOOK ASUS X512FA I5-8265U 8GB 1TB 15.6" W1</t>
  </si>
  <si>
    <t>NOTEBOOK ACER A515 I7 8GB 1TB 940MX 2GB 15.6" W</t>
  </si>
  <si>
    <t>NOTEBOOK ACER GAME I7-8750H 16GB 1TB +128GB S</t>
  </si>
  <si>
    <t>WEBCAM LEBOSS GZE169 8MP PRATA/AZUL</t>
  </si>
  <si>
    <t>WEBCAM INTEGRIS 360º 1.3MP PRATA/BRANCO B007</t>
  </si>
  <si>
    <t>WEBCAM INTEGRIS 360º 1.3MP PRATA/PRETO B008</t>
  </si>
  <si>
    <t>WEBCAM INTEGRIS 1.3MP PRATA/PRETO B080</t>
  </si>
  <si>
    <t>CABO EXTENSOR USB 2.0 2MT AM+AF PUAMF2-2 PCY</t>
  </si>
  <si>
    <t>CABO EXTENSOR USB 3.0 2MT AM+AF PUAMF3-2 PCY</t>
  </si>
  <si>
    <t>CABO DVI-D X HDMI 2.0M PDHM20-2 PCYES</t>
  </si>
  <si>
    <t>CABO DVI-D X DVI-D 2.0M PDDL-2 PCYES</t>
  </si>
  <si>
    <t>VGA PCI-EXP PCYES RTX-2060 6GB OC DDR6 192BITS</t>
  </si>
  <si>
    <t>MONITOR LED 24 GAMER AOC 24G2 144HZ 1MS FULL</t>
  </si>
  <si>
    <t>SSD WD GREEN SATAIII 240GB WDS240G2G0A</t>
  </si>
  <si>
    <t>CONECTOR RJ45 MACHO CAT6  FURUKAWA</t>
  </si>
  <si>
    <t>MB 1151 GIGABYTE Z390 UD DDR4</t>
  </si>
  <si>
    <t>WATER COOLER CORSAIR H115I PRO RGB 280MM</t>
  </si>
  <si>
    <t>WATER COOLER CORSAIR H80I V2 120MM</t>
  </si>
  <si>
    <t>MB 1156 AFOX IH55-MA4 DDR3 S/V/R</t>
  </si>
  <si>
    <t>MB 1155 AFOX IH61-MA5 DDR3 S/V/R</t>
  </si>
  <si>
    <t>MB AM4 ASUS ROG STRIX B450-E GAMING DDR4</t>
  </si>
  <si>
    <t>LICENCA WINDOWS 10 PRO 32/64BITS O&amp;M</t>
  </si>
  <si>
    <t>WEBCAM 1.3MP GRANLUX ACB-C909</t>
  </si>
  <si>
    <t>EXAUSTOR P/GAB BLUECASE BFR-09RGB RGB 12CM</t>
  </si>
  <si>
    <t>FONTE ATX 500W BLUECASE 80 PLUS BRONZE</t>
  </si>
  <si>
    <t>SMART MOTO G8 PLAY 32GB VERMELHO NACIONAL</t>
  </si>
  <si>
    <t>NOTEBOOK ASUS X512F I5-8265U 8GB 1TB 15.6" W10</t>
  </si>
  <si>
    <t>TECLADO NOTEBOOK</t>
  </si>
  <si>
    <t>REFIL TINTA HP GT53 1VV22AL PRETO</t>
  </si>
  <si>
    <t>REFIL TINTA HP GT52 M0H54AL CIANO</t>
  </si>
  <si>
    <t>REFIL TINTA HP GT52 M0H55AL MAGENTA</t>
  </si>
  <si>
    <t>REFIL TINTA HP GT52 M0H56AL AMARELO</t>
  </si>
  <si>
    <t>HEADSET C/MIC MDR-ZX310AP SONY BRANCO</t>
  </si>
  <si>
    <t>HEADSET SONY BLUETOOTH WH-CH510 PRETO</t>
  </si>
  <si>
    <t>TECLADO USB MECAN FORTREK RBW BLACK HAWK</t>
  </si>
  <si>
    <t>MESA GAMER FORTREK HMG01 PRETA</t>
  </si>
  <si>
    <t>MONITOR LED 27 GAMER AOC 27G2/BK 144HZ 1MS</t>
  </si>
  <si>
    <t>MONITOR LED 31,5 GAMER AOC AG323FCXE 165HZ 1</t>
  </si>
  <si>
    <t>MONITOR LED 25 GAMER AOC AG251FZ2 240HZ 0,5M</t>
  </si>
  <si>
    <t>MOUSE WIRELESS LOGITECH M280 CINZA</t>
  </si>
  <si>
    <t>MOUSE WIRELESS LOGITECH M280 VERMELHO</t>
  </si>
  <si>
    <t>FONTE NOTEBOOK CCE 19V 3.42A 65W</t>
  </si>
  <si>
    <t>FONTE NOTEBOOK SIMILAR LENOVO 20V 2.25A  4.0 X</t>
  </si>
  <si>
    <t>TECLADO NOTEBOOK DELL 14Z 5423 C/MOLDURA</t>
  </si>
  <si>
    <t>DC JACK</t>
  </si>
  <si>
    <t>TECLADO USB GAMER MECANICO LOGITECH G413 C</t>
  </si>
  <si>
    <t>MEMORIA NB DDR4-2400 4GB ADATA</t>
  </si>
  <si>
    <t>SSD M.2 SATAIII 240GB ADATA ASU650NS38240GTC</t>
  </si>
  <si>
    <t>MEMORIA DDR4-3000 8GB ADATA XPG SPECTRIX D80</t>
  </si>
  <si>
    <t>ROTEADOR WIRELESS MERCUSYS AC12G GIGALAN</t>
  </si>
  <si>
    <t>MEMORIA DDR3-1600 8GB AFOX</t>
  </si>
  <si>
    <t>SSD MAXTOR SEAGATE SATAIII Z1 480GB YA480VC1A</t>
  </si>
  <si>
    <t>SSD PATRIOT SATAIII 120GB PBU120GS25SSDR</t>
  </si>
  <si>
    <t>COMPUTADOR HP CM PRO G2 I5-8400 4GB 500GB SE</t>
  </si>
  <si>
    <t>MOUSE USB HP CM PRO G2 PRETO</t>
  </si>
  <si>
    <t>TECLADO USB HP CM PRO G2 PRETO</t>
  </si>
  <si>
    <t>GABINETE ATX GAMER K-MEX CG-04R8 MATRIX AZUL</t>
  </si>
  <si>
    <t>MB 1151 PCWARE IPMB250 PRO GAMING DDR4</t>
  </si>
  <si>
    <t>HUB USB 3.0 4 PORTAS C/CHAVE HU-S300BK C3TECH</t>
  </si>
  <si>
    <t>MOUSE USB GAMER HP M280 2400DPI RGB BLACK</t>
  </si>
  <si>
    <t>TECLADO USB GAMER K110 PRETO</t>
  </si>
  <si>
    <t>TECLADO USB GAMER K130 PRETO</t>
  </si>
  <si>
    <t>TECLADO USB GAMER MECANICO HP GK400F PRETO</t>
  </si>
  <si>
    <t>KIT TECLADO E MOUSE USB HP GAMING GK1000 PRE</t>
  </si>
  <si>
    <t>KIT TECLADO E MOUSE USB HP GAMING KM100 PRET</t>
  </si>
  <si>
    <t>FONE OUVIDO C/MIC GAME INTRA HP H150 PRETO</t>
  </si>
  <si>
    <t>HEADSET GAMER HP H360GS 7.1 USB PRETO</t>
  </si>
  <si>
    <t>KIT TECLADO E MOUSE USB KT-100BK CT3TECH PRE</t>
  </si>
  <si>
    <t>TECLADO USB NUMERICO KN-11BK C3PLUS PRETO</t>
  </si>
  <si>
    <t>HUB USB-C C3TECH USB 3.0 4P HU-C300BK</t>
  </si>
  <si>
    <t>TECLADO WIRELESS TOUCHPAD K-WT100BK C3TECH</t>
  </si>
  <si>
    <t>FONE OUVIDO C3TECH EP-TWS-100BK SPORTYBUDS</t>
  </si>
  <si>
    <t>KIT TECLADO E MOUSE USB HP GAMING KM200 PRET</t>
  </si>
  <si>
    <t>MOUSE USB GAMER HP M160 1000DPI RGB PRETO</t>
  </si>
  <si>
    <t>TECLADO USB MECANICO REDRAGON MITRA BLUE K</t>
  </si>
  <si>
    <t>NOTEBOOK LENOVO GAMER L340-15IRH I5-9300H 8G</t>
  </si>
  <si>
    <t>CAIXA DE SOM 2.0 REDRAGON STENTOR GS500</t>
  </si>
  <si>
    <t>GABINETE ATX GAMER GALAX NEBULOSA GX700-WH</t>
  </si>
  <si>
    <t>GABINETE ATX REDRAGON GRAPPLE GC-607BK PRE</t>
  </si>
  <si>
    <t>CONTROLADOR FAN FH-04 DEEPCOOL</t>
  </si>
  <si>
    <t>MOUSE USB GAMER T-DAGGER BETTLE T-TGM305 P</t>
  </si>
  <si>
    <t>MOUSE USB GAMER T-DAGGER LIEUTENANT 8000DP</t>
  </si>
  <si>
    <t>MOUSE USB GAMER T-DAGGER CAMARO 8000DPI T-T</t>
  </si>
  <si>
    <t>TECLADO NOTEBOOK HP PAVILION 14-B090BR</t>
  </si>
  <si>
    <t>MB AM4 BIOSTAR B350M HDMI DDR4</t>
  </si>
  <si>
    <t>HEADSET PRO USB MULTILASER PRETO/CINZA PH31</t>
  </si>
  <si>
    <t>CPU INTEL 1151 CORE I7-9700K 3.60GHZ 12MB BOX</t>
  </si>
  <si>
    <t>CPU AMD AM4 RYZEN 5 3600XT 4.5GHZ 35MB BOX</t>
  </si>
  <si>
    <t>MONITOR LED 24 GAMER AOC G2460VQ6 75HZ 1MS</t>
  </si>
  <si>
    <t>NOBREAK 1500VA SMS NET4+ EXPERT NG BI</t>
  </si>
  <si>
    <t>NOBREAK SMS 700VA NEW STATION BI</t>
  </si>
  <si>
    <t>CADEIRA GAMER AQUARIUS BCH-38BBK BLUECASE</t>
  </si>
  <si>
    <t>CADEIRA GAMER CRYSTAL BCH-25WBK BLUECASE B</t>
  </si>
  <si>
    <t>CADEIRA GAMER ORIONS BCH-36RBK BLUECASE VM</t>
  </si>
  <si>
    <t>ESTILETE ESTREITO 9MM 092211</t>
  </si>
  <si>
    <t>TELEFONE S/F MOTOROLA 700 PRETO</t>
  </si>
  <si>
    <t>GRAMPEADOR 25F 26/6  MAPED OFFICE A17</t>
  </si>
  <si>
    <t>CABO REDE CAT5 FURUKAWA MULTILAN CMX AZUL (</t>
  </si>
  <si>
    <t>HEADSET GAMER CORSAIR VOID PRO RGB BRANCO</t>
  </si>
  <si>
    <t>CONVERSOR USB X RJ45 FEMEA MD9</t>
  </si>
  <si>
    <t>ADAPTADOR USB BLUETOOTH 4.0 MD9</t>
  </si>
  <si>
    <t>CONVERSOR USB-C X RJ45 FEMEA MD9</t>
  </si>
  <si>
    <t>ADAPTADOR P/HEADSET P3 (M) X 2 P2(F) MD9</t>
  </si>
  <si>
    <t>ADAPTADOR P/HEADSET 2 P2(M) X P3 (F) MD9</t>
  </si>
  <si>
    <t>CABO FORCA NOVA NORMA 1,8MT MD9</t>
  </si>
  <si>
    <t>CABO FORCA NOVA NORMA 3.0 MT MD9</t>
  </si>
  <si>
    <t>CABO FORCA NOVA NORMA 5.0 MT MD9</t>
  </si>
  <si>
    <t>CABO EXTENSOR USB 2.0 AM/AF C/FILTRO MD9</t>
  </si>
  <si>
    <t>CABO CONVERSOR USB 2.0 AM/SERIAL DB9M 45CM M</t>
  </si>
  <si>
    <t>LIMPA TELA CLEAN IMPLASTEC 60ML C/FLANELA</t>
  </si>
  <si>
    <t>SSD ADATA SATAIII 240GB ASU630SS2-240GQ-R</t>
  </si>
  <si>
    <t>MEMORIA DDR4-2666 8GB ADATA XPG GAMMIX D30</t>
  </si>
  <si>
    <t>MEMORIA DDR4-3200 8GB ADATA</t>
  </si>
  <si>
    <t>MICROFONE CONDENSAD. USB LOGITECH BLUE YET</t>
  </si>
  <si>
    <t>MOUSE USB GAMER LOGITECH G203 8000DPI PTO R</t>
  </si>
  <si>
    <t>ROTEADOR WIRELESS INTELBRAS GF1200 DUALBAN</t>
  </si>
  <si>
    <t>WEB CAM MICROSOFT LIFECAM STUDIO FULL HD Q2</t>
  </si>
  <si>
    <t>GABINETE ATX GAMER K-MEX ODYSSEY CG04RD RG</t>
  </si>
  <si>
    <t>GABINETE ATX GAMER K-MEX HAWK2 01KT RGB RAI</t>
  </si>
  <si>
    <t>GABINETE ATX GAMER K-MEX BIFROST CG02QI RGB</t>
  </si>
  <si>
    <t>MOUSE USB C/ MOUPAD GAMER K-MEX MECANICO M</t>
  </si>
  <si>
    <t>MOUSE USB GAMER K-MEX M3400 1200DPI</t>
  </si>
  <si>
    <t>MOUSE PAD K-MEX 800X300X4MM RGB</t>
  </si>
  <si>
    <t>NOBREAK 1200VA APC UPS BZ1200BI-BR BI</t>
  </si>
  <si>
    <t>NOBREAK 1500VA APC UPS BZ1500XL-BR BI</t>
  </si>
  <si>
    <t>SSD PATRIOT SATAIII 240GB PBU240GS25SSDR</t>
  </si>
  <si>
    <t>WEBCAM BRAZIL PC V5 HD 720P C/MIC PT/LARANJA</t>
  </si>
  <si>
    <t>TECLADO SAMSUNG NP300E5M BLACK</t>
  </si>
  <si>
    <t>SSD WD GREEN SATAIII 120GB WDS120G2G0A</t>
  </si>
  <si>
    <t>SSD HIKVISION SATAIII 120GB HS-SSD-C100/120G</t>
  </si>
  <si>
    <t>CABO P2 (M) X P2 (M) 2.0MT PCYES P35M-2</t>
  </si>
  <si>
    <t>CABO DVI-I 24+5 X VGA 2M PCYES PDVM15-2</t>
  </si>
  <si>
    <t>CABO HDMI X HDMI 2.0 4K 5.0M PCYES PHM20-5</t>
  </si>
  <si>
    <t>MB 1155 VALIANTY H61 HDMI DDR3 S/V/R</t>
  </si>
  <si>
    <t>CABO HDMI X HDMI 2.0 4K 3.0M PCYES PHM20-3</t>
  </si>
  <si>
    <t>CABO HDMI X HDMI 2.0 4K 2.0M PCYES PHM20-2</t>
  </si>
  <si>
    <t>CABO HDMI X HDMI 2.1 10K 2.0M PCYES PHM21-2</t>
  </si>
  <si>
    <t>CABO IMPRESSORA USB 3.0 A(M) X B(M) 3MTS PCYES</t>
  </si>
  <si>
    <t>CABO IMPRESSORA USB 2.0 A(M) X B(M) 3MTS PCYES</t>
  </si>
  <si>
    <t>SUPORTE P/3 MONIT. 13'' A 27'' VESA100X100 PCYES</t>
  </si>
  <si>
    <t>SUPORTE P/2 MONIT. 13'' A 32'' VESA100X100 PCYES</t>
  </si>
  <si>
    <t>CADEIRA GAMER MAD RACER V8 PCYES V8TBMADVD</t>
  </si>
  <si>
    <t>VGA PCI-EXP PNY QUADRO NVS 810 4GB DDR3 128BI</t>
  </si>
  <si>
    <t>MEMORIA DDR3-1600 8GB MICRON</t>
  </si>
  <si>
    <t>FONTE ATX 500W REAL VALIANTY</t>
  </si>
  <si>
    <t>BATERIA NOTEBOOK DELL</t>
  </si>
  <si>
    <t>COOLER NOTEBOOK HP PROBOOK 4320S</t>
  </si>
  <si>
    <t>TECLADO NOTEBOOK SAMSUNG 900X3C</t>
  </si>
  <si>
    <t>SSD SANDISK SATAIII 1TB SDSSDA-1T00-G26</t>
  </si>
  <si>
    <t>IMPRESSORA LASER COLOR HP PRO M454DW 27PPM</t>
  </si>
  <si>
    <t>MONITOR LED 24" GAMER SAMSUNG S24D332H 75HZ</t>
  </si>
  <si>
    <t>MONITOR LED 31.5" GAME ACER NITRO XZ322Q 165H</t>
  </si>
  <si>
    <t>MONITOR LED 27" GAMER SAMSUNG C27RG50FQL 24</t>
  </si>
  <si>
    <t>MONITOR LED 23.6" GAMER ACER KG241Q_S 165HZ 0</t>
  </si>
  <si>
    <t>MESA GAMER FORTREK HMG01 AZUL</t>
  </si>
  <si>
    <t>MESA GAMER FORTREK HMG01 VERMELHO</t>
  </si>
  <si>
    <t>TECLADO USB GAMER MULTIMIDIA FORTREK BLACK</t>
  </si>
  <si>
    <t>MOUSE USB GAMER SPIDER FORTREK TARANTULA O</t>
  </si>
  <si>
    <t>MICROFONE DE MESA GAMER REDRAGON GM300 BL</t>
  </si>
  <si>
    <t>MICROFONE DE MESA GAMER REDRAGON GM100 SE</t>
  </si>
  <si>
    <t>SUPORTE HEADSET SCEPTER RGB PRO REDRAGON</t>
  </si>
  <si>
    <t>TECLADO USB MECANICO REDRAGON KUMARA AZUL</t>
  </si>
  <si>
    <t>TECLADO USB MECANICO REDRAGON KUMARA BRO</t>
  </si>
  <si>
    <t>TECLADO USB MECANICO REDRAGON MITRA RGB M</t>
  </si>
  <si>
    <t>TECLADO USB MECANICO REDRAGON MITRA RGB BL</t>
  </si>
  <si>
    <t>TECLADO USB MECANICO REDRAGON MITRA RGB RE</t>
  </si>
  <si>
    <t>PLAFON BR 100W 250V C RECEPT IMB</t>
  </si>
  <si>
    <t>LAMPADA REDONDA LED A65 12W 6500K BR 220V</t>
  </si>
  <si>
    <t>BOCAL C RABICHO E 2T BR</t>
  </si>
  <si>
    <t>MB AM4 ASUS PRIME B450M GAMING DDR4</t>
  </si>
  <si>
    <t>MB AM4 GIGABYTE B450 GAMING X DDR4 S/V/R</t>
  </si>
  <si>
    <t>MB 1200 GIGABYTE B460M DS3H DDR4</t>
  </si>
  <si>
    <t>MB 1200 GIGABYTE H410M DS2V DDR4</t>
  </si>
  <si>
    <t>MB AM4 GIGABYTE B450M AORUS ELITE DDR4</t>
  </si>
  <si>
    <t>MB AM4 GIGABYTE B450M DS3H WIFI DDR4</t>
  </si>
  <si>
    <t>MB AM4 ASUS TUF B450M-PRO GAMING DDR4</t>
  </si>
  <si>
    <t>NOTEBOOK ACER 3 I5-10210U 4GB 256GB TELA 15.6"</t>
  </si>
  <si>
    <t>KIT TECLADO E MOUSE WIRELESS LOGITECH MK540</t>
  </si>
  <si>
    <t>EXAUSTOR P/GAB BRAZILPC KIT 3X 12CM RGB C/CON</t>
  </si>
  <si>
    <t>NOTEBOOK POSITIVO N2140 I5-8250U 8GB 1TB 14"</t>
  </si>
  <si>
    <t>WATER COOLER CORSAIR H115I PLATINUM RGB 280</t>
  </si>
  <si>
    <t>WATER COOLER HYDRO CORSAIR H55 QUIET 120MM</t>
  </si>
  <si>
    <t>MOUSE USB GAMER ASUS ROG STRIX MS3310 5000D</t>
  </si>
  <si>
    <t>MOUSE USB GAMER ASUS TUF GAMING M3 7000DPI</t>
  </si>
  <si>
    <t>TECLADO DELL INSPIRON DELL</t>
  </si>
  <si>
    <t>HEADSET GAMER C3TECH CROW PH-G100BK PRETO</t>
  </si>
  <si>
    <t>HUB USB 2.0 4P C3TECH HU-220BK PRETO</t>
  </si>
  <si>
    <t>HUB USB 3.0 4P C3TECH USB-USBC HU-C300BK PRET</t>
  </si>
  <si>
    <t>CASE 2.5" HD SATA C3TECH CH-300BK USB 3.0</t>
  </si>
  <si>
    <t>CPU INTEL 1155 CORE I5-2400 3.10GHZ 6M O&amp;M</t>
  </si>
  <si>
    <t>MEMORIA DDR4-2400 8GB KINGSTON KCP424NS8/8</t>
  </si>
  <si>
    <t>VGA PCI-EXP XFX RX 5500XT D6 8GB DDR6 128BITS</t>
  </si>
  <si>
    <t>VGA PCI-EXP GAINWARD RTX-2060 6GB DDR6 192BIT</t>
  </si>
  <si>
    <t>CABO USB TIPO-C SMARTPHONE 1.0M PCYES PUACP</t>
  </si>
  <si>
    <t>CABO USB 2.0 LIGHTNING 1.0M PCYES PUALP-01</t>
  </si>
  <si>
    <t>WATER COOLER PCYES SANGUE FRIO 2 120MM</t>
  </si>
  <si>
    <t>FITA LED VX GAMING VINIK 1MT RGB C/CONT LRM1</t>
  </si>
  <si>
    <t>FITA LED VX GAMING VINIK 1MT AZUL LAM1</t>
  </si>
  <si>
    <t>FITA LED VX GAMING VINIK 1MT VERMELHO LVM1</t>
  </si>
  <si>
    <t>VGA PCI-EXP PCYES RX 550 4GB DDR5 128BITS</t>
  </si>
  <si>
    <t>KIT GAMER KMEX KM5228 RGB RAINBOW TECLADO E</t>
  </si>
  <si>
    <t>TECLADO USB GAMER KMEX KM-5228 RGB RAINBOW</t>
  </si>
  <si>
    <t>MEMORIA DDR4-2666 8GB TEAM GROUP</t>
  </si>
  <si>
    <t>MEMORIA DDR4-2400 4GB PATRIOT</t>
  </si>
  <si>
    <t>MB AM4 PCWARE APM-A320G DDR4</t>
  </si>
  <si>
    <t>MB AM4 GIGABYTE B450M GAMING DDR4</t>
  </si>
  <si>
    <t>MONITOR LED 18,5 HP V19B PRETO</t>
  </si>
  <si>
    <t>MEMORIA DDR4-2400 4GB AFOX</t>
  </si>
  <si>
    <t>HD EXTERNO 1TB SEAGATE BASIC STJL1000400 USB</t>
  </si>
  <si>
    <t>HD EXTERNO 2TB SEAGATE BASIC STJL2000400 USB</t>
  </si>
  <si>
    <t>HD EXTERNO 4TB SEAGATE BASIC STJL4000400 USB</t>
  </si>
  <si>
    <t>HEADSET GAMER C3TECH MI-2558RB PRETO</t>
  </si>
  <si>
    <t>EXAUSTOR P/GAB C3TECH STORM F9-L150RGB 12CM</t>
  </si>
  <si>
    <t>MOUSE WIRELESS HP ENVY 500 2LX92AA PRATA/PRE</t>
  </si>
  <si>
    <t>FONTE ATX 430W TT SMART  SPD-0430P 80PLUS WHI</t>
  </si>
  <si>
    <t>ROTEADOR WIRELESS TP-LINK TL-WR829N 300M 02A</t>
  </si>
  <si>
    <t>TECLADO NOTEBOOK DELL INSPIRON 15 3000</t>
  </si>
  <si>
    <t>TELA 14" WXGA HD G IE</t>
  </si>
  <si>
    <t>TELA 11.6" WXGA HD S IDTP</t>
  </si>
  <si>
    <t>CABO EXTENSOR USB 2.0 10MT AM/AF C/REPETIDOR</t>
  </si>
  <si>
    <t>CABO EXTENSOR USB 2.0 15MT AM/AF C/REPETIDOR</t>
  </si>
  <si>
    <t>CABO EXTENSOR USB 2.0 20MT AM/AF C/REPETIDOR</t>
  </si>
  <si>
    <t>CABO CONVERSOR HDMI(M) X VGA (F) C/AUDIO MD9</t>
  </si>
  <si>
    <t>CABO HDMI (M) X DVI 24+1 (M) 1.8MT MD9</t>
  </si>
  <si>
    <t>CABO HDMI(M) X MINI HDMI(M) 2.0 4K 2MT AUBOR</t>
  </si>
  <si>
    <t>NOTEBOOK POSITIVO N3140 I3-7100U 4GB 1TB 14" W</t>
  </si>
  <si>
    <t>MEMORIA DDR4-2666 8GB PATRIOT PSD48G266681</t>
  </si>
  <si>
    <t>GABINETE ATX GAMER K-MEX CG-03G8 INFINITY III R</t>
  </si>
  <si>
    <t>CPU INTEL 1200 CORE I7-10700 2.90GHZ 16MB BOX</t>
  </si>
  <si>
    <t>GABINETE ATX GAMER BRAZIL PC BPC-C8410 RGB</t>
  </si>
  <si>
    <t>GABINETE ATX GAMER BRAZIL PC BPC-330ATX BLAC</t>
  </si>
  <si>
    <t>VGA PCI-EXP GALAX RTX-2060 SUPER 8GB DDR6 192</t>
  </si>
  <si>
    <t>GABINETE ATX TT V100 BLACK CA-1K7-00M1NN-00</t>
  </si>
  <si>
    <t>FONTE ATX TT 500W SMART 80 PLUS WHITE</t>
  </si>
  <si>
    <t>GABINETE ATX GAMER BLUECASE BG-014 PRETO</t>
  </si>
  <si>
    <t>VGA PCI-EXP POWER COLOR RX5500XT 4GB DDR6 12</t>
  </si>
  <si>
    <t>VGA PCI-EXP ASUS RX5500XT EVO 4GB DDR6 128BIT</t>
  </si>
  <si>
    <t>VGA PCI-EXP ASUS RX5600XT EVO 6GB DDR6 192BIT</t>
  </si>
  <si>
    <t>VGA PCI-EXP ASUS GTX-1050TI CERBERUS 4GB DDR</t>
  </si>
  <si>
    <t>CABO REDE CAT5 FURUKAWA SOHO CMX PRETO (M</t>
  </si>
  <si>
    <t>GABINETE ATX GAMER K-MEX ODYSSEY CG-04RD RG</t>
  </si>
  <si>
    <t>HEADSET GAMER MARVO SCORPION H8321 PRETO/V</t>
  </si>
  <si>
    <t>FONTE NOTEBOOK TOSHIBA 19V 3.42A 65W 5.5MM X</t>
  </si>
  <si>
    <t>HEADSET GAMER STRIKE ME GH-503 PRETO/VERME</t>
  </si>
  <si>
    <t>MOUSE USB GAMER REDRAGON GAINER 3200DPI M6</t>
  </si>
  <si>
    <t>MOUSEPAD GAMER MARVO RGB MG010 800X310MM</t>
  </si>
  <si>
    <t>MOUSEPAD GAMER STRIKE ME MP-602 350X250MM</t>
  </si>
  <si>
    <t>TECLADO USB REDRAGON KALA K557RGB PT-BROW</t>
  </si>
  <si>
    <t>TECLADO USB XTRIKE MARVO GK-979 SWITCH AZUL</t>
  </si>
  <si>
    <t>TECLADO USB REDRAGON SANI RGB K581RGB PT</t>
  </si>
  <si>
    <t>COOLER COOLER MASTER HYPER 212 WHITE EDITIO</t>
  </si>
  <si>
    <t>SUPORTE P/NOTE COOLER MASTER C3 1 FAN 200MM</t>
  </si>
  <si>
    <t>COOLER INTEL I50 COOLER MASTER 1150/1155/1151/</t>
  </si>
  <si>
    <t>PASTA TERMICA COOLERMASTER ICE FUSION V2 40</t>
  </si>
  <si>
    <t>CADEIRA GAMER XZONE CGR-01 VERDE</t>
  </si>
  <si>
    <t>HEADSET GAMER HP H320GS 7.1 USB PRETO</t>
  </si>
  <si>
    <t>SWITCH 16P 10/100/1000 DGS 1016G D-LINK</t>
  </si>
  <si>
    <t>NOTEBOOK COMPAQ CQ-25 N3700 4GB 14" W10</t>
  </si>
  <si>
    <t>MEMORIA DDR4-2666 16GB KINGSTON HYPERX FURY</t>
  </si>
  <si>
    <t>HEADSET GAMER C3TECH KESTREL 7.1 PH-G720BK P</t>
  </si>
  <si>
    <t>HEADSET GAMER C3TECH VULTURE 7.1 PH-G710BK</t>
  </si>
  <si>
    <t>HEADSET GAMER USB C3TECH HARRIER PH-G330BK</t>
  </si>
  <si>
    <t>MOUSE USB GAMER HP M260 6400DPI RGB PRETO</t>
  </si>
  <si>
    <t>MOUSE USB GAMER HP M280 2400DPI RGB GUN COL</t>
  </si>
  <si>
    <t>INTERFACE DE AUDIO FOCUSRITE SCARLETT SOLO</t>
  </si>
  <si>
    <t>GABINETE ATX VALIANTY P003 230W PRETO</t>
  </si>
  <si>
    <t>MEMORIA NB DDR4-2400 4GB PATRIOT SIGN</t>
  </si>
  <si>
    <t>UBIQUITI UNIFI UAP-AC-PRO-BR 1750M</t>
  </si>
  <si>
    <t>KIT TECLADO + MOUSE S/FIO LOGITECH MK235 PRET</t>
  </si>
  <si>
    <t>KIT TECLADO + MOUSE S/FIO LOGITECH MK470 PRET</t>
  </si>
  <si>
    <t>CABO REDE CAT5 FURUKAWA SOHOPLUS BRANCO (</t>
  </si>
  <si>
    <t>SSD M.2 NVME 1TB WD BLUE 500 WDS100T2B0C</t>
  </si>
  <si>
    <t>SSD SANDISK PLUS SATAIII 1TB SDSSDA1T00G26</t>
  </si>
  <si>
    <t>MOUSE USB GAMER K-MEX MOYA37 3200DPI RGB</t>
  </si>
  <si>
    <t>GABINETE ATX COOLER MASTER MASTERBOX LITE 3</t>
  </si>
  <si>
    <t>GABINETE ATX COOLER MASTER MASTERBOX Q500L</t>
  </si>
  <si>
    <t>CADEIRA GAMER MAD RACER V8 TURBO PCYES VER</t>
  </si>
  <si>
    <t>CADEIRA GAMER MAD RACER V8 TURBO PCYES ROS</t>
  </si>
  <si>
    <t>CADEIRA GAMER MAD RACER V8 TURBO PCYES PRE</t>
  </si>
  <si>
    <t>CADEIRA GAMER MAD RACER V8 TURBO PCYES BRA</t>
  </si>
  <si>
    <t>CADEIRA GAMER MAD RACER V8 TURBO PCYES AZU</t>
  </si>
  <si>
    <t>MEMORIA NB DDR4-2400 8GB PATRIOT</t>
  </si>
  <si>
    <t>TECLADO USB SLIM PRETO MULTILASER TC193BU</t>
  </si>
  <si>
    <t>TECLADO NOTEBOOK IBM LENOVO TC236</t>
  </si>
  <si>
    <t>SSD HIKVISION SATAIII 480GB HSSSDC100480G</t>
  </si>
  <si>
    <t>VGA PCI-EXP GALAX GTX-1650 EX PLUS 4GB DDR6 12</t>
  </si>
  <si>
    <t>SSD HIKVISION SATAIII 240GB HS-SSD-C100/240G</t>
  </si>
  <si>
    <t>COOLER INTEL DELTA E97379-001 1150/1155/1151/115</t>
  </si>
  <si>
    <t>TELA LED 15.6  SLIM N156BGA-EA2 REV. C1</t>
  </si>
  <si>
    <t>TELA LED 14" N140BGE-E43 30P</t>
  </si>
  <si>
    <t>TELA LED 15.6  SLIM E5-573G-72UF</t>
  </si>
  <si>
    <t>TELA LED 14" HP PAVILION DM4-1265DX</t>
  </si>
  <si>
    <t>TECLADO NOTEBOOK HP MP-13M58PA-698</t>
  </si>
  <si>
    <t>MEMORIA DDR4 8GB 2400MHZ ECC UDIMM - PART NU</t>
  </si>
  <si>
    <t>MEMORIA DDR3-1600 4GB PATRIOT</t>
  </si>
  <si>
    <t>CONTROLE USB T-DAGGER ARIES T-TGP500 SWITCH</t>
  </si>
  <si>
    <t>MOUSEPAD MARVO 800X310X4MM RGB MG010</t>
  </si>
  <si>
    <t>MOUSEPAD XTRIKE MP-602 350X250X3MM</t>
  </si>
  <si>
    <t>CPU AMD AM4 RYZEN 3 3100 3.6GHZ 18MB BOX</t>
  </si>
  <si>
    <t>CARTAO C/MICRO SD 16GB KINGSTON CANVAS SELE</t>
  </si>
  <si>
    <t>FONE OUVIDO BRIGHT 0481 SPORT BLUETOOTH PRE</t>
  </si>
  <si>
    <t>FONE OUVIDO JBL C50HI PRETO</t>
  </si>
  <si>
    <t>FONE OUVIDO JBL TUNE 210 ROSA GOLD</t>
  </si>
  <si>
    <t>FONE OUVIDO INTRA PHILIPS UPBEAT SHE2405BL/00</t>
  </si>
  <si>
    <t>FONE OUVIDO INTRA PHILIPS UPBEAT SHE2405PP/00</t>
  </si>
  <si>
    <t>FONE OUVIDO PHILIPS KIDS SHK2000BL/00 AZUL</t>
  </si>
  <si>
    <t>FONE OUVIDO C/MICROFONE PHILIPS TAUE101BK/00</t>
  </si>
  <si>
    <t>FONE OUVIDO WIRELESS PHILIPS TAUH202WT/00 BR</t>
  </si>
  <si>
    <t>CPU INTEL 1200 PENTIUM G6400 GOLD 4.00GHZ 4MB</t>
  </si>
  <si>
    <t>MONITOR LED 21,5 AOC 22B1H HDMI/VGA PRETO</t>
  </si>
  <si>
    <t>COLA INSTANTANEA PROFISSIONAL TEK BOND 793 1</t>
  </si>
  <si>
    <t>ALL IN ONE POSITIVO A2100 I5-7200U 8GB 500GB 18,5</t>
  </si>
  <si>
    <t>TECLADO ACER E5-573 E5-574 PRETO BR</t>
  </si>
  <si>
    <t>MONITOR LED 18.5" AOC E970SWHNL HDMI/VGA PRE</t>
  </si>
  <si>
    <t>FONTE NOTEBOOK COMP/SAMSUNG 19V 2.1A  40W</t>
  </si>
  <si>
    <t>MONITOR LED 23,8 PHILIPS 242V8A HDMI/VGA/DP PR</t>
  </si>
  <si>
    <t>MB 1200 BIOSTAR H410MH DDR4</t>
  </si>
  <si>
    <t>MB 1200 ASUS TUF B460M-PLUS GAMING DDR4</t>
  </si>
  <si>
    <t>MONITOR LED 21,5 PHILIPS 223V5LHSW2 HDMI/VGA B</t>
  </si>
  <si>
    <t>MONITOR LED 19,5 LG 20MK400H-B HDMI/VGA PRETO</t>
  </si>
  <si>
    <t>NOTEBOOK LENOVO S145-15IWL I7-8565U 8GB 1TB 15</t>
  </si>
  <si>
    <t>TELA 14" LED ESQ. BRLHO</t>
  </si>
  <si>
    <t>PEN DRIVE 64GB KINGSTON DT70 USB TIPO-C 3.2 GE</t>
  </si>
  <si>
    <t>PEN DRIVE 32GB KINGSTON DT70 USB TIPO-C 3.2 GE</t>
  </si>
  <si>
    <t>PEN DRIVE 128GB KINGSTON DT100G3 USB 3.0</t>
  </si>
  <si>
    <t>CARTAO C/MICRO SD 32GB KINGSTON CANVAS SELE</t>
  </si>
  <si>
    <t>CARTAO C/MICRO SD 64GB KINGSTON CANVAS SELE</t>
  </si>
  <si>
    <t>CARTAO C/MICRO SD 128G KINGSTON CANVAS SELE</t>
  </si>
  <si>
    <t>CARTAO SDHC 32GB KINGSTON CANVAS SELECT PL</t>
  </si>
  <si>
    <t>CARTAO SDHC 64GB KINGSTON CANVAS SELECT PL</t>
  </si>
  <si>
    <t>VIGA W 150 X 13 ( I 6 ) 3 PCS</t>
  </si>
  <si>
    <t>VIGA W 150 X 18.0 ( I 6 ) 2 PCS</t>
  </si>
  <si>
    <t>CHAPA XADREZ 3,00MM 1/8 4 PCS 2X1,20</t>
  </si>
  <si>
    <t>ELETRODO ESAB WELD 6013 2,50MM</t>
  </si>
  <si>
    <t>DISCO DE CORTE 12</t>
  </si>
  <si>
    <t>DISCO DE CORTE 4.1/2</t>
  </si>
  <si>
    <t>DISCO DE CORTE INOX 7</t>
  </si>
  <si>
    <t>NOTEBOOK ACER GAMER NITRO 5 RYZEN 5 3550H 8G</t>
  </si>
  <si>
    <t>VGA PCI-EXP AFOX R5 220 2GB DDR3 64BITS</t>
  </si>
  <si>
    <t>FONTE ATX 230W VALIANTY 24+4 PINOS</t>
  </si>
  <si>
    <t>CABO HDMI X HDMI 1.4 2M 4K ULTRAHD PIX</t>
  </si>
  <si>
    <t>CABO HDMI X HDMI 2.0 5M 4K FLAT GOLD PIX</t>
  </si>
  <si>
    <t>GRAVADOR EXTERNO SLIM ASUS 8X SDRW08D2SU</t>
  </si>
  <si>
    <t>MEMORIA DDR3-1600 8GB PATRIOT</t>
  </si>
  <si>
    <t>GABINETE ATX TT H200 TG RGB SNOW CA-1M3-00M6</t>
  </si>
  <si>
    <t>GABINETE ATX TT H550 TG ARGB BLACK/SPCC/T.GLA</t>
  </si>
  <si>
    <t>WATER COOLER TT 3.0 PERFORMER C ALL-IN-ONE L</t>
  </si>
  <si>
    <t>COOLER TT UX100 ARGB LIGHTING CL-P064-AL12SW-</t>
  </si>
  <si>
    <t>COOLER TT UX200 ARGB LIGHTING CL-P065-AL12SW-</t>
  </si>
  <si>
    <t>TUBO METALON 30 X 30 (CH.18) 25 PCS</t>
  </si>
  <si>
    <t>DETEGENTE / DESINFETANTE</t>
  </si>
  <si>
    <t>CHAPA PRETA 0,90MM (N20) 5 PCS 2X1</t>
  </si>
  <si>
    <t>CANTONEIRA L 1/8 X 1.1/4 4 PPCS</t>
  </si>
  <si>
    <t>CANTONEIRA L 1/8 X 1/2 1 PC</t>
  </si>
  <si>
    <t>CANTONEIRA L 1/8 X 1 2 PC</t>
  </si>
  <si>
    <t>CANTONEIRA L 1/8 X 7/8 2 PC</t>
  </si>
  <si>
    <t>ELETRODO STAR DS 13 X 2,5MM</t>
  </si>
  <si>
    <t>DISCO DE CORTE INOX 4.1/2</t>
  </si>
  <si>
    <t>DESIFETANTE DIVERSOS</t>
  </si>
  <si>
    <t>BICOITOS/BOLACHAS</t>
  </si>
  <si>
    <t>DISINFETANTE DIVERSOS</t>
  </si>
  <si>
    <t>ALCOOL 70 1L.</t>
  </si>
  <si>
    <t>CAFE DOLCE G ESPRESSO C/16</t>
  </si>
  <si>
    <t>AÇUCAR DIVERSOS</t>
  </si>
  <si>
    <t>NESCAFE SH ORIGINAL</t>
  </si>
  <si>
    <t>ESPONJA</t>
  </si>
  <si>
    <t>AGUA SANITARIA</t>
  </si>
  <si>
    <t>PAPEL HIGIENICO</t>
  </si>
  <si>
    <t>GABINETE ATX REDRAGON COSMOS GC-615 PRETO</t>
  </si>
  <si>
    <t>TELA LED 14" WXGA HD G IE</t>
  </si>
  <si>
    <t>TELA LED 15" WXGA HD S ID</t>
  </si>
  <si>
    <t>HEADSET GAMER GAMDIAS HEPHAESTUS E1 RGB BR</t>
  </si>
  <si>
    <t>KIT TECLADO E MOUSE GAMER REDRAGON S101-2 P</t>
  </si>
  <si>
    <t>KIT TECLADO E MOUSE GAMER REDRAGON S108 DA</t>
  </si>
  <si>
    <t>MOUSE USB GAMER T-DAGGER CAPTAIN T-TGM302 8</t>
  </si>
  <si>
    <t>MOUSE USB REDRAGON COBRA M711W 10000DPI BR</t>
  </si>
  <si>
    <t>MOUSE USB REDRAGON LONEWOLF 2 PRO M721-PR</t>
  </si>
  <si>
    <t>MOUSE USB REDRAGON CHROMA MEMEANLION M71</t>
  </si>
  <si>
    <t>MOUSE USB REDRAGON OCTOPLUS 10000DPI M712R</t>
  </si>
  <si>
    <t>MOUSE USB T-DAGGER SECOND LIEUTENANT T-TGM</t>
  </si>
  <si>
    <t>MOUSEPAD MARVO 350X250X4MM RGB MG08</t>
  </si>
  <si>
    <t>PASTA TERMICA GAMER DEEPCOOL Z5</t>
  </si>
  <si>
    <t>PASTA TERMICA GAMER DEEPCOOL Z9</t>
  </si>
  <si>
    <t>SUPORTE P/VGA DEEPCOOL GH-01 RGB DP-GCH1-GH</t>
  </si>
  <si>
    <t>TECLADO USB MECANICO T-DAGGER BORA TGK313-</t>
  </si>
  <si>
    <t>TECLADO USB REDRAGON IDA RGB K583RGB SWITC</t>
  </si>
  <si>
    <t>TECLADO USB MECANICO REDRAGON AMSA PRO K5</t>
  </si>
  <si>
    <t>TECLADO USB MECANICO REDRAGON SURYA 2 K563</t>
  </si>
  <si>
    <t>TECLADO USB MECANICO REDRAGON VATA PRO K58</t>
  </si>
  <si>
    <t>TECLADO USB MECANICO REDRAGON VISNU K561-1</t>
  </si>
  <si>
    <t>TECLADO USB GAMER REDRAGON KARURA 2 K502 R</t>
  </si>
  <si>
    <t>TECLADO USB REDRAGON SURARA PRO K582RGB-P</t>
  </si>
  <si>
    <t>WATER COOLER GAMDIAS CHIONE E2-120 LITE</t>
  </si>
  <si>
    <t>WATER COOLER GAMDIAS CHIONE E2-120R</t>
  </si>
  <si>
    <t>ABRACADEIRA NYLON 3X100MM C/100UNI MD9</t>
  </si>
  <si>
    <t>CABO CONVERSOR DISPLAYPORT(M) X HDMI (F) MD9</t>
  </si>
  <si>
    <t>ALICATE CRIMPAGEM KOKAY SC568R RJ45/RJ11 C/C</t>
  </si>
  <si>
    <t>CABO CONVERSOR DISPLAYPORT(M) X VGA(F) MD9</t>
  </si>
  <si>
    <t>CABO VGA X VGA 1,5MT AZUL MD9</t>
  </si>
  <si>
    <t>CABO VGA X VGA 3,0MT AZUL MD9</t>
  </si>
  <si>
    <t>CABO HDMI X DVI 24+1 M 1.8MT MD9</t>
  </si>
  <si>
    <t>VOLANTE LOGITECH G29 DRIVING FORCE PC/PS3/PS</t>
  </si>
  <si>
    <t>MB 1200 ASUS PRIME H410M-E DDR4</t>
  </si>
  <si>
    <t>SSD M.2 PCI 3.0 X4 NVME 500GB KINGSTON A2000</t>
  </si>
  <si>
    <t>TECLADO USB GAMER GAMEMAX K207 RGB PRETO</t>
  </si>
  <si>
    <t>GABINETE ATX K-MEX RAIDEN II CG-12A8 BRANCO/R</t>
  </si>
  <si>
    <t>GABINETE ATX K-MEX VAMP CG-06P9 3FAN RGB</t>
  </si>
  <si>
    <t>FONTE ATX 750W COOLERMASTER MWE V2 80PLUS</t>
  </si>
  <si>
    <t>EXAUSTOR P/GAB SICKLEFLOW 120MM ARGB 4PINOS</t>
  </si>
  <si>
    <t>EXAUSTOR P/GAB MASTERFAN MF120 HALO WHITE E</t>
  </si>
  <si>
    <t>MOUSE USB GAMER COOLER MASTER CM310 SSENS</t>
  </si>
  <si>
    <t>KIT TECLADO E MOUSE COOLER MASTER MASTERKE</t>
  </si>
  <si>
    <t>COOLER COOLER MASTER HYPER 212 RGB BLACK E</t>
  </si>
  <si>
    <t>COOLER MASTER MA410M 120MM AR RGB INTEL/AMD</t>
  </si>
  <si>
    <t>CPU AMD AM4 RYZEN 5 3600X 3.8GHZ 35MB BOX</t>
  </si>
  <si>
    <t>REDE PCI-EXP WIRELESS TP-LINK ARCHER T6E AC13</t>
  </si>
  <si>
    <t>MB 1151 GIGABYTE GA-H110M-S2H DDR3</t>
  </si>
  <si>
    <t>MB 1151 PCWARE IPM-H110G DDR3 HDMI</t>
  </si>
  <si>
    <t>MB 1200 GIGABYTE H410M-H DDR4</t>
  </si>
  <si>
    <t>HEADSET LOGITECH STEREO H111 CINZA</t>
  </si>
  <si>
    <t>CONTROLE USB LOGITECH F310 PV/TV 940-000110</t>
  </si>
  <si>
    <t>MEMORIA DDR4-2666 4GB KINGSTON HYPERX FURY</t>
  </si>
  <si>
    <t>MOUSE WIRELESS LOGITECH PEBBLE M350 ROSE</t>
  </si>
  <si>
    <t>MOUSE WIRELESS LOGITECH PEBBLE M350 BLUE GR</t>
  </si>
  <si>
    <t>MOUSE WIRELESS GAMER LOGITECH G703 16000DPI</t>
  </si>
  <si>
    <t>VGA PCI-EXP POWER COLOR RX570 4GB 256BITS DD</t>
  </si>
  <si>
    <t>MOUSE WIRELESS GAMER LOGITECH G604 16000DPI</t>
  </si>
  <si>
    <t>VGA PCI-EXP GIGABYTE RX5500XT D6 4GB DDR6 128</t>
  </si>
  <si>
    <t>GABINETE MID TOWER AEROCOOL RGB CYLON PRE</t>
  </si>
  <si>
    <t>GABINETE MID TOWER AEROCOOL RGB BOLT PRETO</t>
  </si>
  <si>
    <t>EXAUSTOR P/GAB AEROCOOL LIGHTNING 12CM RED</t>
  </si>
  <si>
    <t>GABINETE ATX C. MASTER MASTERBOX TD500 MESH</t>
  </si>
  <si>
    <t>GABINETE ATX COOLER MASTER MASTERBOX MB520</t>
  </si>
  <si>
    <t>MOUSE USB LOGITECH M110 SILENT VERMELHO</t>
  </si>
  <si>
    <t>MOUSE USB LOGITECH M110 SILENT CINZA</t>
  </si>
  <si>
    <t>MOUSE WIRELESS LOGITECH M187 PRETO</t>
  </si>
  <si>
    <t>PATCH CORD CAT5E 10MT PLUSCABLE BRANCO</t>
  </si>
  <si>
    <t>PATCH CORD CAT5E 5MT PLUSCABLE BRANCO</t>
  </si>
  <si>
    <t>PATCH CORD CAT6 1.5MT PLUSCABLE AZUL</t>
  </si>
  <si>
    <t>PATCH CORD CAT6 10MT PLUSCABLE BRANCO</t>
  </si>
  <si>
    <t>PATCH CORD CAT5E 2.5MT PLUSCABLE BRANCO</t>
  </si>
  <si>
    <t>CABO USB 2.0 P/IMPRESSORA AM X BM 5.0MT PLUSC</t>
  </si>
  <si>
    <t>CABO USB 2.0 P/IMPRESSORA AM X BM 1.8MT PLUSC</t>
  </si>
  <si>
    <t>CARREGADOR PORTATIL 10000MAH UE10053 MAX EN</t>
  </si>
  <si>
    <t>MOUSE USB GAMER C3TECH MG-12BK 2400DPI PRET</t>
  </si>
  <si>
    <t>FONE DE OUVIDO INTRA EP-TWS-10RD BLUETOOTH</t>
  </si>
  <si>
    <t>FONE DE OUVIDO INTRA EP-TWS-10BK BLUETOOTH</t>
  </si>
  <si>
    <t>CARREGADOR USB 2.1A + FILTRO FL-USB21GBK</t>
  </si>
  <si>
    <t>FONE OUVIDO BRIGHT 0510 SPORT BLUETOOTH PRE</t>
  </si>
  <si>
    <t>FONE OUVIDO BRIGHT BEATSOUND BLUETOOTH BR</t>
  </si>
  <si>
    <t>FONE OUVIDO DAZZ ISOUND BLUETOOTH 4.1 PRETO</t>
  </si>
  <si>
    <t>FITA ADESIVA DUPLA FACE 3M SCOTCH 12MMX1,5 M</t>
  </si>
  <si>
    <t>ALICATE PUNCH DOWN HT-314B WT-4007N SECCON</t>
  </si>
  <si>
    <t>ALICATE CRIMPAR RJ45/RJ11/RJ12 C/CATRACA BA02</t>
  </si>
  <si>
    <t>CABO USB 2.0 P/IMPRESSORA A(M) X B(M) 3MTS PCY</t>
  </si>
  <si>
    <t>CABO MICRO USB SMARTPHONE 3.0MT PCYES PMUA</t>
  </si>
  <si>
    <t>CABO VGA X VGA 5M PCYES PVM15-5</t>
  </si>
  <si>
    <t>CABO VGA X VGA 2M PCYES PVM15-2</t>
  </si>
  <si>
    <t>CABO USB-C X USB (F) OTG PCYES P3AMUP-15</t>
  </si>
  <si>
    <t>CABO MICRO USB V8 X USB (F) OTG PCYES PAMUP-1</t>
  </si>
  <si>
    <t>GABINETE ATX COOLER MASTER MASTERBOX E501L</t>
  </si>
  <si>
    <t>GABINETE ATX COOLER MASTER MASTERBOX MB600</t>
  </si>
  <si>
    <t>MONITOR LED 29" LG ULTRA WIDE PRO GAMER 1MS</t>
  </si>
  <si>
    <t>TECLADO NB TC238</t>
  </si>
  <si>
    <t>CABO CONVERSOR HDMI(M) X VGA (F) PLUSCABLE</t>
  </si>
  <si>
    <t>WEB CAM C3TECH HD 720P WB-71BK PRETO</t>
  </si>
  <si>
    <t>CABO USB 2.0 P/IMPRESSORA AM X BM 3.0MT PLUSC</t>
  </si>
  <si>
    <t>EXAUSTOR P/GAB REDRAGON GC-F010 RGB</t>
  </si>
  <si>
    <t>EXAUSTOR P/GAB REDRAGON KIT 3FAN GC-F009 RG</t>
  </si>
  <si>
    <t>EXAUSTOR P/GAB REDRAGON KIT 3FAN GC-F011 RG</t>
  </si>
  <si>
    <t>HEADSET GAMER REDRAGON LAMIA 2 H320W-RGB B</t>
  </si>
  <si>
    <t>TECLADO USB MECANICO REDRAGON KALA BRANC</t>
  </si>
  <si>
    <t>TECLADO USB MECANICO REDRAG. KALA BRANC SW</t>
  </si>
  <si>
    <t>TECLADO USB MECAN. REDRAG. VARUNA RGB BC S</t>
  </si>
  <si>
    <t>TECLADO NOTEBOOK SONY VAIO VJF153F11X</t>
  </si>
  <si>
    <t>TELA 14" LED SLIM 40 PINOS</t>
  </si>
  <si>
    <t>VIDEO BALUN TRANSMISSOR CANAL PASSIVO KIT C/</t>
  </si>
  <si>
    <t>CAIXA PVC ORGANIZADORA PARA CAMERAS CFTV</t>
  </si>
  <si>
    <t>MB 1151 PCWARE IPMH310G S/V/R DDR4</t>
  </si>
  <si>
    <t>MEMORIA DDR4-2666 8GB LEXAR</t>
  </si>
  <si>
    <t>MB 1151 ASROCK H310CM-HG4 S/V/R DDR4</t>
  </si>
  <si>
    <t>MOUSE USB OPTICO VALIANTY MO-001 800DPI PRET</t>
  </si>
  <si>
    <t>TECLADO USB VALIANTY KM-101 PRETO</t>
  </si>
  <si>
    <t>MEMORIA NB DDR3L-1600 8GB PATRIOT LOW VOLTA</t>
  </si>
  <si>
    <t>MEMORIA DDR3L-1600 4GB ADATA LOW VOLTAGEM</t>
  </si>
  <si>
    <t>MEMORIA NB DDR4-2400 4GB AFOX</t>
  </si>
  <si>
    <t>HD SATAIII 8TB SEAGATE SURVEILLANCE SKYHAWK</t>
  </si>
  <si>
    <t>SWITCH DELL N1148T 48P 10/100/1000 +X SFP+</t>
  </si>
  <si>
    <t>TELA LED 15.6  1920X1080 30P FHD</t>
  </si>
  <si>
    <t>MOUSE WIRELESS VINIK VERTICAL ERGONOMICO O</t>
  </si>
  <si>
    <t>GABINETE ATX VALIANTY P003X1 230W PRETO</t>
  </si>
  <si>
    <t>MB 1155 VALIANTY IH61-MA2 HDMI DDR3 S/V/R</t>
  </si>
  <si>
    <t>MB 1200 ASROCK H410M-HSV DDR4</t>
  </si>
  <si>
    <t>FONTE ATX 500W C3TECH PS-G500B 80PLUS BRONZ</t>
  </si>
  <si>
    <t>CASE 2,5" HD SATA C3TECH CH-200GY USB 2.0</t>
  </si>
  <si>
    <t>ESTABILIZADOR 1000VA EXS II POWER C3TECH BI</t>
  </si>
  <si>
    <t>HUB USB 3.0 7P C3TECH HU-S370BK PRETO</t>
  </si>
  <si>
    <t>SMART BOX INTELBRAS ANDROID TV IZY PLAY</t>
  </si>
  <si>
    <t>MOUSE USB GAMER LOGITECH MMO G600 8200DPI R</t>
  </si>
  <si>
    <t>NOTEBOOK LENOVO S145 I7-8565U 8GB 1TB 15.6" W1</t>
  </si>
  <si>
    <t>NOTEBOOK SAMSUNG BOOK E30 I3-10110U 4GB 1TB</t>
  </si>
  <si>
    <t>NOTEBOOK SAMSUNG BOOK X40 I5-10210U 8GB 1TB</t>
  </si>
  <si>
    <t>MONITOR LED 21,5 AOC E2270SWHEN HDMI PRETO</t>
  </si>
  <si>
    <t>SPLIT  9000 BTUS FRIO AGRATTO ECO</t>
  </si>
  <si>
    <t>SPLIT 18000 BTUS FRIO AGRATTO ECO</t>
  </si>
  <si>
    <t>TABLET SAMSUNG GALAXY A SM-T290 32GB TELA 8"</t>
  </si>
  <si>
    <t>CABO REDE CAT5 FURUKAWA MULTILAN CMX BRANC</t>
  </si>
  <si>
    <t>MB 1200 GIGABYTE H410M H V1.0 DDR4</t>
  </si>
  <si>
    <t>CADEIRA GAMER COOLER MASTER CALIBER R1 AZU</t>
  </si>
  <si>
    <t>CADEIRA GAMER COOLER MASTER CALIBER R1 RED</t>
  </si>
  <si>
    <t>CADEIRA GAMER COOLER MASTER CALIBER R1 BRA</t>
  </si>
  <si>
    <t>CADEIRA GAMER COOLER MASTER CALIBER R1 PT/R</t>
  </si>
  <si>
    <t>PASTA TERMICA COOLERMASTER MASTERGEL MAK</t>
  </si>
  <si>
    <t>CAIXA PASSAGEM DIVERSAS PVC</t>
  </si>
  <si>
    <t>REGUA EXTENSORA 1U 08T 20A 110/220V</t>
  </si>
  <si>
    <t>SMARTWATCH SAMSUNG GALAXY WATCH ACTIVE P</t>
  </si>
  <si>
    <t>BUCHA NYLON P/GESSO</t>
  </si>
  <si>
    <t>SOLVENTE</t>
  </si>
  <si>
    <t>TINT.ESM.CORALIT AB  0,9L BRANCO</t>
  </si>
  <si>
    <t>ABRACADEIRA NYLON FIO 10UN 8MM</t>
  </si>
  <si>
    <t>MILLENIUM CAIXA SOB 4X2</t>
  </si>
  <si>
    <t>FONTE NOTEBOOK BRINGIT 20V 3,25A PLUG RETANG</t>
  </si>
  <si>
    <t>TECLADO NOTEBOOK SAMSUNG RC411 RV451 RV420</t>
  </si>
  <si>
    <t>GRAVADOR EXTERNO ASUS STYLISH DIAMOND PRET</t>
  </si>
  <si>
    <t>TECLADO ACER ASPIRE 5830T PRETO</t>
  </si>
  <si>
    <t>TELA LED 15.6 B156XW02-V.2</t>
  </si>
  <si>
    <t>TECLADO SONY VAIO VPC-SD BL</t>
  </si>
  <si>
    <t>IMPRESSORA TERMICA ELGIN I9 NAO FISCAL C/REDE</t>
  </si>
  <si>
    <t>TECLADO USB MECAN. REDRAGON KUMARA K552-2 P</t>
  </si>
  <si>
    <t>TECLADO USB MECAN. REDRAGON KUMARA K552W-</t>
  </si>
  <si>
    <t>GABINETE ATX DEEPCOOL CL500 VIDRO TEMPERAD</t>
  </si>
  <si>
    <t>GABINETE ATX DEEPCOOL MACUBE 310 BLACK</t>
  </si>
  <si>
    <t>GABINETE ATX DEEPCOOL MACUBE 310 BRANCO</t>
  </si>
  <si>
    <t>MB AM4 GIGABYTE B450M AORUS M DDR4</t>
  </si>
  <si>
    <t>MOUSE USB GAMER LOGITECH G203 8000DPI RGB B</t>
  </si>
  <si>
    <t>MB 1200 GIGABYTE B460M D2V DDR4</t>
  </si>
  <si>
    <t>MB 1200 GIGABYTE B460M POWER DDR4</t>
  </si>
  <si>
    <t>MB 1200 GIGABYTE B460M AORUS PRO DDR4</t>
  </si>
  <si>
    <t>MB AM4 GIGABYTE B450M S2H DDR4</t>
  </si>
  <si>
    <t>KASPERSKY TOTAL SECURITY 03 DISPOSITIVOS</t>
  </si>
  <si>
    <t>KASPERSKY TOTAL SECURITY 05 DISPOSITIVOS</t>
  </si>
  <si>
    <t>KASPERSKY TOTAL SECURITY 10 DISPOSITIVOS</t>
  </si>
  <si>
    <t>GABINETE ATX C3T MT-25V2BK 200W PRETO</t>
  </si>
  <si>
    <t>ETIQUETAS L42 TP 80 61X30mm  30m</t>
  </si>
  <si>
    <t>VGA PCI-EXP AFOX GTX-1050TI 4GB DDR5 128BITS</t>
  </si>
  <si>
    <t>HD EXTERNO 1TB ADATA HC660 SLIM USB 3.2</t>
  </si>
  <si>
    <t>HD EXTERNO 1TB ADATA SLIM HV620S USB 3.2</t>
  </si>
  <si>
    <t>HD NB SATAIII 2TB WD BLUE 128MB 5400RPM 2,5"</t>
  </si>
  <si>
    <t>HD NB SATAIII 1TB TOSHIBA 128MB 5400RPM 2,5"</t>
  </si>
  <si>
    <t>HD NB SATAIII 1TB WD BLUE 128MB 5400RPM 2,5"</t>
  </si>
  <si>
    <t>CABO CONVERSOR DISPLAYPORT (M) X DVI-D 24+1(F</t>
  </si>
  <si>
    <t>CABO DE FORCA C13/C14 13A 0,5MTS</t>
  </si>
  <si>
    <t>MEMORIA DDR4-3000 8GB XPG HUNTER</t>
  </si>
  <si>
    <t>MEMORIA NB DDR3L-1600 8GB PATRIOT LOW PROFIL</t>
  </si>
  <si>
    <t>ADAPTADOR CADDY NOTEBOOK 9,5MM VINIK AC-95</t>
  </si>
  <si>
    <t>SWITCH 8P 10/100/1000 LS1008G TP-LINK</t>
  </si>
  <si>
    <t>COOLER COOLER MASTER HYPER H410R RR-H410-20</t>
  </si>
  <si>
    <t>PASTA TERMICA IC ESSENTIAL E2 GOLD 1,5ML</t>
  </si>
  <si>
    <t>KIT P/MANUTENCAO COOLER MASTER TECLADO ME</t>
  </si>
  <si>
    <t>SUPORTE NOTEBOOK COOLER MASTER C3 1FAN 200</t>
  </si>
  <si>
    <t>WATER COOLER COOLERMASTER ML240L V2 240MM</t>
  </si>
  <si>
    <t>CABO DIVISOR COOLER MASTER ENDERECAVEL AR</t>
  </si>
  <si>
    <t>SUPORTE P/VGA COOLER MASTER GH-01 RGB - ELV8</t>
  </si>
  <si>
    <t>KIT VERTICAL P/VGA COOLER MASTER V2</t>
  </si>
  <si>
    <t>IMPRESSORA TERMICA EPSON TM-T20X  NAO FISCAL</t>
  </si>
  <si>
    <t>CABO USB A 3.0 P/HD EXTERNO 2M PCYES PUAMCM3</t>
  </si>
  <si>
    <t>HUB USB 3.0 4P VINIK HUV-30 PRETO</t>
  </si>
  <si>
    <t>PL CAPTURA AVERMEDIA EXTREMECAP UVC BU110</t>
  </si>
  <si>
    <t>PL CAPTURA AVERMEDIA LIVE GAMER ULTRA 4K - G</t>
  </si>
  <si>
    <t>PL CAPTURA AVERMEDIA CAPTURA LIVE GAMER MIN</t>
  </si>
  <si>
    <t>MEMORIA DDR4-3200 8GB XPG AX4U320038G16A-SB3</t>
  </si>
  <si>
    <t>MEMORIA DDR4-3000 16GB XPG AX4U3000716G16A-S</t>
  </si>
  <si>
    <t>SSD M.2 NVME 128GB XPG SX6000 LITE</t>
  </si>
  <si>
    <t>SSD M.2 NVME 256GB XPG SX8100 ASX8100NP-256GT</t>
  </si>
  <si>
    <t>SSD M.2 NVME 512GB XPG SX8100 ASX8100NP-512GT</t>
  </si>
  <si>
    <t>SSD ADATA SATAIII 240GB ASU630SS-240GQ-R</t>
  </si>
  <si>
    <t>IMPRESSORA ZEBRA ETIQUETA ZD220 203DPI</t>
  </si>
  <si>
    <t>GABINETE ATX TT H17 BLACK CA-1J1-00S1NN-00</t>
  </si>
  <si>
    <t>PRANCHETA MDF A4 BRANCA CPREND.METALICO</t>
  </si>
  <si>
    <t>CAIXA CORRESPONDENCIA POLIES. DUPLA ARTICUL</t>
  </si>
  <si>
    <t>FONTE ATX 700W TT SMART 80 PLUS WHITE</t>
  </si>
  <si>
    <t>REGUA EM POLIESTIRENO 30 CM DELLO</t>
  </si>
  <si>
    <t>PLASTICO BOLHA (45 MICRAS) ANTIESTATICO 60CMX</t>
  </si>
  <si>
    <t>MEMORIA NB DDR4-2666 8GB HYPERX IMPACT BLACK</t>
  </si>
  <si>
    <t>MEMORIA NB DDR4-2666 16GB HYPERX IMPACT BLAC</t>
  </si>
  <si>
    <t>MEMORIA NB DDR4-2666 16GB CRUCIAL</t>
  </si>
  <si>
    <t>PANO MULTIUSO AZUL</t>
  </si>
  <si>
    <t>CAPA PARA RODO ALKLI</t>
  </si>
  <si>
    <t>COMPUTADOR DELL OPTIPLEX 3070M I3-9100T 500GB</t>
  </si>
  <si>
    <t>COMPUTADOR DELL OPTIPLEX 3070M I5-9500T 500GB</t>
  </si>
  <si>
    <t>TECLADO USB DELL KB216 OPTPLEX 3070M</t>
  </si>
  <si>
    <t>MOUSE USB DELL MS116 OPTIPLEX 3070M</t>
  </si>
  <si>
    <t>WEBCAM BRAZIL PC V5 720P C/MIC PT/LARANJA</t>
  </si>
  <si>
    <t>GABINETE ATX REDRAGON IRONHIDE GC-801 RGB</t>
  </si>
  <si>
    <t>CONTROLADOR FAN FH-10 DEEPCOOL</t>
  </si>
  <si>
    <t>MOUSEPAD REDRAGON FLICK M 320X270X3MM P030</t>
  </si>
  <si>
    <t>MOUSEPAD REDRAGON PISCES 330X260X3MM P016</t>
  </si>
  <si>
    <t>ABRACADEIRA NYLON 150X3.0mm C/100UNI MD9</t>
  </si>
  <si>
    <t>ADAPTADOR USB X RJ45 10/100 MD9</t>
  </si>
  <si>
    <t>CABO DE DADOS SATA MD9</t>
  </si>
  <si>
    <t>HUB USB 3.0 7P X-CELL XC-HUB-7</t>
  </si>
  <si>
    <t>CPU INTEL 1200 PENTIUM G6600 GOLD 4.00GHZ 4MB</t>
  </si>
  <si>
    <t>PEN DRIVE 128GB KINGSTON DT70 USB TIPO-C 3.2 G</t>
  </si>
  <si>
    <t>HD SATAIII 4TB SEAGATE 5400RPM 256MB 3,5"</t>
  </si>
  <si>
    <t>CADEIRA GAMER PCTOP AZUL PGB-001-0077280-01</t>
  </si>
  <si>
    <t>CADEIRA GAMER PCTOP VERMELHO PGR-002-007728</t>
  </si>
  <si>
    <t>CAIXA DE SOM 2.1 K-MEX GAMER SS9800 9,9RMS LED</t>
  </si>
  <si>
    <t>HEADSET GAMER K-MEX ARS9300 RGB PRETO /AZUL</t>
  </si>
  <si>
    <t>HEADSET GAMER P2 K-MEX AR50 PRETO LED</t>
  </si>
  <si>
    <t>HEADSET GAMER USB C3TECH PH-G320BKV2 CRANE</t>
  </si>
  <si>
    <t>HEADSET USB C3TECH PH-310BK PRETO</t>
  </si>
  <si>
    <t>HEADSET GAMER P2+USB HP H120 PRETO</t>
  </si>
  <si>
    <t>HEADSET P2 C3TECH VOICE COMFORT MI-2260ARC P</t>
  </si>
  <si>
    <t>CAIXA DE SOM C3TECH SP-301BK 2.0 3W RMS PRETO</t>
  </si>
  <si>
    <t>MOUSE USB GAMER HP M220 4800DPI RGB PRETO</t>
  </si>
  <si>
    <t>GABINETE ATX KWG VELA M1 RGB PRETO</t>
  </si>
  <si>
    <t>GABINETE ATX GAMER K-MEX ASGARD 3 CG-03Z5 RG</t>
  </si>
  <si>
    <t>MEMORIA DDR4-2400 4GB ADATA</t>
  </si>
  <si>
    <t>TECLADO LENOVO IDEAPAD 320-15IKB PRETO</t>
  </si>
  <si>
    <t>KIT RECARGA HP NEVERSTOP DUAL PACK 103A W11</t>
  </si>
  <si>
    <t>BATERIA MOEDA 3V CR2032 RAYOVAC</t>
  </si>
  <si>
    <t>BATERIA MOEDA 3V CR2032 DURACELL</t>
  </si>
  <si>
    <t>HD EXTERNO 10TB SEAGATE EXPANSION USB 3.0 3,5</t>
  </si>
  <si>
    <t>HD SATAIII 6TB SEAGATE IRONWOLF 5400RPM 256MB</t>
  </si>
  <si>
    <t>HD EXTERNO 8TB SEAGATE EXPANSION USB 3.0 3,5"</t>
  </si>
  <si>
    <t>GABINETE ATX GAMER K-MEX BIFROST II CG-01KB R</t>
  </si>
  <si>
    <t>HEADSET GAMER K-MEX BOPE2 ARS6 DIGITAL 7.1 US</t>
  </si>
  <si>
    <t>GABINETE ATX K-MEX WHITE TROOPER POLYGON C</t>
  </si>
  <si>
    <t>GABINETE ATX K-MEX MICRO RANGER CG01PQ CASE</t>
  </si>
  <si>
    <t>GABINETE ATX K-MEX ATLANTIS POLYGON 07N9 ARG</t>
  </si>
  <si>
    <t>GABINETE SERVER RACK 2U NILKO SINGLE FRONT</t>
  </si>
  <si>
    <t>CAMERA VIDEOCONFERENCIA LOGITECH BCC950 PT</t>
  </si>
  <si>
    <t>CONTROLE WIRELESS LOGITECH F710 940-000117</t>
  </si>
  <si>
    <t>VGA PCI-EXP GAINWARD GTX-1650 4GB DDR5 128BIT</t>
  </si>
  <si>
    <t>MEMORIA DDR4-3000 8GB PATRIOT VIPER STEEL</t>
  </si>
  <si>
    <t>NOTEBOOK DELL i15-3584 I3-8130U 8GB 256GB 15.6 W</t>
  </si>
  <si>
    <t>WATER COOLER COOLERMASTER ML360L V2 ARGB 3</t>
  </si>
  <si>
    <t>NOTEBOOK ACER GAMER NITRO 5 I5-9300H 8GB</t>
  </si>
  <si>
    <t>CAMERA DIGITAL CANON T100 18MP EOS REBEL WIF</t>
  </si>
  <si>
    <t>MONITOR LED 18.5' AOC E970SWHNL HDMI/VGA PRET</t>
  </si>
  <si>
    <t>CPU INTEL 1200 CORE I3-10100F 3.60GHZ 6M BOX</t>
  </si>
  <si>
    <t>MB 1200 GALAX H410M PLUS DDR4 2666MHZ VGA DVI</t>
  </si>
  <si>
    <t>PAPEL 120G 210X297 COUCHE FOSCO</t>
  </si>
  <si>
    <t>MESA DIGITALIZADORA WACOM INTUOS - CTL4100</t>
  </si>
  <si>
    <t>BUCHA DE NYLON 8MM C/ PARAFUSO</t>
  </si>
  <si>
    <t>VENTILADOR CADENCE 40CM VTR407 220V</t>
  </si>
  <si>
    <t>CADEIRA EM POLIPROPILENO PE DE MADEIRA EAME</t>
  </si>
  <si>
    <t>PARAFUSADEIRA/FURADEIRA VONDER PFV012 3/8"</t>
  </si>
  <si>
    <t>FITA ADESIVA DEMARCACAO VERM. 48MM X 14M - NO</t>
  </si>
  <si>
    <t>TINTA ESMALTE SINTETICO 0,9L - BRANCO NEVE - CO</t>
  </si>
  <si>
    <t>JOGO DE SOQUETES SEXTAVADOS 1/4" 10 PEÇAS - B</t>
  </si>
  <si>
    <t>CHAVE BIELA 11 MM - VONDER</t>
  </si>
  <si>
    <t>PAPEL 120G 210X297 COUCHE C/BRILHO SP4140 SYS</t>
  </si>
  <si>
    <t>PAPEL 120G 210X297 COUCHE FOSCO SP4240 SYSPA</t>
  </si>
  <si>
    <t>CANALETA 20X12 2M ADESIVADA SISTEMA X - LEGRA</t>
  </si>
  <si>
    <t>CANALETA PARA PISO 25X12mm 2M - DUTOPLAST</t>
  </si>
  <si>
    <t>TOMADA ELETRICA 220V 2P + T 20A TRAMONTINA</t>
  </si>
  <si>
    <t>PARAFUSO AÇO FENDA 3,9X16MM 20 PEÇAS - FIXTIL</t>
  </si>
  <si>
    <t>TOMADA ELETRICA 220V 2MD 2P + T 10A BRANCO - IR</t>
  </si>
  <si>
    <t>LUMINARIA DE EMERGENCIA 220V LT-9330S</t>
  </si>
  <si>
    <t>FECHADURA BANHEIRO INOX</t>
  </si>
  <si>
    <t>SUPORT TV LCD/PLASMA/LED PRETO 10 ATE 71 UNIV</t>
  </si>
  <si>
    <t>FAQUEIRO ITAPARICA 20 PECAS -BRINOX</t>
  </si>
  <si>
    <t>SPIRADUTO 1/2 BRANCO C/3METROS</t>
  </si>
  <si>
    <t>BUCHA CLAMP 6MM</t>
  </si>
  <si>
    <t>BATERIAL ALKALINE SUPERCELL BATTERIES 9V</t>
  </si>
  <si>
    <t>VASSOURA PIACAVA ESPECIAL</t>
  </si>
  <si>
    <t>RODO PLASTICO 35CM COM CABO</t>
  </si>
  <si>
    <t>VASSOURA NOVICA</t>
  </si>
  <si>
    <t>LIXEIRA COM PEDAL 13L REF:182</t>
  </si>
  <si>
    <t>PA JEITOSA</t>
  </si>
  <si>
    <t>PLACA ESCADA ESQUERDA 15X30CM</t>
  </si>
  <si>
    <t>PLACA SINALIZACAO SAIDA DE EMERGECIA</t>
  </si>
  <si>
    <t>LIXEIRA C PEDAL 15 L - REF: 1291</t>
  </si>
  <si>
    <t>LIXEIRA COM PEDAL 8LITROS REF:183</t>
  </si>
  <si>
    <t>TORRE DE ENTRADA DE AGUA DA CAIXA ACOPLADA</t>
  </si>
  <si>
    <t>FITA ANTIDERRAPANTE ZEBRADA 5X5M REF-HP-1227</t>
  </si>
  <si>
    <t>REPARO PARA VALVULA SAIDA SUPERIOR</t>
  </si>
  <si>
    <t>ROLO DE ESPUMA 09 CM POLIESTER</t>
  </si>
  <si>
    <t>TECLADO NB ACER PK131NX1A28 PRETO</t>
  </si>
  <si>
    <t>TECLADO NB ASUS 0KNB0-4133BR00</t>
  </si>
  <si>
    <t>GABINETE ATX GAMER K-MEX ODYSSEY CG05RD RG</t>
  </si>
  <si>
    <t>HEADSET GAMER REDRAGON 7.1 LAMIA 2 H320-RGB</t>
  </si>
  <si>
    <t>MOUSE USB REDRAGON COBRA M711 10000DPI</t>
  </si>
  <si>
    <t>MOUSE USB REDRAGON CHROMA COBRA M711W-RG</t>
  </si>
  <si>
    <t>MICROFONE USB GAMER DAZZ BROADCASTER PRO</t>
  </si>
  <si>
    <t>FONE OUVIDO DAZZ EARBUD PRODIGY BLUETOOTH</t>
  </si>
  <si>
    <t>SCANNER FUJITSON SP1120 20PPM DUPLEX</t>
  </si>
  <si>
    <t>MOUSE WIRELESS GAMER LOGITECH G305 12000DPI</t>
  </si>
  <si>
    <t>MOUSE USB GAMER LOGITECH G502 HERO 16000DPI</t>
  </si>
  <si>
    <t>TECLADO USB GAMER K-MEX KMJ9 SHURIKEN 6 COR</t>
  </si>
  <si>
    <t>HEADSET GAMER USB MOTOSPEED G750 7.1 RGB PR</t>
  </si>
  <si>
    <t>HEADSET GAMER USB MOTOSPEED G750 7.1 RGB RO</t>
  </si>
  <si>
    <t>HEADSET GAMER USB MOTOSPEED G919 7.1 RGB PR</t>
  </si>
  <si>
    <t>HEADSET GAMER MOTOSPEED H11 5.1 PRETO LED V</t>
  </si>
  <si>
    <t>HEADSET GAMER USB MOTOSPEED H18 7.1 CINZA LE</t>
  </si>
  <si>
    <t>MOUSE USB GAMER MOTOSPEED V30 3500DPI RGB P</t>
  </si>
  <si>
    <t>VGA PCI-EXP GALAX RTX-3060TI 8GB DDR6 256BITS</t>
  </si>
  <si>
    <t>SERVIDOR DELL T140 XEON E2224 2X8GB 2X1TB</t>
  </si>
  <si>
    <t>MODULO DE PROTECAO COAXIAL ICLAMPER CABO 0</t>
  </si>
  <si>
    <t>MODULO DE PROTECAOO ICLAMPER TEL RJ11 00990</t>
  </si>
  <si>
    <t>VGA PCI-EXP PCYES R7 240 2GB DDR5 128BITS</t>
  </si>
  <si>
    <t>GABINETE ATX REDRAGON STARSCREAM ROSA GC-</t>
  </si>
  <si>
    <t>HEADSET GAMER T-DAGGER EIGER T-RGH208 50MM</t>
  </si>
  <si>
    <t>HEADSET GAMER T-DAGGER MCKINLEY T-RGH101 40</t>
  </si>
  <si>
    <t>HEADSET GAMER REDRAGON THESEUS H250</t>
  </si>
  <si>
    <t>HEADSET GAMER REDRAGON 7.1 SIREN 2 H301USB-1</t>
  </si>
  <si>
    <t>HEADSET GAMER KWG TAURUS M2 RGB BLACK 40M</t>
  </si>
  <si>
    <t>HEADSET GAMER REDRAGON 7.1 ZEUS 2 BRANCO H</t>
  </si>
  <si>
    <t>MOUSE USB GAME T-DAGGER BRIGADIER T-TGM206</t>
  </si>
  <si>
    <t>MOUSE USB GAMER REDRAGON INQUISITOR 2 7200D</t>
  </si>
  <si>
    <t>MOUSE USB GAMER REDRAGON STORM ELITE 16000</t>
  </si>
  <si>
    <t>MOUSE USB REDRAGON MEMEANLION CHROMA  M7</t>
  </si>
  <si>
    <t>TECLADO USB MECANICO REDRAGON BRAHMA SWIT</t>
  </si>
  <si>
    <t>APOIO BRACO THUNDER ESQUERDO</t>
  </si>
  <si>
    <t>MONITOR LED 23,6" AOC 24B1H HDMI/VGA PRETO</t>
  </si>
  <si>
    <t>MONITOR LED 27 GAMER ACER KG271 75HZ 1MS FUL</t>
  </si>
  <si>
    <t>TECLADO NOTEBOOK TC715 ACER C/POWER</t>
  </si>
  <si>
    <t>TECLADO NOTEBOOK ACER ASPIRE E 15 BRINGIT</t>
  </si>
  <si>
    <t>SMART TV UHD 4K LED IPS 55" LG 55UN7310PSC</t>
  </si>
  <si>
    <t>MOUSEPAD MOTOSPEED P60 750X300X3MM</t>
  </si>
  <si>
    <t>MOUSEPAD MOTOSPEED P70 295X295X3MM</t>
  </si>
  <si>
    <t>MOUSE USB GAMER MOTOSPEED V50 4000DPI RGB B</t>
  </si>
  <si>
    <t>TECLADO USB GAMER MOTOSPEED CK101 BCO SWI</t>
  </si>
  <si>
    <t>TECLADO USB GAMER MOTOSPEED CK101 PT SWIT</t>
  </si>
  <si>
    <t>KIT TECLADO E MOUSE GAMER MOTOSPEED CK700</t>
  </si>
  <si>
    <t>FONTE NOTEBOOK COMP/DELL 19,5V 4.62A 90W 7.4X</t>
  </si>
  <si>
    <t>FONTE NOTEBOOK COMP./ACER 19V 3.42A 65W</t>
  </si>
  <si>
    <t>FONTE NOTEBOOK COMP/DELL 19,5V 3.34A 4.5X3.0M</t>
  </si>
  <si>
    <t>NOTEBOOK ASUS GAMER RYZEN 5 3500U  8GB 1TB</t>
  </si>
  <si>
    <t>MOUSE USB LOGITECH M110 SILENT PRETO</t>
  </si>
  <si>
    <t>MOUSE WIRELESS LOGITECH M280 PRETO</t>
  </si>
  <si>
    <t>SSD M.2 NVME 512GB XPG SX6000 ASX6000LNP-512G</t>
  </si>
  <si>
    <t>CPU INTEL 1200 CELERON G5905 3.50GHZ 4M BOX</t>
  </si>
  <si>
    <t>TECLADO USB MECANI. REDRAGON DAKSA SWITCH</t>
  </si>
  <si>
    <t>TECLADO USB MECAN. REDR. DARK AVENGER K568W</t>
  </si>
  <si>
    <t>TECLADO USB MECAN. REDR. DARK AVENGER K568R</t>
  </si>
  <si>
    <t>TECLADO USB MECANICO REDRAGON KUMARA RED</t>
  </si>
  <si>
    <t>TECLADO USB MECAN. REDRAGON AMSA PRO K592R</t>
  </si>
  <si>
    <t>TECLADO USB MECAN. REDRAGON RAHU K567 RGB</t>
  </si>
  <si>
    <t>TECLADO USB MECAN. REDRAGON SANI K581RGB PT</t>
  </si>
  <si>
    <t>TECLADO USB MECAN. REDRAGON BROADSWORD R</t>
  </si>
  <si>
    <t>TECLADO USB MECAN. REDRAGON MAGIC-WAND PR</t>
  </si>
  <si>
    <t>AVE FIESTA SEARA KG</t>
  </si>
  <si>
    <t>CHOCOTTONE BAUDUCCO</t>
  </si>
  <si>
    <t>QUEIJO DO REINO DIVERSOS</t>
  </si>
  <si>
    <t>ROTEADOR WIRELESS INTELBRAS W5-1200F DUALBA</t>
  </si>
  <si>
    <t>MOUSE USB OPTICO OEX MS100 1000DPI PRETO</t>
  </si>
  <si>
    <t>MOUSE WIRELESS OEX MS404 1200DPI BRANCO/PRE</t>
  </si>
  <si>
    <t>TECLADO USB OEX RAINBOW TC302 PRETO</t>
  </si>
  <si>
    <t>KIT TECLADO E MOUSE WIRELESS OEX TM406 PRET</t>
  </si>
  <si>
    <t>MOUSE USB GAMER OEX MS321 6400DPI PRETO</t>
  </si>
  <si>
    <t>MOUSE USB GAMER OEX MS323 3200DPI PRETO</t>
  </si>
  <si>
    <t>MOUSE WIRELESS OEX FLAT MS401 1600DPI PRETO</t>
  </si>
  <si>
    <t>MOUSE USB OEX MS103 1000DPI PRETO/AZ</t>
  </si>
  <si>
    <t>MOUSE USB OEX MS103 1000DPI PRETO/VER</t>
  </si>
  <si>
    <t>FILTRO DE LINHA 6T NEWLINK PE105 1,2M PRETO</t>
  </si>
  <si>
    <t>MB AM4 GIGABYTE B550 AORUS ELITE DDR4</t>
  </si>
  <si>
    <t>MB AM4 GIGABYTE B550M AORUS ELITE DDR4</t>
  </si>
  <si>
    <t>MB AM4 GIGABYTE B550M AORUS PRO DDR4</t>
  </si>
  <si>
    <t>CPU AMD AM4 RYZEN 5 5600X 3.7GHZ 35MB BOX</t>
  </si>
  <si>
    <t>TECLADO NB DELL 1525 PRATA BR</t>
  </si>
  <si>
    <t>MEMORIA DDR4-2933 8GB HYPERX PREDATOR</t>
  </si>
  <si>
    <t>SSD M.2 NVME 250GB WD BLACK SN750 WDS250G3X</t>
  </si>
  <si>
    <t>MEMORIA DDR4-3200 8GB KINGSTON HIPERX FURY R</t>
  </si>
  <si>
    <t>GABINETE ATX K-MEX GM06TH 200W PRETO</t>
  </si>
  <si>
    <t>CARTUCHO HP 934XL C2P23AL PRETO</t>
  </si>
  <si>
    <t>CADEIRA GAMER XT RACER VIKING SERIES XTR-013</t>
  </si>
  <si>
    <t>CADEIRA GAMER XT RACER VIKING SERIES XTR-011</t>
  </si>
  <si>
    <t>CADEIRA GAMER XT RACER VIKING SERIES XTR-012</t>
  </si>
  <si>
    <t>CADEIRA GAMER XT RACER SPEED SERIES XTS140 P</t>
  </si>
  <si>
    <t>KIT FERRAMENTA CELULAR E NOTEBOOK 38PÇ</t>
  </si>
  <si>
    <t>KIT FERRAMENTA CELULAR E NOTEBOOK 23PÇ</t>
  </si>
  <si>
    <t>TECLADO NOTEBOOK DELL 15-5000 5547 PRETO</t>
  </si>
  <si>
    <t>NOTEBOOK DELL GAMER G5-5590-A70P I7-9750H 16G</t>
  </si>
  <si>
    <t>SSD PATRIOT SATAIII 256GB P210S256G25</t>
  </si>
  <si>
    <t>CADEIRA TIPO BANQUETAS BOTONE PRETA</t>
  </si>
  <si>
    <t>CARTAO MEMORIA SD C/MICRO 32GB SANDISK EXTR</t>
  </si>
  <si>
    <t>CARTAO MEMORIA SD C/MICRO 64GB SANDISK EXTR</t>
  </si>
  <si>
    <t>FONTE NOTEBOOK UNIVERSAL ELGIN FTE-09 90W</t>
  </si>
  <si>
    <t>HD EXTERNO 2TB WD ELEMENTS USB 3.0</t>
  </si>
  <si>
    <t>VGA PCI-EXP GALAX RTX-2060 WHITE 6GB DDR6 192B</t>
  </si>
  <si>
    <t>VGA PCI-EXP EVGA GTX-1650 SC ULTRA 4GB DDR6 12</t>
  </si>
  <si>
    <t>PROTETOR ELETRONICO ICLAMPER ENERGIA 3 0099</t>
  </si>
  <si>
    <t>PROTETOR ELETRONICO ICLAMPER ENERGIA+ETHE</t>
  </si>
  <si>
    <t>NOTEBOOK LENOVO E490 I5-8265U 8GB 256GB 14 W1</t>
  </si>
  <si>
    <t>VGA PCI-EXP GIGABYTE GTX-1650 SUPER 4GB DDR6</t>
  </si>
  <si>
    <t>CABO HDMI X HDMI 1.4V 3M 4K ULTRAHD GOLD PIX</t>
  </si>
  <si>
    <t>CABO HDMI X HDMI 1.4V 5M 4K ULTRAHD GOLD PIX</t>
  </si>
  <si>
    <t>MOUSEPAD XTRIKE MP-602 RGB GAMING 350X250X3</t>
  </si>
  <si>
    <t>MOUSEPAD XTRIKE MP-002 BK GAMING 320X270X2M</t>
  </si>
  <si>
    <t>MOUSEPAD XTRIKE MP-204 GAMING 770X295X3MM</t>
  </si>
  <si>
    <t>MONITOR LED 27" GAMER ACER XZ270 240HZ 1MS FU</t>
  </si>
  <si>
    <t>MB 1151 PCWARE IPMH310G DDR4 BOX</t>
  </si>
  <si>
    <t>MB 1151 GIGABYTE Z390 D DDR4</t>
  </si>
  <si>
    <t>CPU INTEL 1155 CORE I5-3450 3.10GHZ 6M O&amp;M</t>
  </si>
  <si>
    <t>MONITOR LED 21,5 DELL SE2216H HDMI FULLHD</t>
  </si>
  <si>
    <t>TECLADO NOTEBOOK LENOVO TC915</t>
  </si>
  <si>
    <t>MB 1151 GIGABYTE B365M DS3H DDR4</t>
  </si>
  <si>
    <t>ADAPTADOR CADDY NOTEBOOK 12.7mm VINIK AC-12</t>
  </si>
  <si>
    <t>FONTE ATX COUGAR 500W VTC500 80 PLUS WHITE</t>
  </si>
  <si>
    <t>SWITCH 8P MERCUSYS  MS108G 10/100/1000MBPS</t>
  </si>
  <si>
    <t>MOUSEPAD GEL BRIGHT 0307 C/APOIO GEL</t>
  </si>
  <si>
    <t>MOUSEPAD XZONE GAMER GMP-02 1MT</t>
  </si>
  <si>
    <t>PLACA DE REDE HPE 10GB DUAL 530SFP</t>
  </si>
  <si>
    <t>GBIC 10G SFP+ LC  SR 300m ARUBA:J9150D</t>
  </si>
  <si>
    <t>CORDAO PTICO LC/LC 10M-ROSENBERGER DOMEX</t>
  </si>
  <si>
    <t>MB AM4 GIGABYTE B450M H DDR4</t>
  </si>
  <si>
    <t>MB AM4 GIGABYTE B450M DS3H V2 DDR4</t>
  </si>
  <si>
    <t>SSD M.2 SATAIII 120GB KINGSTON A400 SA400M8-120</t>
  </si>
  <si>
    <t>SSD M.2 SATAIII 240GB KINGSTON A400 SA400M8-240</t>
  </si>
  <si>
    <t>CARTAO SDHC 128GB KINGSTON CANVAS SELECT P</t>
  </si>
  <si>
    <t>ARQUIVO MORTO PAPELAO BRANCO (344X125X237)</t>
  </si>
  <si>
    <t>PASTA NOVAONDA ESCOLAR 335X250X20MM</t>
  </si>
  <si>
    <t>PERFURADOR DE PAPEL 02 FUROS P25 FLS D-230 EA</t>
  </si>
  <si>
    <t>GRAMPO GRAMPEADOR 266 GALVANIZADO 63230 SP</t>
  </si>
  <si>
    <t>GRAMPEADOR 266 PARA 20-FOLHAS O-200 EASY OFF</t>
  </si>
  <si>
    <t>COLA EM BASTAO 40G PRITT 1905655 HENKEL</t>
  </si>
  <si>
    <t>ESTILETE LARGO EMBORRACHADO X18 EASY OFFIC</t>
  </si>
  <si>
    <t>SACO PARA LIXO 100LT PRETO RECICLADO POLISAC</t>
  </si>
  <si>
    <t>SACO PARA LIXO 15LT PRETO RECICLADO POLISAC</t>
  </si>
  <si>
    <t>SACO PARA LIXO 30LT PRETO RECICLADO POLISAC</t>
  </si>
  <si>
    <t>CANETA ESFEROGRAFICA 1.0MM CRISTAL KIT COM 4</t>
  </si>
  <si>
    <t>FITA ADESIVA PP 45MMX100M TRANSPARENTE SCOT</t>
  </si>
  <si>
    <t>TESOURA DOMESTICA 17,7CM COLOR 25950147 TRA</t>
  </si>
  <si>
    <t>CESTO PARA LIXO 12L POLIP. PRETO ADAMAS</t>
  </si>
  <si>
    <t>HEADSET GAMER SCORPION MARVO RAINBOW HG89</t>
  </si>
  <si>
    <t>HEADSET GAMER BLACKLIT XTRIKE ME GH-710  7 CO</t>
  </si>
  <si>
    <t>HEADSET GAMER XTRIKE ME HP-310 PT/VER</t>
  </si>
  <si>
    <t>HEADSET GAMER REDRAGON THEMIS 2 H220N</t>
  </si>
  <si>
    <t>FONTE ATX 600W T-DAGGER T-TPS202</t>
  </si>
  <si>
    <t>FONTE ATX 500W REDRAGON GC-PS001-1 80PLUS BR</t>
  </si>
  <si>
    <t>CAMISA FARDAMENTO M/F</t>
  </si>
  <si>
    <t>VGA PCI-EXP ASUS RTX-3060TI 8GB DDR6 256BITS</t>
  </si>
  <si>
    <t>NOTEBOOK LENOVO S145 I3-8130U 4GB 256GB 15.6 W</t>
  </si>
  <si>
    <t>NOTEBOOK LENOVO S145 I5-8265U 8GB 256GB 15.6 W</t>
  </si>
  <si>
    <t>NOTEBOOK LENOVO S145 R5-3500U 8GB 256GB 15.6</t>
  </si>
  <si>
    <t>NOTEBOOK LENOVO GAMER L340 I5-9300H 8GB SSD</t>
  </si>
  <si>
    <t>CADEIRA GAMER NELL GAM-PR1 PRETO</t>
  </si>
  <si>
    <t>MONITOR LED 21.5" DELL P2219H C/AJUST ALT</t>
  </si>
  <si>
    <t>FONTE NOTEBOOK SAMSUNG 12V 3.33A 40W 2.5x0.7</t>
  </si>
  <si>
    <t>MEMORIA DDR4-3000 8GB CRUCIAL BALLISTIX RGB B</t>
  </si>
  <si>
    <t>UBIQUITI UNIFI UAP-AC-PRO 122M</t>
  </si>
  <si>
    <t>CPU AMD AM4 RYZEN 3 2200G 3.5GHZ 6MB BOX</t>
  </si>
  <si>
    <t>CPU AMD AM4 RYZEN 5 2400G 3.6GHZ 6MB BOX</t>
  </si>
  <si>
    <t>HD SATAIII 1TB SEAGATE IRONWOLF 5900RPM 64MB</t>
  </si>
  <si>
    <t>PN:JL685A-ARUBA INSTANTON 1930 48G 4SFP+ PERP</t>
  </si>
  <si>
    <t>MONITOR LED 31.5" GAME AOC AGON 165HZ 1MS</t>
  </si>
  <si>
    <t>CADEIRA GAMER PCTOP AZUL A6022-1-RE-0078911-0</t>
  </si>
  <si>
    <t>CADEIRA GAMER PCTOP RED A6022-1-RE-0078910-01</t>
  </si>
  <si>
    <t>PASTA TERMICA CORSAIR TM30 3G CT-9010001-WW</t>
  </si>
  <si>
    <t>HEADSET GAMER COOLER MASTER CH-321 PC/PS4 U</t>
  </si>
  <si>
    <t>WATER COOLER COOLERMASTER LIQUID ML120L V2</t>
  </si>
  <si>
    <t>MEMORIA DDR3-1600 4GB HIKVISION</t>
  </si>
  <si>
    <t>MEMORIA DDR3-1600 8GB HIKVISION</t>
  </si>
  <si>
    <t>MEMORIA DDR3 KINGSTON HYPERX FURY 8GB 1600M</t>
  </si>
  <si>
    <t>TELA LED 15.6 1366X768</t>
  </si>
  <si>
    <t>TECLADO NOTEBOOK SAMSUNG NP270E4E BR</t>
  </si>
  <si>
    <t>MB 1200 PCWARE IPMH410G DDR4</t>
  </si>
  <si>
    <t>ROTEADOR WIRELESS TP-LINK AC1200 EC220 G5 2.0</t>
  </si>
  <si>
    <t>ROTEADOR WIRELESS TP-LINK AC750 ARCHE C20W</t>
  </si>
  <si>
    <t>ROTEADOR WIRELESS TP-LINK AC750 ARCHE C21</t>
  </si>
  <si>
    <t>ROTEADOR WIRELESS TP-LINK AC1200 ARCHE C50</t>
  </si>
  <si>
    <t>ROTEADOR WIRELESS TP-LINK AC1350 ARCHE C60</t>
  </si>
  <si>
    <t>ROTEADOR WIRELESS TP-LINK AC1200 ARCHE C6</t>
  </si>
  <si>
    <t>MB 1200 ASUS PRIME H410M-A DDR4</t>
  </si>
  <si>
    <t>MB INTEGRADA BIOSTAR A68N-5600E QUADCORE D3</t>
  </si>
  <si>
    <t>MB 1150 VALIANTY H81 DDR3</t>
  </si>
  <si>
    <t>ROTEADOR WIRELESS TP-LINK AC1900 ARCHE C80</t>
  </si>
  <si>
    <t>CPU INTEL 1200 CORE I7-10700KA 3.80GHZ 16MB BOX</t>
  </si>
  <si>
    <t>EXAUSTOR P/GAB C3TECH F7-L120M 5 CORES LED 12</t>
  </si>
  <si>
    <t>PATCH CORD CAT5E 1,5MT PLUSCABLE BRANCO</t>
  </si>
  <si>
    <t>PATCH CORD CAT5E 2,5MT PLUSCABLE AZUL</t>
  </si>
  <si>
    <t>PATCH CORD CAT6 1.5MT PLUSCABLE BRANCO</t>
  </si>
  <si>
    <t>PATCH CORD CAT6 2.5MT PLUSCABLE BRANCO</t>
  </si>
  <si>
    <t>PATCH CORD CAT6 5MT PLUSCABLE BRANCO</t>
  </si>
  <si>
    <t>CONECTOR RJ45 MACHO CAT5E PC-CNRJ02</t>
  </si>
  <si>
    <t>CABO HDMI X HDMI 2.0 BASIC 3M PLUSCABLE</t>
  </si>
  <si>
    <t>CABO HDMI X HDMI 2.0 MID 5M PLUSCABLE</t>
  </si>
  <si>
    <t>CABO HDMI X HDMI 2.0 MID 10M PLUSCABLE</t>
  </si>
  <si>
    <t>SSD M.2 NVME 250GB WD BLUE SN550 WDS250G2B0</t>
  </si>
  <si>
    <t>SSD M.2 NVME 256GB XPG SX6000 ASX6000LNP-256G</t>
  </si>
  <si>
    <t>SSD M.2 NVME 250GB WD BLACK SN750</t>
  </si>
  <si>
    <t>MOUSE USB OPTICO MULTILASER MO300 1200DPI PR</t>
  </si>
  <si>
    <t>TECLADO USB MULTILASER SLIM TC193 PRETO</t>
  </si>
  <si>
    <t>NOTEBOOK POSITIVO N4340 I5-10210U 8GB 512GB 14</t>
  </si>
  <si>
    <t>MONITOR LED 23.8" GAMER DELL S2421HGF 144HZ 1</t>
  </si>
  <si>
    <t>VGA PCI-EXP PCYES RX580 8GB DDR5 256BITS</t>
  </si>
  <si>
    <t>NOTEBOOK DELL VOSTRO 3480 I5-8265U 8GB 256GB</t>
  </si>
  <si>
    <t>COMPUTADOR DELL VOSTRO 3681 I3-10100 4GB 1TB</t>
  </si>
  <si>
    <t>MOUSE USB DELL MS116 VOSTRO 3681</t>
  </si>
  <si>
    <t>TECLADO USB DELL KB216 VOSTRO 3681</t>
  </si>
  <si>
    <t>CANALETA C/TAMPA 50X50 2MT CINZA</t>
  </si>
  <si>
    <t>TELA 15.6" SLIM 30 PINOS -USC</t>
  </si>
  <si>
    <t>GUIA DE CABO FECHADO 1U PR USC</t>
  </si>
  <si>
    <t>PARAFUSO TP PANELA PHILIPS M5X16 NIQ 100/100 U</t>
  </si>
  <si>
    <t>PATCH CORD UTP MULTILAN CAT.5E - CM - T568A/B U</t>
  </si>
  <si>
    <t>PATCH PANEL SOHOPLUS CAT.5E 24 PORTAS T568A/</t>
  </si>
  <si>
    <t>PORCA GAIOLA BICROMATIZADA M5 100/100 PARAFU</t>
  </si>
  <si>
    <t>REGUA C/8 TOMADAS 19" MEKANIKA 20 AMP USC</t>
  </si>
  <si>
    <t>GARANTIA DELL 1 ANO ON-SITE</t>
  </si>
  <si>
    <t>TELA LED 14" N140BGE-EA3 30P</t>
  </si>
  <si>
    <t>VGA PCI-EXP GALAX RTX-3070 SG 8GB DDR6 256BITS</t>
  </si>
  <si>
    <t>CPU INTEL 1200 CORE I5-10400F 2.90GHZ 12M BOX</t>
  </si>
  <si>
    <t>GABINETE ATX K-MEX MICROCRAFT V CG-05RC PRET</t>
  </si>
  <si>
    <t>GABINETE ATX K-MEX ASGARD POLYGON CG-02Z5 R</t>
  </si>
  <si>
    <t>GABINETE ATX K-MEX TROOPER POLYGON WHITE C</t>
  </si>
  <si>
    <t>GABINETE ATX REDRAGON STARSCREAM PRETO GC</t>
  </si>
  <si>
    <t>GABINETE ATX GALAX QUASAR PRETO GX600</t>
  </si>
  <si>
    <t>TECLADO USB GAMER REDRAGON HARPE K503RGB</t>
  </si>
  <si>
    <t>TECLADO USB MECAN. REDRAGON KUMARA K552RG</t>
  </si>
  <si>
    <t>TECLADO USB GAMER T-DAGGER MINESWEEPING T-</t>
  </si>
  <si>
    <t>TECLADO USB GAMER T-DAGGER SUBMARINE T-TGK</t>
  </si>
  <si>
    <t>TECLADO USB GAMER XTRIKE ME RAINBOW KB-508</t>
  </si>
  <si>
    <t>TECLADO USB MECANICO T-DAGGER BALI T-TGK311-</t>
  </si>
  <si>
    <t>TECLADO USB MECANICO XTRIKE ME RAINBOW SWI</t>
  </si>
  <si>
    <t>KIT TECLADO E MOUSE HEADSET GAMER GAMDIAS P</t>
  </si>
  <si>
    <t>KIT TECLADO E MOUSE GAMER GAMDIAS ARES M1 +</t>
  </si>
  <si>
    <t>WATER COOLER CHIONE M2-240 LITE 240MM RGB</t>
  </si>
  <si>
    <t>PASTA TERMICA DEEPCOOL Z3 1.5G DP-TIM-Z3-2</t>
  </si>
  <si>
    <t>PASTA TERMICA DEEPCOOL Z5 3.0G DP-TIM-Z5-2</t>
  </si>
  <si>
    <t>PASTA TERMICA DEEPCOOL Z9 3.0G DP-TIM-Z9-2</t>
  </si>
  <si>
    <t>ADAPTADOR RJ45 X USB 3.0 GIGABIT MD9</t>
  </si>
  <si>
    <t>ADAPTADOR USB BLUETOOTH 5.0 MD9</t>
  </si>
  <si>
    <t>CABO EXTENSOR USB 2.0 5MT AM/AF C/REPETIDOR</t>
  </si>
  <si>
    <t>CABO FORCA NOVA NORMA 1.8MT MD9</t>
  </si>
  <si>
    <t>GABINETE SFX SLIM BRAZIL PC BPC-8122 250W PRET</t>
  </si>
  <si>
    <t>FONTE SFX SLIM 250W BPC-M250HS</t>
  </si>
  <si>
    <t>MB 1200 GIGABYTE B460M D3H DDR4</t>
  </si>
  <si>
    <t>MB AM4 GIGABYTE B450M DS3H WIFI REV 1.1 DDR4</t>
  </si>
  <si>
    <t>FONTE ATX 700W COOLERMASTER MWE V2 80PLUS</t>
  </si>
  <si>
    <t>CPU INTEL 1200 CORE I9-10900 2.80GHZ 20M BOX</t>
  </si>
  <si>
    <t>SACO PARA LIXO 30LT PRETO BASICO DOVER RL 50</t>
  </si>
  <si>
    <t>SACO PARA LIXO 15LT PRETO BASICO DOVER RL 100</t>
  </si>
  <si>
    <t>MEMORIA NB DDR4-2666 16GB PATRIOT</t>
  </si>
  <si>
    <t>LEITOR COD BARRAS TANCA TL-120 USB</t>
  </si>
  <si>
    <t>FONTE NOTEBOOK HP 19V 4.74A 90W 7.4 X 5.0 LARG</t>
  </si>
  <si>
    <t>FONTE NOTEBOOK HP 18,5V 3,5A 65W PLUG 7.4 X 5.0</t>
  </si>
  <si>
    <t>FONTE NOTEBOOK SONY 19,5V 4.7A 90W PLUG 6.5 X</t>
  </si>
  <si>
    <t>VGA PCI-EXP ASUS PHOENIX GTX-1650 4GB DDR5 12</t>
  </si>
  <si>
    <t>TELA LCD 14.1"</t>
  </si>
  <si>
    <t>MEMORIA DDR4-3200 16GB KINGSTON HIPERX PRED</t>
  </si>
  <si>
    <t>MEMORIA NB DDR4-2666 8GB HIKVISION</t>
  </si>
  <si>
    <t>GABINETE ATX CORSAIR AIRFLOW 4000D PRETO</t>
  </si>
  <si>
    <t>CAPA P/ NOTEBOOK 14" SEATTLE SL-14 PTO C3T</t>
  </si>
  <si>
    <t>TECLADO USB HP K200 PRETO</t>
  </si>
  <si>
    <t>SSD DATO SATAIII 120GB DS700SSD-120G 2,5"</t>
  </si>
  <si>
    <t>MB 1200 GIGABYTE Z490 VISION DDR4</t>
  </si>
  <si>
    <t>GABINETE MICRO ATX SLIM K-MEX GM07S4 PRETO</t>
  </si>
  <si>
    <t>MB 1151 GIGABYTE B365M DS3H WIFI DDR4</t>
  </si>
  <si>
    <t>MEMORIA NB DDR4-2666 16GB HIKVISION</t>
  </si>
  <si>
    <t>SMARTPHONE SAMSUNG A21S 64GB 4G TELA 6.5"</t>
  </si>
  <si>
    <t>GABINETE ATX T-DAGGER TGC-P003B PRETO</t>
  </si>
  <si>
    <t>GRAVADOR DIG.IMAGEM MHDX 1116 INTELBRAS</t>
  </si>
  <si>
    <t>CPU INTEL 1200 CORE I9-10850K 3.60GHZ 20M BOX</t>
  </si>
  <si>
    <t>CPU INTEL 1200 CORE I7-10700F 2.90GHZ 16MB BOX</t>
  </si>
  <si>
    <t>WEBCAM BRAZIL C310 HD 1080P C/MIC</t>
  </si>
  <si>
    <t>HD SATAIII 6TB WD PURPLE 5400RPM 64MB 3,5"</t>
  </si>
  <si>
    <t>CPU AMD AM4 RYZEN 7 5800X 3.8GHZ 36MB BOX</t>
  </si>
  <si>
    <t>ROTEADOR WIRELESS MERCUSYS MR50G 1300MBPS</t>
  </si>
  <si>
    <t>LEITOR COD BARRAS LASER HONEYWELL ZL2200 US</t>
  </si>
  <si>
    <t>LEITOR COD BARRAS HONEYWELL VOYAGER MK954</t>
  </si>
  <si>
    <t>SABONETE LIQUIDO 2L LAVANDA 1186 START QUIMIC</t>
  </si>
  <si>
    <t>VGA PCI-EXP ASUS RTX-3070 DUAL 8GB DDR6 256BIT</t>
  </si>
  <si>
    <t>VGA PCI-EXP ASUS RTX-3070 TUF 8GB DDR6X</t>
  </si>
  <si>
    <t>SSD ADATA SATAIII 240GB ASU650SS-240GT-R</t>
  </si>
  <si>
    <t>VGA PCI-EXP GALAX RTX-3070 1-CLICK OC 8GB DDR6</t>
  </si>
  <si>
    <t>FONTE ATX 200W VALIANTY 24+4 PINOS</t>
  </si>
  <si>
    <t>PORTA LISA COMUM 210X060</t>
  </si>
  <si>
    <t>PORTA LISA COMUM 210X070</t>
  </si>
  <si>
    <t>SSD M.2 NVME 1TB WD BLUE SN550 WDS100T2B0C</t>
  </si>
  <si>
    <t>SSD M.2 NVME 500GB WD BLACK SN750 WDS500G3X</t>
  </si>
  <si>
    <t>GABINETE ATX GAMER K-MEX VAMP CG-04P9 3FAN A</t>
  </si>
  <si>
    <t>VGA PCI-EXP ASUS TUF GTX-1660 SUPER OC 6GB DD</t>
  </si>
  <si>
    <t>SMART TV LED 65" SAMSUNG 4K TU8000</t>
  </si>
  <si>
    <t>HEADSET GAMER RAZER KRAKEN X LITE 7.1 MULTI-P</t>
  </si>
  <si>
    <t>HEADSET GAMER RAZER KRAKEN MERCURY 7.1 MUL</t>
  </si>
  <si>
    <t>MOUSE USB GAMER RAZER BASILISK MERCURY 1600</t>
  </si>
  <si>
    <t>PAPEL HIGIENICO PERSONAL VIP FOLHA DUPLA 16U</t>
  </si>
  <si>
    <t>DETEGENTE EM PO ALA 500G.</t>
  </si>
  <si>
    <t>KIT VEJA MULTI USO 500ML 3UNID</t>
  </si>
  <si>
    <t>LIMPA VIDROS BRILUX 500ML</t>
  </si>
  <si>
    <t>DETEGENTE LIQUIDO YPE NEUTRO</t>
  </si>
  <si>
    <t>DETEGENTE LIQUIDO YPE MACA</t>
  </si>
  <si>
    <t>DETEGENTE LIQUIDO YPE CAPIM LIMAO</t>
  </si>
  <si>
    <t>ESPONJA 3M MULTIUSO KIT C/ 4UNID</t>
  </si>
  <si>
    <t>AGUA SANITARIA TUBARAO 1L</t>
  </si>
  <si>
    <t>PATILHA DE BANHEIRO ADESIVA FLESH  KIT C/ 3UNID</t>
  </si>
  <si>
    <t>ODORIZADOR GLADE  FRUTAS E FLORES VIBRANTES</t>
  </si>
  <si>
    <t>ACUCA REFINADO 1KG</t>
  </si>
  <si>
    <t>NESCAFE SACHER 50G</t>
  </si>
  <si>
    <t>ROSQUINHA MABEL LEITE 350G</t>
  </si>
  <si>
    <t>ROSQUINHA MABEL CHOCOLATE 350G</t>
  </si>
  <si>
    <t>ROSQUINHA MABEL BANANA CANELA 350G.</t>
  </si>
  <si>
    <t>BISCOITO CREAM CRACKER ESTRELA 400G.</t>
  </si>
  <si>
    <t>BISCOITO MAISENA LEITE VITARELA 400G</t>
  </si>
  <si>
    <t>REDE USB WIRELESS D-LINK DWA-182 AC1200 DUAL</t>
  </si>
  <si>
    <t>TONER HP 204A CF510A PRETO</t>
  </si>
  <si>
    <t>TONER HP 204A CF511A CIANO</t>
  </si>
  <si>
    <t>TONER HP 204A CF512A AMARELO</t>
  </si>
  <si>
    <t>TONER HP 204A CF513A MAGENTA</t>
  </si>
  <si>
    <t>TECLADO NOTEBOOK ACER ASPIRE A515-51-51UX</t>
  </si>
  <si>
    <t>CPU AMD AM4 ATHLON 3000G 3.5GHZ 5MB BOX</t>
  </si>
  <si>
    <t>CPU AMD AM4 RYZEN 9 5900X 3.7GHZ 70MB BOX</t>
  </si>
  <si>
    <t>VGA PCI-EXP GIGABYTE RTX-3070 8GB DDR6 256BITS</t>
  </si>
  <si>
    <t>SSD ADATA SATAIII 240GB ASU650SS-240GQ-R</t>
  </si>
  <si>
    <t>CARTAO MEMORIA SD 64GB SANDISK EXTREME PRO</t>
  </si>
  <si>
    <t>MEMORIA DDR4-2666 4GB WINMEMORY</t>
  </si>
  <si>
    <t>MEMORIA NB DDR4-2666 4GB WINMEMORY</t>
  </si>
  <si>
    <t>SSD WINMEMORY SATAIII 256GB SWR256G-301II</t>
  </si>
  <si>
    <t>SSD M.2 WINMEMORY 256GB SWR256G-301II</t>
  </si>
  <si>
    <t>TRANSFORMADOR RAGTECH ATH 1500VA 220VA/110</t>
  </si>
  <si>
    <t>TRANSFORMADOR RAGTECH ATH 2000VA 220VA/110</t>
  </si>
  <si>
    <t>MOUSE WIRELESS LOGITECH M190 PRETO/VERMELH</t>
  </si>
  <si>
    <t>MEMORIA DDR4-2400 16GB PATRIOT</t>
  </si>
  <si>
    <t>FONTE ATX 750W COUGAR GEX MODULAR 80PLUS G</t>
  </si>
  <si>
    <t>FONTE ATX 700W COUGAR BXM MODULAR 80PLUS B</t>
  </si>
  <si>
    <t>CILINDRO  BROTHER DR-3440</t>
  </si>
  <si>
    <t>HEADSET BLACKWIRE PLANTRONICS C3210 USB</t>
  </si>
  <si>
    <t>MONITOR LED 23.5" PHILIPS 242V8A HDMI/DP/VGA PR</t>
  </si>
  <si>
    <t>NOTEBOOK DELL i15-3583 I3-8145U 4GB 256GB 15.6 LI</t>
  </si>
  <si>
    <t>ALL IN ONE DELL 3280-AS10P I3-8145U 4GB 128GB 21,</t>
  </si>
  <si>
    <t>TECLADO USB DELL KB216 ALL IN ONE 3280</t>
  </si>
  <si>
    <t>MOUSE USB DELL MS116 ALL IN ONE 3280</t>
  </si>
  <si>
    <t>VGA PCI-EXP GAINWARD GTX-1660 SUPER 6GB DDR6</t>
  </si>
  <si>
    <t>SSD SANDISK SATAIII 480GB SDSSDA G26</t>
  </si>
  <si>
    <t>VGA PCI-EXP GAINWARD RTX-3060 12GB DDR6 192BI</t>
  </si>
  <si>
    <t>VGA PCI-EXP GAINWARD OC RTX-3060 12GB DDR6 19</t>
  </si>
  <si>
    <t>COOLER UNIV AMD COOLER MASTER A50 RH-A50-26F</t>
  </si>
  <si>
    <t>COOLER UNIV INTEL COOLERMASTER I70 RR-I70-20F</t>
  </si>
  <si>
    <t>CONTROLE WARRIOR BLUETOOTH TAKEO MULTILAS</t>
  </si>
  <si>
    <t>CAIXA DE SOM 2.0 VINIK 10W BLAST RGB BLUETOOT</t>
  </si>
  <si>
    <t>CAIXA DE SOM 2.1 TUNE SATELITE VINIK MADEIRA 16</t>
  </si>
  <si>
    <t>CAIXA DE SOM 2.1 STANDARD WAY SATELITE VINIK 1</t>
  </si>
  <si>
    <t>CAIXA DE SOM 2.0 GAMER CRUSADE VINIK 6W LED A</t>
  </si>
  <si>
    <t>CASE 3,5" HD SATA VINIK CH35-300 USB 3.0</t>
  </si>
  <si>
    <t>SPLITTER HDMI VINIK 1X4 1080P SPH1-4 C/FONTE</t>
  </si>
  <si>
    <t>HUB 4P USB 2.0 VINIK HUV-20</t>
  </si>
  <si>
    <t>HUB 7P USB 2.0 VINIK HUV-40</t>
  </si>
  <si>
    <t>VGA PCI-EXP PCYES GT740 4GB DDR5 128BITS</t>
  </si>
  <si>
    <t>MICROSOFT OFFICE 365 FAMILY 6 LICENÇAS ANUAL</t>
  </si>
  <si>
    <t>MICROSOFT OFFICE 365 PERSONAL ANUAL BOX</t>
  </si>
  <si>
    <t>ROTEADOR WIRELESS TP-LINK AC1300 DECO M5 ME</t>
  </si>
  <si>
    <t>ROTEADOR WIRELESS TP-LINK AC1200 DECO M4 ME</t>
  </si>
  <si>
    <t>ROTEADOR WIRELESS MERCUSYS AC1200 HALO S12</t>
  </si>
  <si>
    <t>ROTEADOR WIRELESS TP-LINK AC1200 DECO E4 ME</t>
  </si>
  <si>
    <t>TELA CRISTAL LIQUIDO 21.5 FHD BA-Z19</t>
  </si>
  <si>
    <t>CALCULADORA MESA 12D DC2632TM CZ NWAY</t>
  </si>
  <si>
    <t>TINTA  DE CARIMBO E PAUTO-ENTINTADO 40ML RAD</t>
  </si>
  <si>
    <t>WEB CAM LOGITECH C930E FULL HD 1080P</t>
  </si>
  <si>
    <t>MB 1151 PCWARE IPMH310G DDR4 O&amp;M</t>
  </si>
  <si>
    <t>WEBCAM LOGITECH C925E FULL HD 1080P</t>
  </si>
  <si>
    <t>VOLANTE LOGITECH G920 P/PC/XBOX</t>
  </si>
  <si>
    <t>EXAUSTOR P/GAB KMEX AKAAD1 KIT 3X 12CM RGB C</t>
  </si>
  <si>
    <t>CPU INTEL 1155 CORE I5-3570 3.80GHZ 6M O&amp;M</t>
  </si>
  <si>
    <t>MONITOR LED 21.5" AOC E2270SWHEN HDMI PRETO</t>
  </si>
  <si>
    <t>CPU AMD AM4 RYZEN 5 3500 3.6GHZ 16MB BOX</t>
  </si>
  <si>
    <t>NOTEBOOK POSITIVO N3140 I5-7200U 8GB 1TB 14" LIN</t>
  </si>
  <si>
    <t>NOTEBOOK VAIO FE 15 I3-1005G1 4GB 500GB 15" LINX</t>
  </si>
  <si>
    <t>ROTULADORA BROTHER ELETRONICO PT80 AZUL</t>
  </si>
  <si>
    <t>IMPRESSORA MULT TANQUE EPSON  L6171 WIFI/RED</t>
  </si>
  <si>
    <t>IMPRESSORA MULT MONO TANQUE EPSON M3170</t>
  </si>
  <si>
    <t>IMPRESSORA MULT MONO TANQUE EPSON M2120</t>
  </si>
  <si>
    <t>SCANNER BROTHER ADS1250W WIFI DUPLEX</t>
  </si>
  <si>
    <t>TECLADO NOTEBOOK HP PAVILION</t>
  </si>
  <si>
    <t>SSD ADATA SATAIII 480GB ASU630SS-480GQ-R</t>
  </si>
  <si>
    <t>TECLADO ACER E5-573 E5-574 LV5T A50B PRETO BR</t>
  </si>
  <si>
    <t>TECLADO NOTEBOOK  DELL 15-5000 5547 PRETO</t>
  </si>
  <si>
    <t>TECLADO NOTEBOOK ASUS Z550AS</t>
  </si>
  <si>
    <t>IMP MULT JATO TINTA HP ADVATAGE 6476 WIFI 5SD7</t>
  </si>
  <si>
    <t>FONTE ATX 650W COOLER MASTER MWE 80 PLUS W</t>
  </si>
  <si>
    <t>GOOGLE NEST MINI 2º GERAÇÃO SMART SPEAKER</t>
  </si>
  <si>
    <t>OFFICE 365 PERSONAL ANUAL BOX</t>
  </si>
  <si>
    <t>CPU INTEL 1155 CORE I3-2120 3.30GHZ 3M O&amp;M</t>
  </si>
  <si>
    <t>TELA LED 15.6" SLIM 30P N156BGA-EB2</t>
  </si>
  <si>
    <t>TECLADO NOTEBOOK ACER A515-52G</t>
  </si>
  <si>
    <t>MONITOR SAMSUNG 49 VA 1000R LC49G95TSSLXZD</t>
  </si>
  <si>
    <t>SSD M.2 NVME 250GB ADATA SWORFISH</t>
  </si>
  <si>
    <t>TECLADO USB GAMER K-MEX KM5228 RAINBOW RGB</t>
  </si>
  <si>
    <t>EXAUSTOR P/GAB KMEX AFY1225 KIT 3X 12CM RGB C</t>
  </si>
  <si>
    <t>GABINETE ATX GAMER PIXXO CGT31B PRETO</t>
  </si>
  <si>
    <t>GABINETE ATX K-MEX MICROCRAFT VI CG-06RC BRA</t>
  </si>
  <si>
    <t>GABINETE ATX K-MEX BIFROST IV CG02RU PRETO</t>
  </si>
  <si>
    <t>MOUSE USB RAZER DEATHADDER ESSENTIAL 6400D</t>
  </si>
  <si>
    <t>MOUSE WIRELESS GAMER RAZER BASILISK X HYPER</t>
  </si>
  <si>
    <t>REGUA 30X20 1300MM #20 0,90MM BRANCA</t>
  </si>
  <si>
    <t>MOUSE USB GAMER RAZER DEATHADDER V2 20000D</t>
  </si>
  <si>
    <t>PRATELEIRA 2R 1300X400MM #24 0,60MM BRANCA</t>
  </si>
  <si>
    <t>BRACO 400MM #14 2,00MM BRANCO</t>
  </si>
  <si>
    <t>MOUSE PAD RAZER GIGANTUS V2 MEDIUM</t>
  </si>
  <si>
    <t>PEGBOARD DUPLO C/ P.E. 300MM 6.00MM BRANCO</t>
  </si>
  <si>
    <t>MOUSE PAD RAZER GIGANTUS V2 LARGE</t>
  </si>
  <si>
    <t>MESA EXPOSITORA P/ COMPUTADORES C/ 01 MODUL</t>
  </si>
  <si>
    <t>COLUNA LATERAL 70X30 470X2050MM #14 2,00MM BR</t>
  </si>
  <si>
    <t>FECHAMENTO LATERAL EM MDF 15MM BILBAO NATU</t>
  </si>
  <si>
    <t>FECHAMENTO FUNDO EM MDF 15MM BILBAONATURE</t>
  </si>
  <si>
    <t>TESTEITA EM MDF 15MM BILBAO NATURELI 1300X400</t>
  </si>
  <si>
    <t>BRACO P/ TESTEIRA EM MDF 400MM BRANCO</t>
  </si>
  <si>
    <t>PORTA PRECO 39,5MM 1300MM BRANCO</t>
  </si>
  <si>
    <t>PORTA PRECO P/ PEG BOARD</t>
  </si>
  <si>
    <t>HEADSET GAMER RAZER KRAKEN GREEN 7.1 MULTI-</t>
  </si>
  <si>
    <t>HEADSET GAMER RAZER KRAKEN QUARTZ 7.1 MULTI</t>
  </si>
  <si>
    <t>HEADSET GAMER RAZER KRAKEN X 7.1 USB</t>
  </si>
  <si>
    <t>HEADSET GAMER RAZER KRAKEN X MERCURY 7.1 M</t>
  </si>
  <si>
    <t>TECLADO USB GAMER RAZER CYNOSA CHROMA V2</t>
  </si>
  <si>
    <t>KIT TECLADO E MOUSE COMB ABYSSUS LITE+CYNO</t>
  </si>
  <si>
    <t>MESA GAMER FORTREK G VICKERS CINZA</t>
  </si>
  <si>
    <t>MESA GAMER FORTREK G VICKERS AZUL</t>
  </si>
  <si>
    <t>MESA GAMER FORTREK G VICKERS VERMELHA</t>
  </si>
  <si>
    <t>VGA PCI-EXP GAINWARD GTX-1660 SUPER GHOST 6G</t>
  </si>
  <si>
    <t>CONVERSOR RGB 5V P/12V GAMERSTOM DP-FRGB-C</t>
  </si>
  <si>
    <t>HEADSET GAMER REDRAGON ZEUS 2 PRETO H510-1</t>
  </si>
  <si>
    <t>TECLADO USB MECANICO T-DAGGER CORVETTE PT-</t>
  </si>
  <si>
    <t>TECLADO USB MECANICO XTRIKE GK-916 SWITCH AZ</t>
  </si>
  <si>
    <t>FONTE ATX 600W KCAS AEROCOOL 80PLUS BRONZE</t>
  </si>
  <si>
    <t>FONE OUVIDO SENHEISER HD206 PRETO/PRATA</t>
  </si>
  <si>
    <t>NOTEBOOK DELL I15 3583 I5-8265U 8GB 256GB  W10 P</t>
  </si>
  <si>
    <t>SWITCH 16P D-LINK 10/100/1000 DGS-1016C</t>
  </si>
  <si>
    <t>FONE DE OUVIDO PHILIPS TAUE101BK/00 PRETO</t>
  </si>
  <si>
    <t>FONE OUVIDO MOTOROLA PACE 105BK BRANCO</t>
  </si>
  <si>
    <t>FONE DE OUVIDO PHILIPS TAUE100BK/00 PRETO</t>
  </si>
  <si>
    <t>CARREGADOR TURBO MOTOROLA 15W MICRO USB P</t>
  </si>
  <si>
    <t>CARREGADOR TURBO MOTOROLA 10W MICRO USB P</t>
  </si>
  <si>
    <t>CARREGADOR VEICULAR MOTOROLA C/CABO 15W U</t>
  </si>
  <si>
    <t>CARREGADOR TURBO MOTOROLA 10W MICRO USB-C</t>
  </si>
  <si>
    <t>MB 1150 VALIANTY IH81-MA6 S/V/R DDR3</t>
  </si>
  <si>
    <t>MB 1200 PCWARE IPMH410E DDR4</t>
  </si>
  <si>
    <t>HD EXTERNO 4TB WD ELEMENTS USB 3.0</t>
  </si>
  <si>
    <t>HD EXTERNO 2TB ADATA SLIM HV620S USB 3.2</t>
  </si>
  <si>
    <t>MEMORIA NB DDR4-2666 8GB WINMEMORY</t>
  </si>
  <si>
    <t>CONECTOR RJ45 MACHO CAT5E  FURUKAWA</t>
  </si>
  <si>
    <t>COMPUTADOR LENOVO I3-10100 500GB 4GB FREE DO</t>
  </si>
  <si>
    <t>MOUSE USB LENOVO V50S PRETO</t>
  </si>
  <si>
    <t>TECLADO USB LENOVO V50S PRETO</t>
  </si>
  <si>
    <t>MOUSEPAD VINIK GEL MPG-02P PRETO</t>
  </si>
  <si>
    <t>ESTABILIZADOR 2000VA APC FRIDGE PLUS MONO 22</t>
  </si>
  <si>
    <t>MB AM4 GIGABYTE A520M DS3H DDR4</t>
  </si>
  <si>
    <t>MB AM4 GIGABYTE A520M AORUS ELITE DDR4</t>
  </si>
  <si>
    <t>CABO USB-C P/ MINI USB B 2.0 1MT PCYES PUCMBP-1</t>
  </si>
  <si>
    <t>CABO USB MICRO SMARTPHONE 1MT PCYES PMUAP</t>
  </si>
  <si>
    <t>CABO USB MICRO SMARTPHONE 50CM PCYES PMUA</t>
  </si>
  <si>
    <t>MOUSEPAD VINIK GEL MPG-01P PRETO</t>
  </si>
  <si>
    <t>ADAPTADOR DE SOM USB VIRTUAL 7.1 CANAIS AUSB</t>
  </si>
  <si>
    <t>COOLER COOLER MASTER HYPER H410R RGB</t>
  </si>
  <si>
    <t>COOLER COOLER MASTER HYPER AIR MA620P PUSH</t>
  </si>
  <si>
    <t>COOLER COOLER MASTER HYPER 212 LED VERMELH</t>
  </si>
  <si>
    <t>HD NB SATAIII 500GB TOSHIBA 5400RPM 128MB 7MM</t>
  </si>
  <si>
    <t>MEMORIA DDR4-3200 8GB KINGSTON HYPERX FURY</t>
  </si>
  <si>
    <t>MEMORIA DDR4-3466 8GB KINGSTON HYPERX FURY</t>
  </si>
  <si>
    <t>TELA 15.6" LED SLIM 30 PINOS</t>
  </si>
  <si>
    <t>SUPORTE TETO P/PROJETOR PRO1100 ELG PRETO</t>
  </si>
  <si>
    <t>WEBCAM MULTILASER FULL HD1080P WC050</t>
  </si>
  <si>
    <t>HEADSET USB RAPOO H120 RA020 PRETO</t>
  </si>
  <si>
    <t>CPU INTEL 1200 CORE I5-11400F 2.60GHZ 12M BOX</t>
  </si>
  <si>
    <t>CPU INTEL 1200 CORE I7-11700KF 3.60GHZ 16M BOX</t>
  </si>
  <si>
    <t>MB 1200 GIGABYTE Z490M GAMING X DDR4</t>
  </si>
  <si>
    <t>LEITOR COD BARRAS ZEBRA 2D DS2208 USB</t>
  </si>
  <si>
    <t>HD EXTERNO 1TB ADATA HD710P ANTIQUEDA/AGUA</t>
  </si>
  <si>
    <t>MEMORIA NB DDR4-3000 8GB XPG HUNTER</t>
  </si>
  <si>
    <t>MEMORIA DDR4-3200 8GB XPG HUNTER</t>
  </si>
  <si>
    <t>TECLADO LENOVO MP-12J36PAJ686</t>
  </si>
  <si>
    <t>TECLADO LENOVO IDEAPAD S 400</t>
  </si>
  <si>
    <t>CABO FLAT DELL INSPIRON</t>
  </si>
  <si>
    <t>MONITOR LED 27" PHILIPS 272V8A IPS W-LED HDMI/D</t>
  </si>
  <si>
    <t>CAIXA DE SOM BLUETOOTH SUNBOX SM-CSP1304-50</t>
  </si>
  <si>
    <t>CAIXA DE SOM BLUETOOTH FIREBOX SM-CSP1305 60</t>
  </si>
  <si>
    <t>SUPORTE TETO TV ARTICULADO SUMAY SM-SPMAC</t>
  </si>
  <si>
    <t>MEMORIA DDR4-2666 16GB XPG HUNTER</t>
  </si>
  <si>
    <t>SWITCH 24P 10/100/1000 TL-SG1024D TP-LINK</t>
  </si>
  <si>
    <t>CABO HDMI X HDMI 1.4V 2M 4K GOLD ULTRAHD PIX</t>
  </si>
  <si>
    <t>CABO HDMI X HDMI 1.4V 5M 4K GOLD ULTRAHD PIX</t>
  </si>
  <si>
    <t>CABO HDMI X HDMI 1.4V 10M 4K GOLD ULTRAHD PIX</t>
  </si>
  <si>
    <t>CABO HDMI X HDMI 1.4V 15M 4K GOLD ULTRAHD PIX</t>
  </si>
  <si>
    <t>CABO HDMI X HDMI 1.4V 20M 4K GOLD ULTRAHD PIX</t>
  </si>
  <si>
    <t>CABO HDMI X HDMI 2.0V 2M 90º 4K GOLD HDR PIX</t>
  </si>
  <si>
    <t>CABO HDMI X HDMI 2.0V 5M 90º 4K GOLD HDR PIX</t>
  </si>
  <si>
    <t>CABO P2 (M) X P2 (M) 1.2M BLACK SERIES 100% COB</t>
  </si>
  <si>
    <t>CONECTOR RJ45 MACHO CAT5E BLINDADO PIX</t>
  </si>
  <si>
    <t>CONECTOR RJ45 MACHO CAT6 C/GUIA PIX</t>
  </si>
  <si>
    <t>CONECTOR KEYSTONE FEMEA RJ45 CAT5E BRANCO</t>
  </si>
  <si>
    <t>CONECTOR KEYSTONE FEMEA RJ45 CAT6 BRANCO P</t>
  </si>
  <si>
    <t>SPLITTER HDMI PIX 1X8 1080P FULLHD</t>
  </si>
  <si>
    <t>CABO CONVERSOR HDMI(M) X VGA (F) C/AUDIO PIX</t>
  </si>
  <si>
    <t>CABO P2 X 2RCA 2MT CHIPSCE PLUG METAL</t>
  </si>
  <si>
    <t>WEB CAM LOGITECH C920 PRO FULL HD 1080P O&amp;M</t>
  </si>
  <si>
    <t>MODULO ISOLADOR 500VA SMS PROGRESSIVE III NT</t>
  </si>
  <si>
    <t>CABO HDMI X HDMI 2.0V 2M 4K GOLD HDR PIX</t>
  </si>
  <si>
    <t>CABO HDMI X HDMI 2.0V 3M 4K GOLD HDR PIX</t>
  </si>
  <si>
    <t>CABO HDMI X HDMI 2.0V 5M 4K GOLD HDR PIX</t>
  </si>
  <si>
    <t>CABO HDMI X HDMI 2.0V 10M 4K GOLD HDR PIX</t>
  </si>
  <si>
    <t>CABO HDMI X HDMI PLUS 2.0V 2M 4K HDR C/FILTRO P</t>
  </si>
  <si>
    <t>CABO HDMI X HDMI PLUS 2.0V 5M 4K HDR C/FILTRO P</t>
  </si>
  <si>
    <t>CABO HDMI X HDMI PLUS 2.0V 10M 4K HDR C/FILTRO</t>
  </si>
  <si>
    <t>CABO HDMI X HDMI PLUS 2.0V 15M 4K HDR C/FILTRO</t>
  </si>
  <si>
    <t>CABO HDMI X HDMI PLUS 2.0V 20M 4K HDR C/FILTRO</t>
  </si>
  <si>
    <t>CABO HDMI X HDMI 2.1V 1,5M 8K GOLD HDR PIX</t>
  </si>
  <si>
    <t>CABO HDMI X HDMI 2.1V 3M 8K GOLD HDR PIX</t>
  </si>
  <si>
    <t>CABO HDMI X HDMI PLUS 2.1V 1,5M 8K HDR PIX</t>
  </si>
  <si>
    <t>CABO HDMI X HDMI PLUS 2.1V 3M 8K HDR PIX</t>
  </si>
  <si>
    <t>PATCH CORD CAT5E 2MT CHIPSCE BRANCO</t>
  </si>
  <si>
    <t>HUB USB-C 7X1 HDMI/RJ45/USB 3.0/LEITOR CART.</t>
  </si>
  <si>
    <t>HUB USB-C 3X1 3P USB 3.0 + LEITOR CART. CHIPSCE</t>
  </si>
  <si>
    <t>ADAPTADOR P/HEADSET P3 (M) X 2 P2(F) CHIPSCE</t>
  </si>
  <si>
    <t>ESTACAO DE SOLDA 60W SOLDEN SE950 220V</t>
  </si>
  <si>
    <t>MICROFONE DE LAPELA DINAMICO P3 TFSMARTMIC</t>
  </si>
  <si>
    <t>ADAPTADOR CADDY NOTEBOOK 9.5mm VINIK AC-95</t>
  </si>
  <si>
    <t>PL CAPTURA CAPTURA USB VINIK MOTION FULLHD-P</t>
  </si>
  <si>
    <t>VGA PCI-EXP PNY GTX-1660 SUPER 6GB DDR6 O&amp;M</t>
  </si>
  <si>
    <t>CHAVE PHILLIPS 1/4" X 6" 150mm - LOYAL</t>
  </si>
  <si>
    <t>CHAVE PHILLIPS 3/16" X 6" 150mm- LOYAL</t>
  </si>
  <si>
    <t>DERIVACAO T 32X16mm SISTEMA X PIAL LEGRAN</t>
  </si>
  <si>
    <t>COTOVELO EXTERNO 32X16mm SISTEMA X PIAL LEG</t>
  </si>
  <si>
    <t>COTOVELO 90º 32X16MM SISTEMA X PIAL LEGRAN</t>
  </si>
  <si>
    <t>CABO ANTICHAMA FLEXSIL 25METROS  1.5mm VERD</t>
  </si>
  <si>
    <t>FITA DUPLA FACE FIXA FORTE BANHEIRO 24mmX1,0</t>
  </si>
  <si>
    <t>PLACA CEGA 4X2 IRIEL DUALE UP BRANCA</t>
  </si>
  <si>
    <t>SUPORTE 4X2 3 MÓDULOS BRANCO DUALE UP - IRIE</t>
  </si>
  <si>
    <t>CANALETA PISO 50X10 2.0MT CINZA DUTOPLAS</t>
  </si>
  <si>
    <t>PAPEL TOALHA BRAS 1000FLS CELULOSE</t>
  </si>
  <si>
    <t>FLANELA 39CM X 79CM</t>
  </si>
  <si>
    <t>PANO DE CHAO FLANELADO 40X70CM</t>
  </si>
  <si>
    <t>TOALHA 40X63cm</t>
  </si>
  <si>
    <t>TOMADA TELEFONE RJ11</t>
  </si>
  <si>
    <t>TOMADA RJ45 LIZFLE BR 4X2</t>
  </si>
  <si>
    <t>CAIXA SOBREPOR 4X2</t>
  </si>
  <si>
    <t>TOMADA NBR 14136 20A250V BRANCO B.</t>
  </si>
  <si>
    <t>TOMADA NBR LIZ 220V</t>
  </si>
  <si>
    <t>PLACA 4X4 4 CEGA PETRA</t>
  </si>
  <si>
    <t>ESTILETE BRANCO W FENG</t>
  </si>
  <si>
    <t>LAMINAS PARA ESTILETE BLISTER C10 UND.</t>
  </si>
  <si>
    <t>CESTA PLASTICA ALTA CALCA 38X28X24cm</t>
  </si>
  <si>
    <t>SUPORTE TV UNIVERSAL 10"  A 71"  EM ACO</t>
  </si>
  <si>
    <t>CONJUNTO PARAFUSO COM BUCHA 10MM</t>
  </si>
  <si>
    <t>PARAFUSO CABECA CHATA CONJUNTO 34 PEÇAS 3.5</t>
  </si>
  <si>
    <t>ARRUELA LISA 3/16mm CONJUNTO COM 20 UNID.</t>
  </si>
  <si>
    <t>BUCHA DE NYLON 08mm COM 10 UNID.</t>
  </si>
  <si>
    <t>PARAFUSO CABECA CHATA COM BUCHA 7mm</t>
  </si>
  <si>
    <t>PARAFUSO CABECA CHATA COM BUCHA 6mm</t>
  </si>
  <si>
    <t>TRINCHA RED CERDA GRIS 317 2 POL.</t>
  </si>
  <si>
    <t>TRINCHA RED CERDA GRIS 317 1 POL.</t>
  </si>
  <si>
    <t>BALDE 18 LITROS</t>
  </si>
  <si>
    <t>PLUG MACHO 2P+T 10A BRANCO</t>
  </si>
  <si>
    <t>CANTONEIRA 50cm PINTURA EPOXI</t>
  </si>
  <si>
    <t>FITA ADESIVA COLOR 18mmX 40mt</t>
  </si>
  <si>
    <t>FITA FIXA FORTE</t>
  </si>
  <si>
    <t>CAIXA 4X4 QUADRADA</t>
  </si>
  <si>
    <t>CADEIRA GAMER XZONE CGR-01 PREMIUM VERDE</t>
  </si>
  <si>
    <t>CPU INTEL 1200 CORE I7-11700 2.50GHZ 16M BOX</t>
  </si>
  <si>
    <t>MB 1200 MSI H410M-A PRO DDR4</t>
  </si>
  <si>
    <t>MONITOR LED 24" SAMSUNG CURVO C24F390F FULL</t>
  </si>
  <si>
    <t>REDE USB WIRELESS D-LINK AC600 DWA-171 DUAL B</t>
  </si>
  <si>
    <t>MEMORIA NB DDR4-2666 16GB XPG HUNTER</t>
  </si>
  <si>
    <t>MB AM4 ASROCK A320M-HDV DDR4</t>
  </si>
  <si>
    <t>ADAPTADOR CADDY NOTEBOOK 9.5mm F3</t>
  </si>
  <si>
    <t>SSD PATRIOT SATAIII 128GB P210S128G25 2,5"</t>
  </si>
  <si>
    <t>SSD CRUCIAL SATAIII 1TB BX500 2,5"</t>
  </si>
  <si>
    <t>SSD KINGSTON SATAIII 960GB SA400S37/960G 2,5"</t>
  </si>
  <si>
    <t>MOUSE USB GAMER LOGITECH G403 HERO 16000DPI</t>
  </si>
  <si>
    <t>HEADSET P2 K-MEX ARS-7500 PRETO</t>
  </si>
  <si>
    <t>VGA PCI-EXP ASUS RTX-3070 TUF 8GB DDR6 256BITS</t>
  </si>
  <si>
    <t>AUDIO CONFERENCIA INTELBRAS CAP 100 USB</t>
  </si>
  <si>
    <t>CADEIRA GAMER PCTOP ELITE SE1010 AMARELA</t>
  </si>
  <si>
    <t>CADEIRA GAMER PCTOP ELITE SE1010 AZUL</t>
  </si>
  <si>
    <t>CADEIRA GAMER PCTOP AZUL - A6022-1-RE</t>
  </si>
  <si>
    <t>CADEIRA GAMER PCTOP PREMIUM SE1020 AZUL/BRA</t>
  </si>
  <si>
    <t>CADEIRA GAMER PCTOP PREMIUM SE1020 VER/BRA</t>
  </si>
  <si>
    <t>CADEIRA GAMER PCTOP SUPER SE1015 AMARELA</t>
  </si>
  <si>
    <t>CADEIRA GAMER PCTOP X-2577 PRETO VERMELHO</t>
  </si>
  <si>
    <t>CADEIRA GAMER PCTOP TOP SE1022 AZUL</t>
  </si>
  <si>
    <t>CADEIRA GAMER PCTOP SUPER SE1015 VERMELHA</t>
  </si>
  <si>
    <t>TINTA CORAL RENDE MUITO 16L – BASE PM520225 M</t>
  </si>
  <si>
    <t>DESINFETANTE BECK EUCALIPTO 2L</t>
  </si>
  <si>
    <t>PLACA DECORATIVA 20X30 FRASES 7000KAP</t>
  </si>
  <si>
    <t>ALCOOL LIQUIDO COAF 70% 1 LITRO</t>
  </si>
  <si>
    <t>ROLO DE POLIAMIDA TRAMADA 23CM SEM SUP. 321</t>
  </si>
  <si>
    <t>SUPORTE GALVANIZADO P/ROLO 23cm  330/23SR  AT</t>
  </si>
  <si>
    <t>TRINCHA 2" - REF. 315 - ATLAS</t>
  </si>
  <si>
    <t>GESSO EM PO BRANCO SACO 1KG - VITALMASSA</t>
  </si>
  <si>
    <t>CAIXA TRAMONTINA 4X2 AMARELA</t>
  </si>
  <si>
    <t>TOMADA 2P + T 10A BRANCO - LIZ - TRAMONTINA</t>
  </si>
  <si>
    <t>INTERRUPTOR SIMPLES 1 MÓDULO 10A - BRANCO - I</t>
  </si>
  <si>
    <t>TOMADA 220V 2 MOD. 2P + T 10A BCO ARIA TRAMONT</t>
  </si>
  <si>
    <t>INTERRUPTOR + TOMADA 2 MOD. 2P + T  220V10A - T</t>
  </si>
  <si>
    <t>MOD. DE TOMADA 2P + T 20A - LIZ - TRAMONTINA</t>
  </si>
  <si>
    <t>PLACA 4X2 1 POSTO HORIZONTAL - LIZ - TRAMONTIN</t>
  </si>
  <si>
    <t>PLACA 4X4 CEGA TRAMONTINA</t>
  </si>
  <si>
    <t>TECLADO NOTEBOOK HP</t>
  </si>
  <si>
    <t>MB AM4 AFOX A320-MA-V2 DDR4</t>
  </si>
  <si>
    <t>GABINETE ATX CORSAIR ICUE 220T RGB AIRFLOW BL</t>
  </si>
  <si>
    <t>GABINETE ATX COOLER MASTER MB511 ARGB</t>
  </si>
  <si>
    <t>GABINETE ATX PCYES DIMENSION RGB DIPTRGB1FC</t>
  </si>
  <si>
    <t>GABINETE ATX VINIK VX GAMING SAGITARIUS RGB</t>
  </si>
  <si>
    <t>GABINETE ATX PCYES VECTOR RGB VCPTRGB3FV</t>
  </si>
  <si>
    <t>GABINETE ATX PCYES ATMOS 4FAN RED ATPTVM4FC</t>
  </si>
  <si>
    <t>GABINETE MINI ATX COOLER MASTER ELITE 110 CUB</t>
  </si>
  <si>
    <t>VGA PCI-EXP PCYES R5 230 2GB 64BITS DDR3 LOW P</t>
  </si>
  <si>
    <t>MONITOR LED 28" 4K SAMSUNG UR550 LU28R550UQL</t>
  </si>
  <si>
    <t>REFLETOR LED SLIM 50W BIVOLT - NITROLUX</t>
  </si>
  <si>
    <t>KIT PARAFUSO BUCHA NYLON PHILIPS 6mm 10PC BE</t>
  </si>
  <si>
    <t>PANO DE CHAO 40X88cm  BRANCO - ALGOBOM</t>
  </si>
  <si>
    <t>FITA ISOLANTE 3M SCOTCH 33+ 19 mm X 20 METROS</t>
  </si>
  <si>
    <t>CABO FLEXIVEL FLEXSIL 2.50mm C/ 15 M 450/750V  SI</t>
  </si>
  <si>
    <t>LAMPADA LED EMBUTIR 24W BRANCO ELGIN</t>
  </si>
  <si>
    <t>GABINETE ATX GAMER GALAX NEBULOSA GX700 PRE</t>
  </si>
  <si>
    <t>GABINETE ATX DEEPCOOL MACUBE 110 WHITE</t>
  </si>
  <si>
    <t>GABINETE ATX DEEPCOOL MACUBE 110 BLACK</t>
  </si>
  <si>
    <t>ROTEADOR WIRELESS TP-LINK AC1900 ARCHER C80</t>
  </si>
  <si>
    <t>TECLADO USB VALIANTY KM-204 PRETO</t>
  </si>
  <si>
    <t>IMPRESSORA ETIQUETA ARGOX OS-214PLUS</t>
  </si>
  <si>
    <t>GABINETE ATX THERMALTAKE VERSA J25 TG RGB</t>
  </si>
  <si>
    <t>GABINETE ATX THERMALTAKE H330 TG BLACK</t>
  </si>
  <si>
    <t>GABINETE ATX THERMALTAKE S100 TG GLASS SNOW</t>
  </si>
  <si>
    <t>GABINETE ATX THERMALTAKE V200 TG RGB EDITION</t>
  </si>
  <si>
    <t>CADEIRA GAMER PCTOP PRETO - A6022-1-RE 007891</t>
  </si>
  <si>
    <t>PEGBOARD DUPLO C/ P.E 300MM 5.00MM P/ REGUA</t>
  </si>
  <si>
    <t>CARTUCHO HP 667 3YM79AB PRETO</t>
  </si>
  <si>
    <t>CARTUCHO HP 667 3YM78AB COLOR</t>
  </si>
  <si>
    <t>CARTUCHO HP 667XL 3YM80AB COLOR</t>
  </si>
  <si>
    <t>CARTUCHO HP 667XL 3YM81AB PRETO</t>
  </si>
  <si>
    <t>TECLADO NOTEBOOK LENOVO IDEAPAD 330-15IKB C</t>
  </si>
  <si>
    <t>HD SATAIII 2TB WD BLUE 5400RPM 256MB WD20EZBX</t>
  </si>
  <si>
    <t>HD SATAIII 4TB WD BLUE 5400RPM 64MB WD40EZRZ</t>
  </si>
  <si>
    <t>MB 1200 ASUS PRIME H410M-E/BR DDR4</t>
  </si>
  <si>
    <t>ESTABILIZADOR 2000VA TSSHARA EVS LINE MONO 2</t>
  </si>
  <si>
    <t>VGA PCI-EXP ASUS PHOENIX GTX-1660 SUPER 6GB D</t>
  </si>
  <si>
    <t>VGA PCI-EXP ASUS TUF RTX-3060 12GB DDR6 192BIT</t>
  </si>
  <si>
    <t>VGA PCI-EXP POWER COLOR RX6700XT 12GB DDR6 1</t>
  </si>
  <si>
    <t>VGA PCI-EXP ASUS ROG STRIX RTX-3070 OC 8GB DD</t>
  </si>
  <si>
    <t>MB 1200 ASUS ROG STRIX B460-H GAMING DDR4</t>
  </si>
  <si>
    <t>MB 1200 ASUS ROG STRIX Z490-G GAMING DDR4</t>
  </si>
  <si>
    <t>MB 1200 ASUS ROG STRIX Z490-A GAMING DDR4</t>
  </si>
  <si>
    <t>MB 1200 ASUS PRIME Z490M-PLUS DDR4</t>
  </si>
  <si>
    <t>VGA PCI-EXP PNY RTX-2060 6GB DDR6 192BITS</t>
  </si>
  <si>
    <t>MB 1200 GIGABYTE B460M DS3H V2 DDR4</t>
  </si>
  <si>
    <t>ALEXA ECHO DOT (4º GERAÇÃO) SMART SPEAKER P</t>
  </si>
  <si>
    <t>FONTE ATX 750W GIGABYTE GP-P750GM MOD. 80PLU</t>
  </si>
  <si>
    <t>FONTE ATX 650W GIGABYTE GP-P650B 80PLUS BRON</t>
  </si>
  <si>
    <t>FONTE ATX 450W GIGABYTE GP-P450B 80PLUS BRON</t>
  </si>
  <si>
    <t>FONTE ATX 550W GIGABYTE GP-P550B 80PLUS BRON</t>
  </si>
  <si>
    <t>MOUSE WIRELESS LOGITECH M185 PRETO/CINZA</t>
  </si>
  <si>
    <t>TECLADO NOTEBOOK DELL VOSTRO 5460 PRETO</t>
  </si>
  <si>
    <t>WEBCAM LOGITECH C922 PRO STREAM FULL HD 108</t>
  </si>
  <si>
    <t>SSD M.2 NVME 256GB GIGABYTE AORUS RGB</t>
  </si>
  <si>
    <t>SSD M.2 NVME 512GB GIGABYTE AORUS RGB</t>
  </si>
  <si>
    <t>MB AM4 GIGABYTE B550 VISION D DDR4</t>
  </si>
  <si>
    <t>MB AM4 GIGABYTE B550 AURUS PRO V2 DDR4</t>
  </si>
  <si>
    <t>TECLADO USB MECANICO 60% HERMES E3 RGB PRE</t>
  </si>
  <si>
    <t>TECLADO USB MECANICO BERMUDA T-TGK312-BL RG</t>
  </si>
  <si>
    <t>TECLADO USB MECANICO BERMUDA T-TGK312-RD R</t>
  </si>
  <si>
    <t>TECLADO USB MECANICO BALI T-TGK311-BL RAINBO</t>
  </si>
  <si>
    <t>TECLADO USB MECANICO BALI T-TGK311-RD RAINBO</t>
  </si>
  <si>
    <t>TECLADO USB MECANICO CORVETTE T-TGK302-BL</t>
  </si>
  <si>
    <t>HEADSET GAMER REDRAGON THEMIS 2 H220N PRET</t>
  </si>
  <si>
    <t>HEADSET GAMER REDRAGON SCYLLA H901 PRETO</t>
  </si>
  <si>
    <t>VGA PCI-EXP ZOTAC GTX-1650 SUPER 4GB DDR6 128</t>
  </si>
  <si>
    <t>MEMORIA NB DDR3L-1600 8GB ADATA LOW VOLTAGE</t>
  </si>
  <si>
    <t>MEMORIA NB DDR4-2666 8GB ADATA</t>
  </si>
  <si>
    <t>MEMORIA NB DDR4-3000 16GB XPG HUNTER</t>
  </si>
  <si>
    <t>FONTE ATX 500W FORTREK BLACK HAWK 80PLUS BR</t>
  </si>
  <si>
    <t>FONTE ATX 400W FORTREK BLACK HAWK 80PLUS W</t>
  </si>
  <si>
    <t>CARREGADOR DE PILHA AA/AAA TOSHIBA C/4X PILHA</t>
  </si>
  <si>
    <t>CARREGADOR DE PILHA AA/AAA TOSHIBA C/2X PILHA</t>
  </si>
  <si>
    <t>FONTE ATX 850W COOLERMASTER MWE V2 80PLUS</t>
  </si>
  <si>
    <t>SUPORTE P/VGA COOLER MASTER ILUMINAÇÃO RGB</t>
  </si>
  <si>
    <t>CADEIRA GAMER MAD RACER V10 TURBO PCYES PR</t>
  </si>
  <si>
    <t>PEN DRIVE 128GB KINGSTON DTX/128GB EXODIA US</t>
  </si>
  <si>
    <t>PEN DRIVE 32GB KINGSTON DTX/32GB EXODIA USB 3</t>
  </si>
  <si>
    <t>MOUSE USB GAMER CORSAIR HARPOON 12000DPI R</t>
  </si>
  <si>
    <t>MEMORIA DDR4-2666 8GB WINMEMORY</t>
  </si>
  <si>
    <t>GABINETE ATX GAMER K-MEX BOREAS 3 AIZ5 C/3 FA</t>
  </si>
  <si>
    <t>GABINETE ATX GAMER K-MEX CG-02RA NARNIA 2 C/2</t>
  </si>
  <si>
    <t>TECLADO USB GAMER K-MEX KB-A328 SEMI-MECANI</t>
  </si>
  <si>
    <t>MOUSE USB GAMER K-MEX M370 6400DPI RGB</t>
  </si>
  <si>
    <t>VGA PCI-EXP ASUS GT-1030 2GB DDR5 64BITS</t>
  </si>
  <si>
    <t>WEBCAM LOGITECH C920E FULL HD 1080P</t>
  </si>
  <si>
    <t>MOUSEPAD MARVO PRO SCORPION G41 900X400X3M</t>
  </si>
  <si>
    <t>MOUSEPAD MARVO SCORPION G45 RGB 800X305X4M</t>
  </si>
  <si>
    <t>FONTE ATX 550W CORSAIR CX-F RGB 80PLUS BRONZ</t>
  </si>
  <si>
    <t>CPU INTEL 1200 CORE I5-11400 2.60GHZ 12M BOX</t>
  </si>
  <si>
    <t>TECLADO NOTEBOOK ACER 3830T 4755 PRETO BR</t>
  </si>
  <si>
    <t>MB 1155 VALIANTY IH61-MA7 DDR3 S/V/R</t>
  </si>
  <si>
    <t>IMP. MULT HP 2376 DESKJET INK ADVANTAGE USB BI</t>
  </si>
  <si>
    <t>VGA PCI-EXP ZOTAC TWIN EDGE RTX-3070 8GB DDR6</t>
  </si>
  <si>
    <t>VGA PCI-EXP ZOTAC TWIN EDGE RTX-3060 OC 12GB</t>
  </si>
  <si>
    <t>VGA PCI-EXP REVEL EPIC-X RGB RTX-3060 12GB DDR</t>
  </si>
  <si>
    <t>TECLADO NOTEBOOK TC625</t>
  </si>
  <si>
    <t>TELA LED SLIM PARA NOTEBOOK</t>
  </si>
  <si>
    <t>MONITOR LED 18.5" DELL E1920 VGA/DP</t>
  </si>
  <si>
    <t>PAPEL CHAMEX A4 75G RESMA 300FLS</t>
  </si>
  <si>
    <t>MB INTEGRADA GIGABYTE GA-E6010N DDR3</t>
  </si>
  <si>
    <t>NOTEBOOK DELL I15-3501 I7-1165G7 8GB 256GB 15.6"</t>
  </si>
  <si>
    <t>TECLADO USB MECANICO HYPERX ALOOY FPS PRO</t>
  </si>
  <si>
    <t>HEADSET PHILIPS BLUETOOTH TAH1205BK/00 PRETO</t>
  </si>
  <si>
    <t>HEADSET HYPERX GAMER CLOUDX CHAT XBOX</t>
  </si>
  <si>
    <t>TECLADO USB MECANICO BRIGHT GTC559 COMPACT</t>
  </si>
  <si>
    <t>TECLADO USB MECANICO 60% DAZZ MK-60</t>
  </si>
  <si>
    <t>TECLADO USB GAMER HYPERX ALLOY CORE RGB</t>
  </si>
  <si>
    <t>HEADSET WIRELESS HYPERX CLOUD STINGER CORE</t>
  </si>
  <si>
    <t>MOUSEPAD LOGITECH G440HARD GAMER 340X280X3</t>
  </si>
  <si>
    <t>MOUSEPAD DAZZ NIGHTMARE SPEED EXTRA GRAND</t>
  </si>
  <si>
    <t>MOUSEPAD HYPERX FURY S - M 360X300MM</t>
  </si>
  <si>
    <t>MOUSEPAD HYPERX FURY S - L 450X400MM</t>
  </si>
  <si>
    <t>MOUSEPAD HYPERX FURY S - XL 900X420MM</t>
  </si>
  <si>
    <t>MOUSEPAD DAZZ SPEED LUMUS RGB</t>
  </si>
  <si>
    <t>WEBCAM PLUGEPLAY 480P MULTILASER WC051</t>
  </si>
  <si>
    <t>SSD M.2 NVME 1TB WD BLACK SN750 WDS100T3X0C</t>
  </si>
  <si>
    <t>MB 1200 GIGABYTE B560M DS3H DDR4</t>
  </si>
  <si>
    <t>MB 1200 GIGABYTE Z590 VISION G DDR4</t>
  </si>
  <si>
    <t>PEN DRIVE 16GB MAXPRINT TWIST USB 2.0</t>
  </si>
  <si>
    <t>PEN DRIVE 32GB MAXPRINT TWIST USB 2.0</t>
  </si>
  <si>
    <t>PEN DRIVE 64GB MAXPRINT TWIST USB 2.0</t>
  </si>
  <si>
    <t>TECLADO NOTEBOOK SAMSUNG NP350XAA</t>
  </si>
  <si>
    <t>LIMPA CONTATO ELETRICO SPRAY 300ML - ORBI QUI</t>
  </si>
  <si>
    <t>ABRACADEIRA DE NYLON 3.6 X 150mm C/100 UNID. H</t>
  </si>
  <si>
    <t>ESTOPA PARA POLIMENTO BRANCA 100 G - 010 - GP</t>
  </si>
  <si>
    <t>HD SATAIII 10TB SEAGATE IRONWOLF 7200RPM 256M</t>
  </si>
  <si>
    <t>CALCULADORA MESA CASIO 12 DIGITOS MX12B PRE</t>
  </si>
  <si>
    <t>MONITOR LED 21.5" LG 22MK400H-B HDMI PRETO</t>
  </si>
  <si>
    <t>VGA PCI-EXP PNY EPIC-X RTX-3060 12GB DDR6 192BI</t>
  </si>
  <si>
    <t>BOM AR AROMATIZADOR AEROSSOL FLORES DE JAS</t>
  </si>
  <si>
    <t>GEL SANITARIO PATO ADESIVO 50% OFF</t>
  </si>
  <si>
    <t>DESINFETANTE LAVANDA 2L - DRAGAO</t>
  </si>
  <si>
    <t>DESINFETANTE FLORAL 2L - DRAGAO</t>
  </si>
  <si>
    <t>AGUA SANITARIA 1L - DRAGAO</t>
  </si>
  <si>
    <t>SABAO EM BARRA BEM TE VI AMARELO 5 UNID.</t>
  </si>
  <si>
    <t>VEJA MULTIUSO GOLD FRASCO 700ML</t>
  </si>
  <si>
    <t>DETERGENTE LIQUIDO INVICTO NEUTRO 500ML</t>
  </si>
  <si>
    <t>ACUCAR CRISTAL PETRIBU 1KG</t>
  </si>
  <si>
    <t>CLIPS NR.3/0 GALVANIZADO (LATA C/500G) SPIRAL</t>
  </si>
  <si>
    <t>PLASTICO BOLHA (29 MICRAS) N.10 FACIL LIGHT 60C</t>
  </si>
  <si>
    <t>PAPEL TOALHA INTERFOLHA 23X21 2 DOBRAS C/ 100</t>
  </si>
  <si>
    <t>APARELHO STARCHEF</t>
  </si>
  <si>
    <t>MEMORIA DDR4-3000 16GB BEST MEMORY RGB</t>
  </si>
  <si>
    <t>MEMORIA DDR3-1600 8GB BEST MEMORY</t>
  </si>
  <si>
    <t>ROTEADOR WIRELESS INTELBRAS AC1200 MESH TW</t>
  </si>
  <si>
    <t>GABINETE ATX C3T MT-23V2BK 200W PRETO</t>
  </si>
  <si>
    <t>TECLADO NOTEBOOK ACER E1-531 571 BR</t>
  </si>
  <si>
    <t>MEMORIA DDR4-2400 8GB KINGSTON HIPERX FURY</t>
  </si>
  <si>
    <t>SSD PATRIOT SATAIII 256GB P210 P210S256G25</t>
  </si>
  <si>
    <t>VGA PCI-EXP ASUS RTX-3080 TUF 10GB DDR6X</t>
  </si>
  <si>
    <t>VGA PCI-EXP ASUS DUAL RTX-3060 12GB DDR6</t>
  </si>
  <si>
    <t>MB 1150 ASROCK H81M-HG4 R.4 S/V/R DDR3</t>
  </si>
  <si>
    <t>GABINETE ATX K-MEX GM-10TH 200W PRETO</t>
  </si>
  <si>
    <t>MB 1151 PCWARE IPMH310G 2.0 DDR4 BOX</t>
  </si>
  <si>
    <t>CABO DE FORCA NOVA NORMA 1,5M MEGATRON 0,75</t>
  </si>
  <si>
    <t>TECLADO USB GAMER C3TECH KG-40BK MULTICOLO</t>
  </si>
  <si>
    <t>KIT TECLADO+ MOUSE WIRELESS HP CS500 BRANCO</t>
  </si>
  <si>
    <t>FONTE ATX 300W FORTREK CRUSADER</t>
  </si>
  <si>
    <t>SUPORTE P/HEADSET FORTREK BLACKFIRE</t>
  </si>
  <si>
    <t>SUPORTE P/HEADSET FORTREK RGB VICKERS</t>
  </si>
  <si>
    <t>CARREGADOR DE PILHA AA/AAA DURACELL C/4X PIL</t>
  </si>
  <si>
    <t>CABO VGA X VGA 1,8MT AZUL MD9</t>
  </si>
  <si>
    <t>MEMORIA DDR3-1600 4GB BEST MEMORY</t>
  </si>
  <si>
    <t>CONTROLE WIRELESS MICROSOFT XBOX ROBOT WH</t>
  </si>
  <si>
    <t>CONTROLE WIRELESS MICROSOFT XBOX CARBON B</t>
  </si>
  <si>
    <t>CAMERA DE SEGURANCA WI-FI FULL HD IM3 INTELBR</t>
  </si>
  <si>
    <t>EXAUSTOR P/GAB KMEX AKAAE1 KIT 3X 12CM RGB C</t>
  </si>
  <si>
    <t>EXAUSTOR P/GAB KMEX AKAAG1 KIT 3X 12CM RGB C</t>
  </si>
  <si>
    <t>HEADSET GAMER USB K-MEX AR43 7.1 LED RGB PRE</t>
  </si>
  <si>
    <t>VENTILADOR INTERNO P/NOTEBOOK</t>
  </si>
  <si>
    <t>MB AM4 GIGABYTE A320M-H DDR4</t>
  </si>
  <si>
    <t>MEMORIA DDR3-1600 4GB AFOX</t>
  </si>
  <si>
    <t>MB 1156 BRX H55MA5 DDR3 S/V/R</t>
  </si>
  <si>
    <t>CPU INTEL 1200 CORE I3-10105F 3.70GHZ 6M BOX</t>
  </si>
  <si>
    <t>BEBEDOURO DE COLUNA ESMALTEC EGC35 BRANCO</t>
  </si>
  <si>
    <t>SMARTPHONE SAMSUNG S21 ULTRA 5G 256GB</t>
  </si>
  <si>
    <t>COMPUTADOR HP PRO A G3 2200G 500GB 4GB W10 P</t>
  </si>
  <si>
    <t>MOUSE USB HP PRO A PRETO</t>
  </si>
  <si>
    <t>TECLADO USB HP PRO A PRETO</t>
  </si>
  <si>
    <t>COMPUTADOR DELL VOSTRO 3681 I5-10400 8GB 1TB</t>
  </si>
  <si>
    <t>MOUSE USB DELL VOSTRO 3681 MS116 PRETO</t>
  </si>
  <si>
    <t>DISPENSER POUPADOR DE COPOS</t>
  </si>
  <si>
    <t>LACRES DESTRUTIVEL 2X1CM PERSONALIZADO</t>
  </si>
  <si>
    <t>PAPEL ADESIVO 45CMX5MTX0.08MM - REF-SORTIDO</t>
  </si>
  <si>
    <t>HEADSET GAMER REDRAGON PANDORA 2 RGB BRAN</t>
  </si>
  <si>
    <t>NOTEBOOK SAMSUNG BOOK I5-1135G7 8GB 256GB 1</t>
  </si>
  <si>
    <t>SMART MOTO G10 64GB CINZA AURORA NACIONAL</t>
  </si>
  <si>
    <t>TINTA PARA EPSON UNIVERSAL BLACK 500ML PIGME</t>
  </si>
  <si>
    <t>TINTA PARA EPSON UNIVERSAL CYAN 500ML PIGMEN</t>
  </si>
  <si>
    <t>TINTA PARA EPSON UNIVERSAL YELLOW 500ML PIGM</t>
  </si>
  <si>
    <t>TINTA PARA EPSON UNIVERSAL MAGENTA 500ML PIG</t>
  </si>
  <si>
    <t>TECLADO USB MECANICO REDRAGON MITRA K551W-</t>
  </si>
  <si>
    <t>MOUSE USB REDRAGON GRIFFIN M607W 7200DPI BR</t>
  </si>
  <si>
    <t>MOUSE USB REDRAGON MEMEANLION M710W-RGB 1</t>
  </si>
  <si>
    <t>MOUSEPAD REDRAGON PLUTO RGB 330X260X3MM P</t>
  </si>
  <si>
    <t>MOUSEPAD REDRAGON NEPTUNE RGB 800X300X3MM</t>
  </si>
  <si>
    <t>MOUSEPAD REDRAGON CRATER QI WIRELESS RGB</t>
  </si>
  <si>
    <t>FONTE/ADAPTADOR AC COMPATIVEL COM ACK-E18</t>
  </si>
  <si>
    <t>CANON DIGITAL SLR CAMERA EOS REBEL SL3(BK) 18</t>
  </si>
  <si>
    <t>LENTE PARA CAMERA EF50 F1.8 STM</t>
  </si>
  <si>
    <t>CPU AMD AM4 A-SERIES A12-9800 4.2GHZ 2MB BOX</t>
  </si>
  <si>
    <t>AUTO FALANTE NOTEBOOK</t>
  </si>
  <si>
    <t>TRAVA SEGURANCA NOTEBOOK C/SENHA CS-10 C3T</t>
  </si>
  <si>
    <t>ALICATE DE CLIMPAR RJ45/11/12 LT-C20 PLUSCABLE</t>
  </si>
  <si>
    <t>CABO DE FORCA SATA PC-STF015</t>
  </si>
  <si>
    <t>HD SATAIII 3TB WD PURPLE 5400RPM 64MB 3,5"</t>
  </si>
  <si>
    <t>MEMORIA NB DDR3-1600 4GB PATRIOT</t>
  </si>
  <si>
    <t>CONECTOR DC JACK LENOVO IDEAPAD</t>
  </si>
  <si>
    <t>TECLADO NOTEBOOK  DELL 14-7460</t>
  </si>
  <si>
    <t>TECLADO NOTEBOOK ASUS S46C PRETO</t>
  </si>
  <si>
    <t>COPO DESCARTAVEL 180ML COPOBRAS C/ 100 UNID.</t>
  </si>
  <si>
    <t>CONECTOR DC JACK SAMSUNG</t>
  </si>
  <si>
    <t>TECLADO NOTEBOOK LENOVO G400S PRETO</t>
  </si>
  <si>
    <t>COOLER UNIV INTEL/AMD VALIANT CW933</t>
  </si>
  <si>
    <t>HD EXTERNO 2TB ADATA HC660 SLIM USB 3.2</t>
  </si>
  <si>
    <t>HD EXTERNO 4TB ADATA SLIM HV620S USB 3.2</t>
  </si>
  <si>
    <t>EXAUSTOR P/GAB MASTERFAN 120MM MF120R RGB</t>
  </si>
  <si>
    <t>EXAUSTOR P/GAB MASTERFAN 120MM MF120R ARGB</t>
  </si>
  <si>
    <t>ABRACADEIRA NYLON 2.5X200mm  PRETO C/ 100 UNI</t>
  </si>
  <si>
    <t>TECLADO NOTEBOOK ACER 3810T/4810T/4410T</t>
  </si>
  <si>
    <t>COOLER NOTEBOOK DELL</t>
  </si>
  <si>
    <t>SSD M.2 NVME 256GB PATRIOT P300 P300P256GM28U</t>
  </si>
  <si>
    <t>SSD M.2 NVME 512GB PATRIOT P300 P300P512GM28</t>
  </si>
  <si>
    <t>PAR DE COOLER DELL INSPIRON G3</t>
  </si>
  <si>
    <t>SSD M.2 SATAIII 128GB WINMEMORY SWB128G</t>
  </si>
  <si>
    <t>MOUSE USB GAMER AOC AGM700 16000DPI RGB</t>
  </si>
  <si>
    <t>MOUSE USB GAMER AOC GM500 5000DPI RGB</t>
  </si>
  <si>
    <t>SSD M.2 NVME 1TB KINGSTON NV1 SNVS/1000G</t>
  </si>
  <si>
    <t>SUPORTE TV ARTICULADO BRASFORMA SBRP130 PR</t>
  </si>
  <si>
    <t>KIT FERRAMENTAS DE PRECISAO VINIK 38 IN 1</t>
  </si>
  <si>
    <t>MULTIMETRO DIGITAL MINIPA ET-1000</t>
  </si>
  <si>
    <t>ALICATE DE CORTE FRONTAL 110MM 4,5" HK-505 HIK</t>
  </si>
  <si>
    <t>ALICATE DE CLIMPAR E TESTADOR RJ45 HK-305 HIKA</t>
  </si>
  <si>
    <t>TESTADOR DE CABOS WH-3468 SECCON</t>
  </si>
  <si>
    <t>REDE PCI-EXP GIGABIT VINIK C/LOW PROFILE</t>
  </si>
  <si>
    <t>PASTA TERMICA POTE COM 50G</t>
  </si>
  <si>
    <t>GABINETE ATX GAMER HAYOM GB1709 C/4 FAN</t>
  </si>
  <si>
    <t>GABINETE ATX GAMER HAYOM GB1710 C/3 FAN</t>
  </si>
  <si>
    <t>GABINETE ATX GAMER HAYOM GB1712 RGB</t>
  </si>
  <si>
    <t>ADAPTADOR USB BLUETOOTH 4.0 AD0375 XK-03</t>
  </si>
  <si>
    <t>CABO MICRO USB V8 X USB (F) OTG MD9)</t>
  </si>
  <si>
    <t>HUB USB-C (M) 3X1 HDMI(F)/USB-C (F)/USB 3.0 (F)</t>
  </si>
  <si>
    <t>CABO CONVERSOR USB 3.0 (M) X HDMI (F) FY-542</t>
  </si>
  <si>
    <t>MINI CONVERSOR HDMI (F) X VGA C/AUDIO MD9</t>
  </si>
  <si>
    <t>CONVERSOR HDMI (F) X VGA C/RCA MD9</t>
  </si>
  <si>
    <t>HUB USB 2.0 4P MBTECH MB84329</t>
  </si>
  <si>
    <t>HUB USB 2.0 7P C/INTERRUPTOR MD9</t>
  </si>
  <si>
    <t>FONTE ATX 200W C3PLUS PS-200V4 24+4 PINOS</t>
  </si>
  <si>
    <t>TECLADO NOTEBOOK DELL INSPIRON 15</t>
  </si>
  <si>
    <t>MICROFONE DE MESA GAMER TRUST GXT215 ZABI</t>
  </si>
  <si>
    <t>MICROFONE DE MESA GAMER TRUST STARZZ ALL-R</t>
  </si>
  <si>
    <t>MICROFONE DE MESA GAMER TRUST GXT242 LANCE</t>
  </si>
  <si>
    <t>HEADSET GAMER REDRAGON MINOS LUNAR H210W</t>
  </si>
  <si>
    <t>CAIXA DE SOM REDRAGON TOCCATA GS700 RGB</t>
  </si>
  <si>
    <t>CAIXA DE SOM REDRAGON SOUNDBAR ADIEMUS GS</t>
  </si>
  <si>
    <t>CAIXA DE SOM REDRAGON ANVIL GS520 RGB</t>
  </si>
  <si>
    <t>COOLER AMD/INTEL REDRAGON EFFECT ARGB CC-2</t>
  </si>
  <si>
    <t>COOLER DEEPCOOL GAMMAXX 400 XT DP-MCH4-GMX</t>
  </si>
  <si>
    <t>MOUSE USB REDRAGON CENTROPHORUS 2 7200DPI</t>
  </si>
  <si>
    <t>MOUSE USB REDRAGON PHOENIX2 LUNAR 10000DPI</t>
  </si>
  <si>
    <t>MOUSE USB REDRAGO PHOENIX 2 CHROMA 10000DP</t>
  </si>
  <si>
    <t>MOUSE USB REDRAGON PERDITION 3 12400DPI M901</t>
  </si>
  <si>
    <t>MOUSE USB REDRAGON EMPEROR CHROMA12400DP</t>
  </si>
  <si>
    <t>MOUSE USB GAMER REDRAGON SNIPER 12400DPI M</t>
  </si>
  <si>
    <t>MOUSE USB GAMER REDRAGO DAGGER2 10000DPI M</t>
  </si>
  <si>
    <t>MOUSE USB REDRAGON STORMRAGE 10000DPI M71</t>
  </si>
  <si>
    <t>MOUSE USB REDRAGON INQUISITOR 2 7200DPI M716</t>
  </si>
  <si>
    <t>MOUSE USB REDRAGON INFERNAL RYU LIMITADO 16</t>
  </si>
  <si>
    <t>TECLADO USB GAMER REDRAGON SHIVA K512RGB R</t>
  </si>
  <si>
    <t>TECLADO USB GAMER REDRAGON DYAUS 2 K509RG</t>
  </si>
  <si>
    <t>TECLADO USB MECANI. REDRAGON DAKSA K576R-1</t>
  </si>
  <si>
    <t>TECLADO USB MECANICO REDRAGON INFERNAL DR</t>
  </si>
  <si>
    <t>GABINETE ATX GAMER REDRAGON STRAFE INFERNA</t>
  </si>
  <si>
    <t>VGA PCI-EXP AFOX GT-1030 2GB DDR5 64BITS</t>
  </si>
  <si>
    <t>VGA PCI-EXP AFOX GT-730 4GB DDR3 128BITS</t>
  </si>
  <si>
    <t>SWITCH D-LINK 48P 10/100 DES-1210-52 +2SFP GIGA</t>
  </si>
  <si>
    <t>MONITOR LED 27 GAMER ACER KG271 165HZ 0.7MS</t>
  </si>
  <si>
    <t>MONITOR LED 24 SAMSUNG CURVO ODYSSEY 144HZ</t>
  </si>
  <si>
    <t>MONITOR LED 23.8" GAMER AOC SPEED 24G2HE5 75</t>
  </si>
  <si>
    <t>MONITOR LED 27 GAMER AOC SNIPER 27G2HE5 75HZ</t>
  </si>
  <si>
    <t>MB 1200 GIGABYTE H510M H DDR4</t>
  </si>
  <si>
    <t>PATCH CORD CAT5E 1,5MT PLUSCABLE AZUL</t>
  </si>
  <si>
    <t>PATCH CORD CAT5E 5MT PLUSCABLE AZUL</t>
  </si>
  <si>
    <t>PATCH CORD CAT6 2.5MT PLUSCABLE AZUL</t>
  </si>
  <si>
    <t>PATCH CORD CAT6 5MT PLUSCABLE AZUL</t>
  </si>
  <si>
    <t>PATCH CORD CAT6 10MT PLUSCABLE AZUL</t>
  </si>
  <si>
    <t>CABO VGA X VGA 1,8MT PC-MONI802</t>
  </si>
  <si>
    <t>CABO VGA X VGA 3MT PC-MON3002</t>
  </si>
  <si>
    <t>CABO VGA X VGA 5MT PC-MON5002</t>
  </si>
  <si>
    <t>HEADSET GAMER P2 HP H100 PRETO</t>
  </si>
  <si>
    <t>TECLADO USB GAMER HP K300 LED</t>
  </si>
  <si>
    <t>MOUSE USB GAMER HP G360 6200DPI RGB PRETO</t>
  </si>
  <si>
    <t>ILUMINADOR LED C SUPORTE DE MAO TL-180S GREI</t>
  </si>
  <si>
    <t>TABLET SAMSUNG GALAXY A7 64GB 4G 10.4"</t>
  </si>
  <si>
    <t>TELA LED 15.6  SLIM N156BGA-EA2</t>
  </si>
  <si>
    <t>TELA LED 15.6  NT156WHM-N44 30 PINOS S/ABAS</t>
  </si>
  <si>
    <t>CABO MINI HDMI X HDMI 2.0 3M 4K HDR PIX 018-9401</t>
  </si>
  <si>
    <t>CABO MICRO HDMI X HDMI 2.0 3M 4K HDR PIX 018-941</t>
  </si>
  <si>
    <t>PASTA TERMICA GD900 30G</t>
  </si>
  <si>
    <t>MEMORIA DDR4-3200 8GB KINGSTON HIPERX PREDA</t>
  </si>
  <si>
    <t>COOLER INTEL/AMD K-MEX AC01 RGB</t>
  </si>
  <si>
    <t>TECLADO USB MAXPRINT PRETO</t>
  </si>
  <si>
    <t>SSD M.2 NVME 128GB GIGABYTE GP-GSM2NE3128GN</t>
  </si>
  <si>
    <t>SWITCH 8P TP-LINK 10/100/1000 LS1008G</t>
  </si>
  <si>
    <t>FILTRO DE LINHA 6T INTELBRAS EPE 1006 BRANCO</t>
  </si>
  <si>
    <t>FILTRO DE LINHA 5T INTELBRAS EPE 205 PRETO</t>
  </si>
  <si>
    <t>NOBREAK 1500VA SENOIDAL TSSHARA 8T BI</t>
  </si>
  <si>
    <t>NOBREAK 1800VA SENOIDAL TSSHARA 8T BI</t>
  </si>
  <si>
    <t>CPU AMD AM4 ATHLON 320GE 3.5GHZ 4MB O&amp;M + CO</t>
  </si>
  <si>
    <t>FONTE ATX 550W COUGAR VTK 80PLUS BRONZE</t>
  </si>
  <si>
    <t>GABINETE ATX CORSAIR ICUE 4000X RGB PRETO</t>
  </si>
  <si>
    <t>GABINETE ATX CORSAIR ICUE 4000X RGB BRANCO</t>
  </si>
  <si>
    <t>MONITOR LED 19 PRIZI PZ0019HDMI</t>
  </si>
  <si>
    <t>FITA ADESIVA DUPLA FACE BRANCA 24mm - 3M</t>
  </si>
  <si>
    <t>PAINEL DE EMBUTIR LED 24W BRANCO - GLIGHT</t>
  </si>
  <si>
    <t>LUMINARIA LED SLIM DE SOBREPOR 36W LUZ BCO -</t>
  </si>
  <si>
    <t>VGA PCI-EXP GIGABYTE RTX-3090 GAMING OC 24GB</t>
  </si>
  <si>
    <t>FRAGMENTADORA AURORA AS618SB 220V</t>
  </si>
  <si>
    <t>CARTAO MEMORIA 16GB SANDISK SD C/ MICRO SD U</t>
  </si>
  <si>
    <t>CARTAO MEMORIA 32GB SANDISK SD C/MICRO SD U</t>
  </si>
  <si>
    <t>CARTAO MEMORIA 64GB SANDISK SD C/MICRO SD U</t>
  </si>
  <si>
    <t>CARTAO MEMORIA 128GB SANDISK SD C/MICRO SD U</t>
  </si>
  <si>
    <t>MOUSE BLUETOOTH LOGITECH PEBBLE M350 BRANC</t>
  </si>
  <si>
    <t>IMPRESSORA TERMICA ELGIN I8 N/FISCAL REDE/USB</t>
  </si>
  <si>
    <t>ALTO FALANTES SAMSUNG</t>
  </si>
  <si>
    <t>GABINETE ATX PCYES VENUS 2FANS RED VENPTVM</t>
  </si>
  <si>
    <t>GABINETE ATX PCYES VENUS 2FANS AZUL VENPTAZ</t>
  </si>
  <si>
    <t>TABLET SAMSUNG GALAXY TAB A T290 32GB WI FI TE</t>
  </si>
  <si>
    <t>TRIPE P/ CAMERA EF WEIFENG GREIKA 1.38M WT371</t>
  </si>
  <si>
    <t>ADAPTADOR ICLAMPER POCKET 3P 10A 010199</t>
  </si>
  <si>
    <t>CPU AMD AM4 RYZEN 5 5600G 3.9GHZ 19MB BOX</t>
  </si>
  <si>
    <t>CPU AMD AM4 RYZEN 7 5700G 3.8GHZ 20MB BOX</t>
  </si>
  <si>
    <t>MEMORIA DDR4-2666 16GB  CL-19 PATRIOT</t>
  </si>
  <si>
    <t>CPU INTEL 1155 CORE I7-3770 3.9GHZ 8MB O&amp;M</t>
  </si>
  <si>
    <t>FONTE NOTEBOOK LENOVO 20V 3.25A TYPE C 65W</t>
  </si>
  <si>
    <t>NOBREAK MCN 700VA ONE 3.1 BI</t>
  </si>
  <si>
    <t>CPU INTEL 1200 CORE I3-10105 3.70GHZ 6M BOX</t>
  </si>
  <si>
    <t>GABINETE ATX K-MEX GM-09W1 200W PRETO</t>
  </si>
  <si>
    <t>GABINETE ATX GAMER K-MEX JAEGER 1 01TJ LED RG</t>
  </si>
  <si>
    <t>GABINETE ATX GAMER K-MEX JAEGER WHITE 1 W1T</t>
  </si>
  <si>
    <t>GABINETE ATX GAMER K-MEX STRYKER CG04BA OP</t>
  </si>
  <si>
    <t>GABINETE ATX K-MEX MICROCRAFT III CG-03RC PRE</t>
  </si>
  <si>
    <t>TECLADO USB GAMER K-MEX KM76 EFEITOS LED</t>
  </si>
  <si>
    <t>KIT GAMER KMEX KM7628 RGB STEAMPUNK TECLAD</t>
  </si>
  <si>
    <t>MOUSEPAD GAMER K-MEX 800X350MM SWAT FX-X80</t>
  </si>
  <si>
    <t>MOUSEPAD GAMER K-MEX 800X350MM DRAGÃO FX-X</t>
  </si>
  <si>
    <t>MOUSEPAD GAME K-MEX 800X350MM HYPERSPACE</t>
  </si>
  <si>
    <t>LICENCA WINDOWS SERVER 2016 STANDARD O&amp;M</t>
  </si>
  <si>
    <t>FONTE ATX 500W COUGAR VTC 80PLUS WHITE</t>
  </si>
  <si>
    <t>NOBREAK NHS GII 4200VA LASER SENOIDAL BI</t>
  </si>
  <si>
    <t>MOUSE WIRELESS MICROSOFT 1850 ROSA CLARO</t>
  </si>
  <si>
    <t>PONTA PARA FERRO DE SOLDA 21J179 FACA HIKARI</t>
  </si>
  <si>
    <t>PONTA FERRO DE SOLDA 21J046 CONICA 1,0MM HIKA</t>
  </si>
  <si>
    <t>PONTA P/ FERRO DE SOLDA 21J048 FENDA 1.6mm MT</t>
  </si>
  <si>
    <t>PONTA P/ FERRO DE SOLDA 21J056 CONICA 0,4MM H</t>
  </si>
  <si>
    <t>MB 1200 PCWARE IPMH510G DDR4</t>
  </si>
  <si>
    <t>AGUA SANITARIA 5L - DRAGAO</t>
  </si>
  <si>
    <t>PAO FRANCES</t>
  </si>
  <si>
    <t>MORTADELA DEFUMADA FATIADA SADIA</t>
  </si>
  <si>
    <t>SACO LIXO PLASTISCO SLIM 15L</t>
  </si>
  <si>
    <t>PURIFICADOR DE AR GLADE AEROSOL  360ML</t>
  </si>
  <si>
    <t>SABAO EM PO LAVANDA 500G BEM-TE-VI</t>
  </si>
  <si>
    <t>DESINFETANTE KALIPTO HERBAL 2 L</t>
  </si>
  <si>
    <t>DESINFETANTE KALIPTO LAVANDA 2 LITROS</t>
  </si>
  <si>
    <t>LIMPADOR VEJA GOLD MULTIUSO 3 C/ UNID.</t>
  </si>
  <si>
    <t>CPU INTEL 1200 CORE I7-10700F 2.50GHZ 16M BOX</t>
  </si>
  <si>
    <t>NOTEBOOK LENOVO GAMER GAMING 3I I5-10300H 8G</t>
  </si>
  <si>
    <t>MONITOR LED 21,5 PHILIPS 221V8LW HDMI/VGA BRAN</t>
  </si>
  <si>
    <t>ADAPTADOR HDMI (F) X MICRO HDMI (M) MD9</t>
  </si>
  <si>
    <t>ADAPTADOR HDMI (F) X MINI HDMI (M) MD9</t>
  </si>
  <si>
    <t>EXTENSOR HDMI X RJ45 CAT5/CAT6 1080P 30M MD9</t>
  </si>
  <si>
    <t>TECLADO NOTEBOOK LENOVO COM POWER S145/ID</t>
  </si>
  <si>
    <t>COOLER INTEL ICE BRAZILPC</t>
  </si>
  <si>
    <t>COOLER COOLERMASTER I70</t>
  </si>
  <si>
    <t>NOBREAK 1200VA SMS NET STATION II BI</t>
  </si>
  <si>
    <t>MB 1151 BRAZILPC BPC-H310MC-TG DDR4 OEM</t>
  </si>
  <si>
    <t>SUPORTE P/NOTE TRUST XSTREAM BREEZE 17805</t>
  </si>
  <si>
    <t>SUPORTE P/NOTE TRUST STAND 20104</t>
  </si>
  <si>
    <t>SUPORTE P/NOTE TRUST CYCLONE 17866</t>
  </si>
  <si>
    <t>SUPORTE P/NOTE TRUST GXT 278 YOZU 20817</t>
  </si>
  <si>
    <t>MOUSE USB GAMER TRUST GXT 108 RAVA ILUMINAD</t>
  </si>
  <si>
    <t>MOUSE USB GAMER TRUST GXT 101 GAV PRETO 210</t>
  </si>
  <si>
    <t>MOUSE USB GAMER TRUST GTX105 IZZA ILLUMINATE</t>
  </si>
  <si>
    <t>MOUSE USB GAMER TRUST GTX783 IZZA C/MOUSE P</t>
  </si>
  <si>
    <t>MOUSE USB GAMER TRUST ZIVA PRETO 21512</t>
  </si>
  <si>
    <t>MOUSE USB TRUST CARVE PRETO 23733</t>
  </si>
  <si>
    <t>MOUSE USB TRUST FYDA WIRED COMFORT PRETO 2</t>
  </si>
  <si>
    <t>MOUSE USB TRUST MAXTRACK COMFORT PRETO 17</t>
  </si>
  <si>
    <t>MOUSE USB TRUST VERTO ERGONOMICO VERTICAL</t>
  </si>
  <si>
    <t>MOUSE WIRELESS TRUST YVI AZUL 19663</t>
  </si>
  <si>
    <t>MOUSE WIRELESS TRUST YVI PRETO 18519</t>
  </si>
  <si>
    <t>MOUSE WIRELESS TRUST YVI VERMELHO 19522</t>
  </si>
  <si>
    <t>CAIXA DE SOM TRUST GEMI RGB 2.0 PRETO 22948</t>
  </si>
  <si>
    <t>CAIXA DE SOM TRUST LETO COMPACT 2.0 PRETO 19</t>
  </si>
  <si>
    <t>CAIXA DE SOM TRUST MILA 2.0 PRETO/PRATA 16697</t>
  </si>
  <si>
    <t>CAIXA DE SOM TRUST REMO 2.0 17595</t>
  </si>
  <si>
    <t>CAIXA DE SOM TRUST ARYS SOUNDBAR 22946</t>
  </si>
  <si>
    <t>HEADSET GAMER TRUST GXT307B RAVU PS4/PS5 23</t>
  </si>
  <si>
    <t>HEADSET GAMER TRUST GXT307 RAVU PTO/VER 224</t>
  </si>
  <si>
    <t>HEADSET GAMER TRUST ZIVA PTO/VER 21953</t>
  </si>
  <si>
    <t>HEADSET TRUST HS-100 CHAT 24423</t>
  </si>
  <si>
    <t>HEADSET TRUST PRIMO CHAT 21665</t>
  </si>
  <si>
    <t>HEADSET TRUST QUASAR PRETO 21661</t>
  </si>
  <si>
    <t>HEADSET TRUST USB ROHA PRETO 24188</t>
  </si>
  <si>
    <t>HEADSET TRUST USB RYDO PRETO 24133</t>
  </si>
  <si>
    <t>HEADSET TRUST USB ZARU PRETO 24187</t>
  </si>
  <si>
    <t>HEADSET TRUST USB HS-200 PRETO 24186</t>
  </si>
  <si>
    <t>MICROFONE DE MESA TRUST PRIMO DESK PRETO 21</t>
  </si>
  <si>
    <t>MICROFONE DE MESA TRUST MADELL DESK PRETO</t>
  </si>
  <si>
    <t>MICROFONE DE MESA USB TRUST MICO PRETO 2379</t>
  </si>
  <si>
    <t>MICROFONE DE MESA GAMER TRUST GXT210 SCORP</t>
  </si>
  <si>
    <t>MICROFONE DE MESA GAMER TRUST GXT212 MICO P</t>
  </si>
  <si>
    <t>MICROFONE DE MESA GAMER TRUST GXT232 MANTI</t>
  </si>
  <si>
    <t>MICROFONE DE MESA GAMER TRUST GXT241 VELICA</t>
  </si>
  <si>
    <t>SUPORTE ARTICULADO TRUST P/MICROFONE GXT25</t>
  </si>
  <si>
    <t>CONTROLE GAMER USB TRUST GXT 540 YULA PRETO</t>
  </si>
  <si>
    <t>CPU INTEL 1150 CORE I3-4150 3.5GHZ 3MB O&amp;M</t>
  </si>
  <si>
    <t>TELA LED 14 SLIM LP140WH8-TLA1 40 PINOS C/ABAS</t>
  </si>
  <si>
    <t>FONE OUVIDO MOTOROLA PACE 105BK PRETO</t>
  </si>
  <si>
    <t>SACOLA IMPRESSA G - C/1.000</t>
  </si>
  <si>
    <t>SACOLA IMPRESSA GG - C/1.000</t>
  </si>
  <si>
    <t>SACOLA IMPRESSA PP - C/1000</t>
  </si>
  <si>
    <t>HD SATAIII 4TB SEAGATE EXOS 7200RPM 256MB 3.5"</t>
  </si>
  <si>
    <t>VGA PCI-EXP GALAX GTX-1660TI OC 6GB DDR6</t>
  </si>
  <si>
    <t>TONER MULTILASER UNIVERSAL 85A/35A/36A CT011</t>
  </si>
  <si>
    <t>TONER MULTILASER COMP/BROTHER TN-1060 PRET</t>
  </si>
  <si>
    <t>MOUSE USB MULTILASER EMBORRACHADO MO222 P</t>
  </si>
  <si>
    <t>MOUSE WIRELESS MULTILASER MO285 PRETO</t>
  </si>
  <si>
    <t>MOUSE WIRELESS MULTILASER MO286 BRANCO</t>
  </si>
  <si>
    <t>HEADSET MULTILASER P2 BUSINESS PH294</t>
  </si>
  <si>
    <t>WEBCAM RAPOO FULLL HD 1080P AUTO FOCO RA021</t>
  </si>
  <si>
    <t>REFIL TINTA MULTILASER P/EPSON 100ML RF005 PRE</t>
  </si>
  <si>
    <t>REFIL TINTA MULTILASER P/EPSON 100ML RF006 CIA</t>
  </si>
  <si>
    <t>REFIL TINTA MULTILASER P/EPSON 100ML RF007 MA</t>
  </si>
  <si>
    <t>REFIL TINTA MULTILASER P/EPSON 100ML RF008 AM</t>
  </si>
  <si>
    <t>TECLADO USB MULTILASER CHOCOLATE TC142</t>
  </si>
  <si>
    <t>TECLADO USB MULTILASER MULTIMIDIA SLIM TC206</t>
  </si>
  <si>
    <t>TECLADO USB NUMERICO MULTILASER TC229</t>
  </si>
  <si>
    <t>TECLADO USB MULTILASER MULTIMIDIA OFFICE TC2</t>
  </si>
  <si>
    <t>TECLADO USB MULTILASER GK120 TC264 BRANCO</t>
  </si>
  <si>
    <t>TECLADO USB GAMER MULTILASER GK100 TC267 BR</t>
  </si>
  <si>
    <t>SMART TV 4K UHD 82" PHILCO PTV82K90AGIB</t>
  </si>
  <si>
    <t>MB 1200 GIGABYTE B560M AORUS ELITE DDR4</t>
  </si>
  <si>
    <t>MB AM4 ASUS TUF B550M-PLUS GAMING DDR4</t>
  </si>
  <si>
    <t>MB AM4 GIGABYTE B550M AORUS PRO V2 DDR4</t>
  </si>
  <si>
    <t>MB AM4 TUF GAMING B550-PLUS WIFI DDR4</t>
  </si>
  <si>
    <t>CPU INTEL 1200 CORE I7-10700K 3.80GHZ 16MB BOX</t>
  </si>
  <si>
    <t>TECLADO NOTEBOOK SAMSUNG</t>
  </si>
  <si>
    <t>SSD SATAIII WINMEMORY 256GB SWR256G</t>
  </si>
  <si>
    <t>SSD SATAIII WINMEMORY 128GB SWR128G</t>
  </si>
  <si>
    <t>TECLADO NOTEBOOK DELL V128725BR2</t>
  </si>
  <si>
    <t>TECLADO NOTEBOOK ACER ES1-572-3562 C/POWER</t>
  </si>
  <si>
    <t>TECLADO NOTEBOOK ACER A515-51G C/POWER</t>
  </si>
  <si>
    <t>HD SATAIII 4TB SEAGATE IRONWOLF PRO 7200RPM 1</t>
  </si>
  <si>
    <t>ANTENA WIRELESS DELL INSPIRON</t>
  </si>
  <si>
    <t>MB AM4 PCWARE APM-A520G S/V/R DDR4</t>
  </si>
  <si>
    <t>SACOLA PAPEL IMPRESSA TAM. M</t>
  </si>
  <si>
    <t>SACOLA PAPEL IMPRESSA TAM G</t>
  </si>
  <si>
    <t>TECLADO USB MECANI. REDRAGON DAKSA K576W-R</t>
  </si>
  <si>
    <t>TECLADO USB MECAN. REDRAGON KUMARA K552WR</t>
  </si>
  <si>
    <t>COOLER AMD/INTEL ICE EDGE MINI FS V2.0</t>
  </si>
  <si>
    <t>TINTA MASCARA UV UVH900 10CC SERINGA</t>
  </si>
  <si>
    <t>CARCACA BASE E TAMPA DELL</t>
  </si>
  <si>
    <t>HEADSET P2 HAYOM OFFICE HF2212</t>
  </si>
  <si>
    <t>MONITOR LED 17" PCTOP MLP170HDMI</t>
  </si>
  <si>
    <t>CABO IMPRESSORA USB 2.0 A(M) X B(M) 2MTS PCYES</t>
  </si>
  <si>
    <t>COOLER PCYES INTEL/AMD KZ1 ACZK180</t>
  </si>
  <si>
    <t>WATER COOLER HYDRO CORSAIR H80I V2 RGB 120M</t>
  </si>
  <si>
    <t>WATER COOLER PCYES SANGUE FRIO 2 360MM</t>
  </si>
  <si>
    <t>WATER COOLER CORSAIR H100X 240MM CW-9060040</t>
  </si>
  <si>
    <t>HD EXTERNO 2TB ADATA AHD650-2TU31-CBK USB 3.2</t>
  </si>
  <si>
    <t>NOTEBOOK POSITIVO MOTION GRAY C4128E CELER</t>
  </si>
  <si>
    <t>TECLADO NOTEBOOK ACER ASPIRE V3/E5 TC329</t>
  </si>
  <si>
    <t>MB 1200 PCWARE IPMH510G DDR4 O&amp;M</t>
  </si>
  <si>
    <t>HD SATAIII 2TB WD BLUE 5400RPM 256MB WD20EZAZ</t>
  </si>
  <si>
    <t>NOTEBOOK LENOVO 3I I5-10210U 8GB 256GB 15.6" W</t>
  </si>
  <si>
    <t>KIT TECLADO+ MOUSE USB GAMER XZONE GTC-01</t>
  </si>
  <si>
    <t>TECLADO USB MULTIMIDIA C3TECH KB-2237BK PRET</t>
  </si>
  <si>
    <t>TELA LED 14 SLIM LP140WH8-TLA1 40 PINOS</t>
  </si>
  <si>
    <t>HEADSET GAMER REDRAGON ZEUS X RGB PRETO H</t>
  </si>
  <si>
    <t>HEADSET GAMER REDRAGON THEMIS 2 H220W-N BR</t>
  </si>
  <si>
    <t>VGA PCI-EXP GIGABYTE RTX-3060 EAGLE 12GB DDR6</t>
  </si>
  <si>
    <t>NOTEBOOK HP 256 G8 I3-1005G1 8GB 256GB 15.6</t>
  </si>
  <si>
    <t>CPU INTEL 1155 CORE I3-3225 3.30GHZ 3M OEM</t>
  </si>
  <si>
    <t>CPU INTEL 1155 CORE I5-3470S 2.90GHZ 6M OEM</t>
  </si>
  <si>
    <t>CONECTOR RJ45 MACHO CAT6 FORTREK</t>
  </si>
  <si>
    <t>MOUSEPAD FORTREK BAP-102BK 180X220MM PRETO</t>
  </si>
  <si>
    <t>MOUSEPAD GAMER FORTREK SPEED MPG101 AZUL</t>
  </si>
  <si>
    <t>MOUSEPAD GAMER FORTREK SPEED MPG101 VERD</t>
  </si>
  <si>
    <t>MOUSEPAD GAMER FORTREK SPEED MPG101 VERM</t>
  </si>
  <si>
    <t>GABINETE ATX AEROCOOL TRINITY MINI V1 PRETO</t>
  </si>
  <si>
    <t>GABINETE ATX AEROCOOL TRINITY MINI V1 BRANCO</t>
  </si>
  <si>
    <t>GABINETE ATX GAMER AEROCOOL MECHA RGB</t>
  </si>
  <si>
    <t>GABINETE ATX GAMER AEROCOOL ZAURON SATURN</t>
  </si>
  <si>
    <t>MOUSE USB GAMER T-DAGGER SERGEANT T-TGM20</t>
  </si>
  <si>
    <t>MOUSE USB GAMER T-DAGGER RECRUIT 2 T-TGM108</t>
  </si>
  <si>
    <t>MOUSEPAD GAMER REDRAGON CAPRICORN P012 33</t>
  </si>
  <si>
    <t>NOTEBOOK DELL INSPIRON 3501 I3-1005G1 4GB 256G</t>
  </si>
  <si>
    <t>TESTADOR FONTE DIGITAL PC LCD ATX BTX 20/24 4P</t>
  </si>
  <si>
    <t>HEADSET GAMER RAZER KRAKEN 7.1 MULTI-PLATFO</t>
  </si>
  <si>
    <t>TECLADO USB MECANICO DAZZ CYBERTRONIC CON</t>
  </si>
  <si>
    <t>HEADSET GAMER DAZZ COBRA PRETO</t>
  </si>
  <si>
    <t>CONTROLADORA LSI LSI001989260-8I 6G 512MB</t>
  </si>
  <si>
    <t>FONTE ATX 600W COUGAR VTC 80PLUS WHITE</t>
  </si>
  <si>
    <t>MB 1200 GIGABYTE Z590M GAMING X DDR4</t>
  </si>
  <si>
    <t>SSD M.2 NVME 1TB NV1 KINGSTON SNVS1000G</t>
  </si>
  <si>
    <t>SSD M.2 NVME 2TB NV1 KINGSTON SNVS2000G</t>
  </si>
  <si>
    <t>MB 1151 BIOSTAR B365MHC DDR4</t>
  </si>
  <si>
    <t>MEMORIA DDR4-3200 16GB KINGSTON</t>
  </si>
  <si>
    <t>TECLADO NOTEBOOK ACER PK130C94A25</t>
  </si>
  <si>
    <t>PROJETOR EPSON E20 XGA 3400 LUMENS</t>
  </si>
  <si>
    <t>PROJETOR BENQ MS550 3600 LUMENS</t>
  </si>
  <si>
    <t>TECLADO BLUETOOTH LOGITECH K380 CINZA MULTI-</t>
  </si>
  <si>
    <t>CAIXA DE SOM LOGITECH 1.2W Z120 BRANCA</t>
  </si>
  <si>
    <t>GABINETE ATX GAMER K-MEX HADES 28TJ RGB</t>
  </si>
  <si>
    <t>GABINETE ATX GAMER K-MEX BOREAS STAR A1JT C/</t>
  </si>
  <si>
    <t>HEADSET GAMER K-MEX AR-S501 P2 PRETO/AZUL</t>
  </si>
  <si>
    <t>HEADSET GAMER K-MEX ARS9300 RGB PRETO</t>
  </si>
  <si>
    <t>EXAUSTOR P/GAB KMEX ARGB AF-J1225 3FAN RGB C</t>
  </si>
  <si>
    <t>EXAUSTOR P/GAB KMEX ARGB AF-J1225 RGB</t>
  </si>
  <si>
    <t>BOBINA PARA PLOTTER 914MMX50M 75G OFFSET</t>
  </si>
  <si>
    <t>TONER HP 414X W2022XC AMARELO</t>
  </si>
  <si>
    <t>TONER HP 414X W2021XC CIANO</t>
  </si>
  <si>
    <t>TONER HP 414X W2023XC MAGENTA</t>
  </si>
  <si>
    <t>MOUSE USB GAMER GALAX SLIDER 7200DPI RGB</t>
  </si>
  <si>
    <t>MEMORIA DDR4-3200 8GB CRUCIAL BALLISTIX</t>
  </si>
  <si>
    <t>VGA PCI-EXP GIGABYTE RTX-3080 TI EAGLE 12GB DD</t>
  </si>
  <si>
    <t>VGA PCI-EXP GALAX RTX-3060 12GB DDR6 192BITS</t>
  </si>
  <si>
    <t>SSD M.2 NVME 240GB WD GREEN SN350</t>
  </si>
  <si>
    <t>CPU AMD AM4 RYZEN 5 3350G 3.6GHZ 6MB O&amp;M</t>
  </si>
  <si>
    <t>VGA PCI-EXP ASUS TUF GTX-1650 4GB DDR6 128BITS</t>
  </si>
  <si>
    <t>ROTEADOR WIRELESS MERCUSYS AC1200 AC10</t>
  </si>
  <si>
    <t>COOLER NOTEBOOK SONY VAIO</t>
  </si>
  <si>
    <t>PL CAPTURA PCYES LYNX UHD-01S</t>
  </si>
  <si>
    <t>MEMORIA DDR3-1600 4GB PCYES</t>
  </si>
  <si>
    <t>MEMORIA DDR3-1600 8GB PCYES</t>
  </si>
  <si>
    <t>HEADSET LOGITECH H151 PRETO</t>
  </si>
  <si>
    <t>NOTEBOOK ASUS I5-1035G1 8GB 256GB TELA 15.6 W1</t>
  </si>
  <si>
    <t>COMPUTADOR POSITIVO C6300 MINIPRO I3-10100T 4</t>
  </si>
  <si>
    <t>MEMORIA DDR4-2666 16GB KINGSTON FURY BEAST R</t>
  </si>
  <si>
    <t>REPETIDOR SINAL INTELBRAS IWE3000N 300MBPS</t>
  </si>
  <si>
    <t>REPETIDOR SINAL D-LINK DAP-1610 12000MBPS</t>
  </si>
  <si>
    <t>TECLADO NOTEBOOK ACER E1-471</t>
  </si>
  <si>
    <t>SSD M.2 NVME 256GB NTC</t>
  </si>
  <si>
    <t>MONITOR LED GAMER 24" LG 24GL600F 144HZ 1MS</t>
  </si>
  <si>
    <t>CPU INTEL 1200 CORE I7-11700 2.50GHZ 16M BOX (Du</t>
  </si>
  <si>
    <t>HD EXTERNO 5TB SEAGATE BASIC STJL5000400 USB</t>
  </si>
  <si>
    <t>PAR DE HASTES C/DOBRADICAS INSPIRON DELL</t>
  </si>
  <si>
    <t>MONITOR LED 24.5 GAMER AOC AG251FZ2 240HZ 0,5</t>
  </si>
  <si>
    <t>GABINETE ATX GAMER EVOLUT EG804 C/1FAN</t>
  </si>
  <si>
    <t>FONTE ATX 600W PCYES SPARK 75+ PCF ATIVO</t>
  </si>
  <si>
    <t>STORAGE NAS ASUSTOR AS1004T V2 1.6GHZ 512MB</t>
  </si>
  <si>
    <t>HUB USB 2.0 7P MAXPRINT PRETO</t>
  </si>
  <si>
    <t>HUB USB 3.0 5P MAXPRINT BRANCO</t>
  </si>
  <si>
    <t>ADAPTADOR USB 3.0(M) X RJ45(F) MULTILASER WI42</t>
  </si>
  <si>
    <t>ADAPTADOR USB -C(M) X RJ45(F) MULTILASER WI423</t>
  </si>
  <si>
    <t>HD SATAIII 6TB SEAGATE SURVEILLANCE SKYHAWK</t>
  </si>
  <si>
    <t>HD SATAIII 6TB WD PURPLE 5640RPM 128MB 3,5"</t>
  </si>
  <si>
    <t>HD SATAIII 8TB WD PURPLE 5640RPM 128MB 3,5"</t>
  </si>
  <si>
    <t>CPU INTEL 1151 CORE I5-7400 3.00GHZ 6M + COOLER</t>
  </si>
  <si>
    <t>MOUSE USB RAZER ABYSSUS LITE+GOLIATHUS MOB</t>
  </si>
  <si>
    <t>MOUSE WIRELESS GAMER RAZER PRO CLICK WHITE</t>
  </si>
  <si>
    <t>MOUSE PAD GAMER RAZER SPHEX V2</t>
  </si>
  <si>
    <t>MOUSE PAD GAMER RAZER PRO GLIDE</t>
  </si>
  <si>
    <t>MEMORIA DDR4-3000 16GB VIPER STEEL</t>
  </si>
  <si>
    <t>MEMORIA DDR4-3600 8GB VIPER STEEL RGB</t>
  </si>
  <si>
    <t>TECLADO NOTEBOOK LENOVO S400 S405</t>
  </si>
  <si>
    <t>COOLER AMD/INTEL T-DAGGER IDUN M RAINBOW</t>
  </si>
  <si>
    <t>COOLER AMD/INTEL REDRAGON TYR CC-9104 RAINB</t>
  </si>
  <si>
    <t>SSD EXTERNO 1TB WD BLACK D30 WDBATL0010BBK</t>
  </si>
  <si>
    <t>CPU INTEL 1155 PENTIUM G2120 3.10GHZ 3M OEM</t>
  </si>
  <si>
    <t>CPU INTEL 1151 COREI5-6400 2.70GHZ 6M OEM</t>
  </si>
  <si>
    <t>NOTEBOOK VAIO FE 15 I3-10110U 4GB 1TB 15" W10</t>
  </si>
  <si>
    <t>ALCOOL ETILICO 70 PETRIBU</t>
  </si>
  <si>
    <t>MICRO-ONDAS ELETROLUX ME044 34L BRANCO 220V</t>
  </si>
  <si>
    <t>NOBREAK 600VA SMS STATIONII BI</t>
  </si>
  <si>
    <t>SSD SATAIII WINMEMORY 512GB SWR512G</t>
  </si>
  <si>
    <t>SWITCH 24P 10/100 SF2400QR+ INTELBRAS</t>
  </si>
  <si>
    <t>VGA PCI-EXP PALIT GTX-1050TI 4GB DDR5 128BITS</t>
  </si>
  <si>
    <t>CONSERVADOR VERTICAL FRICON 402L 220VA</t>
  </si>
  <si>
    <t>ROTEADOR WIRELESS TP-LINK AX1500 ARCHER AX1</t>
  </si>
  <si>
    <t>FILTRO DE LINHA 8T INTELBRAS EPE 1008+ BRANCO</t>
  </si>
  <si>
    <t>CAIXA DE SOM AMP SAMSUNG MX-T55 500W PRETO</t>
  </si>
  <si>
    <t>TECLADO NOTEBOOK CCE ULTRA THIN U25 PRETO</t>
  </si>
  <si>
    <t>TECLADO NOTEBOOK LENOVO G40-70 PRETO</t>
  </si>
  <si>
    <t>QUEBRA QUINA ERGONOMICO CONFORT LARGE</t>
  </si>
  <si>
    <t>TESTADOR TECLADO UNIVERSAL BRINGIT QK-AK5</t>
  </si>
  <si>
    <t>MANTA MAGNETICA ANTIESTICA SILICONE</t>
  </si>
  <si>
    <t>CASE 2,5 SATA P/HD USB 3.0</t>
  </si>
  <si>
    <t>COOLER POSITIVO SIM+ 2670M</t>
  </si>
  <si>
    <t>TECLADO NOTEBOOK DELL INSPIRON 14-3000 PK131</t>
  </si>
  <si>
    <t>TECLADO NOTEBOOK SAMSUNG NP370E4K</t>
  </si>
  <si>
    <t>COOLER SONY VAIO SVF142C29M</t>
  </si>
  <si>
    <t>ROTEADOR WIRELESS INTELBRAS RF1200 DUALBAN</t>
  </si>
  <si>
    <t>NOTEBOOK LENOVO IDEAPAD3I I3-10100U 4GB 256GB</t>
  </si>
  <si>
    <t>LEITOR COD BARRAS USB ELGIN 2D EL250 PRETO</t>
  </si>
  <si>
    <t>IMPRESSORA TERMICA BEMATECH MP4200 STANDA</t>
  </si>
  <si>
    <t>GABINETE ATX GAMER K-MEX WAVE A3TJ C/3FAN+FI</t>
  </si>
  <si>
    <t>GABINETE ATX GAMER K-MEX KRATOS CG42TP FITA</t>
  </si>
  <si>
    <t>GABINETE ATX GAMER K-MEX KRATOS2 45TP FITALE</t>
  </si>
  <si>
    <t>LEITOR COD BARRAS BEMATECH I-3200 2D PRETO</t>
  </si>
  <si>
    <t>BALANÇA COMPUTADORA ELGIN DP30 PLUS 30KG</t>
  </si>
  <si>
    <t>GAVETA DINHEIRO PDV BEMATECH GD46</t>
  </si>
  <si>
    <t>MEMORIA DDR3-1600 4GB SAMSUNG</t>
  </si>
  <si>
    <t>MEMORIA DDR3-1600 4GB KINGSTON ACR16D3LU1KF</t>
  </si>
  <si>
    <t>MEMORIA DDR3-1600 4GB KINGSTON K531R8-HYA</t>
  </si>
  <si>
    <t>FONTE ATX 200W FORTREK 24+4 PINOS</t>
  </si>
  <si>
    <t>CABO HDMI X HDMI 2.0 4K 10M FORTREK HD2010</t>
  </si>
  <si>
    <t>CABO HDMI X DVI -I (24+5) 2M STORM CBHD0002 PRE</t>
  </si>
  <si>
    <t>CABO HDMI X HDMI 2.0 4K 3M FORTREK HD203</t>
  </si>
  <si>
    <t>CABO HDMI X HDMI 2.0 4K 1.8M FORTREK</t>
  </si>
  <si>
    <t>CABO HDMI X HDMI 2.0 4K 5M FORTREK HD205</t>
  </si>
  <si>
    <t>CONECTOR RJ45 MACHO CAT5E FORTREK</t>
  </si>
  <si>
    <t>CONECTOR RJ45 MACHO CAT5 PC-CNRJ02</t>
  </si>
  <si>
    <t>CONECTOR KEYSTONE FEMEA RJ45 CAT5E LAK50 PL</t>
  </si>
  <si>
    <t>CONECTOR KEYSTONE FEMEA RJ45 CAT6 LA-K60 PL</t>
  </si>
  <si>
    <t>PATCH PANEL CAT5E 24P S/GUIA LA-P524 PLUSCABL</t>
  </si>
  <si>
    <t>PATCH PANEL CAT6 24P S/GUIA LA-P624 PLUSCABLE</t>
  </si>
  <si>
    <t>PATCH PANEL CAT5E 48P C/GUIA LA-P548 PLUSCABL</t>
  </si>
  <si>
    <t>PATCH PANEL CAT6 48P C/GUIA LA-P648 PLUSCABLE</t>
  </si>
  <si>
    <t>KIT TECLADO + MOUSE S/FIO K-W100BK C3-TECH PR</t>
  </si>
  <si>
    <t>MOUSE WIRELESS M-W50BK C3-TECH PRETO</t>
  </si>
  <si>
    <t>MB AM4 GIGABYTE A520M S2H DDR4</t>
  </si>
  <si>
    <t>SWITCH D-LINK 24P 10/100 DES-1210-28 +2P GIGA+2S</t>
  </si>
  <si>
    <t>MOUSE WIRELESS LOGITECH M220 SILENT GRAFITE</t>
  </si>
  <si>
    <t>MOUSE WIRELESS LOGITECH M220 SILENT BRANCO</t>
  </si>
  <si>
    <t>MOUSE WIRELESS LOGITECH M220 SILENT ROSE</t>
  </si>
  <si>
    <t>SWITCH HPE 1420-24G 10/100/1000 2SFP JH017A</t>
  </si>
  <si>
    <t>MONITOR LED 23,8" AOC 24B1XHM HDMI/VGA PRETO</t>
  </si>
  <si>
    <t>MONITOR LED 15" PCTOP PC1510 HDMI</t>
  </si>
  <si>
    <t>HD SATAIII 2TB SEAGATE BARRACUDA 7200RPM 256</t>
  </si>
  <si>
    <t>SWITCH 16P  TP-LINK TL-SG1016D GIGALAN</t>
  </si>
  <si>
    <t>COMPUTADOR  INTEL 9º GERACAO I5-9400 8GB DDR4</t>
  </si>
  <si>
    <t>UNIDADE DE IMAGEM LEXMARK 500Z 50F0Z00</t>
  </si>
  <si>
    <t>SSD M.2 PCIEXP 256GB SMART O&amp;M</t>
  </si>
  <si>
    <t>CASE 2,5" HD SATA VINIK CHDA-100 ALUMINIO</t>
  </si>
  <si>
    <t>CASE 2,5" HD SATA VINIK CP25-30 USB 3.0</t>
  </si>
  <si>
    <t>CASE 2,5" HD SATA VINIK CH25-C31 USB 3.1 TYPE C</t>
  </si>
  <si>
    <t>CASE 2,5" HD SATA VINIK CH25-C31 USB 3.1</t>
  </si>
  <si>
    <t>CASE HD E SSD 2,5" E 3,5" VINIK CP235-20 USB 2.0</t>
  </si>
  <si>
    <t>HUB USB 2.0 4P VINIK HUV-20</t>
  </si>
  <si>
    <t>CABO USB A 3.0 P/HD EXTERNO 1.2MTS VINIK U3AMB</t>
  </si>
  <si>
    <t>HUB USB 2.0 3P C/LEITOR CARTÃO MEMORIA</t>
  </si>
  <si>
    <t>SUPORTE P/NOTE VINIK DYNAMIC WIND COM 1 FAN</t>
  </si>
  <si>
    <t>PLACA PCI-EXP VINIK 2P USB 3.0 + 1P USB 3.1 TYPE C</t>
  </si>
  <si>
    <t>TECLADO BLUETOOTH VINIK DYNAMIC SMART DT200</t>
  </si>
  <si>
    <t>PLACA PCI-EXP SOM 5.1 VINIK PS51-PCIE LOW PROFI</t>
  </si>
  <si>
    <t>FONTE TFX SLIM 230W VINIK VFT230</t>
  </si>
  <si>
    <t>FONTE TFX SLIM 400W PCYES SPARK 75+ PFC ATIVO</t>
  </si>
  <si>
    <t>FONTE SFX SLIM 400W PCYES SPARK 75+ PFC ATIVO</t>
  </si>
  <si>
    <t>FONTE ATX 600W PCYES ELECTRO V2 80PLUS WHITE</t>
  </si>
  <si>
    <t>FONTE ATX 500W PCYES ELECTRO V2 80PLUS WHITE</t>
  </si>
  <si>
    <t>FONTE DE ALIMENTACAO DE BANCADA ASSIMETRIC</t>
  </si>
  <si>
    <t>OSCILOSCOPIO DIGITAL DE BANCADA HANTEK DSO2</t>
  </si>
  <si>
    <t>RESINA AUTOPOLIMERIZAVEL 120ML</t>
  </si>
  <si>
    <t>TESTADOR DE FONTE DISPLAY DIGITAL BEETRONIC</t>
  </si>
  <si>
    <t>CAMERA TEMPERATURA TERMICA TERMOGRAFICA T</t>
  </si>
  <si>
    <t>TELA PROJECAO 203 X 152CM 220V AC355</t>
  </si>
  <si>
    <t>TELA LED 14 BT140GW01V6</t>
  </si>
  <si>
    <t>DESINFETANTE LAVANDA 2L  BECK</t>
  </si>
  <si>
    <t>SACO LIXO 30L ROLO PT/30 BETTAN</t>
  </si>
  <si>
    <t>SACO LIXO 100L ROLO PT/15 BETTAN</t>
  </si>
  <si>
    <t>SACO LIXO 50L ROLO PT/30 BT BETTAN</t>
  </si>
  <si>
    <t>PASTILHA SANITARIA PATO  25G. MARINE</t>
  </si>
  <si>
    <t>PASTILHA SANITARIA HARPIC 25G. LAVANDA</t>
  </si>
  <si>
    <t>DESINFETANTE LAVANDA VEJA 1L</t>
  </si>
  <si>
    <t>DETERGENTE LIQ.500ML LOUCA MACA BECK</t>
  </si>
  <si>
    <t>DETERGENTE LIQ.500ML LOUCA NEUTRO BECK</t>
  </si>
  <si>
    <t>ODORIZADOR AR 400ML SPRAY LAVANDA BASTON  A</t>
  </si>
  <si>
    <t>AGUA SANITARIA 2.0L BRILUX</t>
  </si>
  <si>
    <t>DESINFETANTE EUCALIPTO 2L BECK</t>
  </si>
  <si>
    <t>DESINFETANTE PINHO 2L BRILUX</t>
  </si>
  <si>
    <t>LIMPADOR MULTI USO 500ML TRADICIONAL BECK</t>
  </si>
  <si>
    <t>DESINFETANTE EUCALIPTO 500ML</t>
  </si>
  <si>
    <t>LIMPADOR MULTI USO 500ML VEJA</t>
  </si>
  <si>
    <t>CAIXA BIOPRATIKA CTP 9LTS</t>
  </si>
  <si>
    <t>GAVETEIRO 3G CRODIZIOS BRANCO</t>
  </si>
  <si>
    <t>ORGANIZADOR N.01</t>
  </si>
  <si>
    <t>ORGANIZADOR N.1</t>
  </si>
  <si>
    <t>LED LUM ELEGANCE FIT BR6500K 18W</t>
  </si>
  <si>
    <t>ESTOPA POLIMENTO BRANCA 100G</t>
  </si>
  <si>
    <t>ALICATE DE CORTE DE FIO N. 5 REF-104</t>
  </si>
  <si>
    <t>PRATELEIRA BR 1,5X25X40CM SP BR</t>
  </si>
  <si>
    <t>PRATELEIRA CLASSIC 30X60 BR SUPORTE VIP</t>
  </si>
  <si>
    <t>PRATELEIRA CLASSIC 30X90 BR SUPORTE VIP</t>
  </si>
  <si>
    <t>STORAGE NAS ASUSTOR AS4004T 1.6GHZ 2GB 4BAIA</t>
  </si>
  <si>
    <t>SUPORTE PLASTICO P/ FITA LARGA C/ TRAVA</t>
  </si>
  <si>
    <t>PULVERIZADOR PLAST 350ML BRANCO CRISTAL</t>
  </si>
  <si>
    <t>ESFEROGRAFICA TRILUX C3 AZUL</t>
  </si>
  <si>
    <t>ESFEROGRAFICA TRILUX C3 AZUL PRETO VERMELH</t>
  </si>
  <si>
    <t>LAMINA PARA ESTILETE EST.TB C10</t>
  </si>
  <si>
    <t>CODIGO DEFESA DO CONSUMIDOR 2021</t>
  </si>
  <si>
    <t>TABLET PHILCO PTB7SSG 3G 7" ANDROID PIE 9.0</t>
  </si>
  <si>
    <t>CAMERA VHD 1220B FULL HD  6ºGER.</t>
  </si>
  <si>
    <t>CABO REDE CAT5 MULTILASER 300M PRETO</t>
  </si>
  <si>
    <t>TECLADO NOTEBOOK LENOVO IDEAPAD 320-14IKB-8</t>
  </si>
  <si>
    <t>TECLADO NOTEBOOK HP G4 G6 CQ43 BR</t>
  </si>
  <si>
    <t>TELA LED 14 SLIM N140BGA-EB3 30 PINOS C/ABAS</t>
  </si>
  <si>
    <t>TELA LED 14 SLIM NT140WHM-N44 30 PINOS S/ABAS</t>
  </si>
  <si>
    <t>TESTADOR E LOCALIZADOR DE CABO WH-806R</t>
  </si>
  <si>
    <t>SSD S3+SATAIII 240GB S3SSDC240 2,5"</t>
  </si>
  <si>
    <t>SSD S3+SATAIII 120GB S3SSDC120 2,5"</t>
  </si>
  <si>
    <t>SSD M.2 NVME 240GB WD GREEN SN350 S240G2G0C</t>
  </si>
  <si>
    <t>SSD M.2 NVME 480GB WD GREEN SN350 S480G2G0C</t>
  </si>
  <si>
    <t>PLASTICO BOLHA 10mm 1.30x100m</t>
  </si>
  <si>
    <t>SSD PNY SATAIII 120GB CS900 2,5"</t>
  </si>
  <si>
    <t>MONITOR SMART LED 24" IPS SAMSUNG LS24AM506N</t>
  </si>
  <si>
    <t>MEMORIA DDR4-3200 8GB LEXAR</t>
  </si>
  <si>
    <t>CARTAO MEMORIA SD C/MICR 128GB SANDISK EXTR</t>
  </si>
  <si>
    <t>SSD PNY SATAIII 240GB SSD7CS900-240-RB</t>
  </si>
  <si>
    <t>MB 1150 BIOSTAR H81MHV3 2.0 HDMI USB 3.0</t>
  </si>
  <si>
    <t>MB FM2+ BIOSTAR A68MHE S/R/V DDR3</t>
  </si>
  <si>
    <t>MB FM2+ ASROCK FM2A68M-HD+ R2.0 S/R/V DDR3</t>
  </si>
  <si>
    <t>MB 1200 ASROCK H510M-HVS R2.0 DDR4</t>
  </si>
  <si>
    <t>COOLER INTEL E97379-003 1150/1155/1151/1156</t>
  </si>
  <si>
    <t>FONE OUVIDO JBL TUNE T110 BRANCO</t>
  </si>
  <si>
    <t>MOUSE WIRELESS LOGITECH ERGONOMICO MX VER</t>
  </si>
  <si>
    <t>LICENCA WINDOWS SERVER 2022 CAL 5 DISPOSITIV</t>
  </si>
  <si>
    <t>LITERATURA WINDOWS SERVER 2022 CAL 5 DISPOSI</t>
  </si>
  <si>
    <t>ETIQUETA COA</t>
  </si>
  <si>
    <t>LICENCA WINDOWS SERVER 2022 STANDARD</t>
  </si>
  <si>
    <t>MOD INST SERVER STANDARD 2022</t>
  </si>
  <si>
    <t>LITERATURA WINDOWS SERVER STANDARD 2022</t>
  </si>
  <si>
    <t>AR CONDICIONADO LG 24000BTUS DUAL INVERTER V</t>
  </si>
  <si>
    <t>CONDENSADORA LG 24000BTUS</t>
  </si>
  <si>
    <t>CONDENSADORA LG 18000BTUS</t>
  </si>
  <si>
    <t>AR CONDICIONADO LG 18000BTUS DUAL INVERTER V</t>
  </si>
  <si>
    <t>SSD M.2 NVME 250GB WD BLACK SN750 WDS250G1B</t>
  </si>
  <si>
    <t>SSD M.2 NVME 960GB WD GREEN SN350 WDS960G2G</t>
  </si>
  <si>
    <t>SSD M.2 NVME 500GB WD BLACK SN750 WDS500G1B</t>
  </si>
  <si>
    <t>FONTE CFTV INTELBRAS EF 1201L 12V 1A</t>
  </si>
  <si>
    <t>CADEIRA GAMER THUNDERX3 EC3 PRETA</t>
  </si>
  <si>
    <t>CADEIRA GAMER AEROCOOL DUKE ASH BLACK</t>
  </si>
  <si>
    <t>CADEIRA GAMER AEROCOOL DUKE TAN GREY</t>
  </si>
  <si>
    <t>CADEIRA GAMER AEROCOOL KNIGHT IRON BLACK</t>
  </si>
  <si>
    <t>PASTA TERMICA AEROCOOL BARAF-S 2G</t>
  </si>
  <si>
    <t>PASTA TERMICA AEROCOOL BARAF 1G</t>
  </si>
  <si>
    <t>PASTA TERMICA AEROCOOL COG 2G</t>
  </si>
  <si>
    <t>TECLADO USB MECANICO FORTREK BLACK HAWK D</t>
  </si>
  <si>
    <t>TECLADO USB GAMER FORTREK HOLT GRAFITE RAI</t>
  </si>
  <si>
    <t>TECLADO USB GAMER FORTREK G VICKERS PRETO</t>
  </si>
  <si>
    <t>TECLADO USB GAMER FORTREK G CRUSADER PRET</t>
  </si>
  <si>
    <t>MB 1200 ASUS PRIME B560MA DDR4</t>
  </si>
  <si>
    <t>MB 1200 ASUS TUF GAMING B560ME DDR4</t>
  </si>
  <si>
    <t>MB 1200 GIGABYTE B560M H DDR4</t>
  </si>
  <si>
    <t>IMPRESSORA MULT TANQUE EPSON  L3250 WIFI</t>
  </si>
  <si>
    <t>UBIQUITI UNIFI UAP-AC-PRO</t>
  </si>
  <si>
    <t>HD EXTERNO 6TB SEAGATE EXPANSION USB 3.0</t>
  </si>
  <si>
    <t>HD NB SATAIII 1TB TOSHIBA L200 5400RPM 128MB  2.</t>
  </si>
  <si>
    <t>COMPUTADOR  INTEL 10º GERACAO I5-10400 8GB DD</t>
  </si>
  <si>
    <t>CAMERA USB MICROSCOPIO</t>
  </si>
  <si>
    <t>BASE EM METAL E SILICONE MICROSCOPIO</t>
  </si>
  <si>
    <t>MICROSCOPIO TRINOCULAR SIMUL FOCAL</t>
  </si>
  <si>
    <t>TELA LED 15.6 SLIM  PT156WHM-N10 30 PINOS C/ABA</t>
  </si>
  <si>
    <t>HD NB SATAIII 2TB SEAGATE 5400RPM 2.5"</t>
  </si>
  <si>
    <t>BALUN VB 501P PASSIVO INTELBRAS</t>
  </si>
  <si>
    <t>GABINETE SLIM C3TECH DT-110BK PS-200SFX PRETO</t>
  </si>
  <si>
    <t>HEADSET GAMER USB C3TECH VORTEX PH-G340BK</t>
  </si>
  <si>
    <t>DESINF DRAGAO LAVANDA 5L</t>
  </si>
  <si>
    <t>DESINF BRILUX LAVANDA 6X2L</t>
  </si>
  <si>
    <t>DESINF BRILUX TRANS PINHO 6X2L</t>
  </si>
  <si>
    <t>MOCHILA SEANITE 15" ML14105</t>
  </si>
  <si>
    <t>VEJA VIDREX BIO ALCOOL LV500PG400ML</t>
  </si>
  <si>
    <t>VEJA VIDREX BIO ALCOOL 500ML</t>
  </si>
  <si>
    <t>DET MINUANO NEUTRO 500ML</t>
  </si>
  <si>
    <t>MULTIUSO VEJA TRADICIONAL LV500 PG450ML</t>
  </si>
  <si>
    <t>PAST SANIT PATO FRESH C/3</t>
  </si>
  <si>
    <t>PATO GEL ADESIVO MARINE REFIL 38G</t>
  </si>
  <si>
    <t>DET PO BEM TE VI PERFUM DAS FLORES 1KG</t>
  </si>
  <si>
    <t>GUARDANAPO ECONOPEL 30X30 CX C/20</t>
  </si>
  <si>
    <t>KIT CHURR PRAT GARF FACA PRAFESTA L10M10</t>
  </si>
  <si>
    <t>PAPEL HIG VELUD VIP FD 30M L16P15</t>
  </si>
  <si>
    <t>COPO BRANCO CRISTALCOPO 400ML-CC-400 BR</t>
  </si>
  <si>
    <t>SACOLA BANCO DE ALIMENTOS 60X70</t>
  </si>
  <si>
    <t>CERVEJA HEINEKEN LATA 350ML</t>
  </si>
  <si>
    <t>SUCO UVA INT GARIBALDI 1,5L</t>
  </si>
  <si>
    <t>WHISKY JOHNNIE WALKER RED LABEL 1LT</t>
  </si>
  <si>
    <t>PICANHA BOV A ARG FBELTRAN 1,2A1,4 CX±20</t>
  </si>
  <si>
    <t>MAMINHA BOV CONG MATURATTA CX±15KG</t>
  </si>
  <si>
    <t>AVE ESP TEMP NATTO FEST PC±3,5 CX±20KG</t>
  </si>
  <si>
    <t>LINGUICA BOV COSTELA CARAPRETA CX24X300G</t>
  </si>
  <si>
    <t>QJ REINO QUATA LAT±1KG CX±12KG</t>
  </si>
  <si>
    <t>BIPACK CC E FT LAR 4</t>
  </si>
  <si>
    <t>COCA COLA ORIGINAL 3</t>
  </si>
  <si>
    <t>SCHWEPS CIT PET 1 5L</t>
  </si>
  <si>
    <t>ENERGETICO REDBULL 2</t>
  </si>
  <si>
    <t>ENERGETICO RED BULL</t>
  </si>
  <si>
    <t>RD SUMMER MELANCIA V</t>
  </si>
  <si>
    <t>GAVET.C03 GAV.PQ.DE MESA</t>
  </si>
  <si>
    <t>GAVETEIRO</t>
  </si>
  <si>
    <t>PAPEL HIGIENI ROSE 616 PG14 30MTS</t>
  </si>
  <si>
    <t>AVE ESP TEMP MAURICEIA PC3,5 A 5KG CX20K</t>
  </si>
  <si>
    <t>QJ REINO MILLANO PEÇ±1,1KG</t>
  </si>
  <si>
    <t>GAVETEIRO COMPACTO</t>
  </si>
  <si>
    <t>GAVETEIRO C2 GAV PEQ DE MESA</t>
  </si>
  <si>
    <t>CPU INTEL 1200 CORE I9-10900K 370GHZ 20M BOX</t>
  </si>
  <si>
    <t>NOTEBOOK LENOVO GAMER ACER I5-10300H 8GB</t>
  </si>
  <si>
    <t>CONECTOR DC JACK DELL INSPIRON</t>
  </si>
  <si>
    <t>CPU AMD AM4 RYZEN 5 PRO 4650G 3.7GHZ 8MB C/CO</t>
  </si>
  <si>
    <t>CPU INTEL 1155 CORE I3-2130 3.40GHZ 3M O&amp;M</t>
  </si>
  <si>
    <t>TECLADO NOTEBOOK DELL I14-3442 PRETO</t>
  </si>
  <si>
    <t>LED SPOT  5W 110-240V 3500K - ECOLINE TECH</t>
  </si>
  <si>
    <t>LUMINARIA LED SUPER SLIM 36W BRANCO - NITROLU</t>
  </si>
  <si>
    <t>CPU INTEL 1155 CORE I3-2100 3.10GHZ 3M OEM</t>
  </si>
  <si>
    <t>PAINEL LED 2 EM 1 EMB/SOBREPOR QUADRADO 20W</t>
  </si>
  <si>
    <t>ABRACADEIRA DE NYLON 2.5 X 100 MM C/100 -ECOLIN</t>
  </si>
  <si>
    <t>ABRACADEIRA DE NYLON 2.5 X 200 MM C/100 -ECOLIN</t>
  </si>
  <si>
    <t>NOTEBOOK COMPAQ 427 N3700 4GB SSD 240GB 14" L</t>
  </si>
  <si>
    <t>MONITOR LED 27 GAMER AOC 27G2/BK 144HZ 1MS IP</t>
  </si>
  <si>
    <t>TECLADO NOTEBOOK ACER ASPIRE A315/53/52ZZ C/P</t>
  </si>
  <si>
    <t>TECLADO NOTEBOOK LENOVO IDEAPAD 330-15ISK</t>
  </si>
  <si>
    <t>TECLADO NOTEBOOK LENOVO YOGA 520-14IKB</t>
  </si>
  <si>
    <t>OFFICE 2019 PRO PLUS</t>
  </si>
  <si>
    <t>VGA PCI-EXP GALAX GTX-1650 EX 4GB DDR6 128BITS</t>
  </si>
  <si>
    <t>FONTE ATX XPG 850W CORE REATOR 80PLUS GOLD</t>
  </si>
  <si>
    <t>FONTE ATX XPG 750W PYLON 80PLUS BRONZE</t>
  </si>
  <si>
    <t>FONTE ATX OCPC 750W GD750M 80PLUS GOLD MOD</t>
  </si>
  <si>
    <t>MONITOR LED 23.6 AOC M2470SWH2 HDMI FULL HD</t>
  </si>
  <si>
    <t>MONITOR TFT 19,5" E2002B VGA/DVI LENOVO PRETO</t>
  </si>
  <si>
    <t>PASTA ARQUIVO 250X130X350MM AZUL 044009 POLIB</t>
  </si>
  <si>
    <t>AROMATIZADOR DE AMBIENTE AEROSSOL GLADE 36</t>
  </si>
  <si>
    <t>IMP MULT LASER MONO BROTHER B7520DW WIFI DU</t>
  </si>
  <si>
    <t>COOLER SONY VAIO SVF152C2</t>
  </si>
  <si>
    <t>MOUSE USB GAMER HP M260 6400DPI RGB BRANCO</t>
  </si>
  <si>
    <t>STORAGE NAS SYNOLOGY DS1821+</t>
  </si>
  <si>
    <t>FONTE ATX 450W COUGAR VTK 80PLUS BRONZE</t>
  </si>
  <si>
    <t>TECLADO NOTEBOOK SAMSUNG NP350XBE PRETO</t>
  </si>
  <si>
    <t>TECLADO NOTEBOOK ACER ASPIRE E5-573 C/POWE</t>
  </si>
  <si>
    <t>CABO FLAT</t>
  </si>
  <si>
    <t>SSD M.2 120GB S3+ S3SSDA120</t>
  </si>
  <si>
    <t>ROTULADORA BROTHER ELETRONICO PT70BM</t>
  </si>
  <si>
    <t>FONTE ATX 850W GIGABYTE GP-P850GM 80PLUS GO</t>
  </si>
  <si>
    <t>MB AM4 GIGABYTE X570 UD DDR4</t>
  </si>
  <si>
    <t>MB AM4 GIGABYTE B550M GAMING DDR4</t>
  </si>
  <si>
    <t>MB AM4 GIGABYTE B550M DS3H DDR4</t>
  </si>
  <si>
    <t>MB AM4 GIGABYTE B550M AORUS PRO-P DDR4</t>
  </si>
  <si>
    <t>MB AM4 ASROCK B450M PRO4-F DDR4</t>
  </si>
  <si>
    <t>SSD SATAIII LEXAR 240GB LNQ100X240G-RNNNU 2,5"</t>
  </si>
  <si>
    <t>CABO HDMI X HDMI 2.0 INTELBRAS CH 2025 4K 2.5M</t>
  </si>
  <si>
    <t>CABO HDMI X HDMI 2.0 INTELBRAS CH 2015 4K 1.5M</t>
  </si>
  <si>
    <t>CABO HDMI X HDMI 2.0 INTELBRAS CH 2030 4K 3M</t>
  </si>
  <si>
    <t>SWITCH 24P TP-LINK TL-SG1024D 10/100/1000</t>
  </si>
  <si>
    <t>IMPRESSORA MULT TANQUE EPSON A3 L14150 WIFI/</t>
  </si>
  <si>
    <t>GABINETE ATX DEEPCOOL MATREXX 30 VIDRO TEMP</t>
  </si>
  <si>
    <t>GABINETE ATX DEEPCOOL MATREXX 55 V3 ADD-RGB</t>
  </si>
  <si>
    <t>GABINETE ATX NZXT H510 H510B-B1 PRETO</t>
  </si>
  <si>
    <t>GABINETE ATX NZXT H510 H510B-W1 PRETO/BRANCO</t>
  </si>
  <si>
    <t>MOUSE USB REDRAGON KING COBRA M711-FPS-1 RG</t>
  </si>
  <si>
    <t>TECLADO USB MECANICO REDRAGON MITRA K551W</t>
  </si>
  <si>
    <t>TECLADO USB MECANICO REDRAGON MITRA K551-1</t>
  </si>
  <si>
    <t>TECLADO USB MECANICO REDRAGON KALA K557W-R</t>
  </si>
  <si>
    <t>TECLADO USB MECANICO REDRAGON LAKSHMI K606</t>
  </si>
  <si>
    <t>HEADSET GAMER REDRAGON HYLAS RGB H260-W B</t>
  </si>
  <si>
    <t>HEADSET GAMER REDRAGON MENTO H270-RGB PRE</t>
  </si>
  <si>
    <t>HEADSET GAMER REDRAGON HYLAS H260RGB PRET</t>
  </si>
  <si>
    <t>HEADSET XPG GAMING EMIX H20 7.1 VIRTUAL RGB 5</t>
  </si>
  <si>
    <t>GRAVADOR DIG.IMAGEM MHDX 3016C INTELBRAS</t>
  </si>
  <si>
    <t>CAMERA INTELBRAS INFRA VHD 1220</t>
  </si>
  <si>
    <t>JIMO SILICONE GEL 200G</t>
  </si>
  <si>
    <t>VASELINA SOLIDA 90G</t>
  </si>
  <si>
    <t>SACO P/LIXO 20L PR COM 40 X 45 DOKAPACK</t>
  </si>
  <si>
    <t>SACO P/LIXO 40L PR COM 45 X 55 DOKAPACK</t>
  </si>
  <si>
    <t>SACO P/LIXO 100L PR REF 75 X 85 DOKAP</t>
  </si>
  <si>
    <t>SWITCH 5P TP-LINK 10/100/1000 LS1005G LITE</t>
  </si>
  <si>
    <t>MOCHILA DELL GAMING 17" PN: 460-BCZS</t>
  </si>
  <si>
    <t>NOBREAK 800VA COMPACT XPRO SENOIDAL TSSHAR</t>
  </si>
  <si>
    <t>GABINETE ATX VINIK CORPORATIVO ONE M1 PRETO</t>
  </si>
  <si>
    <t>GABINETE ATX VINIK VX GAMING ANTARES 3 FAN RG</t>
  </si>
  <si>
    <t>TECLADO USB GAMER HP K500F RGB PRETO</t>
  </si>
  <si>
    <t>IMPRESSORA MULT TANQUE EPSON  L4260 WIFI/DUP</t>
  </si>
  <si>
    <t>TECLADO NOTEBOOK SONY VAIO VPC-EB</t>
  </si>
  <si>
    <t>CARTAO MEMORIA 256GB KINGSTON CANVAS SELEC</t>
  </si>
  <si>
    <t>MB 1200 MSI H510M-A PRO DDR4</t>
  </si>
  <si>
    <t>TABLET SAMSUNG TAB A7 T500 WIFI 64GB 10.4"</t>
  </si>
  <si>
    <t>MEMORIA DDR4-3200 8GB XPG SPECTRIX D50 RGB</t>
  </si>
  <si>
    <t>VGA PCI-EXP PALIT STORMX RTX-3050 8GB DDR6 128</t>
  </si>
  <si>
    <t>CONECTOR RJ45 MACHO CAT6 FURUKAWA C/GUIA</t>
  </si>
  <si>
    <t>VGA PCI-EXP GALAX EX RTX-3050 8GB DDR6 128BITS</t>
  </si>
  <si>
    <t>SSD M.2 240GB S3+ S3SSDA240</t>
  </si>
  <si>
    <t>SSD S3+SATAIII 128GB S3SSDC128 2,5"</t>
  </si>
  <si>
    <t>SSD S3+SATAIII 960GB S3SSDC960 2,5"</t>
  </si>
  <si>
    <t>CAIXA DE SOM 2.0 12W RMS RGB MULTILASER SP951</t>
  </si>
  <si>
    <t>CAIXA DE SOM 2.1 K-MEX GAMER SS9300 11RMS LED</t>
  </si>
  <si>
    <t>GABINETE ATX K-MEX MICROCRAFT IV CG-04RC BRA</t>
  </si>
  <si>
    <t>GABINETE ATX K-MEX WARLOCK CG-A1D4 RGB PRET</t>
  </si>
  <si>
    <t>GABINETE ATX K-MEX ASGARD STAR 3FAN+FITA ARG</t>
  </si>
  <si>
    <t>NOBREAK APC UPS 700VA BZ700BI-BR BI</t>
  </si>
  <si>
    <t>NOBREAK APC UPS 1200VA BZ1200BI BI</t>
  </si>
  <si>
    <t>TECLADO USB MECANICO REDRAGON KAMA K578-RG</t>
  </si>
  <si>
    <t>TECLADO USB MECANICO BERMUDA T-TGK312-BL PT</t>
  </si>
  <si>
    <t>TECLADO USB MECANICO DESTROYER T-TGK305-RD</t>
  </si>
  <si>
    <t>MB 1700 GIGABYTE B660M DS3H DDR4</t>
  </si>
  <si>
    <t>MEMORIA NB DDR4-3200 16GB XPG HUNTER</t>
  </si>
  <si>
    <t>MEMORIA DDR4-3000 16GB XPG SPECTRIX D41 RGB</t>
  </si>
  <si>
    <t>FONTE ATX 450W XPG PYLON 80PLUS BRONZE</t>
  </si>
  <si>
    <t>TRIPE 2M</t>
  </si>
  <si>
    <t>MB 1700 GIGABYTE Z690M AORUS ELITE DDR4</t>
  </si>
  <si>
    <t>CPU INTEL 1700 CORE I3-12100F 3.30GHZ 12M BOX</t>
  </si>
  <si>
    <t>CPU INTEL 1700 CORE I5-12400F 2.50GHZ 18M BOX</t>
  </si>
  <si>
    <t>CPU INTEL 1700 CORE I9-12900KF 3.20GHZ 30M BOX</t>
  </si>
  <si>
    <t>NOTEBOOK GAMER DELL G15 5510 I5-10500H 8GB</t>
  </si>
  <si>
    <t>SSD S3+SATAIII 480GB S3SSDC480 2,5"</t>
  </si>
  <si>
    <t>BATERIA NOTEBOOK ACER ASPIRE</t>
  </si>
  <si>
    <t>PAR DE HASTES C/DOBRADICAS</t>
  </si>
  <si>
    <t>MEMORIA DDR4-2666 8GB SAMSUNG</t>
  </si>
  <si>
    <t>NOTEBOOK SAMSUNG BOOK I7-1165G7 8GB 256GB 1</t>
  </si>
  <si>
    <t>TECLADO NOTEBOOK DELL V100830CR1</t>
  </si>
  <si>
    <t>TELA NOTEBOOK 13.3" B133XW01V1 BRILHANTE</t>
  </si>
  <si>
    <t>TAMPA DA TELA + C/DOBRADICAS</t>
  </si>
  <si>
    <t>CPU INTEL 1200 CORE I9-10900F 2.80GHZ 20M BOX</t>
  </si>
  <si>
    <t>NOTEBOOK LENOVO IDEAPAD3I I5-10210U 8GB 256GB</t>
  </si>
  <si>
    <t>TECLADO USB MECANICO REDRAGON FIZZRGB K617</t>
  </si>
  <si>
    <t>HEADSET GAMER REDRAGON HELIOS H710 PRETO</t>
  </si>
  <si>
    <t>WATER COOLER DEEPCOOL GAMMAXX L120T RED</t>
  </si>
  <si>
    <t>WATER COOLER DEEPCOOL GAMMAXX L120T BLUE</t>
  </si>
  <si>
    <t>WATER COOLER DEEPCOOL GAMMAXX L240T BRANC</t>
  </si>
  <si>
    <t>GABINETE ATX T-DAGGER TGC-G25B RGB PRETO</t>
  </si>
  <si>
    <t>GABINETE ATX T-DAGGER TGC-G28B RGB PRETO</t>
  </si>
  <si>
    <t>GABINETE ATX MINI LIAN LI DYNAMIC O11DMINI-X PR</t>
  </si>
  <si>
    <t>MONITOR LED 29" LG IPS ULTRA 29WL500-B FULLHD</t>
  </si>
  <si>
    <t>VGA PCI-EXP GAINWARD RTX-3050 8GB DDR6 128BIT</t>
  </si>
  <si>
    <t>PEN DRIVE 64GB KINGSTON DTX/64GB EXODIA USB 3</t>
  </si>
  <si>
    <t>KIT ROLAMENTO RODA TRASEIRO CELTA C/ RETENT</t>
  </si>
  <si>
    <t>TECLADO MECANICO CORSAIR K60 PRO RGB CHERR</t>
  </si>
  <si>
    <t>WATER COOLER CORSAIR H150I RGB PRO XT 360MM</t>
  </si>
  <si>
    <t>NOTEBOOK GAMER DELL G15 5511 I5-11400H 8GB</t>
  </si>
  <si>
    <t>CARTAO MEMORIA SD C/MICRO 128GB ADATA 10UHS</t>
  </si>
  <si>
    <t>CARTAO SD C/MICRO 32GB KINGSTON CANVAS SELE</t>
  </si>
  <si>
    <t>CARTAO SD C/MICRO 64GB KINGSTON CANVAS SELE</t>
  </si>
  <si>
    <t>CARTAO SD C/MICRO 256GB KINGSTON CANVAS SEL</t>
  </si>
  <si>
    <t>MOUSE WIRELESS GAMER LOGITECH G PRO HERO 2</t>
  </si>
  <si>
    <t>MOUSE WIRELESS GAMER LOGITECH G903 HERO 25</t>
  </si>
  <si>
    <t>TECLADO WIRELESS MECANICO LOGITECH G613 PR</t>
  </si>
  <si>
    <t>TECLADO USB  MECANICO LOGITECH K835 TKL PRET</t>
  </si>
  <si>
    <t>CABO FORCA NOTEBOOK TRIPOLAR  1.5 MT MD9</t>
  </si>
  <si>
    <t>CABO FORCA NOTEBOOK BIPOLAR 1.5 MT MD9</t>
  </si>
  <si>
    <t>ADAPTADOR USB BLUETOOTH 5.0 PRETO MD9</t>
  </si>
  <si>
    <t>ADAPTADOR USB BLUETOOTH 4.0 BRANCO MD9</t>
  </si>
  <si>
    <t>CABO HDMI X HDMI 2.0V 5.0M 4K 90º HDR PIX</t>
  </si>
  <si>
    <t>ADAPTADOR RJ45 X USB 2.0 FAST 10/100 MD9</t>
  </si>
  <si>
    <t>ADAPTADOR DE SOM USB VIRTUAL 7.1 MD9</t>
  </si>
  <si>
    <t>SPLITTER HDMI 1X4 1080P 3D 1.4 C/FONTE</t>
  </si>
  <si>
    <t>CONVERSOR VGA(F) X HDMI (F) C/RCA MD9</t>
  </si>
  <si>
    <t>FONTE SFX SLIM 300W PCYES SPARK 75+ PFC ATIVO</t>
  </si>
  <si>
    <t>SPLITTER HDMI VINIK 5X1 1080P SWH5-1 C/FONTE</t>
  </si>
  <si>
    <t>GABINETE SLIM VINIK CORPORATIVO ONE S1 SFX 20</t>
  </si>
  <si>
    <t>GABINETE ATX COOLER MASTER MASTERBOX MB400</t>
  </si>
  <si>
    <t>GABINETE ATX COOLER MASTER ELITE 500 PRETO</t>
  </si>
  <si>
    <t>CABO DVI-D 24+1(M) X HDMI(M) 2M VINIK HDMI-2</t>
  </si>
  <si>
    <t>FUNKO POP! PARIS SAINT KYLIAN MBAPPE #21</t>
  </si>
  <si>
    <t>CPU INTEL 1200 CORE I7-11700K 3.60GHZ 16M BOX</t>
  </si>
  <si>
    <t>HD EXTERNO 3,5" 6TB ADATA HM800 USB 3.2 GEN 1</t>
  </si>
  <si>
    <t>SACO PLASTICO PP A4 4 FUROS 0,05MM A405-50 SPI</t>
  </si>
  <si>
    <t>ESTANTE 1,98 x 0,92 x 0,30 C6 - LR CRISTAL LISO</t>
  </si>
  <si>
    <t>ESTANTE 1,98 x 0,92 x 0,40 C6 - LR CRIST LISO</t>
  </si>
  <si>
    <t>CHAVE PHILIPS ISOLADA 1/8X03 0183 VONDER</t>
  </si>
  <si>
    <t>PILHA PALITO ZINCO CARBONO RAYOVAC AAA 1,5V 4</t>
  </si>
  <si>
    <t>ESTILETE DE PLASTICO COM LÂMINA DE18 mm-ATLA</t>
  </si>
  <si>
    <t>VASELINA LIQUIDA PARA USO GERAL 1L - ULTRA CLE</t>
  </si>
  <si>
    <t>AROMATIZANTE GEL FRAGRANCIA ACTION 60G - ROD</t>
  </si>
  <si>
    <t>GRAXA AZUL MULTIUSO 80G</t>
  </si>
  <si>
    <t>TRINCHA 1" MEDIA - REF. 519 - TIGRE</t>
  </si>
  <si>
    <t>TRINCHA 2" MEDIA - REF. 519 - TIGRE</t>
  </si>
  <si>
    <t>PANO MULTIUSO UNIDADES BT5005 - BETTANIN</t>
  </si>
  <si>
    <t>PILHA COMUM ZINCO CARBONO AA RAYOVAC 1,5V 4</t>
  </si>
  <si>
    <t>FITA LARGA TRANSP 48MMX50M</t>
  </si>
  <si>
    <t>FITA ADESIVA TRANSP 18MMX20MX40MIC</t>
  </si>
  <si>
    <t>CAIXA CORRESPOND. ARTICULAVEL TRIPLA CRT - R</t>
  </si>
  <si>
    <t>REABASTECEDOR MARCADOR Q BCO 20ML</t>
  </si>
  <si>
    <t>PRATELEIRA BR 1,5X20X60CM SP BR</t>
  </si>
  <si>
    <t>PORTA CANETA EM PLASTICO</t>
  </si>
  <si>
    <t>REABASTECEDOR MARCADOR PT 40ML</t>
  </si>
  <si>
    <t>QUADRO BRANCO 60X90CM - REF: 60X90(WB-01 60X</t>
  </si>
  <si>
    <t>MARCADOR PQUADRO BR</t>
  </si>
  <si>
    <t>BORRACHA PONTEIRA C6 UND.BRANCA</t>
  </si>
  <si>
    <t>LAPIS GRAFITE HB CON</t>
  </si>
  <si>
    <t>CANETA ESF COMPACTOR 07 AZPT C2</t>
  </si>
  <si>
    <t>GRAMPO GALVANIZADO 2</t>
  </si>
  <si>
    <t>PAPEL TOALHA LORD 23X20.5CM 1000FLS</t>
  </si>
  <si>
    <t>PAPEL TOALHA BR ELLY 21X20 1000FLS</t>
  </si>
  <si>
    <t>PORTA CANETA TRIANGU</t>
  </si>
  <si>
    <t>APAGADOR PQUADRO BRANCO RADEX</t>
  </si>
  <si>
    <t>BISCOITO VITARELLA ROSQUINHA GRANEL 350 G CH</t>
  </si>
  <si>
    <t>BISCOITO MAIZENA TRADICIONAL VITARELLA 400G</t>
  </si>
  <si>
    <t>BISCOITO VITARELLA ROSQUINHA 350 G COCO</t>
  </si>
  <si>
    <t>BISCOITO MABEL ROSQUINHA COCO 350G</t>
  </si>
  <si>
    <t>FAROFA PRONTA YOKI 500G TRADICIONAL</t>
  </si>
  <si>
    <t>VASSOURA PIACAVA N 4 CABO PLASTIFICADO</t>
  </si>
  <si>
    <t>BISCOITO MAIZENA PILAR CHOCOLATE 350G</t>
  </si>
  <si>
    <t>BISCOITO CREAM CRACKER TRADICIONAL VITARELL</t>
  </si>
  <si>
    <t>LIMPADOR VEJA MULTI USO ORIGINAL 500 ML</t>
  </si>
  <si>
    <t>ODORIZADOR GLADE AEROSSOL LAVANDA 360ML (-2</t>
  </si>
  <si>
    <t>BISCOITO PETIT CRACKER FORTALEZA PACOTE 400</t>
  </si>
  <si>
    <t>ESPONJA LIMPEZA PESADA SCOTCH-BRITE</t>
  </si>
  <si>
    <t>PANO MULTIUSO AZUL LIMPPANO FURATTO 5 UNIDA</t>
  </si>
  <si>
    <t>PATO PASTILHA SANITARIA ADESIVA FRESH C/3</t>
  </si>
  <si>
    <t>PANO MULTIUSO FURATTO AZUL LIMPPANO COM 5 U</t>
  </si>
  <si>
    <t>AGUA SANITARIA 2L - DRAGAO</t>
  </si>
  <si>
    <t>LIMPADOR MULTIUSO 500ML VEJA ORIGINAL</t>
  </si>
  <si>
    <t>DESINFETANTE MULTIUSO LAVANDA YPE BAK GALA</t>
  </si>
  <si>
    <t>DESINFETANTE BACTERICIDA HERBAL KALIPTO FRA</t>
  </si>
  <si>
    <t>DETERGENTE LIQUIDO YPE DE MACA 500ML</t>
  </si>
  <si>
    <t>LIMPADOR VEJA PERFUMES LAVANDA 500ML</t>
  </si>
  <si>
    <t>DETERGENTE LIQUIDO YPE DE NEUTRO 500ML</t>
  </si>
  <si>
    <t>ODORIZADOR AEROSOL 360ML LAVANDA BOM AR</t>
  </si>
  <si>
    <t>GABINETE RACK 19" 4U  K-MEX CR-S445 PRETO</t>
  </si>
  <si>
    <t>GABINETE SFF MINI ITX KMEX GI218EK PRETO</t>
  </si>
  <si>
    <t>GABINETE ATX GAMER K-MEX KRATOS4 10TP FITALE</t>
  </si>
  <si>
    <t>EXAUSTOR P/GAB KMEX ARGB WHITE AABE 3FAN RG</t>
  </si>
  <si>
    <t>FONE OUVIDO KMEX CAT EAR AR30 PRETO/ROSA</t>
  </si>
  <si>
    <t>FONE OUVIDO KMEX CAT EAR AR31 ROSA</t>
  </si>
  <si>
    <t>MB 1200 GIGABYTE B560M DS3H V2 DDR4</t>
  </si>
  <si>
    <t>MB 1200 GIGABYTE H510M S2H V2 DDR4</t>
  </si>
  <si>
    <t>MB 1200 GIGABYTE Z590M DDR4</t>
  </si>
  <si>
    <t>MB 1200 GIGABYTE Z590 D DDR4</t>
  </si>
  <si>
    <t>MB 1200 GIGABYTE B560M H 1.1 DDR4</t>
  </si>
  <si>
    <t>MB 1200 ASUS PRIME H510ME DDR4</t>
  </si>
  <si>
    <t>MB 1200 GIGABYTE H510M H 1.1 DDR4</t>
  </si>
  <si>
    <t>COLA INSTANTANEO 100G CASCOLA - HENKEL</t>
  </si>
  <si>
    <t>CARRINHO DE CARGA 180KG PNEU CAMARA 18A ME</t>
  </si>
  <si>
    <t>LAMPADA LED E27 G3 8W CLA60 6500K 806 LUMENS</t>
  </si>
  <si>
    <t>PULVERIZADOR PLASTICO 350ML</t>
  </si>
  <si>
    <t>COOLER GOLDENTEC INTEL 1155/1050/1151/1156</t>
  </si>
  <si>
    <t>MEMORIA DDR3-1600 4GB MICRON</t>
  </si>
  <si>
    <t>PILHA RECARREGAVEL AAA 1,2V 900MAH 2 UNID. - 82</t>
  </si>
  <si>
    <t>CABO HDMI X HDMI 2.0 3M 4K HDR PIX 018-2223</t>
  </si>
  <si>
    <t>CABO HDMI X HDMI 2.0 5M 4K HDR PIX 90º 018-3325</t>
  </si>
  <si>
    <t>COOLER DUEX DX C1 LGA 1150/1151/1155/1156</t>
  </si>
  <si>
    <t>SSD M.2 NVME 1TB WD BLUE SN570 WDS100T3B0C</t>
  </si>
  <si>
    <t>SSD M.2 NVME 250GB WD BLUE SN570 WDS250G3B0</t>
  </si>
  <si>
    <t>SSD M.2 NVME 500GB WD BLUE SN570 WDS500G3B0</t>
  </si>
  <si>
    <t>MOCHILA HP GAMER 3EJ6ILA PT/VM</t>
  </si>
  <si>
    <t>EXAUSTOR P/GAB C3TECH F7-100BK STORM 12CM</t>
  </si>
  <si>
    <t>CABO USB-C X USB 3.0 (F) OTG HP DHC-TC105</t>
  </si>
  <si>
    <t>TECLADO USB C3TECH KB-M100BK PRETO</t>
  </si>
  <si>
    <t>PROJETOR BETEC 3400LUMENS BT960 FULLHD</t>
  </si>
  <si>
    <t>TECLADO NOTEBOOK SAMSUNG NP500R4L</t>
  </si>
  <si>
    <t>BIOS EPROM VIRGEM</t>
  </si>
  <si>
    <t>HEADSET JBL BLUETOOTH TUNE 710BT PRETO</t>
  </si>
  <si>
    <t>HEADSET JBL GAMER QUANTUM 200 PRETO</t>
  </si>
  <si>
    <t>CONTROLE WIRELESS SONY PS5 DUAL SENSE BRAN</t>
  </si>
  <si>
    <t>MOUSE PAD LOGITECH STUDIO SERIES GRAFITE 23</t>
  </si>
  <si>
    <t>MOUSE PAD LOGITECH STUDIO SERIES AZUL 23 X 20</t>
  </si>
  <si>
    <t>MB 1155 AFOX IH61-MA2 HDMI DDR3 S/V/R</t>
  </si>
  <si>
    <t>TECLADO WIRELESS ERGO K860 LOGITECH</t>
  </si>
  <si>
    <t>MB 1700 GIGABYTE B660M DS3H 1.0 DDR4</t>
  </si>
  <si>
    <t>MB 1700 GIGABYTE H610M H 1.0 DDR4</t>
  </si>
  <si>
    <t>MB 1700 GIGABYTE B660M AORUS PRO 1.0 DDR4</t>
  </si>
  <si>
    <t>KIT TECLADO E MOUSE WIRELESS LOGITECH MK850</t>
  </si>
  <si>
    <t>REDE USB WIRELESS D-LINK DWA-181 AC1300 DUAL</t>
  </si>
  <si>
    <t>REDE PCI-EXP WIRELESS D-LINK DWA-X582 AX3000</t>
  </si>
  <si>
    <t>CPU INTEL 1700 CORE I5-12400 2.50GHZ 18M BOX</t>
  </si>
  <si>
    <t>MB 1700 GIGABYTE Z690 AERO G DDR4</t>
  </si>
  <si>
    <t>MB 1700 ASUS PRIME B660MK D4 DDR4</t>
  </si>
  <si>
    <t>MB 1700 GIGABYTE B660M AORUS PRO DDR4</t>
  </si>
  <si>
    <t>MB 1700 GIGABYTE B660M GAMING DDR4</t>
  </si>
  <si>
    <t>HEADSET GAMER ASTRO A10 PRETO/AZUL</t>
  </si>
  <si>
    <t>MOUSE PAD LOGITECH DESK MAT CINZA 70 X 30CM</t>
  </si>
  <si>
    <t>MOUSE WIRELESS LOGITECH SIGNATURE M650 GRA</t>
  </si>
  <si>
    <t>PILHA RECARREGAVEL TOSHIBA 2XAAA 950MAH</t>
  </si>
  <si>
    <t>PILHA RECARREGAVEL TOSHIBA 2XAA 2600MAH</t>
  </si>
  <si>
    <t>CADEIRA GAMER FORTREK VICKERS PRETA</t>
  </si>
  <si>
    <t>TECLADO USB MECANICO FORTREK BLACK HAWK C</t>
  </si>
  <si>
    <t>TECLADO USB MECANICO FORTREK RBW BLACK HA</t>
  </si>
  <si>
    <t>LICENCA WINDOWS 11 PRO 32/64BITS O&amp;M</t>
  </si>
  <si>
    <t>SSD M.2 NVME 1TB NV1 KINGSTON SNVS/1000G</t>
  </si>
  <si>
    <t>SSD M.2 NVME 500GB NV1 KINGSTON SNVS/500G</t>
  </si>
  <si>
    <t>SSD M.2 NVME 250GB NV1 KINGSTON SNVS/250G</t>
  </si>
  <si>
    <t>GABINETE ATX GAMER GAMEMAX G517 SHINE</t>
  </si>
  <si>
    <t>HEADSET LENOVO</t>
  </si>
  <si>
    <t>CABO CONECTOR HD NOTEBOOK</t>
  </si>
  <si>
    <t>IMP. MULT HP 2774 DESKJET INK ADVANTAGE WIFI</t>
  </si>
  <si>
    <t>GABINETE SLIM K-MEX GM-9J8A 200W PRETO</t>
  </si>
  <si>
    <t>WATER COOLER PCYES SANGUE FRIO 2 360MM INTE</t>
  </si>
  <si>
    <t>WATER COOLER PCYES SANGUE FRIO 2 240MM INTE</t>
  </si>
  <si>
    <t>WATER COOLER PCYES SANGUE FRIO 2 120MM INTE</t>
  </si>
  <si>
    <t>MULTIMETRO MINIPA ET-1505 DIGITAL AZ/PT</t>
  </si>
  <si>
    <t>MULTIMETRO HIKARI HM-2010 DIGITAL</t>
  </si>
  <si>
    <t>MULTIMETRO MINIPA CATIII 600V ET-2042F</t>
  </si>
  <si>
    <t>FONE OUVIDO PHILIPS BLUETOOTH TWS TAT1235BK</t>
  </si>
  <si>
    <t>FONE OUVIDO JBL TUNE 115 TWS BLUETOOTH PRET</t>
  </si>
  <si>
    <t>FONE OUVIDO JBL WAVE 100 TWS BLUETOOTH PRET</t>
  </si>
  <si>
    <t>FONE OUVIDO JBL WAVE 100 TWS BLUETOOTH PRAT</t>
  </si>
  <si>
    <t>FONE OUVIDO MOTOROLA BUDS 100 TWS BLUETOOT</t>
  </si>
  <si>
    <t>FONE OUVIDO JBL WAVE 200 TWS BLUETOOTH PRET</t>
  </si>
  <si>
    <t>FONE OUVIDO JBL WAVE 300 TWS BLUETOOTH PRET</t>
  </si>
  <si>
    <t>SUPORTE ARTICULADO P/MONIT 10/27" BRASFORMA</t>
  </si>
  <si>
    <t>CPU AMD AM4 RYZEN 5 3400GE 3.3GHZ 6MB O&amp;M</t>
  </si>
  <si>
    <t>COOLER ICE-165W LGA INTEL/AMD</t>
  </si>
  <si>
    <t>GABINETE SFX SLIM BRAZILPC BPC-8122 BLACK</t>
  </si>
  <si>
    <t>ROTEADOR WIRELESS TP-LINK EC230-G1 AC1350 AR</t>
  </si>
  <si>
    <t>TABLET SAMSUNG TAB ACTIVE 3</t>
  </si>
  <si>
    <t>CPU INTEL 1200 CORE I7-10700F 2.90GHZ 16M BOX</t>
  </si>
  <si>
    <t>VGA PCI-EXP POWER COLOR AXRX 8GB GDDR6</t>
  </si>
  <si>
    <t>NOTEBOOK LENOVO I5-10210U 8GB 480GB 15.6 WIN 1</t>
  </si>
  <si>
    <t>NOTEBOOK LENOVO I7-1065G7 8GB 256GB 15.6" LINU</t>
  </si>
  <si>
    <t>NOTEBOOK LENOVO I5-1135G7 8GB 256GB 14" LINUX</t>
  </si>
  <si>
    <t>CADEIRA GAMER THUNDERX3 EC3 CYAN/BLACK</t>
  </si>
  <si>
    <t>CADEIRA GAMER THUNDERX3 EC3 VERM/BLACK</t>
  </si>
  <si>
    <t>CADEIRA GAMER THUNDERX3 TC3 ALL BLACK</t>
  </si>
  <si>
    <t>CADEIRA GAMER THUNDERX3 EC3 BLACK</t>
  </si>
  <si>
    <t>TECLADO NOTEBOOK ASUS X510U</t>
  </si>
  <si>
    <t>TELA LED SLIM 15.6  NB156BGA-EA2 30 PINOS C/ABA</t>
  </si>
  <si>
    <t>FONTE NOTEBOOK LENOVO 20V 3.25A  4.0MM X 1.7M</t>
  </si>
  <si>
    <t>SSD M.2 NVME 512GB HIKVISION E3000</t>
  </si>
  <si>
    <t>COMPUTADOR DESKTOP CHIPSET IPMH510G DDR4,</t>
  </si>
  <si>
    <t>TE CURTO PARA ESGOTO PVC BRANCO 40 MM - AMA</t>
  </si>
  <si>
    <t>TE 90° SOLDÁVEL PVC MARROM 20 MM - AMANCO</t>
  </si>
  <si>
    <t>JOELHO 90° PARA ESGOTO PVC BRANCO 40 MM - AM</t>
  </si>
  <si>
    <t>ADESIVO PARA PVC 75G - PULVITEC</t>
  </si>
  <si>
    <t>CAIXA ELETRICA 4X2 AMARELA 57500/041 - TRAMONT</t>
  </si>
  <si>
    <t>JOELHO COM BUCHA DE LATAO 90 PVC AZ 20 MM - A</t>
  </si>
  <si>
    <t>SIFAO COPO UNIV. DE PVC 1 1.1/4 E 1.1/2 - AMANCO</t>
  </si>
  <si>
    <t>TORNEIRA DE PAREDE METAL MEBER 1165 C18 - CR</t>
  </si>
  <si>
    <t>LUVA DE REDUCAO SOLDAVEL PVC MARROM 25 MM</t>
  </si>
  <si>
    <t>ENGATE PLASTICO 60CM 1/2" DE PVC PARA LAVATO</t>
  </si>
  <si>
    <t>FITA VEDA ROSCA 12MM X 25M BRANCO - PULVITEC</t>
  </si>
  <si>
    <t>JOELHO 90° SOLDAVEL PVC MARROM 20 MM - AMAN</t>
  </si>
  <si>
    <t>LUVA SOLDAVEL PVC MARROM 20 MM - AMANCO</t>
  </si>
  <si>
    <t>ARGAMASSA ACII CIMENTCOLA EXT. 20KG - QUARTZ</t>
  </si>
  <si>
    <t>CANO PVC 20 MM X 3 M SOLDÁVEL 10087 - AMANCO</t>
  </si>
  <si>
    <t>CERAMICA AC10010 ACETINADO TIPO A 10X10CM 1,4</t>
  </si>
  <si>
    <t>PIA INOX 50CM X 80CM COM VALVULA - TRAMONTINA</t>
  </si>
  <si>
    <t>SOLEIRA GRANITO 082X014CM VERDE UBATUBA VEN</t>
  </si>
  <si>
    <t>REJUNTE WEBER CINZA PLATINA SACO/1KG - QUART</t>
  </si>
  <si>
    <t>TELA LED SLIM FULL HD 15.6 LM156LFCL BRILHANTE</t>
  </si>
  <si>
    <t>PROJETOR GOLDENTEC GT 3500 LUMENS FULL HD</t>
  </si>
  <si>
    <t>TONER LEXMARK B224000 PRETO</t>
  </si>
  <si>
    <t>LIXA MASSA/MAD. A257 225X275 180 NORTON</t>
  </si>
  <si>
    <t>DECORATTO MARMORE 4,4KG CIMENTO QUEIMADO -</t>
  </si>
  <si>
    <t>CERA INCOLOR PARA TEXTURAS 350G - BELLINZONI</t>
  </si>
  <si>
    <t>PORTA LAMPADA E27 RABICHO REF:103 - ECOLINE</t>
  </si>
  <si>
    <t>TINTA ICORES DELANIL FC 3.2L Q/S P 2143 IQUINE M</t>
  </si>
  <si>
    <t>CPU AMD AM4 RYZEN 9 5950X 3.4GHZ 64MB BOX</t>
  </si>
  <si>
    <t>CONECTOR DC JACK HP 14R-SERIES</t>
  </si>
  <si>
    <t>TELA LED 13.3" CLAA133WB01A BRILHANTE</t>
  </si>
  <si>
    <t>TECLADO NOTEBOOK SEMP TOSHIBA PK130GF1A40</t>
  </si>
  <si>
    <t>KIT DE PARAFUSOS P/NOTEBOOK 500PÇ</t>
  </si>
  <si>
    <t>REDE PCI-EXP 10/100/1000 PRV1000E VINIK PRV1000E</t>
  </si>
  <si>
    <t>VGA PCI-EXP PCYES 6570 2GB DDR3 128BITS</t>
  </si>
  <si>
    <t>VGA PCI-EXP PCYES GT-730 4GB DDR5 64BITS</t>
  </si>
  <si>
    <t>VGA PCI-EXP PCYES GT-210 1GB DDR3 64BITS</t>
  </si>
  <si>
    <t>VGA PCI-EXP PCYES GT-610 2GB DDR3 64BITS</t>
  </si>
  <si>
    <t>FONTE SFX SLIM 230W VINIK VFS230</t>
  </si>
  <si>
    <t>ACESS POINT TP-LINK EAP225 GIGABIT AC1200 OUTD</t>
  </si>
  <si>
    <t>REDE USB WIRELESS TENDA U1 300MBPS ANTENA E</t>
  </si>
  <si>
    <t>HD SATAIII 4TB WD RED NAS WD40EFAX 3,5"</t>
  </si>
  <si>
    <t>HD SATAIII 2TB WD RED NAS WD20EFAX 3,5"</t>
  </si>
  <si>
    <t>SSD SATAIII WD SA500 NAS 500GB WDS500G1ROA 2,</t>
  </si>
  <si>
    <t>SSD SATA3 WD SA500 NAS 1TB WDS100T1ROA 2,5"</t>
  </si>
  <si>
    <t>BATERIA CANON LP-E17</t>
  </si>
  <si>
    <t>CPU INTEL 1200 CORE I7-10700KF 3.80GHZ 16MB BOX</t>
  </si>
  <si>
    <t>CPU INTEL 1200 CORE I7-11700F 2.50GHZ 16M BOX</t>
  </si>
  <si>
    <t>LICENCA WINDOWS SERVER 2019 STANDARD O&amp;M</t>
  </si>
  <si>
    <t>SWITCH INTELBRAS 24P SG 2404 MR L2+ GIGA 4P GB</t>
  </si>
  <si>
    <t>PROJETOR BETEC BT960 3400 LUMENS FULLHD</t>
  </si>
  <si>
    <t>CANON DIGITAL EOS REBEL SL3 LENTE 18-55MM</t>
  </si>
  <si>
    <t>SERVIDOR LENOVO ST50 XEON E-2224G 8GB 1TB</t>
  </si>
  <si>
    <t>FILTRO DE LINHA 5T SLIM FORCELINE</t>
  </si>
  <si>
    <t>COOLER DELL INSPIRON 15 5575 5570 5585 5593 3585</t>
  </si>
  <si>
    <t>MONITOR LED 23.8 GAMER GIGABYTE G24F-SA 165HZ</t>
  </si>
  <si>
    <t>TECLADO USB MECANICO T-DAGGER ARENA 60% SW</t>
  </si>
  <si>
    <t>MOUSE USB GAMER T-DAGGER T-TGM205 SENIOR 48</t>
  </si>
  <si>
    <t>MOUSE USB GAME T-DAGGER DARKANGEL T-TGM20</t>
  </si>
  <si>
    <t>MOUSE USB GAME T-DAGGER LIEUTENANT T-TGM30</t>
  </si>
  <si>
    <t>PASTA TERMICA DEEPCOOL EX750 5G R-EX750-GY05</t>
  </si>
  <si>
    <t>PASTA TERMICA DEEPCOOL EX750 3G R-EX750-GY03</t>
  </si>
  <si>
    <t>PASTA TERMICA GAMER STORM G15 DP-GS-TP-G15</t>
  </si>
  <si>
    <t>PASTA TERMICA GAMER STORM G40 DP-GS-TP-G40</t>
  </si>
  <si>
    <t>PASTA TERMICA SCYTHE THERMAL ELIXIR 2 5G SCT</t>
  </si>
  <si>
    <t>PASTA TERMICA THERMAL GRIZZLY AERONAUT 1G</t>
  </si>
  <si>
    <t>PAD TERMICO MINUS PAD 8 GRIZZLY 30X30X0,5MM</t>
  </si>
  <si>
    <t>SSD KINGSTON 960GB DC450R ENTERPRISE</t>
  </si>
  <si>
    <t>ESTABILIZADOR 1000VA APC G4 SOL1000G4BI-BR BI</t>
  </si>
  <si>
    <t>COOLER C3TECH INTEL/AMD FC-L50RGB RGB</t>
  </si>
  <si>
    <t>CAIXA SOM 2.0 3W RMS C3TECH SP-301BK</t>
  </si>
  <si>
    <t>WEBCAM C3TECH WB-100BK FULL HD1080P</t>
  </si>
  <si>
    <t>FONTE SFX SLIM 200W C3TECH PS-200SFX</t>
  </si>
  <si>
    <t>APRESENTADOR LASER C3TECH AP-400</t>
  </si>
  <si>
    <t>TRAVA SEGURANCA NOTEBOOK C/CHAVE CS-30 C3T</t>
  </si>
  <si>
    <t>LEITOR COD BARRAS WIRELESS C3TECH LB-W200BK</t>
  </si>
  <si>
    <t>LEITOR COD BARRAS WIRELESS C3TECH LB-W300BK</t>
  </si>
  <si>
    <t>PLACA SOM STREAMING MX-50BK C3TECH</t>
  </si>
  <si>
    <t>CADEIRA GAMER XZONE CGR-01 BLACK PREMIUM</t>
  </si>
  <si>
    <t>TECLADO NOTEBOOK HQ 801</t>
  </si>
  <si>
    <t>MONITOR LED 21,5" LENOVO T22I-MNTR C/AJUST PRE</t>
  </si>
  <si>
    <t>MONITOR LED 23,8" LENOVO S24E C/AJUST ALTUR P</t>
  </si>
  <si>
    <t>MONITOR LED 21,5" DELL E2222HS C/AJUST PRETO</t>
  </si>
  <si>
    <t>MONITOR LED 27" GAMER ACER VG271 IPS 165HZ 1M</t>
  </si>
  <si>
    <t>MONITOR LED 27" GAMER ACER SA270 IPS 75HZ 1MS</t>
  </si>
  <si>
    <t>MONITOR LED 23.8" GAMER ACER QG241Y 165HZ 1MS</t>
  </si>
  <si>
    <t>MONITOR LED 24" GAMER SAMSUNG ODYSSEY G3 14</t>
  </si>
  <si>
    <t>NOBREAK 1500VA UPS SENOIDAL 2BS/2BA TSSHARA</t>
  </si>
  <si>
    <t>TV LED SMART 42" MULTILASER TL041</t>
  </si>
  <si>
    <t>NOTEBOOK HP 256 G8 I3-1005G1 8GB 256GB 15,6" WI</t>
  </si>
  <si>
    <t>MB 1151 AFOX IH110-MA4-V2 DDR4 HDMI</t>
  </si>
  <si>
    <t>MB 1151 GIGABYTE H310M H DDR4</t>
  </si>
  <si>
    <t>GABINETE ATX GAMER K-MEX KRATOS 3 50TP RGB</t>
  </si>
  <si>
    <t>GABINETE ATX GAMER K-MEX KRATOS 4 10TP RGB</t>
  </si>
  <si>
    <t>GABINETE ATX GAMER K-MEX  ATLANTIS STAR CG-A</t>
  </si>
  <si>
    <t>EXAUSTOR P/GAB KMEX ARGB AABD 3FAN RGB C/CO</t>
  </si>
  <si>
    <t>LAMPADA LED 40W T100 LUZ BRANCA - GLIGHT</t>
  </si>
  <si>
    <t>GESSO ACARTONADO ST 1.20 X 1.80 M ESP. 12,5MM</t>
  </si>
  <si>
    <t>MONTANTE ACO GALV. 48 MM X 0.50MM X 3 METROS</t>
  </si>
  <si>
    <t>GUIA ACO GALV 48MM COM 3 METROS</t>
  </si>
  <si>
    <t>FORRO ISOPOR STANDARD 1250 X 625 S/ PINTURA 20</t>
  </si>
  <si>
    <t>PERFIL (TRAVESSA) SECUNDARIO VT 24 1.25 BRANC</t>
  </si>
  <si>
    <t>CANTONEIRA BRANCA PARA FORRO REMOVIVEL PE</t>
  </si>
  <si>
    <t>PERFIL (TRAVESSA) PRINCIPAL VT 24 BRANCO PECA</t>
  </si>
  <si>
    <t>ARAME ENCAPADO Nº 18 ROLO COM 1KG</t>
  </si>
  <si>
    <t>PARAFUSO 25MM (PONTA AGULHA) CX COM 1000 UN</t>
  </si>
  <si>
    <t>GESSO COLA YESO 5KG</t>
  </si>
  <si>
    <t>PRESILHA BORBOLETA PARA FORRO REMOVIVEL</t>
  </si>
  <si>
    <t>PORTA COMPLETA DE DIVISORIA 0,82X2,10 COMPOS</t>
  </si>
  <si>
    <t>TRAVESSA 2 15 BRANCA</t>
  </si>
  <si>
    <t>TRAVESSA 1 18 BRANCA</t>
  </si>
  <si>
    <t>PREGO DE ACO 15 X 15 PCT 100UND</t>
  </si>
  <si>
    <t>SUPORTE VESA DELL OPTIPLEX</t>
  </si>
  <si>
    <t>HD EXTERNO 2TB SEAGATE STKM2000400 USB 3.0</t>
  </si>
  <si>
    <t>KIT TECLADO E MOUSE WIRELESS DELL KM5221W P</t>
  </si>
  <si>
    <t>CPU INTEL 1200 CORE I5-10400 2.90GHZ 12M O&amp;M</t>
  </si>
  <si>
    <t>COOLER LGA 1151 PENTIUM GOLD G4500</t>
  </si>
  <si>
    <t>GAVETEIRO C03 GAV 30X24X20CM BRANCO</t>
  </si>
  <si>
    <t>BALDE 10 LITROS</t>
  </si>
  <si>
    <t>SINETA MEDIA</t>
  </si>
  <si>
    <t>CHAVE DE FENDA 5X150MM PHO - REF: 0818 5MM 6</t>
  </si>
  <si>
    <t>BASE DO RODO 40CM</t>
  </si>
  <si>
    <t>CABO DE MADEIRA 120CM</t>
  </si>
  <si>
    <t>CONJUNTO DE TAPETES PCARRO 5PCS PRETO E PR</t>
  </si>
  <si>
    <t>VASSOURA DAMA</t>
  </si>
  <si>
    <t>VASSOURA POP PLASTICA</t>
  </si>
  <si>
    <t>JEITOSA VASSOURA MULTIUSO</t>
  </si>
  <si>
    <t>PA PLIXO PLASTICA CABO LONGO</t>
  </si>
  <si>
    <t>BATERIA CANON LP-E10</t>
  </si>
  <si>
    <t>NOTEBOOK LENOVO IDEAPAD3I I3-10110U 4GB 256GB</t>
  </si>
  <si>
    <t>CAMERA SEGURANÇA INTELBRAS IP VIP 1130B G3</t>
  </si>
  <si>
    <t>FILTRO DE LINHA 8T INTELBRAS EPE 1008+ PRETO</t>
  </si>
  <si>
    <t>MEMORIA NB DDR4-3200 8GB XPG HUNTER</t>
  </si>
  <si>
    <t>NOTEBOOK GAMER ACER NITRO 5 I5-10300H 8GB 256</t>
  </si>
  <si>
    <t>HD SATAIII 1TB WD BLUE 7200RPM 64MB 3,5" WD10EZ</t>
  </si>
  <si>
    <t>MB 1200 BIOSTAR H510MH 2.0 DDR4</t>
  </si>
  <si>
    <t>CARREGADOR PORTATIL 12000MAH POWER BANK</t>
  </si>
  <si>
    <t>CABO CONVERSOR USB 3.0 (M) X HDMI (F) MD9</t>
  </si>
  <si>
    <t>HUB USB-C (M) 3X1 HDMI(F)/USB-C (F)/USB 3.0(F) MD9</t>
  </si>
  <si>
    <t>HUB USB-C (M) 3X1 VGA(F)/USB-C (F)/USB 3.0(F) MD9</t>
  </si>
  <si>
    <t>HUB USB 3.0 4P MD9 PRETO</t>
  </si>
  <si>
    <t>HUB USB 3.0 7P MD9 PRETO + INTERRUPTOR ENERG</t>
  </si>
  <si>
    <t>HUB USB 2.0 7P MD9 PRETO + INTERRUPTOR ENERG</t>
  </si>
  <si>
    <t>MONITOR LED 19 GOLDENTEC HDMI PRETO</t>
  </si>
  <si>
    <t>TECLADO NOTEBOOK SAMSUNG NP300E4A-BD2BR</t>
  </si>
  <si>
    <t>CPU INTEL 1151 COREI5-6500 3.20GHZ 6M OEM</t>
  </si>
  <si>
    <t>REFIL TINTA EPSON 544 T544220 PRETO O&amp;M ORIGIN</t>
  </si>
  <si>
    <t>REFIL TINTA EPSON 544 T544220 AZUL O&amp;M ORIGINA</t>
  </si>
  <si>
    <t>REFIL TINTA EPSON 544 T544420 AMARELO O&amp;M ORI</t>
  </si>
  <si>
    <t>REFIL TINTA EPSON 544 T544320 VERMELH O&amp;M ORI</t>
  </si>
  <si>
    <t>KIT REFIL TINTA EPSON T544 4 CORES</t>
  </si>
  <si>
    <t>MEMORIA DDR4-2666 8GB GIGABYTE GP-GR26C16S8</t>
  </si>
  <si>
    <t>SSD M.2 NVME 256GB GIGABYTE GP-GSM2NE3256GN</t>
  </si>
  <si>
    <t>COOLER NOTEBOOK</t>
  </si>
  <si>
    <t>SSD M.2 NVME 960GB S3+</t>
  </si>
  <si>
    <t>COOLER NOTEBOOK LENOVO 330S</t>
  </si>
  <si>
    <t>PAR COOLER DELL G3-3579 G3-7779 G5-5587</t>
  </si>
  <si>
    <t>TECLADO NOTEBOOK ITAUTEC MP-11J78PA-F51C</t>
  </si>
  <si>
    <t>TECLADO NOTEBOOK POSITIVO STILO MP-11J78PA-F</t>
  </si>
  <si>
    <t>TV LED 43P SMART FHD</t>
  </si>
  <si>
    <t>ESTANTE 1,98 x 0,92 x 0,40 C6 - LR BRANCO</t>
  </si>
  <si>
    <t>UNIDADE INTERNA SPLIT HW 9 KBTUS SO FRIO 220V</t>
  </si>
  <si>
    <t>UNIDADE EXTERNA SPLIT HW 9 KBTUS SO FRIO 220V</t>
  </si>
  <si>
    <t>RENDE MUITO LOC 3,2L BASE PM520224 CORAL MAQ</t>
  </si>
  <si>
    <t>CADEIRA NATURE VERMELHA</t>
  </si>
  <si>
    <t>BOND FLEX SILICONE 50GR</t>
  </si>
  <si>
    <t>FITA DUPLA FACE BANANA 18MM 5M ADESIVA REF-H</t>
  </si>
  <si>
    <t>FITA ADESIVA CREPE BEGE 24MM X 50M 1 UNIDADE -</t>
  </si>
  <si>
    <t>SUPORTE P/NOTE C3TECH NBC-01BK 1FAN TELA 14"</t>
  </si>
  <si>
    <t>CABO EXTENSOR USB 3.0 1.5MT AM X AF PLUSCABLE</t>
  </si>
  <si>
    <t>CABO EXTENSOR USB 3.0 3.0MT AM X AF PLUSCABLE</t>
  </si>
  <si>
    <t>CABO USB A 3.0 P/HD EXTERNO 1.8M PLUSCABLE</t>
  </si>
  <si>
    <t>FILTRO DE LINHA 5T COLETEK FL-52BK PRETO</t>
  </si>
  <si>
    <t>FILTRO DE LINHA 8T COLETEK FL-82BK PRETO</t>
  </si>
  <si>
    <t>RELOGIO SMARTBAND C3TECH RD-10BK PRETO</t>
  </si>
  <si>
    <t>CAFETEIRA EXPRESSO TRES CORACOES  LOV 220V</t>
  </si>
  <si>
    <t>BEBEDOURO GELAGUA DE GARRAFAO ESMALTEC E</t>
  </si>
  <si>
    <t>REFRIGERADOR CYCLE DEFROST ELECTROLUX 260L</t>
  </si>
  <si>
    <t>TV SMART LED 32" TCL HDR 32S615 2 HDMI/WIFI</t>
  </si>
  <si>
    <t>MICRO-ONDAS LG EASYCLEAN 30 LITROS MS3095 PR</t>
  </si>
  <si>
    <t>LIQUIDIFICADOR MONDIAL L99-FR TURBO POWER VE</t>
  </si>
  <si>
    <t>CPU AMD AM4 RYZEN 5 5600 3.5GHZ 35MB BOX</t>
  </si>
  <si>
    <t>SSD M.2 NVME 1TB XPG SX6000 ASX6000LNP-1TT-C</t>
  </si>
  <si>
    <t>ADAPTADOR ICLAMPER POCKET 2P 10A 010191</t>
  </si>
  <si>
    <t>ADAPTADOR ICLAMPER POCKET 3P 10A  90° 15407</t>
  </si>
  <si>
    <t>DPS ICLAMPER ENERGIA 3+USB 10A TRANSPARENT</t>
  </si>
  <si>
    <t>FILTRO DE LINHA 6T MEGATRON CABO 3M 255 PRET</t>
  </si>
  <si>
    <t>EXTENSOR 4T SMS 64100 PRETO</t>
  </si>
  <si>
    <t>PASSA FIO COM ALMA AÇO 15 M AMARELO - CORTAG</t>
  </si>
  <si>
    <t>PLUG MACHO 2P+T 10A CINZA - LEGRAND</t>
  </si>
  <si>
    <t>PLACA 4X2 CEGA BRANCO 850232 DUALE UP - IRIEL</t>
  </si>
  <si>
    <t>PLACA 4X2 3 SECAO BRANCO 850231 DUALE UP - IRIE</t>
  </si>
  <si>
    <t>INTERRUPTOR SIMPLES C/ TOMADA 10A DUALE UP -</t>
  </si>
  <si>
    <t>INTERRUPTOR 2 SECAO 10A - BCO - DUALE UP - IRIE</t>
  </si>
  <si>
    <t>LED 18W LUZ BRANCA QUADRADO BIVOLT - GLIGHT</t>
  </si>
  <si>
    <t>CABO FLEXIVEL   2,50 MM C/ 50 M 450/750V  AZ - SIL</t>
  </si>
  <si>
    <t>CABO FLEXIVEL   2,50 MM C/ 50 M 450/750V  VD - SIL</t>
  </si>
  <si>
    <t>CABO FLEXIVEL   2,50 MM C/ 50 M 450/750V  VM - SIL</t>
  </si>
  <si>
    <t>DISJUNTOR 16A  MONO 250/440 VCA TIPO C - SIEMEN</t>
  </si>
  <si>
    <t>TOMADA RJ45  - ARIA - TRAMONTINA</t>
  </si>
  <si>
    <t>TOMADA 1 MÓDULO 2P + T 10A - DUALE UP - IRIEL</t>
  </si>
  <si>
    <t>KIT DE CAIXA DE DISJ. BIPOLAR + TOMADA 2P+T 20A</t>
  </si>
  <si>
    <t>FILTRO DE LINHA 4T SMS CABO 1.3M 62329</t>
  </si>
  <si>
    <t>FILTRO DE LINHA 4T SMS CABO 3MT 62329</t>
  </si>
  <si>
    <t>GRAVADOR DVD SATA O&amp;M</t>
  </si>
  <si>
    <t>THERMAL PAD COOLER MASTER 0.5MM X 95 X 45 MM</t>
  </si>
  <si>
    <t>PASTA TERMICA COOLERMASTER CRYOFUSE 2G</t>
  </si>
  <si>
    <t>CABO USB-C /TIPO-C SMARTPHONE 1.0M PCYES PUC</t>
  </si>
  <si>
    <t>DPS ICLAMPER ENERGIA 3 10A TRANSPARENT 10647</t>
  </si>
  <si>
    <t>MOUSE WIRELESS PCYES COMFORT 1200DPI PMOC1</t>
  </si>
  <si>
    <t>MOUSE USB PCYES COMFORT  2M 1000DPI PMOC1U</t>
  </si>
  <si>
    <t>WATER COOLER PCYES SANGUE FRIO 2 120MM BRA</t>
  </si>
  <si>
    <t>CABO HDMI X HDMI 2.0 4K 10M PCYES PHM20-10</t>
  </si>
  <si>
    <t>CABO HDMI X HDMI 2.0 4K 15M PCYES PHM20-15</t>
  </si>
  <si>
    <t>SUPORTE P/CPU C3TECH SC-20BK PRETO</t>
  </si>
  <si>
    <t>VGA PCI-EXP GIGABYTE GTX-1650 4GB OC DDR5 128</t>
  </si>
  <si>
    <t>MB AM4 ASROCK A320M-HD R4 DDR4</t>
  </si>
  <si>
    <t>CABO P2 (M) X RCA (M) 1.0MT PCYES P2R35-1</t>
  </si>
  <si>
    <t>CPU AMD AM4 RYZEN 5 4500 3.6GHZ 8MB + COOLER</t>
  </si>
  <si>
    <t>CPU AMD AM4 RYZEN 5 4600G 3.7GHZ 8MB BOX</t>
  </si>
  <si>
    <t>TECLADO USB GAMER REDRAGON KARURA 2 K502W</t>
  </si>
  <si>
    <t>TECLADO USB MECAN. REDRAGON BROADSWORD P</t>
  </si>
  <si>
    <t>TECLADO USB REDRAGON SURARA PRO K582W-RGB</t>
  </si>
  <si>
    <t>TECLADO USB REDRAGO SURARA PRO K582W-RGB-</t>
  </si>
  <si>
    <t>TECLADO USB REDRAGON MAGIC-WAND PRO RGB B</t>
  </si>
  <si>
    <t>TECLADO USB REDRAGON MAGIC-WAND PRO RGB R</t>
  </si>
  <si>
    <t>TECLADO USB REDRAGO VATA PRO RGB K580RGB-P</t>
  </si>
  <si>
    <t>MOUSE USB REDRAGON TIGER 2 LUNAR M709W BRA</t>
  </si>
  <si>
    <t>MOUSE USB REDRAGON STORMRAGE RGB 10000DPI</t>
  </si>
  <si>
    <t>GABINETE ATX DEEPCOOL MATREXX 40 VIDRO TEMP</t>
  </si>
  <si>
    <t>GABINETE ATX MINI LIAN LI DYNAMIC O11DMINI-W BR</t>
  </si>
  <si>
    <t>TV LED 43" SMART TCL FHD</t>
  </si>
  <si>
    <t>MONITOR LED 21,5" PHILIPS 221V8LW HDMI/VGA BRA</t>
  </si>
  <si>
    <t>MICROFONE BOYA BY-WM8 PRO K2 CONDENSADOR</t>
  </si>
  <si>
    <t>TRIPE PROFISSIONAL GREIKA</t>
  </si>
  <si>
    <t>IMPRESSORA MULT TANQUE EPSON  L6270 WIFI/RED</t>
  </si>
  <si>
    <t>CABO HDMI X HDMI 2.0 90º 5M 4K ULTRA HD 3D VINIK</t>
  </si>
  <si>
    <t>GABINETE ATX PCYES OFFICE OP-2 TOOL LESS USB</t>
  </si>
  <si>
    <t>GABINETE ATX COOLER MASTER Q300L MASTERBOX</t>
  </si>
  <si>
    <t>VGA PCI-EXP PCYES GT210 1GB DDR3 64BITS</t>
  </si>
  <si>
    <t>KIT TECLADO E MOUSE WIRELESS PCYES PCOCWAB</t>
  </si>
  <si>
    <t>KIT TECLADO E MOUSE USB PCYES PCOSF2W BRAN</t>
  </si>
  <si>
    <t>TECLADO USB PCYES MULTIMIDIA PTOSF2AB PRETO</t>
  </si>
  <si>
    <t>TECLADO USB PCYES  PTOCL2AB PRETO</t>
  </si>
  <si>
    <t>KIT TECLADO E MOUSE WIRELESS PCYES PCOSFWA</t>
  </si>
  <si>
    <t>KIT SOFT-BOX 50X70 C/BOCAL 4 LAMPADAS TRIPE</t>
  </si>
  <si>
    <t>REDE USB WIRELESS MULTILASER AC1300 RE089</t>
  </si>
  <si>
    <t>SUPORTE P/NOTE REGULAVEL MULTILASER AC376</t>
  </si>
  <si>
    <t>ADAPTADOR USB (M)X RJ45(F) 10/100 MULTILASER W</t>
  </si>
  <si>
    <t>MESA DE SOM BEHRINGER</t>
  </si>
  <si>
    <t>KIT ILUMINAÇÃO SOFTBOX+GIRAFA+2 BOCAL</t>
  </si>
  <si>
    <t>AR CONDICIONADO JANELA 12000BTUS CONSUL 220</t>
  </si>
  <si>
    <t>IMPRESSORA MULT TANQUE EPSON L5290 WIFI/RED</t>
  </si>
  <si>
    <t>PLACA DECORATIVA YOUTUBER TRABALHANDO 237</t>
  </si>
  <si>
    <t>SACOCHILA NYLON C/LOGO C3TECH GAMING</t>
  </si>
  <si>
    <t>FAIXA DE GONDOLA C/FITA C3T</t>
  </si>
  <si>
    <t>LEQUE EM PLASTICO GAMING</t>
  </si>
  <si>
    <t>RACK PAREDE MONTADO 5U 370 - MRM 537 INTELBR</t>
  </si>
  <si>
    <t>POWER CONVERSOR ESTATICO VIDEO BALUN 8 CAN</t>
  </si>
  <si>
    <t>ESPELHO 4x2 P/ 1 POSICAO BRANCO - SOLLAN</t>
  </si>
  <si>
    <t>ESPELHO 4x2 P/ 2 POSICOES BRANCO - SOLLAN</t>
  </si>
  <si>
    <t>CAMERA BULLET - VHL 1220 B - INTELBRAS</t>
  </si>
  <si>
    <t>CAIXA DE PASSAGEM 15X15X68CM CPS15PS - CEMAR</t>
  </si>
  <si>
    <t>SIFAO DUPLO SANFONADO PLASTICO UNIVERSAL BR</t>
  </si>
  <si>
    <t>COTOVELO INTERNO 32X16 MM SISTEMA X - LEGRAN</t>
  </si>
  <si>
    <t>CANALETA LISA COM TAMPA 50X50MM 2M - DUTOPLA</t>
  </si>
  <si>
    <t>IMPRESSORA ZEBRA ETIQUETA ZT230 USB/SERIAL/E</t>
  </si>
  <si>
    <t>LEITOR COD BARRAS BEMATECH BR420 USB</t>
  </si>
  <si>
    <t>CABO HDMI X HDMI 2.0 4K 20M FORTREK HD2020</t>
  </si>
  <si>
    <t>CABO HDMI X HDMI 2.0 4K 1.8M FORTREK HD202</t>
  </si>
  <si>
    <t>CABO HDMI X HDMI 2.0 4K 3.0M FORTREK HD203</t>
  </si>
  <si>
    <t>HEADSET GAMER P3 FORTREK G RANGER PRETO</t>
  </si>
  <si>
    <t>GRAVADOR HIKVISION  NVR 16CH DS-7616NI-Q2/16P</t>
  </si>
  <si>
    <t>IMPRESSORA ZEBRA ETIQUETA ZD230 USB/ETHERNE</t>
  </si>
  <si>
    <t>LEITOR BIOMETRICO CONTROL ID - IDBIO</t>
  </si>
  <si>
    <t>MB 1150 AFOX IH81-MA3 S/V/R DDR3</t>
  </si>
  <si>
    <t>CPU INTEL 1200 PENTIUM G6405 GOLD 4.01GHZ 4MB</t>
  </si>
  <si>
    <t>NOBREAK 1450VA RAGTECH EASY WAY BI</t>
  </si>
  <si>
    <t>SMARTPHONE SAMSUNG A03 32GB PRETO</t>
  </si>
  <si>
    <t>ADAPTADOR USB(M)X RJ45(F) GIGALAN MULTILASER</t>
  </si>
  <si>
    <t>VGA PCI-EXP PALIT RTX-3050 8GB DDR6 128BITS</t>
  </si>
  <si>
    <t>CABO VGA X VGA 1.8MT PC-MON1802</t>
  </si>
  <si>
    <t>PATCH CORD CAT5E 10MT PLUSCABLE PRETO</t>
  </si>
  <si>
    <t>CABO DE FORCA NOVA NORMA 5M MEGATRON 0,75M</t>
  </si>
  <si>
    <t>HEADSET C3TECH USB PH-340BK PRETO</t>
  </si>
  <si>
    <t>MEMORIA NB DDR4-3200 8GB HYPERX IMPACT BLACK</t>
  </si>
  <si>
    <t>FONTE TFX SLIM 300W PCYES SPARK 75+ PFC ATIVO</t>
  </si>
  <si>
    <t>PLACA RIPADA SOB MEDIDA PRETO</t>
  </si>
  <si>
    <t>ADAPTACAO PARA LED</t>
  </si>
  <si>
    <t>PINHO SOL ORIGINAL P</t>
  </si>
  <si>
    <t>DET YPE 6UN 10OFF 50</t>
  </si>
  <si>
    <t>AG SANITARIA TUBARAO</t>
  </si>
  <si>
    <t>BOM AR AERO TALCO RO</t>
  </si>
  <si>
    <t>PH PERSONAL FD VIP 2</t>
  </si>
  <si>
    <t>PATO PAST ADSV LAVAN</t>
  </si>
  <si>
    <t>CHOC WAFER BIS LEITE</t>
  </si>
  <si>
    <t>PR PATO PAST ADESIVA</t>
  </si>
  <si>
    <t>ESP ALKLIN ABRASIVO</t>
  </si>
  <si>
    <t>ESP MULTI LIMPP 1UN</t>
  </si>
  <si>
    <t>ESP ESFREBOM MULT 1</t>
  </si>
  <si>
    <t>ACUC GRA OLHO DAGUA</t>
  </si>
  <si>
    <t>MANT PT CS AVIACAO 2</t>
  </si>
  <si>
    <t>ESPONJA BRILHUS UNIT</t>
  </si>
  <si>
    <t>DET PO TIXAN YPE PRI</t>
  </si>
  <si>
    <t>CAPS FILTRADO CLARA</t>
  </si>
  <si>
    <t>DOLCE G LUNGO C16 11</t>
  </si>
  <si>
    <t>NESCAFE VD ORIG 100G</t>
  </si>
  <si>
    <t>COCA COLA ORIGINAL 2</t>
  </si>
  <si>
    <t>BISC MAIZENA VITAREL</t>
  </si>
  <si>
    <t>BISC MAIZENA CHOCOL</t>
  </si>
  <si>
    <t>BISC MIN MAI MAR 350</t>
  </si>
  <si>
    <t>BISC CR CRACKER VITA</t>
  </si>
  <si>
    <t>ROSQ VIT GRANEL LEIT</t>
  </si>
  <si>
    <t>BISC ESPEC CR MARIL</t>
  </si>
  <si>
    <t>ROSQ MABEL COCO 700</t>
  </si>
  <si>
    <t>PILAR COQUINHO 300G</t>
  </si>
  <si>
    <t>TELA LED 14" N140BGE-L23 40P</t>
  </si>
  <si>
    <t>TECLADO NOTEBOOK LENOVO YOGA 520-14IKB PRE</t>
  </si>
  <si>
    <t>ADAPTADOR CADDY NOTEBOOK 12.7MM VINIK AC-12</t>
  </si>
  <si>
    <t>ACCESS POINT TP-LINK TETO EAP115 SMB 300MBPS</t>
  </si>
  <si>
    <t>BATERIA MOEDA 3V CR2032 PHILIPS</t>
  </si>
  <si>
    <t>ABRACADEIRA NYLON PA66 3.6X150MM C/100UN ELG</t>
  </si>
  <si>
    <t>ABRACADEIRA NYLON PA66 4.8X300MM C/100UN ELG</t>
  </si>
  <si>
    <t>ABRACADEIRA NYLON PA66 3.6X200MM C/100UN ELG</t>
  </si>
  <si>
    <t>COOLER VALIANT GCI07 LGA 1150/1151/1155/1156</t>
  </si>
  <si>
    <t>CARTAO SD 32GB ADATA PREMIER PRO UHSI U1</t>
  </si>
  <si>
    <t>CARTAO SD 64GB ADATA PREMIER PRO UHSI U1</t>
  </si>
  <si>
    <t>NOTEBOOK GAMER DELL G15 5511 I7-11800H 16GB</t>
  </si>
  <si>
    <t>VGA PCI-EXP EVGA RTX-3050 XC 8GB DDR6 128BITS</t>
  </si>
  <si>
    <t>VGA PCI-EXP EVGA RTX-3060 XC 12GB DDR6 192BITS</t>
  </si>
  <si>
    <t>GRAVADOR DVD EXTERNO KNUP KP-LE300 USB 3.0</t>
  </si>
  <si>
    <t>FONTE ATX 650W COUGAR GEX MODULAR 80PLUS G</t>
  </si>
  <si>
    <t>TECLADO NOTEBOOK ASUS A43E X43 X44C X45</t>
  </si>
  <si>
    <t>MB 1200 MSI B560M PRO-VDH DDR4</t>
  </si>
  <si>
    <t>MB 1200 GIGABYTE B560M AORUS PRO DDR4</t>
  </si>
  <si>
    <t>MB 1200 GIGABYTE B560M AORUS PRO AX DDR4</t>
  </si>
  <si>
    <t>FONTE ATX 200W VKOEM 24+4 PINOS</t>
  </si>
  <si>
    <t>HEADSET GAMER VX P2 GAMING V BLADE II PRETO</t>
  </si>
  <si>
    <t>SSD ADATA SATAIII 480GB ASU650SS-480GT-R</t>
  </si>
  <si>
    <t>CARTAO SDXC 128GB SANDISK EXTREME PRO</t>
  </si>
  <si>
    <t>CARTAO SDXC 128GB SANDISK EXTREME</t>
  </si>
  <si>
    <t>NOTEBOOK DELL INSPIRON 3501 COREI7-1165G7 8GB</t>
  </si>
  <si>
    <t>FONTE ATX 500W XPG PROBE 80PLUS BRONZE</t>
  </si>
  <si>
    <t>MOUSE WIRELESS LOGITECH M190 PRETO/CINZA</t>
  </si>
  <si>
    <t>MOUSE USB LOGITECH M105 VERMELHO</t>
  </si>
  <si>
    <t>TELEFONE RAMAL TSF ELGIN 8000R PRETO</t>
  </si>
  <si>
    <t>FONTE ATX 600W COOLERMASTER HYPER 80PLUS W</t>
  </si>
  <si>
    <t>MEMORIA DDR4-2666 8GB CRUCIAL CB8GU2666</t>
  </si>
  <si>
    <t>FONTE ATX 600W TT SMART 80PLUS WHITE SPD-060</t>
  </si>
  <si>
    <t>FONTE ATX 750W TT SMART BX1 80PLUS BRONZE</t>
  </si>
  <si>
    <t>SMARTPHONE SAMSUNG GALAXY A22 128GB 4G PRE</t>
  </si>
  <si>
    <t>TABLET SAMSUNG GALAXY A7 LITE 4G 32GB</t>
  </si>
  <si>
    <t>SMART TV 4K LED 55" SAMSUNG AU7700</t>
  </si>
  <si>
    <t>MB 1200 MSI B560M BAZOOKA DDR4</t>
  </si>
  <si>
    <t>VGA PCI-EXP GIGABYTE EAGLE RX6500XT 4GB DDR6</t>
  </si>
  <si>
    <t>TECLADO USB GAMER CORSAIR K68 RGB</t>
  </si>
  <si>
    <t>HEADSET CORSAIR CARBON HS50 GAMING PRETO</t>
  </si>
  <si>
    <t>MOUSE WIRELESS GAMER CORSAIR KATAR PRO 100</t>
  </si>
  <si>
    <t>GRAVADOR DVD EXTERNO ASUS SDRW-08D2S-U/B</t>
  </si>
  <si>
    <t>PROJETOR ACER SVGA X1123HP 4000 LUMENS</t>
  </si>
  <si>
    <t>PROJETOR ACER XGA X1226AH 4000 LUMENS</t>
  </si>
  <si>
    <t>MB AM4 MSI A320M-A PRO MAX DDR4</t>
  </si>
  <si>
    <t>SSD ADATA SATAIII 120GB ASU650SS-120GT-R  2,5"</t>
  </si>
  <si>
    <t>SSD ADATA SATAIII 240GB ASU650SS-240GT-R  2,5"</t>
  </si>
  <si>
    <t>CABO FLAT LENOVO</t>
  </si>
  <si>
    <t>CADEIRA GIRATORIA ERGONOMICA</t>
  </si>
  <si>
    <t>MESA ESCRITORIO C/2GAV 150CM</t>
  </si>
  <si>
    <t>FONTE NOTEBOOK HP 19.5V 2.05A 40W</t>
  </si>
  <si>
    <t>TELA LED 14.0 SLIM N140BGA-EA4 30 PINOS</t>
  </si>
  <si>
    <t>TELA LED 15.6 NV156FHM-N48 FULL HD 30PINOS</t>
  </si>
  <si>
    <t>FONTE ATX TX 550W CORSAIR SEMI-MODULAR 80PLU</t>
  </si>
  <si>
    <t>FONTE ATX 550W CORSAIR MODULAR RGB 80PLUS B</t>
  </si>
  <si>
    <t>CABO REDE CAT5 FURUKAWA SOHOPLUS BRANCO(M</t>
  </si>
  <si>
    <t>CPU INTEL 1700 CORE I7-12700KF 3.60GHZ 25M BOX</t>
  </si>
  <si>
    <t>CPU INTEL 1700 CORE I5-12600KF 3.70GHZ 20M BOX</t>
  </si>
  <si>
    <t>MEMORIA NB DDR4-2666 16GB KINGSTON KVR26S19D</t>
  </si>
  <si>
    <t>MEMORIA NB DDR4-2666 16GB FURY IMPACT</t>
  </si>
  <si>
    <t>HEADSET GAMER TRUST GXT-322W CARUS SNOW 50</t>
  </si>
  <si>
    <t>HEADSET GAMER TRUST GXT-322B CARUS BLUE 50M</t>
  </si>
  <si>
    <t>HEADSET GAMER TRUST GXT-404B RANA AZUL 40MM</t>
  </si>
  <si>
    <t>MOUSE PAD TRUST GXT-765 GLIDE RGB C/4 USB</t>
  </si>
  <si>
    <t>SSD WD GREEN SATAIII 240GB WDS240G3G0A</t>
  </si>
  <si>
    <t>SSD WD GREEN SATAIII 480GB WDS480G3G0A</t>
  </si>
  <si>
    <t>MEMORIA NB DDR4-2666 8GB KINGSTON KVR26S19S8</t>
  </si>
  <si>
    <t>GABINETE ATX GAMER HAYOM GB1706 RGB C/3 FAN</t>
  </si>
  <si>
    <t>GABINETE ATX GAMER HAYOM GB1713 RGB C/4 FAN</t>
  </si>
  <si>
    <t>VGA PCI-EXP GIGABYTE EAGLE RTX-3070 8GB DDR6</t>
  </si>
  <si>
    <t>DOCKING STATION DELL D6000S</t>
  </si>
  <si>
    <t>ALMOFADA TERMICA 10mm X 10mm X 1mm 100 Pcs</t>
  </si>
  <si>
    <t>ROSQ MABEL CHOCO 350</t>
  </si>
  <si>
    <t>ROSQ MABEL LEITE 350</t>
  </si>
  <si>
    <t>CAPS 3 ATENTO 80G</t>
  </si>
  <si>
    <t>CAF VP PR SAO BRAZ S</t>
  </si>
  <si>
    <t>PAP TOALHA SCALA 2 2</t>
  </si>
  <si>
    <t>DES DRAGAO FLORAL AZ</t>
  </si>
  <si>
    <t>DES DRAGAO PINHO MAR</t>
  </si>
  <si>
    <t>LUVA MULTIUSO WISH A</t>
  </si>
  <si>
    <t>SACO LX EMB SUP ECON</t>
  </si>
  <si>
    <t>SACO LIXO EMBALIXO E</t>
  </si>
  <si>
    <t>PR DES PINHO SOL ORI</t>
  </si>
  <si>
    <t>PATO PAST ADSV FRESH</t>
  </si>
  <si>
    <t>LIMPA VIDRO BRILUX R</t>
  </si>
  <si>
    <t>DESINF EUC KALIPTO 5</t>
  </si>
  <si>
    <t>HD SATAIII 1TB WD BLACK 7200RPM 64MB 3,5"</t>
  </si>
  <si>
    <t>NOTEBOOK DELL 3501 I3-1005G1 4GB 256GB 15.6 W11</t>
  </si>
  <si>
    <t>NOTEBOOK LENOVO IDEAPAD3I I3-1115G4 4GB 256G</t>
  </si>
  <si>
    <t>TECLADO NOTEBOOK HP G42-271BR PRETO</t>
  </si>
  <si>
    <t>TECLADO NOTEBOOK ACER ASPIRE A315-42 C/POWE</t>
  </si>
  <si>
    <t>HEADSET GAMER HYPERX CLOUD STINGER CORE 40</t>
  </si>
  <si>
    <t>HEADSET GAMER HYPERX CLOUD ALPHA 50MM</t>
  </si>
  <si>
    <t>HEADSET GAMER HYPERX CLOUD II 7.1 53MM</t>
  </si>
  <si>
    <t>HEADSET GAMER HYPERX CLOUD STINGER S 7.1 50</t>
  </si>
  <si>
    <t>MOUSEPAD HYPERX FURY S CONTROL GRANDE 450</t>
  </si>
  <si>
    <t>MOUSEPAD HYPERX FURY S CONTROL MÉDIO 360X3</t>
  </si>
  <si>
    <t>MOUSEPAD HYPERX FURY S CONTROL EXTRA GRAN</t>
  </si>
  <si>
    <t>MOUSEPAD HYPERX FURY ULTRA RGB 360X300MM</t>
  </si>
  <si>
    <t>MOUSEPAD HYPERX FURY SPEED EXTRA GRANDE 9</t>
  </si>
  <si>
    <t>TECLADO USB MECANICO HYPERX ALLOY ORIGINS C</t>
  </si>
  <si>
    <t>TECLADO USB MECANICO HYPERX ALLOY 60% RGB</t>
  </si>
  <si>
    <t>MICROFONE GAMER HYPERX QUADCAST ANTIVIBRA</t>
  </si>
  <si>
    <t>MOUSE USB GAMER HYPERX PULSEFIRE CORE 6200</t>
  </si>
  <si>
    <t>NF DE COMPRA</t>
  </si>
  <si>
    <t>falha intermitente aio ligar</t>
  </si>
  <si>
    <t>NÃO LIGA</t>
  </si>
  <si>
    <t>TICKT-93116</t>
  </si>
  <si>
    <t xml:space="preserve">ID </t>
  </si>
  <si>
    <t>LISTRA NA TELA</t>
  </si>
  <si>
    <t>ORDEM DE ENVIO 3688550</t>
  </si>
  <si>
    <t>DATA DE COMPRA</t>
  </si>
  <si>
    <t>rma@technospace.com.br</t>
  </si>
  <si>
    <t>https://webmail-seguro.com.br/</t>
  </si>
  <si>
    <t>.:!@#Tech@1212#@!:.</t>
  </si>
  <si>
    <t>REDE RJ 45 NÃO FUNCIONA</t>
  </si>
  <si>
    <t>AGUARDANDO ORDEM DE ENVIO VALIDANDO NOTA NA GM</t>
  </si>
  <si>
    <t>AGUARDANDO ENVIO</t>
  </si>
  <si>
    <t>TICKET ID 58585</t>
  </si>
  <si>
    <t xml:space="preserve">PRODUTOS ENVIADOS/ RECEBIDOS DE RMA </t>
  </si>
  <si>
    <t>STATUS</t>
  </si>
  <si>
    <t>RECEBIDO</t>
  </si>
  <si>
    <t>ENVIADO</t>
  </si>
  <si>
    <t>VOLTO NA NF 412223 DE 06/07/2022 ENTRADA EM 15/07/2022 NO COD: 008793</t>
  </si>
  <si>
    <t>KINGSTON</t>
  </si>
  <si>
    <t>Nº RMA / TICKET</t>
  </si>
  <si>
    <t>DATA NF.</t>
  </si>
  <si>
    <t xml:space="preserve">NF DE RMA </t>
  </si>
  <si>
    <t>INFORMACOES DE ENVIO/ STATUS RMA</t>
  </si>
  <si>
    <t>CNPJ:</t>
  </si>
  <si>
    <t>INFORMACOES DO PEDIDO</t>
  </si>
  <si>
    <t>INFORMACOES DO PRODUTO</t>
  </si>
  <si>
    <t>INFORMACOES DE COMPRA DO FORNECEDOR</t>
  </si>
  <si>
    <t>OBS: DO RMA/PRODUTO</t>
  </si>
  <si>
    <t>CONTROLE DE PRODUTOS EM RMA</t>
  </si>
  <si>
    <t>QUANTIDADE ITENS</t>
  </si>
  <si>
    <t>VALOR TOTAL EM RMA</t>
  </si>
  <si>
    <t>NOME DO CLIENTE</t>
  </si>
  <si>
    <t>INFORMACOES DO CLIENTE</t>
  </si>
  <si>
    <t>rma01@technospace.com.br</t>
  </si>
  <si>
    <t>VALOR IPI</t>
  </si>
  <si>
    <t>PRODUTOS</t>
  </si>
  <si>
    <t>TOTAL NF</t>
  </si>
  <si>
    <t>SSD M.2 NVME 500GB WD BLUE SN550 WDS500G3B0</t>
  </si>
  <si>
    <t>CAIXA DE SOM 2.0 1W RMS MULTILASER SP093</t>
  </si>
  <si>
    <t>NOTEBOOK SAMSUNG BOOK I7-1165G7  TELA 15.6" F</t>
  </si>
  <si>
    <t>NOTEBOOK DELL i15 I7-1165G7 8GB 128GB+1TB 15.6"</t>
  </si>
  <si>
    <t>HD EXTERNO 4TB WD ELEMENTS USB 3.0 WDBU6Y00</t>
  </si>
  <si>
    <t>MOUSE USB REDRAGON KING COBRA 2 LUNAR 24000</t>
  </si>
  <si>
    <t>COOLER T-DAGGER VITI T-TGC9110 INTEL/AMD</t>
  </si>
  <si>
    <t>TELA LED 15.6  NT156WHM-N42 30 PINOS FOSCO C/A</t>
  </si>
  <si>
    <t>TECLADO USB MECANICO REDRAGON FIZZ RGB BRA</t>
  </si>
  <si>
    <t>GABINETE ATX GAMER VINIK CRATER BRANCO 2XFA</t>
  </si>
  <si>
    <t>WEBCAM LOGITECH C922 PRO STREAM FULLHD</t>
  </si>
  <si>
    <t>WEBCAM MICROSOFT LIFECAM CINEMA</t>
  </si>
  <si>
    <t>WEBCAM LOGITECH BRIO 4K ULTRA HD</t>
  </si>
  <si>
    <t>WEBCAM LOGITECH STREAMCAM PLUS FULL HD</t>
  </si>
  <si>
    <t>CAIXA DE SOM 2.0 6W RMS C3TECH SP-L50BK</t>
  </si>
  <si>
    <t>CAIXA DE SOM 2.0 6W RMS C3TECH SP-L60BK</t>
  </si>
  <si>
    <t>CAIXA DE SOM 2.0 3W RMS C3TECH SP-303BK</t>
  </si>
  <si>
    <t>IMPRESSORA TERMICA EPSON TM-T20X ETHERNET</t>
  </si>
  <si>
    <t>IMPRESSORA TERMICA EPSON TM-T20X USB/SERIAL</t>
  </si>
  <si>
    <t>ALICATE DE CLIMPAR RJ45 HK-303 HIKARI</t>
  </si>
  <si>
    <t>NOTEBOOK HP 250 G8 I5-1035G1 8GB 250GB 15,6" WI</t>
  </si>
  <si>
    <t>TELA LED 15.6 SLIM N156BGA-EA3 30 PINOS S/ABAS</t>
  </si>
  <si>
    <t>HEADSET GAMER TRUST GXT-433 PYLO PRETO 50MM</t>
  </si>
  <si>
    <t>GABINETE ATX GAMER HAYOM GB1714 RGB C/2 FAN</t>
  </si>
  <si>
    <t>FONTE NOTEBOOK LENOVO 20V 2.25A TYPE C 45W</t>
  </si>
  <si>
    <t>SCANNER CANON A4 DR-C240 45PPM 600DPI 0651C01</t>
  </si>
  <si>
    <t>SCANNER KODAK S2070 70PPM DUPLEX 600DPI 1015</t>
  </si>
  <si>
    <t>SCANNER CANON DR-C225 II 25PPM 600DPI 3258C010</t>
  </si>
  <si>
    <t>SCANNER BROTHER ADS3100 DUPLEX 40PPM</t>
  </si>
  <si>
    <t>SCANNER FUJTISU SP1120N 20PPM DUPLEX/REDE</t>
  </si>
  <si>
    <t>SCANNER FUJTISU SP1130N 30PPM DUPLEX/REDE</t>
  </si>
  <si>
    <t>CAIXA ELETRICA EXTERNA S/ TAMPA 4X2 BRANCO - I</t>
  </si>
  <si>
    <t>MOUSE BLUETOOTH MICROSOFT MOBILE KTF-00013</t>
  </si>
  <si>
    <t>MOUSE BLUETOOTH MICROSOFT ARCTIC CAMUFLAD</t>
  </si>
  <si>
    <t>MOUSE BLUETOOTH MICROSOFT ARTIC CAMUFLADO</t>
  </si>
  <si>
    <t>KIT TECLADO E MOUSE WIRELESS MICROSOFT 2000</t>
  </si>
  <si>
    <t>KIT TECLADO E MOUSE WIRELESS MICROSOFT 5050</t>
  </si>
  <si>
    <t>HEADSET USB MICROSOFT BUSINESS 6IG00001 PRE</t>
  </si>
  <si>
    <t>GABINETE ATX GAMER K-MEX SKYTROOPER 3 FAN R</t>
  </si>
  <si>
    <t>GABINETE ATX GAMER K-MEX BOREAS II 3FAN+FITA</t>
  </si>
  <si>
    <t>MB AM4 GIGABYTE A520M-H DDR4</t>
  </si>
  <si>
    <t>MB AM4 ASUS PRIME A520-E DDR4</t>
  </si>
  <si>
    <t>MOCHILA DELL PRO ECOLOOP ATÉ 17" PN: 460-BDLK</t>
  </si>
  <si>
    <t>MALETA DELL PRO SLIM 15.6" PN: 460-BCRF</t>
  </si>
  <si>
    <t>CASE DELL PRO ECOLOOP 14" PN: 460-BDLL</t>
  </si>
  <si>
    <t>MOCHILA DELL GAMING ATÉ 17" PN: 460-BCZS</t>
  </si>
  <si>
    <t>MOUSE WIRELESS DELL MS3320W PRETO</t>
  </si>
  <si>
    <t>MOUSE USB LASER DELL MS3220 PRETO</t>
  </si>
  <si>
    <t>MOUSE USB DELL MS116 PRETO</t>
  </si>
  <si>
    <t>TECLADO USB DELL KB216 PRETO</t>
  </si>
  <si>
    <t>TECLADO USB MULTIMIDIA EMPRESARIAL DELL KB52</t>
  </si>
  <si>
    <t>MOUSE WIRELESS DELL WM126 PRETO</t>
  </si>
  <si>
    <t>VGA PCI-EXP GALAX GTX-1660 SUPER 6GB DDR5 192</t>
  </si>
  <si>
    <t>BLISTER PARA MEMORIA DE NOTEBOOK SODIMM DD</t>
  </si>
  <si>
    <t>CPU AMD AM4 ATHLON 3000G 3.5GHZ 5MB O&amp;M</t>
  </si>
  <si>
    <t>CONECTOR RJ45 MACHO CAT6 INTELBRAS</t>
  </si>
  <si>
    <t>MICROSOFT OFFICE 2021 PRO</t>
  </si>
  <si>
    <t>FONTE ATX 500W POWER STATION</t>
  </si>
  <si>
    <t>TECLADO USB MECANICO REDRAGON FIZZ RGB PT-B</t>
  </si>
  <si>
    <t>TECLADO USB MECANICO REDRAGON FIZZ RAINBOW</t>
  </si>
  <si>
    <t>TECLADO USB MAGNETICO REDRAGON KUMARA PR</t>
  </si>
  <si>
    <t>TECLADO USB MECANICO T-DAGGER BORA PT-BLUE</t>
  </si>
  <si>
    <t>TECLADO USB MECANICO REDRAGON DRACONIC PR</t>
  </si>
  <si>
    <t>TECLADO USB REDRAGON DARK AVENGER K568R PT</t>
  </si>
  <si>
    <t>TECLADO USB REDRAGON DARK AVENGER K568W-R</t>
  </si>
  <si>
    <t>KIT CARDINAL AMD ZEN 2 RYZEN 7 4700S MEMORIA 1</t>
  </si>
  <si>
    <t>SSD SATAIII PATRIOT 128GB P210 P210S128G25</t>
  </si>
  <si>
    <t>MB 1200 GIGABYTE H410M H V3 DDR4</t>
  </si>
  <si>
    <t>MEMORIA NB DDR4-2666 16GB VIPER STEEL</t>
  </si>
  <si>
    <t>FONTE ATX 180W LENOVO FSP-GROUP FSP180-20TG</t>
  </si>
  <si>
    <t>NOTEBOOK ACER I5-10210U 4GB 256GB 15.6" LINUX</t>
  </si>
  <si>
    <t>IMPRESSORA TERMICA BEMATECH MP4200 ETHERN</t>
  </si>
  <si>
    <t>MB INTEGRADA PCWARE IPX4020E DDR4 SO-DIMM</t>
  </si>
  <si>
    <t>GABINETE SLIM K-MEX GM-07S4 200W SENSOR INTR</t>
  </si>
  <si>
    <t>MEMORIA DDR4-3200 32GB HYPERX FURY</t>
  </si>
  <si>
    <t>MONITOR LED 23.8 PHILIPS 242V8A 75HZ DP/HDMI</t>
  </si>
  <si>
    <t>TECLADO NOTEBOOK DELL 15-7560 PK131Q14B44 PR</t>
  </si>
  <si>
    <t>MONITOR LED 23.8 GAMER AOC 24G2Z 240HZ 0,5MS</t>
  </si>
  <si>
    <t>MONITOR LED 27 GAMER AOC C27G2ZE 240HZ 0,5MS</t>
  </si>
  <si>
    <t>TELA LED 15.6  NT156WHM-N32 30 PINOS BRILHO C/A</t>
  </si>
  <si>
    <t>MEMORIA DDR4-2666 16GB FURY BEAST RGB</t>
  </si>
  <si>
    <t>MB 1200 MSI H410M-B PRO DDR4</t>
  </si>
  <si>
    <t>SABONETE ESPUMA ERVA DOCE 05LT BECKER</t>
  </si>
  <si>
    <t>SACO LIXO 100LT 70X82 PRETO DONAPACK</t>
  </si>
  <si>
    <t>SACO LIXO 40LT 47X55 PRETO DONAPACK</t>
  </si>
  <si>
    <t>COPO 180ML PP TRANSP COPOBRAS</t>
  </si>
  <si>
    <t>CPU INTEL 1151 CORE I5-9500 3.0GHZ 9M BOX</t>
  </si>
  <si>
    <t>TELA LED 15.6  QT156WHM-N42 30 PINOS FOSCO C/A</t>
  </si>
  <si>
    <t>SSD SATAIII SANDISK 240GB SDSSDA-240G-G26</t>
  </si>
  <si>
    <t>SSD SATAIII KRONNUS 120GB KR-SSD5242-120GB</t>
  </si>
  <si>
    <t>ESCOVA SANITARIA BRISA C SUPORTE</t>
  </si>
  <si>
    <t>ACUCAREIRO BISTRO VMF</t>
  </si>
  <si>
    <t>PORTA GUARDANAPO CASUAL VBO</t>
  </si>
  <si>
    <t>BANDEJA A4 CASUAL VBO</t>
  </si>
  <si>
    <t>PORTA DETERGENTE E BUCHA 500ML</t>
  </si>
  <si>
    <t>PORTA TALHER</t>
  </si>
  <si>
    <t>ESCORREDOR 12 PRTS C PORT TALH PL</t>
  </si>
  <si>
    <t>FAQUEIRO ITAPARICA VM 20PCS</t>
  </si>
  <si>
    <t>GRAMPEADOR PARA PAPEIS REF-5063</t>
  </si>
  <si>
    <t>VGA PCI-EXP MSI RTX-3050 OC 8GB GDDR6 912-V397-</t>
  </si>
  <si>
    <t>VGA PCI-EXP VALIANTY G210 512MB DDR3 64BITS</t>
  </si>
  <si>
    <t>REDE USB WIRELESS MERCUSYS MW300UM 300MBP</t>
  </si>
  <si>
    <t>MANTEIGA DIVERSOS</t>
  </si>
  <si>
    <t>MEMORIA DDR4-2666 8GB NTC</t>
  </si>
  <si>
    <t>MEMORIA DDR3-1600 4GB NTC</t>
  </si>
  <si>
    <t>NOTEBOOK DELL VOSTRO RYZEN 7 3700U 8GB 256G</t>
  </si>
  <si>
    <t>VGA PCI-EXP GALAX RTX-3070TI 1-CLICK 8GB DDR6</t>
  </si>
  <si>
    <t>LACRE NUMERADO 23CM PRETO C100 - REF: 839</t>
  </si>
  <si>
    <t>VGA PCI-EXP PCYES R5 220 1GB DDR3 64BITS LOW P</t>
  </si>
  <si>
    <t>HEADSET C3TECH USB VOICER COMFORT PH-320BK</t>
  </si>
  <si>
    <t>CABO CONVERSOR MINI DISPLAYPORT(M) X HDM (F)</t>
  </si>
  <si>
    <t>FONE OUVIDO C3TECH SPIRIT EP-05 BRANCO</t>
  </si>
  <si>
    <t>HD SATAIII 2TB SEAGATE BARRACUDA 256MB 3,5"</t>
  </si>
  <si>
    <t>KIT TECLADO E MOUSE MICROSOFT WIRED DESKTO</t>
  </si>
  <si>
    <t>ID</t>
  </si>
  <si>
    <t xml:space="preserve">EMPRESA </t>
  </si>
  <si>
    <t>SITE</t>
  </si>
  <si>
    <t>USUARIO</t>
  </si>
  <si>
    <t>SENHA</t>
  </si>
  <si>
    <t>SKYPE/TELEFONE/WHAT/E-MAIL/SITE</t>
  </si>
  <si>
    <t>CONTATO</t>
  </si>
  <si>
    <t>OUTLOOK</t>
  </si>
  <si>
    <t>https://outlook.live.com/owa/</t>
  </si>
  <si>
    <t>INTEL</t>
  </si>
  <si>
    <t>https://www.intel.com.br/content/www/br/pt/homepage.html</t>
  </si>
  <si>
    <t>WESTERN DIGITAL SUPORTE</t>
  </si>
  <si>
    <t>SEAGATE</t>
  </si>
  <si>
    <t>https://www.seagate.com/br/pt/partners/</t>
  </si>
  <si>
    <t>TECH@1212</t>
  </si>
  <si>
    <t>LOCAWEB</t>
  </si>
  <si>
    <t>HGTEC@techno12</t>
  </si>
  <si>
    <t>GMAIL</t>
  </si>
  <si>
    <t>https://mail.google.com/mail/u/0/#inbox</t>
  </si>
  <si>
    <t>rmatechnospaceinfo@gmail.com</t>
  </si>
  <si>
    <t>ALL NATIONS</t>
  </si>
  <si>
    <t>allnations.com.br/login?returnUrl=%2F</t>
  </si>
  <si>
    <t>compras@technospace.com.br</t>
  </si>
  <si>
    <t>tech1212</t>
  </si>
  <si>
    <t>GAZIN</t>
  </si>
  <si>
    <t>https://areadocliente.gazin.com.br/login.php</t>
  </si>
  <si>
    <t>09470258000126</t>
  </si>
  <si>
    <t>044 9 8848-8282</t>
  </si>
  <si>
    <t>GALAX</t>
  </si>
  <si>
    <t>GALAX (galaxbr.com)</t>
  </si>
  <si>
    <t>Tech@1212</t>
  </si>
  <si>
    <t>suporte@galaxbr.com</t>
  </si>
  <si>
    <t>FAGUNDEZ</t>
  </si>
  <si>
    <t>https://www.fagundez.com/login</t>
  </si>
  <si>
    <t>v9S4CMcq</t>
  </si>
  <si>
    <t>GMI INDUSTRIA</t>
  </si>
  <si>
    <t>https://www.gmimportacao.com.br/rma/</t>
  </si>
  <si>
    <t>06388210</t>
  </si>
  <si>
    <t>rmagm2014</t>
  </si>
  <si>
    <t>Juliama RMA</t>
  </si>
  <si>
    <t>PAUTA DISTRIBUIÇÃO</t>
  </si>
  <si>
    <t>https://www.pauta.com.br/</t>
  </si>
  <si>
    <t>MAGAZINE</t>
  </si>
  <si>
    <t>https://www.magazineluiza.com.br/favoritos/</t>
  </si>
  <si>
    <t>ODERCO</t>
  </si>
  <si>
    <t>http://rma.oderco.com.br/</t>
  </si>
  <si>
    <t>COOLERMASTER</t>
  </si>
  <si>
    <t>https://account.coolermaster.com/LogOn.aspx</t>
  </si>
  <si>
    <t>MARIA HELENA</t>
  </si>
  <si>
    <t>ALCATEIA</t>
  </si>
  <si>
    <t>Alcateia</t>
  </si>
  <si>
    <t>HANDTECH</t>
  </si>
  <si>
    <t>Handytech</t>
  </si>
  <si>
    <t>MAZER</t>
  </si>
  <si>
    <t>www.mazer.com.br</t>
  </si>
  <si>
    <t xml:space="preserve">ALDO </t>
  </si>
  <si>
    <t>Acessar (aldo.com.br)</t>
  </si>
  <si>
    <t>tech123</t>
  </si>
  <si>
    <t>https://kingston.pontonetcare.com.br/cisweb/public/auth/login/</t>
  </si>
  <si>
    <t>https://kingston.pontonetcare.com.br/cisweb/public/auth/prelogin</t>
  </si>
  <si>
    <t>GIGABYTE</t>
  </si>
  <si>
    <t>GIGABYTE - eSupport</t>
  </si>
  <si>
    <t>RMA TECHNO SPACE</t>
  </si>
  <si>
    <t>CORSAIR</t>
  </si>
  <si>
    <t>https://suporte-corsair.com.br/client/dashboard</t>
  </si>
  <si>
    <t>RMA01</t>
  </si>
  <si>
    <t>https://webmail-seguro.com.br/technospace.com.br/</t>
  </si>
  <si>
    <t>Tech1212@</t>
  </si>
  <si>
    <t>kellvy_@hotmail.com</t>
  </si>
  <si>
    <t>https://support-pt.wd.com/app/utils/login_form</t>
  </si>
  <si>
    <t>EVGA</t>
  </si>
  <si>
    <t>technospace</t>
  </si>
  <si>
    <t>ENTRADA. PEDIDO RMA</t>
  </si>
  <si>
    <t>MEMORIA NB DDR3L-1600 8GB PATRIOT LOW VOLTAGEM</t>
  </si>
  <si>
    <t>GABINETE ATX K-MEX MICROCRAFT IV CG-04RC BRANCO</t>
  </si>
  <si>
    <t>SSD SATA3 WD SA500 NAS 2TB WDS200T1ROA 2,5"</t>
  </si>
  <si>
    <t>GABINETE SLIM K-MEX GM01TD 200W SENSOR INTRUSÃO</t>
  </si>
  <si>
    <t>BOBINA DE PAPEL KRAFT 80G/M² ONPAPER 60CMX150M</t>
  </si>
  <si>
    <t>SACO C/ABA ADESIVADA TRANSPARENTE 11X18CM 051719</t>
  </si>
  <si>
    <t>FITA ADESIVA  48MMX40M MARROM ADELBRAS - PT 4 UN</t>
  </si>
  <si>
    <t>IMP LASER MULT MONO HP M428FDW</t>
  </si>
  <si>
    <t>TELA LED 15.6 SLIM B156HTN03.8 FHD 30 PINOS C/ABAS</t>
  </si>
  <si>
    <t>VGA PCI-EXP PCYES R5 230 2GB DDR3 64BITS LOW PROF</t>
  </si>
  <si>
    <t>SMARTWATCH SAMSUNG GALAXY WATCH BT 44MM PRETO</t>
  </si>
  <si>
    <t>CONECTOR DC JACK SAMSUNG NP300E5K NP500R5L NP800G</t>
  </si>
  <si>
    <t>TELA LED 15.6 CLAA156WB11A</t>
  </si>
  <si>
    <t>TECLADO NOTEBOOK DELL KB311 KB312 KB320</t>
  </si>
  <si>
    <t>CONECTOR DC JACK SAMSUNG NP350AA</t>
  </si>
  <si>
    <t>CADEIRA GAMER THUNDERX3 TC3 BUMBLEBEE YELLOW</t>
  </si>
  <si>
    <t>CADEIRA GAMER THUNDERX3 TC3 EMBER RED</t>
  </si>
  <si>
    <t>CADEIRA THUNDERX3 YAMA1 ERGONOMICA PT/RED</t>
  </si>
  <si>
    <t>TECLADO NOTEBOOK ACER ASPIRE E5-573 C/POWER FN AZU</t>
  </si>
  <si>
    <t>TECLADO DELL INSPIRON N4050 4110 3350 3550</t>
  </si>
  <si>
    <t>CPU INTEL 1200 CORE I9-10900KF 370GHZ 20M BOX</t>
  </si>
  <si>
    <t>NOTEBOOK LENOVO IDEAPAD3I I3-1115G4 4GB 256GB LINX</t>
  </si>
  <si>
    <t>VGA PCI-EXP AFOX GT-220 1GB DDR3 64BITS</t>
  </si>
  <si>
    <t>DUCHA HIG POP PVC BRANCA 14VT</t>
  </si>
  <si>
    <t>ENGATE PLAST 1M 12</t>
  </si>
  <si>
    <t>TECLADO NOTEBOOK LENOVO IDEAPAD 330-15IKB C/POWER</t>
  </si>
  <si>
    <t>CPU INTEL CORE I3-8100 CACHE DE 6 M, 3,60 GHZ</t>
  </si>
  <si>
    <t>HEADSET GAMER REDRAGON LAMIA 2 H320RGB-1 PRETO</t>
  </si>
  <si>
    <t>TECLADO USB MECANI. REDRAGON DAKSA K576W-R PT-BLU</t>
  </si>
  <si>
    <t>TECLADO USB MECANI. REDRAGON DAKSA K576W-R PT-RED</t>
  </si>
  <si>
    <t>TECLADO USB MECANI. REDRAGON DAKSA K576R-1 PT-BLUE</t>
  </si>
  <si>
    <t>TECLADO USB MECAN. REDR. DARK AVENGER K568W-RGB V</t>
  </si>
  <si>
    <t>TECLADO USB MECAN. REDR. DARK AVENGER K568W-RGB A</t>
  </si>
  <si>
    <t>TECLADO USB MECANICO REDRAGON KALA K557RGB PT-RE</t>
  </si>
  <si>
    <t>TECLADO USB MECANICO REDRAGON LAKSHMI K606W-R MA</t>
  </si>
  <si>
    <t>TECLADO USB MECANICO REDRAGON LAKSHMI K606R AZUL</t>
  </si>
  <si>
    <t>TECLADO USB MECANI REDRAGON FIZZ K617-R-W PT-BROW</t>
  </si>
  <si>
    <t>TECLADO MECANI REDRAGON FIZZ K617-R-B PT-BROWN</t>
  </si>
  <si>
    <t>TECLADO USB REDRAGON MAGIC-WAND PRO RGB PT-RED</t>
  </si>
  <si>
    <t>TECLADO USB REDRAGON MAGIC-WAND PRO RGB PT-BLUE</t>
  </si>
  <si>
    <t>MOUSE USB GAMER REDRAGON NOTHOSAUR 3200DPI M606</t>
  </si>
  <si>
    <t>MOUSE USB GAMER REDRAGON REAPING RGB 12400DPI</t>
  </si>
  <si>
    <t>MOUSE USB GAMER T-DAGGER IMPERIAL T-TGM310 PRETO</t>
  </si>
  <si>
    <t>MOUSE WIRELESS T-DAGGER CORPORAL T-TGWM100 PRET</t>
  </si>
  <si>
    <t>GABINETE MINI GAMER LIAN LI TU150WX BLACK</t>
  </si>
  <si>
    <t>GABINETE MINI GAMER LIAN LI TU150WA SILVER</t>
  </si>
  <si>
    <t>GABINETE MINI GAMER LIAN LI TU150A SILVER</t>
  </si>
  <si>
    <t>HEADSET GAMER T-DAGGER ATHOS T-RGH302 PRETO</t>
  </si>
  <si>
    <t>HEADSET GAMER T-DAGGER ANDES T-RGH300 PRETO</t>
  </si>
  <si>
    <t>HEADSET GAMER T-DAGGER MCKINLEY T-RGH101 PRETO</t>
  </si>
  <si>
    <t>HEADSET GAMER T-DAGGER ATLAS T-RGH201 PRETO</t>
  </si>
  <si>
    <t>HEADSET GAMER T-DAGGER EIGER T-RGH208 PRETO</t>
  </si>
  <si>
    <t>HEADSET GAMER T-DAGGER COOK T-RGH100-1 PRETO</t>
  </si>
  <si>
    <t>HEADSET GAMER T-DAGGER URAL T-RGH202 PRETO/VERDE</t>
  </si>
  <si>
    <t>HEADSET GAMER REDRAGON SCYLLA LUNAR H901W WHITE</t>
  </si>
  <si>
    <t>HEADSET GAMER REDRAGON SCYLLA LUNAR H901 BLACK</t>
  </si>
  <si>
    <t>HEADSET GAMER REDRAGON MINOS LUNAR H210PRETO</t>
  </si>
  <si>
    <t>HEADSET GAMER REDRAGON MINOS LUNAR H210W BRANCO</t>
  </si>
  <si>
    <t>HEADSET GAMER REDRAGON PANDORA RGB H350W-RGB BR</t>
  </si>
  <si>
    <t>HEADSET GAMER REDRAGON PANDORA RGB H350RGB PRET</t>
  </si>
  <si>
    <t>HEADSET GAMER REDRAGON AJAX H230 PRETO</t>
  </si>
  <si>
    <t>MICROFONE DE MESA GAMER REDRAGON GM300 BLAZAR</t>
  </si>
  <si>
    <t>MICROFONE STREAMER QUASAR 2 REDRAGON GM200-1 PRE</t>
  </si>
  <si>
    <t>SUPORTE P/NOTE DEEPCOOL MULTICORE X6 4FAN BLACK</t>
  </si>
  <si>
    <t>COMPUTADOR LENOVO TINY M70Q I3-10100T 8GB 256GB</t>
  </si>
  <si>
    <t>MOUSE USB LENOVO THINKCENTRE</t>
  </si>
  <si>
    <t>TECLADO USB LENOVO THIKCENTRE</t>
  </si>
  <si>
    <t>SACO P/LIXO 60L PR COM 55 X 65 DOKAPACK</t>
  </si>
  <si>
    <t>SACO P/LIXO 100L PR COM DONAPACK</t>
  </si>
  <si>
    <t>PAPEL TOALHA 100% CEL 1000F ROYALE</t>
  </si>
  <si>
    <t>PAPEL TOALHA CREME 700F ROYALE</t>
  </si>
  <si>
    <t>ACCESS POINT UBIQUITI UNIFI UNIFI6 U6-LITE WIFI 6</t>
  </si>
  <si>
    <t>ACCESS POINT UBIQUITI UNIFI6 LONG-RANG U6-LR WIFI6</t>
  </si>
  <si>
    <t>ACCESS POINT UBIQUITI UNIFI6 PRO U6-PRO WIFI6</t>
  </si>
  <si>
    <t>ACCESS POINT UBIQUITI AC MESH PRO UAP-AC-M-PRO BR</t>
  </si>
  <si>
    <t>ACCESS POINT UBIQUITI AC PRO UAP-AC-PRO-BR</t>
  </si>
  <si>
    <t>MONITOR LED 21,5" DELL SE2222H PRETO</t>
  </si>
  <si>
    <t>MOUSE USB GAMER DELL ALIENWARE AW320M 19000DPI</t>
  </si>
  <si>
    <t>TECLADO NOTEBOOK LENOVO IDEAPAD 330-15IKBR C/POWE</t>
  </si>
  <si>
    <t>VGA PCI-EXP ASUS DUAL OC RTX-3060 12GB DDR6</t>
  </si>
  <si>
    <t>CPU AMD AM4 RYZEN 5 5500 3.6GHZ 19MB BOX</t>
  </si>
  <si>
    <t>BATERIA ELETRONICA LR44 1.5V DURACELL</t>
  </si>
  <si>
    <t>TECLADO NOTEBOOK LENOVO IDEAPAD 320 CINZA BR</t>
  </si>
  <si>
    <t>TECLADO NOTEBOOK SAMSUNG X41 NP300E5KBRAN</t>
  </si>
  <si>
    <t>ETIQUETA ADESIVA 12MM VERMELHA TP12VM PIMACO</t>
  </si>
  <si>
    <t>ETIQUETA ADESIVA 12MM AMARELA TP12AM PIMACO</t>
  </si>
  <si>
    <t>ETIQUETA ADESIVA 12MM VERDE TP12VD PIMACO</t>
  </si>
  <si>
    <t>HD SATAIII 1TB LENOVO 7200RPM 512N 3,5" 4XB7A13554</t>
  </si>
  <si>
    <t>EXAUSTOR P/GAB C3TECH F9-100BK 12CM PRETO</t>
  </si>
  <si>
    <t>CABO VGA X VGA 2.0M HP DHC-VG100BK</t>
  </si>
  <si>
    <t>FONE OUVIDO HP DHE-7000 BRANCO</t>
  </si>
  <si>
    <t>FONE OUVIDO HP DHE-7000 PRETO</t>
  </si>
  <si>
    <t>FONE OUVIDO HP DHH-1111 BRANCO</t>
  </si>
  <si>
    <t>KIT TECLADO E MOUSE LECOO CM102 PRETO</t>
  </si>
  <si>
    <t>VGA PCI-EXP GALAX RTX-3080 SG 12GB DDR6X 384BITS</t>
  </si>
  <si>
    <t>MEMORIA DDR4-3200 8GB WINMEMORY</t>
  </si>
  <si>
    <t>PASTA TERMICA GALAX THERMAL GREASE-02 3GRAMAS</t>
  </si>
  <si>
    <t>MEMORIA DDR4-2666 8GB SERVIDOR LENOVO ST50</t>
  </si>
  <si>
    <t>MEMORIA DDR4-2666 16GB SERVIDOR LENOVO ST50</t>
  </si>
  <si>
    <t>MEMORIA DDR4-3000 8GB WINMEMORY BRAVEX RGB</t>
  </si>
  <si>
    <t>BATERIA MOEDA 3V CR2032 PHILIPS CARTELA /5UNI</t>
  </si>
  <si>
    <t>MOUSE USB GAMER COOLERMASTER MM710 16KDPI PRETO</t>
  </si>
  <si>
    <t>MOUSE USB GAMER COOLERMASTER MM711 16KDPI RGB BC</t>
  </si>
  <si>
    <t>MOUSE USB GAMER COOLERMASTER MM711 16KDPI RGB PT</t>
  </si>
  <si>
    <t>MOUSE USB GAMER COOLERMASTER MM720 16KDPI RGB PT</t>
  </si>
  <si>
    <t>COOLER COOLER MASTER STANDARD I30 1155/1151/1150</t>
  </si>
  <si>
    <t>TV LED 32" PHILCO PTV32T10EDP 2 HDMI PRETO</t>
  </si>
  <si>
    <t>NOTEBOOK SAMSUNG BOOKI3-1115G4  4GB 256GB 15.6" LX</t>
  </si>
  <si>
    <t>TECLADO NOTEBOOK SAMSUNG X41 NP300E5K BRANC</t>
  </si>
  <si>
    <t>ESTABILIZADOR 1000VA MCM SAVE BI</t>
  </si>
  <si>
    <t>ESTABILIZADOR 500VA MCM SAVE BI</t>
  </si>
  <si>
    <t>MEMORIA NOTEBOOK DDR4-2666 4GB HIKVISION</t>
  </si>
  <si>
    <t>PANO PLIMPEZA 40X40CM - REF: 34320-4</t>
  </si>
  <si>
    <t>PANO DE MICROFIBRA - REF: 14-099</t>
  </si>
  <si>
    <t>FITA QUALITAPE TRANSP 48MMX40M</t>
  </si>
  <si>
    <t>PORTA COMPRIMIDO PLASTICO TRANSP REF-JAR136(</t>
  </si>
  <si>
    <t>FIXADOR PFIOS PARAL.BCO NR.3</t>
  </si>
  <si>
    <t>PORTA SABONETE LIQUIDO PLAST - REF: ZY-H01</t>
  </si>
  <si>
    <t>ESTOPA POLIM.BRANCA 200GR</t>
  </si>
  <si>
    <t>PAPELEIRA TWISTER ENCARTELADO</t>
  </si>
  <si>
    <t>DISPENSER PPAPEL INTERF BRANCO</t>
  </si>
  <si>
    <t>TECLADO NOTEBOOK LENOVO B40 G40 PRETO</t>
  </si>
  <si>
    <t>TELA LED 14" LM140LF2L05 FHD IPS 30P S/ABAS FOSCA</t>
  </si>
  <si>
    <t>TELA LED 15.6 SLIM NT156FHM-41 FHD C/ABAS</t>
  </si>
  <si>
    <t>IMP LASER MONO BROTHER HLL5102DW 40PPM DUPLEX WIFI</t>
  </si>
  <si>
    <t>MEMORIA DDR4-2400 16GB CORSAIR VENGEANCE LPX</t>
  </si>
  <si>
    <t>COMPUTADOR INTEL MEMORIA E HD</t>
  </si>
  <si>
    <t>MONITOR LED PRETO</t>
  </si>
  <si>
    <t>MONITOR LED 23.8 DELL S2421HN IPS FULLHD 2XHDMI</t>
  </si>
  <si>
    <t>SMART TV 70” CRYSTAL 4K SAMSUNG 70AU7700 WI-FI</t>
  </si>
  <si>
    <t>HEADSET P3 HYPERX GAMER CLOUD CHAT PS4,PS5 PT/AZ</t>
  </si>
  <si>
    <t>MOCHILA SEANITE ML 14280 SWISS STYLE PRETO</t>
  </si>
  <si>
    <t>NOTEBOOK DELL 15 5510 I7-11390H 16GB 512GB</t>
  </si>
  <si>
    <t>MONITOR LED 23.8' LG 24MK430H-B IPS HDMI/VGA</t>
  </si>
  <si>
    <t>MOCHILA DELL ECOLOOP PRO CP5723 PRETO</t>
  </si>
  <si>
    <t>GRAVADOR DVD EXTERNO SLIM DELL DW316 PRETO</t>
  </si>
  <si>
    <t>KIT TECLADO E MOUSE WIRELESS DELL KM5221W BRANCO</t>
  </si>
  <si>
    <t>HUB USB-C (M) X 3 USB 3.0+RJ45 GIGA VINIK HC-4RJ</t>
  </si>
  <si>
    <t>HUB USB-C (M) X USB 3.0+LEITOR+HDMI+THUNDERBOLT3</t>
  </si>
  <si>
    <t>HUB USB-C (M) X USB 3.0+HDMI+TIPO C+POWER DELIVERY</t>
  </si>
  <si>
    <t>HUB USB 2.0 4P VINIK HUV-20 PRETO</t>
  </si>
  <si>
    <t>HUB USB-C (M) X 3 USB 3.0+LEITOR+HDMI+TIPO C+</t>
  </si>
  <si>
    <t>HUB USB 2.0 4P VINIK HUV-20B BRANCO</t>
  </si>
  <si>
    <t>SSD WD BLUE SATAIII 500GB WDS500G2BOA</t>
  </si>
  <si>
    <t>SSD M.2 WD GREEN SATAIII 240GB WDS240G3G0B</t>
  </si>
  <si>
    <t>FONTE TFX SLIM 200W K-MEX PS200RNS0001BOX PFC ATIV</t>
  </si>
  <si>
    <t>MOUSE WIRELESS INTELBRAS MSI 55 PRETO</t>
  </si>
  <si>
    <t>WATER COOLER DEEPCOOL 360MM DP-H12CF-GL360-ARGB</t>
  </si>
  <si>
    <t>WATER COOLER DEEPCOOL 120MM R-LE300-BKLNMC-G-1</t>
  </si>
  <si>
    <t>WATER COOLER DEEPCOOL 240MM R-LE500-BKLNMC-G-1</t>
  </si>
  <si>
    <t>ALL IN ONE DELL INSPIRON 24 5410 I5-1235U 8GB 256G</t>
  </si>
  <si>
    <t>KIT TECLADO E MOUSE DELL WIRELESS KM5221W BRANCO</t>
  </si>
  <si>
    <t>CPU AMD AM4 RYZEN 5 3600 3.6GHZ 32MB O&amp;M + COOLER</t>
  </si>
  <si>
    <t>VGA PCI-EXP PNY RTX-A4000 16GB DDR6 256BITS</t>
  </si>
  <si>
    <t>CABO CONVERSOR USB-C(M) X DISPLAYPORT(F) MD9</t>
  </si>
  <si>
    <t>ADAPTADOR USB BLUETOOTH 4.0 PRETO MD9</t>
  </si>
  <si>
    <t>CABO CONVERSOR USB-C X RJ45 (F) GIGALAN MD9</t>
  </si>
  <si>
    <t>ADAPTADOR P/HEADSET P3 (M) X 2 P2(F) BRANCO MD9</t>
  </si>
  <si>
    <t>CABO CONVERSOR DISPLAYPORT (M) X VGA (F) MD9</t>
  </si>
  <si>
    <t>CABO EXTENSOR AUDIO P2(M) X (F) 1.3MTS MD9</t>
  </si>
  <si>
    <t>CABO CONVERSOR USB-C X HDMI (F) MD9</t>
  </si>
  <si>
    <t>CABO CONVERSOR USB-C X VGA (F) MD9</t>
  </si>
  <si>
    <t>HUB USB 2.0 10P MD9 PRETO</t>
  </si>
  <si>
    <t>HUB USB 3.0 TIPO C 4P MD9 PRETO</t>
  </si>
  <si>
    <t>HUB USB 2.0 4P MD9 C/INTERRUPTOR ENERGIA PRETO</t>
  </si>
  <si>
    <t>TELA LED 15.6 NT156WHM-N5 40P</t>
  </si>
  <si>
    <t>SSD SATAIII TEAM GROUP QX 15.3TB T253X7153T0C101</t>
  </si>
  <si>
    <t>TABLET SAMSUNG GALAXY A7 LITE 4G 64GB 8,7"</t>
  </si>
  <si>
    <t>CPU INTEL 1700 COREI9-12900 5.00GHZ TURBO 30M BOX</t>
  </si>
  <si>
    <t>TECLADO USB NUMERICO KN-11BK C3TECH PRETO</t>
  </si>
  <si>
    <t>MEMORIA DDR3-1600 8GB NTC</t>
  </si>
  <si>
    <t>FITA ADESIVA PP 48MMX40M QUALITAPE TRANSPARENTE</t>
  </si>
  <si>
    <t>PAPEL KRAFT LISO E 80G 60CMX150M . 468-5 ON PAPER</t>
  </si>
  <si>
    <t>ACCESS POINT INTELBRAS BSPRO 1350-S</t>
  </si>
  <si>
    <t>CPU INTEL 1700 CORE I7-12700K 3.60GHZ 25M BOX</t>
  </si>
  <si>
    <t>LEITOR COD BARRAS ELGIN FLASH II CCD PRETO</t>
  </si>
  <si>
    <t>NOTEBOOK LENOVO CELERON N4020 4GB 128GB LINUX</t>
  </si>
  <si>
    <t>WEBCAM LENOVO 300 FULL HD CINZA CLARO</t>
  </si>
  <si>
    <t>SSD SATAIII LEXAR 128GB NS100 2,5"</t>
  </si>
  <si>
    <t>NOTEBOOK LENOVO IDEAPAD3I I3-10110U 4GB 256GB LINX</t>
  </si>
  <si>
    <t>HEADSET GAMER HYPERX CLOUD STINGER CORE 40MM</t>
  </si>
  <si>
    <t>EXAUSTOR P/GAB SCYTHE KAZE FLEX 120MM</t>
  </si>
  <si>
    <t>WATER COOLER EVGA 360MM 400-HY-CL36-V1</t>
  </si>
  <si>
    <t>FONTE ATX 1600W EVGA SUPER NOVA 80PLUS GOLD</t>
  </si>
  <si>
    <t>HD SATAIII 8TB SEAGATE SURVEILLANCE SKYHAWK 3,5"</t>
  </si>
  <si>
    <t>GABINETE FULL TOWER CORSAIR 7000D AIRFLOW WHITE</t>
  </si>
  <si>
    <t>MB 1700 MSI Z690 CARBON WIFI  DDR5</t>
  </si>
  <si>
    <t>FITA ROTULADORA BROTHER 12MM M231 PT/BRANCO</t>
  </si>
  <si>
    <t>NOTEBOOK LENOVO IDEAPAD 3I I5-1135G7 8GB TELA 15.6</t>
  </si>
  <si>
    <t>MEMORIA DDR5-6000 16GB XPG LANCER RGB PRETO</t>
  </si>
  <si>
    <t>MEMORIA DDR5-5600 16GB KINGSTON FURY BEAST PRETO</t>
  </si>
  <si>
    <t>SSD NVME 2TB SAMSUNG 980 PRO</t>
  </si>
  <si>
    <t>SSD KINGSTON 960GB 2,5 SATA3 SEDC500R960G</t>
  </si>
  <si>
    <t>PEN DRIVE 64GB KINGSTON DTX/64GB EXODIA USB 3.2</t>
  </si>
  <si>
    <t>PEN DRIVE 128GB KINGSTON DTX/128GB EXODIA USB 3.2</t>
  </si>
  <si>
    <t>PEN DRIVE 16GB SANDISK CRUZER GLIDE SDCZ60 USB 2.0</t>
  </si>
  <si>
    <t>IMP LASER COLOR BROTHER DCP-L3551CDW 18PPM DUPLEX</t>
  </si>
  <si>
    <t>FONTE ATX COUGAR GEX 850W 80PLUS GOLD MODULAR</t>
  </si>
  <si>
    <t>REDE PCI-EXP DUAL GIGA INTEL E1G42ET X1</t>
  </si>
  <si>
    <t>MEMORIA DDR5 16G 6000 ADATA XPG LANCER RGB PRETO A</t>
  </si>
  <si>
    <t>MEMORIA DDR5 16G 5600 KINGSTON FURY BEAST PRETO</t>
  </si>
  <si>
    <t>KIT TECLADO E MOUSE MICROSOFT WIRELESS 850 PRETO</t>
  </si>
  <si>
    <t>SSD M.2 NVME 256GB XPG SX8100 ASX8100NP-256GT-C</t>
  </si>
  <si>
    <t>GABINETE ATX BRAZILPC BCP-130MATX 230W PRETO</t>
  </si>
  <si>
    <t>TECLADO DELL 14-3000</t>
  </si>
  <si>
    <t>KINDLE 10º GERAÇÃO WIFI 8GB PRETO</t>
  </si>
  <si>
    <t>TECLADO NOTEBOOK  DELL 14 3421 PRETO</t>
  </si>
  <si>
    <t>10 ESPUMA P/MICROFONE</t>
  </si>
  <si>
    <t>COOLER ACER ASPIRE V3-731 V3-731G</t>
  </si>
  <si>
    <t>COMPENSADO COMUM PARICA 220X160X18</t>
  </si>
  <si>
    <t>GABINETE ATX K-MEX GM-08TL 200W PRETO</t>
  </si>
  <si>
    <t>HEADSET GAMER K-MEX AR-S1080 P2 PRETO/VERMELHO</t>
  </si>
  <si>
    <t>SACO C/ ABA ADESIVADA TRANSP. 10X15CM CFURO 113001</t>
  </si>
  <si>
    <t>MEMORIA LENOVO THINKSYSTEM 16GB DDR4 2933MHZ 2RX8</t>
  </si>
  <si>
    <t>SERVIDOR LENOVO SR550 XEON BONZE 3204 6C 1,9 GHZ 1</t>
  </si>
  <si>
    <t>FONTE THINKSYSTEM 550W PLATINUM HS 7N67A00882</t>
  </si>
  <si>
    <t>LACRE NUMERADO 16CM PRETO C100 - REF: 837</t>
  </si>
  <si>
    <t>DT PO ALA LAVANDA RO</t>
  </si>
  <si>
    <t>PUR GLAD AE LAV 20OF</t>
  </si>
  <si>
    <t>GLADE AE L INF 360ML</t>
  </si>
  <si>
    <t>PR PATO PEDR MA 25GR</t>
  </si>
  <si>
    <t>GLADE PD SANI 25OFF</t>
  </si>
  <si>
    <t>DETERT LIQ YPE NEUTR</t>
  </si>
  <si>
    <t>DETERG LIQ YPE CLEAR</t>
  </si>
  <si>
    <t>MEMORIA DDR3-1600 8GB HYNIX</t>
  </si>
  <si>
    <t>CABO DE FORCA NOVA C19 20A 1.80M</t>
  </si>
  <si>
    <t>HD SATAIII 1TB SEAGATE BARRACUDA 7200RPM 64MB 3.5"</t>
  </si>
  <si>
    <t>FONTE ATX 1000W GIGABYTE P1000GM 80PLUS GOLD</t>
  </si>
  <si>
    <t>MB AM4 BIOSTAR B450MH D4 DDR4</t>
  </si>
  <si>
    <t>PLACA MAE AM4 BIOSTAR B550MH DDR4</t>
  </si>
  <si>
    <t>MB 1700 ASUS TUF GAMING Z690 PLUS D4 DDR4</t>
  </si>
  <si>
    <t>PLACA MAE 1700 ASUS TUF GAMING B660M PLUS D4 DDR4</t>
  </si>
  <si>
    <t>MB 1700 GIGABYTE H610M H 1.2 DDR4</t>
  </si>
  <si>
    <t>PLACA MAE AM5 ASUS ROG STRIX B650A WIFI DDR5</t>
  </si>
  <si>
    <t>CPU AMD AM5 RYZEN 5 7600X 4.7GHZ 32MB BOX</t>
  </si>
  <si>
    <t>CABO HDMI X HDMI 5M 2.0 4K ULTRA HD 3D VINIK H20-5</t>
  </si>
  <si>
    <t>CABO HDMI X HDMI 10M 2.0 4K ULTRA HD 3D VINIK</t>
  </si>
  <si>
    <t>CABO HDMI X HDMI 3M 2.0 4K ULTRA HD 3D VINIK</t>
  </si>
  <si>
    <t>CABO HDMI X HDMI 2M 2.0 4K ULTRA HD 3D VINIK</t>
  </si>
  <si>
    <t>VGA PCI-EXP PCYES GT610 2GB DDR3 64BITS</t>
  </si>
  <si>
    <t>MOCHILA TARGUS 15.6" SAFIRE PLUS TBB581 PRETA</t>
  </si>
  <si>
    <t>MOCHILA TARGUS 15.6" GEOLITE ESSENTIALCINZA</t>
  </si>
  <si>
    <t>MOCHILA TARGUS 15.6" INTELLECT ESSENTIAL PRETA</t>
  </si>
  <si>
    <t>MOCHILA TARGUS 15.6" ULTRALIGHT PRETO</t>
  </si>
  <si>
    <t>SUPORTE MONITOR 13" A 32" VINIK V06SM13-32B SM310B</t>
  </si>
  <si>
    <t>SUPORTE MONITOR 13" A 32" VINIK SM330B</t>
  </si>
  <si>
    <t>SUPORTE P/3 MONITORES 13" A 27" VINIK SM-342A</t>
  </si>
  <si>
    <t>SUPORTE MONITOR 17" A 32" VINIK SM400A</t>
  </si>
  <si>
    <t>SPLITTER VGA 1X2 DISTRIBUIDOR</t>
  </si>
  <si>
    <t>FONTE ATX 550W BRX PFC ATIVO BIVOLT</t>
  </si>
  <si>
    <t>CPU INTEL 1700 CORE I9-13900K 3.00GHZ 36MB BOX</t>
  </si>
  <si>
    <t>CPU INTEL 1700 CORE I7-13700K 3.4GHZ 30MB BOX</t>
  </si>
  <si>
    <t>CPU INTEL 1700 CORE I5-13600K 3.50GHZ 24MB BOX</t>
  </si>
  <si>
    <t>CPU INTEL 1700 CORE I7-12700 2.10GHZ 25M BOX</t>
  </si>
  <si>
    <t>ROTEADOR WIRELESS INTELBRAS W5-1200F DUALBAND (Dup</t>
  </si>
  <si>
    <t>VGA PCI-EXP MSI GTX-1650 4GB OC DDR6 128BITS</t>
  </si>
  <si>
    <t>NOTEBOOK GAMER LENOVO 3I I5-11300H 8GB SSD 512GB</t>
  </si>
  <si>
    <t>ROTEADOR WIRELESS INTELBRAS WIFI6 RX1500 DUALBAND</t>
  </si>
  <si>
    <t>ROTEADOR WIRELESS TP-LINK WIFI6 AX1800 EX220</t>
  </si>
  <si>
    <t>ROTEADOR WIRELESS MERCUSYS WIFI6 AX1800 MR70X</t>
  </si>
  <si>
    <t>MOCHILA TARGUS 16" GROOV CRV600  PRETA</t>
  </si>
  <si>
    <t>MONITOR LED 18.5' DELL E1920H PRETO</t>
  </si>
  <si>
    <t>MEMORIA DDR4-2666 16GB KINGSTON</t>
  </si>
  <si>
    <t>PLACA MAE 1150 GOLDENTEC GT -H81 DDR3 S/V/R</t>
  </si>
  <si>
    <t>SWITCH 48P INTELBRAS SG5204MR L2+ GEREN + 4P GBIC</t>
  </si>
  <si>
    <t>SWITCH HDMI 2X1 E 1X 2 BI-DIRECIONAL 4K</t>
  </si>
  <si>
    <t>FONTE SFX SLIM 200W C3TECH PS201SFX</t>
  </si>
  <si>
    <t>CONECTOR KEYSTONE FEMEA RJ45 CAT6 LA-K60 PLUSCABL</t>
  </si>
  <si>
    <t>TV LED 50" SMART 4K 50UQ8050PSB LG</t>
  </si>
  <si>
    <t>TECLADO NOTEBOOK SAMSUNG NP370R4E PRETO</t>
  </si>
  <si>
    <t>VGA PCI-EXP GALAX GTX-1630 EX 4GB GDDR6 64BITS</t>
  </si>
  <si>
    <t>ADAPTADOR DISPLAYPORT(M) X HDMI (F) MD9</t>
  </si>
  <si>
    <t>CABO USB-C X USB (F) OTG MD9</t>
  </si>
  <si>
    <t>CABO CONVERSOR USB-C(M) X MINI DISPLAYPORT(F) MD9</t>
  </si>
  <si>
    <t>CABO USB A 3.0 P/HD EXTERNO 1M MD9</t>
  </si>
  <si>
    <t>CABO CONVERSOR USB 3.0 (M) X VGA (F) MD9</t>
  </si>
  <si>
    <t>SPLITTER HDMI 1X4 1080P MD9 C/FONTE</t>
  </si>
  <si>
    <t>PL PCI-EXP 2P USB 3.0+1P TIPO C MD9</t>
  </si>
  <si>
    <t>PLACA PCI-EXP 4P USB 3.0 MD9</t>
  </si>
  <si>
    <t>SWITCH HDMI 5X1 1080P MD9</t>
  </si>
  <si>
    <t>MONITOR LED 27 AOC VIPER 27G2SE 165HZ 1MS</t>
  </si>
  <si>
    <t>MONITOR LED 24 AOC VIPER 24G2SE 165HZ 1MS</t>
  </si>
  <si>
    <t>HD SATAIII 2TB SEAGATE IRONWOLF 5900RPM 64MB 3,5"</t>
  </si>
  <si>
    <t>HD SATAIII 4TB SEAGATE IRONWOLF 5900RPM 256MB 3,5"</t>
  </si>
  <si>
    <t>STORAGE NAS ASUSTOR AS1102T 1.4GHZ DDR4-1GB 2BAIAS</t>
  </si>
  <si>
    <t>STORAGE NAS ASUSTOR AS1104T 1.4GHZ DDR4-1GB 4BAIAS</t>
  </si>
  <si>
    <t>STORAGE NAS ASUSTOR AS5202T  DDR4-2GB 2BAIAS</t>
  </si>
  <si>
    <t>ESTABILIZADOR 1000VA SMS PROGRESSIVE LASER BI</t>
  </si>
  <si>
    <t>NOTEBOOK LENOVO T14 G2 I7-1185G7 16GB 512GB</t>
  </si>
  <si>
    <t>GABINETE ATX THERMALTAKE V200 RGB BLACK</t>
  </si>
  <si>
    <t>MEMORIA DDR4-3200 16GB REDRAGON RAGE VERMELHA</t>
  </si>
  <si>
    <t>MOUSEPAD GAMER T-DAGGER GEOMETRY S SPEED T-TMP1</t>
  </si>
  <si>
    <t>MOUSEPAD GAMER T-DAGGER LAVA M CONTROL T-TMP200</t>
  </si>
  <si>
    <t>MOUSEPAD GAMER REDRAGON FLICK S P029</t>
  </si>
  <si>
    <t>MOUSEPAD GAMER T-DAGGER LAVA L CONTROL T-TMP300</t>
  </si>
  <si>
    <t>ADAPTADOR SOM USB DAC CREATIVE BLASTER PLAY 3</t>
  </si>
  <si>
    <t>ADAPTADOR SOM USB DAC CREATIVE BLASTER X G1</t>
  </si>
  <si>
    <t>PLACA SOM PCI-EXP CREATIVE SOUND BLASTER AUDIGY FX</t>
  </si>
  <si>
    <t>PLACA SOM PCI-EXP CREATIVE SOUND BLASTER AUDIGY RX</t>
  </si>
  <si>
    <t>HEADSET GAMER REDRAGON MENTO H270-W BRANCO</t>
  </si>
  <si>
    <t>HEADSET GAMER REDRAGON MENTO H270-P ROSA</t>
  </si>
  <si>
    <t>HEADSET GAMER REDRAGON EPIUS H360 PRETO</t>
  </si>
  <si>
    <t>HEADSET GAMER REDRAGON ZEUS X RGB H510WR-RGB</t>
  </si>
  <si>
    <t>MOUSE USB REDRAGON PREDATOR M612-RGB PRETO</t>
  </si>
  <si>
    <t>MOUSE USB REDRAGON GRIFFIN M607 PRETO</t>
  </si>
  <si>
    <t>MOUSE USB REDRAGON TIGER 2 M709-1 PRETO</t>
  </si>
  <si>
    <t>MOUSE USB REDRAGON INQUISITOR 2 7200DPI M716A</t>
  </si>
  <si>
    <t>TECLADO USB MECAN. REDRAGON KUMARA K552W-RGB RE</t>
  </si>
  <si>
    <t>TECLADO USB MECANICO REDRAGON MITRA K551-1 BLUE</t>
  </si>
  <si>
    <t>TECLADO USB MECANICO REDRAGON MITRA K551W-RGB RE</t>
  </si>
  <si>
    <t>TECLADO USB MECANICO REDRAGON MITRA K551W-RGB BL</t>
  </si>
  <si>
    <t>TECLADO USB MECANICO REDRAGON KALA K557W-RGB RED</t>
  </si>
  <si>
    <t>TECLADO USB MECANICO REDRAGON KALA K557W-RGB BLU</t>
  </si>
  <si>
    <t>TECLADO USB MECANICO REDRAGON KALA K557RGB PT-AZ</t>
  </si>
  <si>
    <t>KIT TECLADO MOUSE GAMER KWG DRACO E1A A-IN-1 COMB</t>
  </si>
  <si>
    <t>PLACA MAE 1155 AFOX IH61-MA2 HDMI DDR3 S/V/R</t>
  </si>
  <si>
    <t>PILHA ALCALINA AA ELGIN C/8 UNI</t>
  </si>
  <si>
    <t>PILHA ALCALINA AAA ELGIN C/8 UNI</t>
  </si>
  <si>
    <t>LEITOR COD BARRAS FIXO BEMATECH IMAGER 2D I3200</t>
  </si>
  <si>
    <t>SCANNER FUJITSU FI-8170 DUPLEX 70PPM</t>
  </si>
  <si>
    <t>GABINETE ATX GAMER K-MEX 59Y1 RGB</t>
  </si>
  <si>
    <t>GABINETE ATX GAMER K-MEX WAVE 2 A3TP 3 FAN RGB</t>
  </si>
  <si>
    <t>GABINETE ATX GAMER K-MEX WAVE 3 A4TJ 3FAN RGB</t>
  </si>
  <si>
    <t>GABINETE ATX K-MEX MICROCRAFT III CG-03RC PRETO</t>
  </si>
  <si>
    <t>KIT TECLADO E MOUSE GAMER KMEX KM5228 RGB RAINBOW</t>
  </si>
  <si>
    <t>HEADSET GAMER K-MEX AR8M 7.1 USB LED</t>
  </si>
  <si>
    <t>HEADSET GAMER K-MEX AR70 7.1 USB</t>
  </si>
  <si>
    <t>EXAUSTOR P/GAB KMEX ARGB AACA 3FAN RGB C/CONT.</t>
  </si>
  <si>
    <t>EXAUSTOR P/GAB KMEX ARGB AKAAE1 3FAN RGB C/CONT.</t>
  </si>
  <si>
    <t>IMPRESSORA TERMICA BEMATECH MP4200 ETHERNET</t>
  </si>
  <si>
    <t>NOTEBOOK GAMER DELL G15 5520 I5-12500H 8GB DDR5</t>
  </si>
  <si>
    <t>NOTEBOOK GAMER DELL G15 5520 I7-12700H 16GB DDR5</t>
  </si>
  <si>
    <t>VGA PCI-EXP GIGABYTE GTX-1050TI OC 4GB DDR5 128BIT</t>
  </si>
  <si>
    <t>IMP MULT LASER MONO BROTHER DCP-L5502DN 40PPM</t>
  </si>
  <si>
    <t>CARTAO SD C/MICRO 128GB ADATA PREMIER CLASS 10</t>
  </si>
  <si>
    <t>SSD SATAIII 240GB WD GREEN WDS240G3G0A 2,5"</t>
  </si>
  <si>
    <t>SSD ADATA SATAIII 960GB ASU650SS-960GT-R  2,5"</t>
  </si>
  <si>
    <t>SSD M.2 NVME 256GB ADATA XPG SPECTRIX S40G RGB</t>
  </si>
  <si>
    <t>SSD M.2 NVME 500GB ADATA XPG SPECTRIX S20G RGB</t>
  </si>
  <si>
    <t>SSD M.2 NVME 1TB ADATA LEGEND 700 ALEG-700-1TCS</t>
  </si>
  <si>
    <t>SSD NVME KINGSTON 2TB NV2 SNV2S/2000G</t>
  </si>
  <si>
    <t>SSD M.2 NVME 1TB ADATA XPG SPECTRIX S20G RGB</t>
  </si>
  <si>
    <t>SSD M.2 NVME 1TB XPG SX8100 ASX8100NP-1TT-C</t>
  </si>
  <si>
    <t>CARTAO SD C/MICRO 64GB ADATA HIGT ENDURANCE</t>
  </si>
  <si>
    <t>VGA PCI-EXP GALAX RTX-4080 16GB GDDR6X 256BITS</t>
  </si>
  <si>
    <t>HD NOTEBOOK SATAIII 1TB WD 5400RPM 128MB 2,5"</t>
  </si>
  <si>
    <t>PLACA MAE AM4 MSI A320M-A PRO DDR4</t>
  </si>
  <si>
    <t>PLACA MAE AM4 MSI A520M-A PRO DDR4</t>
  </si>
  <si>
    <t>CAFETEIRA ELETRICA ELECTROLUX ECM10 -220V</t>
  </si>
  <si>
    <t>FAR QUEBRADRINHA 1KG</t>
  </si>
  <si>
    <t>BISC C.CRAKER PREMIU</t>
  </si>
  <si>
    <t>PR PATO PAST CITRUS</t>
  </si>
  <si>
    <t>BISC CR CRACKER TOST</t>
  </si>
  <si>
    <t>BISC MAIZ PILAR 350G</t>
  </si>
  <si>
    <t>ROSQUINHA MARILAN CO</t>
  </si>
  <si>
    <t>CAF PRE AL SAO BRAZ</t>
  </si>
  <si>
    <t>ACUC CRI IPOJUCA 1KG</t>
  </si>
  <si>
    <t>CAF AL PR CLARA PREM</t>
  </si>
  <si>
    <t>CAPS 3 VIBRANTE . 80</t>
  </si>
  <si>
    <t>TOA KITCHEN FD 360 B</t>
  </si>
  <si>
    <t>MONITOR LED 27" DELL P2722H PRETO</t>
  </si>
  <si>
    <t>TV LED 32" PHILCO PTV32A21DFR</t>
  </si>
  <si>
    <t>SUPORTE TV 14" A 84" ELG UNI100</t>
  </si>
  <si>
    <t>MONITOR LED 19.5' AOC 20E1H HDMI/VGA PRETO</t>
  </si>
  <si>
    <t>PILHA ALCALINA AAA DURACEL 1,5V MN2400B2 C/2 UNI</t>
  </si>
  <si>
    <t>PILHA ALCALINA AA DURACEL 1,5V MN1500B2 C/2 UNI</t>
  </si>
  <si>
    <t>PL PCI-EXP 2 SERIAL + 01 PARALELA DEX</t>
  </si>
  <si>
    <t>MOUSE WIRELESS LOGITECH M170 PRETO</t>
  </si>
  <si>
    <t>IMPRESSORA ZEBRA ETIQUETA ZT230 USB/SERIAL/ETHER</t>
  </si>
  <si>
    <t>PLACA MAE 1151 AFOX IH110D4-MA2 DDR4 HDMI</t>
  </si>
  <si>
    <t>PLACA MAE 1155 VALIANTY VALH61-MA2 HDMI DDR3 S/V/R</t>
  </si>
  <si>
    <t>ACCESS POINT UBIQUITI AC MESH UAP-AC-M-BR</t>
  </si>
  <si>
    <t>PLACA MAE 1151 POSITIVO B360 POS-RIB360EE DDR4</t>
  </si>
  <si>
    <t>CPU INTEL 1151 CORE I3-9100 3.60GHZ 6M O&amp;M</t>
  </si>
  <si>
    <t>SCANNER EPSON BROTHER ADS4700W DUPLEX 40PPM</t>
  </si>
  <si>
    <t>MONITOR PROFISSIONAL SAMSUNG TOUCH 43"</t>
  </si>
  <si>
    <t>FRIGOBAR 45L MIDEA MRC06B2 BRANCO 220VA</t>
  </si>
  <si>
    <t>CAFETEIRA ELETRICA LENOXX GRAND COFFEE PCA037</t>
  </si>
  <si>
    <t>CAFETEIRA ELÉTRICA LENOXX GRAND COFFEE PCA037 (Dup</t>
  </si>
  <si>
    <t>BEBEDOURO DE AGUA ESMALTEC DE MESA EGM30</t>
  </si>
  <si>
    <t>MICROONDAS ELECTROLUX MEO44 34L</t>
  </si>
  <si>
    <t>SUPORTE FIXO TV AQUARIO 14"A 84" SAV-1000</t>
  </si>
  <si>
    <t>CABO VGA X VGA 2M VINIK</t>
  </si>
  <si>
    <t>VGA PCI-EXP PCYES GTX-1660 SUPER 6GB GDDR6 192BIT</t>
  </si>
  <si>
    <t>VGA PCI-EXP PCYES RX550 4GB GDDR5 128BIT</t>
  </si>
  <si>
    <t>HD EXTERNO 2TB WD ELEMENTS USB 3.0 WDBU6Y0020BB</t>
  </si>
  <si>
    <t>SSD SATAIII CRUCIAL BX500 240GB CT240BX500SSD1</t>
  </si>
  <si>
    <t>MEMORIA NOTEBOOK DDR4-3200 16GB ADATA</t>
  </si>
  <si>
    <t>PLACA MAE AM4 GIGABYTE B450M GAMING DDR4</t>
  </si>
  <si>
    <t>TELA LED 14 SLIM NT140WHM-N41 30 PINOS</t>
  </si>
  <si>
    <t>TELA LED 15.6 SLIM LM156LFCL13 30P S/A FHD IPS BRI</t>
  </si>
  <si>
    <t>CANETA HIDROGRAFICA 1.0MM SUPERSOFT</t>
  </si>
  <si>
    <t>ESTABILIZADOR 1KVA EVS LINE FULL RANGE TSSHARA BI</t>
  </si>
  <si>
    <t>PLACA MAE 1700 ASUS ROG B660-A GAMING DDR5 WIFI</t>
  </si>
  <si>
    <t>MB 1700 ASUS TUF Z690M-PLUS D4 GAMING DDR4</t>
  </si>
  <si>
    <t>MB AM4 ASROCK B550 STEEL LEGEND DDR4</t>
  </si>
  <si>
    <t>HD EXTERNO 10TB SEAGATE EXPANSION USB 3.0 3,5"</t>
  </si>
  <si>
    <t>HD EXTERNO 12TB SEAGATE EXPANSION USB 3.0 3,5"</t>
  </si>
  <si>
    <t>HD EXTERNO 14TB SEAGATE EXPANSION USB 3.0 3,5"</t>
  </si>
  <si>
    <t>HD EXTERNO 2TB SEAGATE BACKUP PLUS SLIM 2,5"</t>
  </si>
  <si>
    <t>HD EXTERNO 4TB SEAGATE EXPANSION 2,5"</t>
  </si>
  <si>
    <t>GRAVADOR DVD EXTERNO ASUS SDRW-08D2S-U</t>
  </si>
  <si>
    <t>PLACA MAE 1700 GIGABYTE H610M H 1.3 DDR4</t>
  </si>
  <si>
    <t>MOUSE PAD GEL MAXPRINT</t>
  </si>
  <si>
    <t>FITA ADESIVA DUPLA FACE 3M SCOTCH 24MMX2 M</t>
  </si>
  <si>
    <t>TECLADO NOTEBOOK DELL 15 3000 3542</t>
  </si>
  <si>
    <t>TECLADO NOTEBOOK SAMSUNG NP350XBE-KDABR PRETO</t>
  </si>
  <si>
    <t>TECLADO NOTEBOOK SAMSUNG NP350XBE-KDABR BRANCO</t>
  </si>
  <si>
    <t>COOLER DELL INSPIRON 5448</t>
  </si>
  <si>
    <t>SMART TV 43” FULL HD LED LG 43LM6370 60HZ</t>
  </si>
  <si>
    <t>GABINETE MINI ITX KMEX GI218E PRETO</t>
  </si>
  <si>
    <t>MOUSE USB REDRAGON COBRA M711W 10000DPI BRANCO</t>
  </si>
  <si>
    <t>TECLADO USB MECANICO LAKSHMI K606-OG BK GY LARA/PT</t>
  </si>
  <si>
    <t>TECLADO USB MECANICO LAKSHMI K606-OG GY BK LAR/CIN</t>
  </si>
  <si>
    <t>TECLADO USB MECANICO LAKSHMI K606-YL GY WT AMA/CIN</t>
  </si>
  <si>
    <t>TECLADO USB MECANICO LAKSHMI K606-YL WT GY AMA/BRA</t>
  </si>
  <si>
    <t>FONTE ATX 550W XPG PYLON 80PLUS BRONZE</t>
  </si>
  <si>
    <t>MOUSEPAD GEL MULTILASER AC365 PRETO</t>
  </si>
  <si>
    <t>PLACA REDE PCI-E WIRELESS MULTILASER AX3000 RE067</t>
  </si>
  <si>
    <t>NOTEBOOK SAMSUNG I5-1135G7 8GB 256GB 15.6"</t>
  </si>
  <si>
    <t>NOTEBOOK ACER I5-1135G7 8GB 256GB 15.6" W11HOME</t>
  </si>
  <si>
    <t>NOTEBOOK LENOVO I5-1135G7 8GB 256GB 15.6" W11HOME</t>
  </si>
  <si>
    <t>CPU INTEL 1200 PENTIUM G6405 GOLD 4.01GHZ 4MB BOX</t>
  </si>
  <si>
    <t>MEMORIA NOTEBOOK DDR3-1600 4GB HIKVISION</t>
  </si>
  <si>
    <t>MEMORIA NOTEBOOK DDR3L-1600 8GB PATRIOT</t>
  </si>
  <si>
    <t>VGA PCI-EXP GALAX RTX-3050 8GB DDR6 128BITS</t>
  </si>
  <si>
    <t>SSD NVME KINGSTON 500GB NV2 SNV2S/500G</t>
  </si>
  <si>
    <t>PLACA MAE 1700 MSI PRO H610M-G DDR4</t>
  </si>
  <si>
    <t>PLACA MAE 1700 MSI PRO B660M-G DDR4</t>
  </si>
  <si>
    <t>PLACA MAE 1700 MSI MAG B660M MORTAL WIFI DDR4</t>
  </si>
  <si>
    <t>MB 1700 MSI MAG B660M BAZOOKA DDR4</t>
  </si>
  <si>
    <t>PLACA MAE AM4 BIOSTAR A320MH DDR4 S/V/R</t>
  </si>
  <si>
    <t>CABO DE FORCA NOVA NORMA 1,2M 0,75MM</t>
  </si>
  <si>
    <t>VGA PCI-EXP GALAX RTX-3060 8GB DDR6 128BITS</t>
  </si>
  <si>
    <t>VGA PCI-EXP MSI RTX-4070TI 12GB GDDR6X 192BITS</t>
  </si>
  <si>
    <t>MESA GAMER FORTREK G VICKERS CINZA B15MM</t>
  </si>
  <si>
    <t>TECLADO MECANICO FORCE ONE AVRO RAINBOW</t>
  </si>
  <si>
    <t>TELA LED 15.6 SLIM 30P S/A FOSCO IPS FULL HD</t>
  </si>
  <si>
    <t>HD SATAIII 10TB SEAGATE IRONWOLF 7200RPM 256MB 3,5</t>
  </si>
  <si>
    <t>TECLADO USB FLEXIVEL SILICONE DOBRAVEL</t>
  </si>
  <si>
    <t>BATERIA POWERTEK EN007</t>
  </si>
  <si>
    <t>TECLADO NOTEBOOK LENOVO IDEAPAD 330S-14IKB</t>
  </si>
  <si>
    <t>KINDLE 11º GERAÇÃO WIFI 16GB PRETO</t>
  </si>
  <si>
    <t>FONTE ATX COUGAR BXM 850W 80PLUS BRONZE MODULAR</t>
  </si>
  <si>
    <t>FONTE ATX COUGAR POLAR 1200W 80PLUS PLATINUM</t>
  </si>
  <si>
    <t>CASE 2,5" HD SATA VINIK CP25-20 USB 2.0</t>
  </si>
  <si>
    <t>CASE HD E SSD 2,5" E 3,5" VINIK CP235-30 USB 3.0</t>
  </si>
  <si>
    <t>COOLER AMD COOLER MASTER A30 RH-A30-25FK-R1</t>
  </si>
  <si>
    <t>COOLER INTEL I50 COOLER MASTER RH-I50-20FK-R1</t>
  </si>
  <si>
    <t>COOLER INTEL I70 COOLER MASTER RR-I70-20FK-R1</t>
  </si>
  <si>
    <t>TELA LED 15.6 SLIM NT156WHM-N40 HD 30P S/ABAS FOS</t>
  </si>
  <si>
    <t>SSD M.2 NVME 500GB NV2 KINGSTON SNV2S/500G</t>
  </si>
  <si>
    <t>SSD KINGSTON 960GB SEDC500R960G ENTERPRISE</t>
  </si>
  <si>
    <t>VGA PCI-EXP PNY RTX-3060TI 8GB DDR6 256BITS</t>
  </si>
  <si>
    <t>ACCESS POINT UBIQUITI UAP-NANOHD-BR</t>
  </si>
  <si>
    <t>ACCESS POINT UBIQUITI UAP-AC-LR-BR</t>
  </si>
  <si>
    <t>PLACA MAE 1200 PCWARE IPMH510G DDR4</t>
  </si>
  <si>
    <t>SSD M.2 NVME 250GB NV2 KINGSTON SNV2S/250G</t>
  </si>
  <si>
    <t>ESCADA DOMESTICA ALUMINIO 9 DEGRAUS BTF ALUMINIO N</t>
  </si>
  <si>
    <t>RACK SERVIDOR PERFURADO 36U X 1070MM</t>
  </si>
  <si>
    <t>BANDEJA MOVEL VENTILADA RACK 19" PROFUNDIDADE:1000</t>
  </si>
  <si>
    <t>BANDEJA FIXA VENTILADA RACKS 19" PROFUNDIDADE:1000</t>
  </si>
  <si>
    <t>REGUA DE TOMADA  AMPERAGEM : AMPERAGEM :20A;TOMA</t>
  </si>
  <si>
    <t>TECLADO NOTEBOOK DELL 13-5368 KB312 KB320</t>
  </si>
  <si>
    <t>KIT VENTILACAO QUADRUPLO FLEX</t>
  </si>
  <si>
    <t>GABINETE ATX GAMER K-MEX CG-01TP ARGB 3FAN+FITALED</t>
  </si>
  <si>
    <t>GABINETE ATX GAMER K-MEX KRATOS CG42TP FITALED RGB</t>
  </si>
  <si>
    <t>MONITOR LED 21,5" PHILIPS 221V8L 75HZ HDMI PRETO</t>
  </si>
  <si>
    <t>FONTE ATX 550W GIGABYTE GP-P550B 80PLUS BRONZE</t>
  </si>
  <si>
    <t>GABINETE ATX AEROCOOL HIVE V3 RGB PRETO</t>
  </si>
  <si>
    <t>GABINETE ATX AEROCOOL DELTA V1 PRETO</t>
  </si>
  <si>
    <t>SUPORTE P/HEADSET FORTREK G BLACKFIRE</t>
  </si>
  <si>
    <t>GABINETE ATX T-DAGGER TGC-P03B PRETO</t>
  </si>
  <si>
    <t>GABINETE ATX T-DAGGER TGC-P02B PRETO</t>
  </si>
  <si>
    <t>CONVERSOR RGB 5V P/12V GAMERSTOM DP-FRGB-CHUB5-12</t>
  </si>
  <si>
    <t>CONECTOR DC JACK DELL INSPIRION I15-5566</t>
  </si>
  <si>
    <t>CONECTOR JUNCAO (612) 2X 0,5-6MM -WAGO</t>
  </si>
  <si>
    <t>LUMINARIA LED SOB LINEAR 36W 6500K - KIAN</t>
  </si>
  <si>
    <t>HEADSET GAMER HYPERX CLOUD STRINGER S PRETO</t>
  </si>
  <si>
    <t>FONTE ATX 650W GAMEMAX GP650 80PLUS BRONZE O&amp;M</t>
  </si>
  <si>
    <t>FONTE ATX 750W GAMEMAX GP750 80PLUS BRONZE</t>
  </si>
  <si>
    <t>PASTA TERMICA POTE IMPLASTEC 50G</t>
  </si>
  <si>
    <t>SUPORTE RACK P/TV 37"A70" C/RODINHA SR150 VINIK</t>
  </si>
  <si>
    <t>CADEIRA GAMER VINIK ROCKET CGR10PT PRETO</t>
  </si>
  <si>
    <t>CABO DISPLAYPORT X MINI DISPLAYPORT 2MT VINIK</t>
  </si>
  <si>
    <t>CABO MINI DISPLAYPORT X VGA 1.80MT VKOEM</t>
  </si>
  <si>
    <t>SUPORTE UNIVERSAL P/TV 14/100 UNI88 ELG</t>
  </si>
  <si>
    <t>SSD SATAIII PATRIOT 240GB BURST ELITE</t>
  </si>
  <si>
    <t>SSD SATAIII PATRIOT 480GB BURST ELITE</t>
  </si>
  <si>
    <t>PLACA MAE AM4 ASUS PRIME B450M GAMINGII DDR4</t>
  </si>
  <si>
    <t>PLACA MAE AM4 ASUS PRIME A520M-E DDR4</t>
  </si>
  <si>
    <t>PLACA MAE AM4 ASUS PRIME B550M-K DDR4</t>
  </si>
  <si>
    <t>TRAVA SEGURANCA NOTEBOOK C/CHAVE</t>
  </si>
  <si>
    <t>TRAVA SEGURANCA NOTEBOOK C/CHAVE LENOVO 57Y4303</t>
  </si>
  <si>
    <t>TECLADO NOTEBOOK HP KB490</t>
  </si>
  <si>
    <t>SWITCH INTELBRAS 24P SG 2404 POE GIGA+4P GBIC</t>
  </si>
  <si>
    <t>SWITCH INTELBRAS 24P SG 2400 QR+ GIGABIT</t>
  </si>
  <si>
    <t>AR CONDICIONADO MIDEA 12000BTUS FRIO 220VA</t>
  </si>
  <si>
    <t>CONDENSADOR MIDEA 12000BTUS FRIO 220VA</t>
  </si>
  <si>
    <t>MICROFONE DE LAPELA P/IPHONE</t>
  </si>
  <si>
    <t>SMART TV 43” TCL RS530 ROKU FHD PRETO</t>
  </si>
  <si>
    <t>CABO EXTENSOR USB 2.0 1.8MT AM/AF MD9</t>
  </si>
  <si>
    <t>CABO EXTENSOR USB 3.0 2MT AM/AF MD9</t>
  </si>
  <si>
    <t>CABO EXTENSOR USB 2.0 3MT AM/AF MD9</t>
  </si>
  <si>
    <t>CABO EXTENSOR USB 2.0 5MT AM/AF MD9</t>
  </si>
  <si>
    <t>CABO EXTENSOR USB 3.0 5MT AM/AF MD9</t>
  </si>
  <si>
    <t>HUB USB 2.0 4P MD9 PRETO</t>
  </si>
  <si>
    <t>SPLITTER HDMI 1X8 1080P MD9 C/FONTE</t>
  </si>
  <si>
    <t>MICROFONE DUPLO KADOSH S/FIO DIGITAL K302M VHF</t>
  </si>
  <si>
    <t>SSD M.2 NVME 1TB GIGABYTE GEN3 2500E G325E1TB</t>
  </si>
  <si>
    <t>MEMORIA NOTEBOOK DDR4-3200 8GB HYPERX IMPACT BLAC</t>
  </si>
  <si>
    <t>MEMORIA NOTEBOOK DDR4-3200 16GB KINGSTON</t>
  </si>
  <si>
    <t>SSD SATAIII GIGABYTE 1TB GP-GSTFS31100TNTD</t>
  </si>
  <si>
    <t>MEMORIA DDR4-3200 8GB FURY BEAST WHITE RGB</t>
  </si>
  <si>
    <t>MEMORIA DDR4-3200 16GB FURY BEAST WHITE RGB</t>
  </si>
  <si>
    <t>FONE OUVIDO MOTOROLA EARBUDS 105 PRETO</t>
  </si>
  <si>
    <t>HD SATAIII 2TB SEAGATE BARRACUDA 7200RPM 256MB 3.5</t>
  </si>
  <si>
    <t>NOTEBOOK LENOVO I5-1135G7 8GB 256GB 15.6 W11 HOME</t>
  </si>
  <si>
    <t>WORKSTATION DELL 3660 I7-12700 32GB 256GB</t>
  </si>
  <si>
    <t>TECLADO USB DELL KB216 PRETO 3660</t>
  </si>
  <si>
    <t>PLACA MAE 1155 BRX H61 DDR3 S/V/R</t>
  </si>
  <si>
    <t>TECLADO NOTEBOOK LENOVO IDEAPAD 320-14IKB</t>
  </si>
  <si>
    <t>MEMORIA DDR4-2666 4GB PATRIOT</t>
  </si>
  <si>
    <t>PASTA TERMICA PCYES NITROGEN PRO 1,5G - 8,5W/MK</t>
  </si>
  <si>
    <t>PASTA TERMICA PCYES NITROGEN MAX 4G - 12,5W/MK</t>
  </si>
  <si>
    <t>PASTA TERMICA PCYES NITROGEN MAX 50G - 12,5W/MK</t>
  </si>
  <si>
    <t>PASTA TERMICA PCYES NITROGEN BASIC 50G - 5,5W/MK</t>
  </si>
  <si>
    <t>PASTA TERMICA PCYES NITROGEN MAX 1,5G - 12,5W/MK</t>
  </si>
  <si>
    <t>PASTA TERMICA PCYES NITROGEN BASIC 4G - 5,5W/MK</t>
  </si>
  <si>
    <t>PASTA TERMICA PCYES NITROGEN BASIC 1,5G - 5,5W/MK</t>
  </si>
  <si>
    <t>PASTA TERMICA PCYES NITROGEN EXTREME 1,5G - 14W/MK</t>
  </si>
  <si>
    <t>PASTA TERMICA PCYES NITROGEN PRO 4G - 8,5W/MK</t>
  </si>
  <si>
    <t>MONITOR LED 32" UJ590 4K DP/HDMI PRETO</t>
  </si>
  <si>
    <t>TECLADO NOTEBOOK DELL 14R-3421 PRETO</t>
  </si>
  <si>
    <t>TECLADO NOTEBOOK DELL 14-3000 S/BACKLIGHT</t>
  </si>
  <si>
    <t>PLACA MAE 1155 AFOX IH61-MA2-V3 HDMI DDR3 S/V/R</t>
  </si>
  <si>
    <t>SMART TV LED 40" TCL S615 VA 60HZ 2 HDMI</t>
  </si>
  <si>
    <t>NOTEBOOK ACER CEL N4020 4GB 128GB 15.6 W11SL</t>
  </si>
  <si>
    <t>MEMORIA DDR4-3200 8GB REDRAGON RAGE VERMELHA</t>
  </si>
  <si>
    <t>HEADSET GAMER REDRAGON DIOMEDES H388 PRETO</t>
  </si>
  <si>
    <t>HEADSET GAMER REDRAGON HERO H530 PRETO</t>
  </si>
  <si>
    <t>HEADSET GAMER REDRAGON MENTO H270-RGB PRETO</t>
  </si>
  <si>
    <t>MOUSE USB REDRAGON PERDITION 3 12400DPI M901-2</t>
  </si>
  <si>
    <t>MOUSE USB REDRAGON CHROMA COBRA M711 10000DPI</t>
  </si>
  <si>
    <t>TECLADO USB MECANICO REDRAGON MITRA RED K551-1</t>
  </si>
  <si>
    <t>TECLADO USB MECAN.REDRAGON MITRA BROWN K551RGB-1</t>
  </si>
  <si>
    <t>TECLADO USB MECAN.REDRAGON MITRA BLUE K551RGB-1</t>
  </si>
  <si>
    <t>PLACA MAE 1155 BRAZILPC BPC-H61M-T HDMI DDR3</t>
  </si>
  <si>
    <t>COOLER BRAZILPC ICE-165W LGA INTEL/AMD</t>
  </si>
  <si>
    <t>MONITOR LED 17.1 TN 17TRS-KAN PRETO</t>
  </si>
  <si>
    <t>SSD M.2 NVME 500GB WD BLUE SN570 WDS500G3B0C</t>
  </si>
  <si>
    <t>TECLADO NOTEBOOK DELL I14-3442 RETROILUMINATED</t>
  </si>
  <si>
    <t>SSD M.2 NVME 500GB WD BLUE SN500 WDS500G1B0C</t>
  </si>
  <si>
    <t>SMARTPHONE SAMSUNG GALAXY A03S 64GB 4G PRETO</t>
  </si>
  <si>
    <t>WEBCAM LOGITECH C922 PRO FULL HD 1080P</t>
  </si>
  <si>
    <t>WEBCAM LOGITECH C270 HD PRETO</t>
  </si>
  <si>
    <t>WEBCAM LOGITECH C920S FULL HD PRETO</t>
  </si>
  <si>
    <t>SSD SATAIII S3+ 480GB S3SSDC480 2,5"</t>
  </si>
  <si>
    <t>SSD SATAIII S3+ 960GB S3SSDC960 2,5"</t>
  </si>
  <si>
    <t>SSD M.2 NVME KINGSTON 500GB NV2 SNV2S/500G</t>
  </si>
  <si>
    <t>SSD M.2 NVME KINGSTON 250GB NV2 SNV2S/250G</t>
  </si>
  <si>
    <t>SSD M.2 NVME KINGSTON 1TB NV2 SNV2S/1000G</t>
  </si>
  <si>
    <t>SWITCH HPE ARUBA 48P 1930 GIGA +4SFP JL685A</t>
  </si>
  <si>
    <t>MONITOR LED 27" PHILIPS 272V8A IPS HDMI/DP</t>
  </si>
  <si>
    <t>ADAPTADOR DISPLAYPORT(M) X HDMI (F) 4K MD9</t>
  </si>
  <si>
    <t>ADAPTADOR DVI-I (F) X HDMI (M) MD9</t>
  </si>
  <si>
    <t>ADAPTADOR DVI-I(M) 24+5 X VGA (F) MD9</t>
  </si>
  <si>
    <t>ADAPTADOR DVI-D (M) 24+1 X VGA (F) MD9</t>
  </si>
  <si>
    <t>ADAPTADOR DVI-D (M) 24+1 X HDMI (F) MD9</t>
  </si>
  <si>
    <t>CABO DISPLAYPORT (M) X HDMI (M) 3MT 4K MD9</t>
  </si>
  <si>
    <t>CABO DISPLAYPORT (M) X HDMI (M) 5MT 4K MD9</t>
  </si>
  <si>
    <t>CABO DISPLAYPORT (M) X VGA (F) 1.8MT MD9</t>
  </si>
  <si>
    <t>CABO EXTENSOR AUDIO P2(M) X (F) 5MTS MD9</t>
  </si>
  <si>
    <t>CABO EXTENSOR AUDIO P3(M) X (F) 1.5MTS MD9</t>
  </si>
  <si>
    <t>CABO P2 (M) X P2 (M) 2.0MT MD9</t>
  </si>
  <si>
    <t>MICROFONE DE LAPELA LIGHTNING 1.5M LOTUS LT-MI003</t>
  </si>
  <si>
    <t>MICROFONE DE LAPELA P2 1.5M LOTUS LT-60</t>
  </si>
  <si>
    <t>MICROFONE DE LAPELA USB-C 1.5M LOTUS LT-MI002</t>
  </si>
  <si>
    <t>MICROFONE PORTATIL ESTEREO P2 LOTUS LT-DS70</t>
  </si>
  <si>
    <t>ADAPTADOR P2(F) X P10(M) NIQUELADO MD9</t>
  </si>
  <si>
    <t>MOUSE USB C3TECH MS-31BK 1000DPI PRETO</t>
  </si>
  <si>
    <t>MONITOR LED 29" LG IPS ULTRA 29UM69G-B FULLHD</t>
  </si>
  <si>
    <t>MEMORIA DDR4-3600 16GB KINGSTON FURY BEAST RGB</t>
  </si>
  <si>
    <t>FONTE ATX 850W MSI A850GF 80PLUS GOLD MODULAR</t>
  </si>
  <si>
    <t>CABO FORCA</t>
  </si>
  <si>
    <t>COPO PHILIPS AWP2654BK</t>
  </si>
  <si>
    <t>TECLADO BLUETOOTH C3TECH K-BT50BK PRATA</t>
  </si>
  <si>
    <t>TECLADO WIRELESS C3TECH K-WT200BK C/TOUCHPAD</t>
  </si>
  <si>
    <t>FONE OUVIDO C3TECH EP-07BK INTRA PRETO</t>
  </si>
  <si>
    <t>FONE OUVIDO C3TECH EP-07BK INTRA S/SN PRETO</t>
  </si>
  <si>
    <t>FONE OUVIDO INTRA EP-TWS-10BK BLUETOOTH</t>
  </si>
  <si>
    <t>MOUSE WIRELESS C3TECH M-W012BK V2 PRETO</t>
  </si>
  <si>
    <t>MOUSE WIRELESS C3TECH M-W50BK PRETO</t>
  </si>
  <si>
    <t>CAIXA DE SOM 2.0 6W RMS C3TECH SP-L50BK PRETO</t>
  </si>
  <si>
    <t>CAIXA DE SOM 2.0 6W RMS C3TECH SP-L60BK PRETO</t>
  </si>
  <si>
    <t>FILTRO DE LINHA 6T C3TECH FL-61BK PRETO</t>
  </si>
  <si>
    <t>FONE OUVIDO HP DHH-1111 PRETO</t>
  </si>
  <si>
    <t>ROTEADOR WIRELESS TP-LINK ARCHER 6 AC1200</t>
  </si>
  <si>
    <t>ROTEADOR WIRELESS TP-LINK EC225 G5 AC1300</t>
  </si>
  <si>
    <t>ROTEADOR WIRELESS TP-LINK ARCHER C64 AC1200</t>
  </si>
  <si>
    <t>MOUSE USB OPTICO MAXPRINT 606157 PRETO</t>
  </si>
  <si>
    <t>VGA PCI-EXP ZOTAC TWIN EDGE RTX-3070 8GB DDR6 LHR</t>
  </si>
  <si>
    <t>PLACA MAE 1700 GIGABYTE B760M AORUS ELITE DDR5</t>
  </si>
  <si>
    <t>PLACA MAE 1700 GIGABYTE B760M GAMING X DDR4</t>
  </si>
  <si>
    <t>PLACA MAE 1700 GIGABYTE B760M DS3H DDR4</t>
  </si>
  <si>
    <t>PLACA MAE 1700 GIGABYTE B760 GAMING X DDR4</t>
  </si>
  <si>
    <t>HEADSET GAMER HYPERX CLOUD STINGER S 7.1 50MM</t>
  </si>
  <si>
    <t>SSD SATAIII SANDISK 480GB PLUS SDSSDA480GG26</t>
  </si>
  <si>
    <t>SSD SATAIII SANDISK 240GB PLUS SDSSDA240GG26</t>
  </si>
  <si>
    <t>GABINETE ATX COOLER MASTER ELITE 300 PRETO</t>
  </si>
  <si>
    <t>FONTE ATX 800W COOLER MASTER G800 80PLUS GOLD</t>
  </si>
  <si>
    <t>SSD SATAIII ADATA 240GB ASU650SS-240GT-R</t>
  </si>
  <si>
    <t>SSD M.2 NVME ADATA 256GB LEGEND 700 ALEG-700-256GC</t>
  </si>
  <si>
    <t>CPU INTEL 1700 CORE I5-13400 2.50GHZ 20MB BOX</t>
  </si>
  <si>
    <t>CPU INTEL 1700 CORE I5-13400F 2.50GHZ 20MB BOX</t>
  </si>
  <si>
    <t>CPU INTEL 1700 CORE I7-13700 2.10GHZ 30MB BOX</t>
  </si>
  <si>
    <t>MONITOR LED 27 ACER ED270R CURVO 165HZ 5MS</t>
  </si>
  <si>
    <t>MONITOR LED 34 LG IPS ULTRAWIDE 34WP550-B PRETO</t>
  </si>
  <si>
    <t>MONITOR LED 29 LG IPS ULTRAWIDE 29WK600-W PRETO</t>
  </si>
  <si>
    <t>MONITOR LED 29 LG IPS ULTRAWIDE 29WL500-B PRETO</t>
  </si>
  <si>
    <t>CPU AMD AM4 RYZEN 5 4500 3.6GHZ 8MB BOX</t>
  </si>
  <si>
    <t>FONTE ATX 750W COUGAR ATLAS 80PLUS BRONZE</t>
  </si>
  <si>
    <t>GABINETE ATX GAMER COUGAR MX430 AIR RGB BLACK</t>
  </si>
  <si>
    <t>GABINETE ATX GAMER COUGAR MX430 AIR RGB WHITE</t>
  </si>
  <si>
    <t>GABINETE ATX GAMER COUGAR PZER MAX-G</t>
  </si>
  <si>
    <t>WATER COOLER COUGAR POSEIDON GT 240 RGB</t>
  </si>
  <si>
    <t>WATER COOLER COUGAR POSEIDON GT 360 RGB</t>
  </si>
  <si>
    <t>HEADSET GAMER COUGAR PHONTUM S 53MM</t>
  </si>
  <si>
    <t>NOTEBOOK LENOVO R5-5500U 8GB 256GB 15.6 LINUX</t>
  </si>
  <si>
    <t>TECLADO MECANICO TT NEPTUNE ELITE RGB</t>
  </si>
  <si>
    <t>NOTEBOOK ACER I5-1135G7 8GB 256GB TELA 15.6"</t>
  </si>
  <si>
    <t>LICENCA MICROSOFT OFFICE 2021 PRO PLUS COA</t>
  </si>
  <si>
    <t>CABO HDMI X HDMI 2.0 4K 10M VINIK H20-10</t>
  </si>
  <si>
    <t>CABO HDMI X HDMI 2.0 4K 15M VINIK H20F-15</t>
  </si>
  <si>
    <t>WATER COOLER PCYES NIX 2 240MM ARGB INTEL/AMD</t>
  </si>
  <si>
    <t>WATER COOLER PCYES NIX 2 360MM ARGB INTEL/AMD</t>
  </si>
  <si>
    <t>GABINETE ATX AEROCOOL STREAK PRETO</t>
  </si>
  <si>
    <t>GABINETE ATX AEROCOOL PLAYA RGB</t>
  </si>
  <si>
    <t>ALICATE PUNCH DOWN HIKARI HK-307</t>
  </si>
  <si>
    <t>ALICATE MINI BICO CORTE DIAGONAL BRASFORT 5"</t>
  </si>
  <si>
    <t>MULTIMETRO DIGITAL DT830B BRASFORT</t>
  </si>
  <si>
    <t>MULTIMETRO MINIPA ET1100B AZ/PT</t>
  </si>
  <si>
    <t>MULTIMETRO MINIPA HM1100 AMA/CINZ</t>
  </si>
  <si>
    <t>HD SATAIII 2TB WD PURPLE WD22PURZ 256MB 3,5"</t>
  </si>
  <si>
    <t>HD SATAIII 1TB WD PURPLE WD10PURZ 64MB 3,5"</t>
  </si>
  <si>
    <t>HD SATAIII 6TB WD PURPLE WD63PURZ 256MB 3,5"</t>
  </si>
  <si>
    <t>TECLADO MECANICO REDRAGON ANIVIA K614-RGB PT-BLUE</t>
  </si>
  <si>
    <t>TECLADO MECANICO REDRAGON ANIVIA K614-RGB PT-BROW</t>
  </si>
  <si>
    <t>TECLADO MECANICO REDRAGON ANIVIA K614-RGB PT-RED</t>
  </si>
  <si>
    <t>CAIXA DE SOM REDRAGON SOUNDBAR ADIEMUS GS560</t>
  </si>
  <si>
    <t>MULTIFUNCIONAL TANQUE HP SMART 517 TANK WIFI</t>
  </si>
  <si>
    <t>TECLADO NOTEBOOK DELL E5440 KB372 KB124</t>
  </si>
  <si>
    <t>CABO FORCA NOTEBOOK TRIPOLAR 1.20MT KETCHUP</t>
  </si>
  <si>
    <t>MONITOR LED 23.8" DELL S2421HNM</t>
  </si>
  <si>
    <t>COMPUTADOR DELL XPS 8950 I7-12700 16GB 512GB</t>
  </si>
  <si>
    <t>MOUSE USB DELL MS116 XPS 8950</t>
  </si>
  <si>
    <t>TECLADO USB DELL KB216 XPS 8950</t>
  </si>
  <si>
    <t>COMPUTADOR DELL VOSTRO I5-12400 8GB 256GB WIFI</t>
  </si>
  <si>
    <t>MOUSE USB DELL MS116 VOSTRO 3710</t>
  </si>
  <si>
    <t>TECLADO USB DELL KB216 VOSTRO 3710</t>
  </si>
  <si>
    <t>VGA PCI-EXP MSI GTX-1650 4GB OC DDR5 128BITS</t>
  </si>
  <si>
    <t>PAPEL TOALHA BRANCO ECOPEL C/ 2400 FLS</t>
  </si>
  <si>
    <t>PAPEL TOALHA 100 CEL RESERVA NATURE</t>
  </si>
  <si>
    <t>RELOGIO PONTO CONTROL ID REP IDCLASS BIO PROX</t>
  </si>
  <si>
    <t>CABO ENGATE BATERIA EXT. INTELBRAS CBO 601</t>
  </si>
  <si>
    <t>SILICONE SPRAY WURTH 300ML</t>
  </si>
  <si>
    <t>NOTEBOOK DELL I5-1135G7 8GB 256GB 15.6" LINUX</t>
  </si>
  <si>
    <t>GABINETE ATX COOLER MASTER COSMOS C700P FULL TOW</t>
  </si>
  <si>
    <t>PASTA TERMICA COOLERMASTER MASTERGEL PRO V2</t>
  </si>
  <si>
    <t>FONTE ATX 550W PCYES ELECTRO V2 80PLUS BRONZE</t>
  </si>
  <si>
    <t>VGA PCI-EXP PCYES G210 1GB 64BITS DDR3 LOW PROF</t>
  </si>
  <si>
    <t>ROTEADOR WIRELESS TENDA AC1200 AC10 GIGA</t>
  </si>
  <si>
    <t>MEMORIA NOTEBOOK DDR4-2666 16GB CRUCIAL</t>
  </si>
  <si>
    <t>MEMORIA DDR4-2666 16GB KINGSTON FURY BEAST RGB</t>
  </si>
  <si>
    <t>WATER COOLER CORSAIR H55 ARGB 120MM CW-9060052-WW</t>
  </si>
  <si>
    <t>WATER COOLER CORSAIR H100 ARGB 240MM CW-9060053-W</t>
  </si>
  <si>
    <t>WATER COOLER CORSAIR H150 ARGB 360MM CW-9060054-W</t>
  </si>
  <si>
    <t>GABINETE ATX CORSAIR 4000D AIRFLOW CC-9011200-WW</t>
  </si>
  <si>
    <t>GABINETE ATX CORSAIR ICUE 4000X RGB BLACK</t>
  </si>
  <si>
    <t>GABINETE ATX CORSAIR ICUE 4000X RGB WHITE</t>
  </si>
  <si>
    <t>GABINETE ATX CORSAIR 7000D AIRFLOW BLACK</t>
  </si>
  <si>
    <t>VGA PCI-EXP GALAX RTX-3060TI PLUS 8GB DDR6X</t>
  </si>
  <si>
    <t>VGA PCI-EXP MSI RTX-3060 12GB DDR6 192BITS</t>
  </si>
  <si>
    <t>CPU INTEL 1700 COREI9-12900 2.40GHZ 30M BOX</t>
  </si>
  <si>
    <t>VGA PCI-EXP MSI RTX-3060TI 8GB DDR6X VENTUS 2X OC</t>
  </si>
  <si>
    <t>VGA PCI-EXP MSI RTX-3060 8GB DDR6 VENTUS 2X OC</t>
  </si>
  <si>
    <t>VGA PCI-EXP MSI RTX-3050 8GB DDR6 VENTUS 2X OC</t>
  </si>
  <si>
    <t>VGA PCI-EXP MSI RTX-3050 8GB DDR6 AERO ITX OC</t>
  </si>
  <si>
    <t>MOUSEPAD APP-TECH PRETO</t>
  </si>
  <si>
    <t>NOBREAK SMS 1500VA NET4+ NG MONO 220VA</t>
  </si>
  <si>
    <t>GABINETE ATX COOLER MASTER MB520 SAKURA BRANCO</t>
  </si>
  <si>
    <t>NOTEBOOK LENOVO I7-1165G7 12GB 256GB 15.6 WIN 11SL</t>
  </si>
  <si>
    <t>GABINETE ATX GAMER K-MEX YAIBA2 06AA FITA LED RGB</t>
  </si>
  <si>
    <t>GABINETE ATX GAMER K-MEX YAIBA4 10AA FITA LED RGB</t>
  </si>
  <si>
    <t>GABINETE ATX GAMER K-MEX YAIBA5 17AA FITA LED RGB</t>
  </si>
  <si>
    <t>GABINETE ATX GAMER K-MEX BISFROST WHITE W1A9 RGB</t>
  </si>
  <si>
    <t>SSD SATAIII 1TB WD GREEN WDS100T3G0A 2,5"</t>
  </si>
  <si>
    <t>GABINETE ATX C3TECH MT-28BK PRETO</t>
  </si>
  <si>
    <t>GABINETE ATX C3TECH MT-29BK 200W PRETO</t>
  </si>
  <si>
    <t>GABINETE ATX C3TECH MT-27BK 200W PRETO</t>
  </si>
  <si>
    <t>GABINETE ATX C3TECH MT-26BK 200W PRETO</t>
  </si>
  <si>
    <t>CASE 2,5" HD SATA C3TECH CH-350CB USB 3.0</t>
  </si>
  <si>
    <t>CABO VGA X VGA 10MT PC-MON10001</t>
  </si>
  <si>
    <t>CABO VGA X VGA 15MT PC-MON15001</t>
  </si>
  <si>
    <t>COPO PHILIPS AWP2652BY INFANTIL</t>
  </si>
  <si>
    <t>TESTADOR DE CABO REDE LT-100BK PLUSCABLE</t>
  </si>
  <si>
    <t>AR CONDICIONADO MIDEA 9000BTUS FRIO 220VA</t>
  </si>
  <si>
    <t>CONDENSADOR MIDEA 9000BTUS FRIO 220VA</t>
  </si>
  <si>
    <t>REPETIDOR SINAL INTELBRAS WIFI 5 TWIBI FORCE</t>
  </si>
  <si>
    <t>MEMORIA DDR4-2666 32GB KINGSTON SERVIDOR</t>
  </si>
  <si>
    <t>MEMORIA DDR5-4800 8GB KINGSTON KVR48U40BS6-8</t>
  </si>
  <si>
    <t>MEMORIA DDR5-4800 8GB HYPERX FURY BEAST BLACK</t>
  </si>
  <si>
    <t>GABINETE ATX GAMEMAX BRUFEN C1 3FAN ARGB</t>
  </si>
  <si>
    <t>GABINETE ATX GAMEMAX REVOLT 3FAN ARGB</t>
  </si>
  <si>
    <t>TECLADO NOTEBOOK LENOVO THINKPAD T430U</t>
  </si>
  <si>
    <t>ACUC CRI IPOJUCA  1K</t>
  </si>
  <si>
    <t>PURIF AR AERO GLADE</t>
  </si>
  <si>
    <t>DANONE MANTEIGA POTE</t>
  </si>
  <si>
    <t>FARINHA MANDIOCA BCA</t>
  </si>
  <si>
    <t>PURIF AERO BOM AR LA</t>
  </si>
  <si>
    <t>PURIF BOM AR 360ML</t>
  </si>
  <si>
    <t>REQUEIJAO NESTLE TRA</t>
  </si>
  <si>
    <t>CAFE CAP TRES CORACO</t>
  </si>
  <si>
    <t>HD EXTERNO 2TB TOSHIBA CANVIO BASICS USB 3.0</t>
  </si>
  <si>
    <t>FILME PVC DOMESTICO 38X300 TECFILM</t>
  </si>
  <si>
    <t>GARFO REFEICAO CRISTAL STRAWPLAST</t>
  </si>
  <si>
    <t>GUARDANAPO 30X30 RESERVA PREMIUM</t>
  </si>
  <si>
    <t>ORGANIZADOR GAVETAS 26X7 FRATELLI</t>
  </si>
  <si>
    <t>PRATO PR-18 BRANCO COPOBRAS</t>
  </si>
  <si>
    <t>GABINETE ATX TT DIVIDER 170 TG ARGB 2X FAN BLACK</t>
  </si>
  <si>
    <t>GABINETE ATX TT VIEW 200 TG ARGB 3X FAN BLACK</t>
  </si>
  <si>
    <t>GABINETE ATX TT S200 TG SNOW ARGB 3X FAN BRANCO</t>
  </si>
  <si>
    <t>IMPRESSORA ZEBRA ETIQUETA ZT411 203DPI USB/ETHER</t>
  </si>
  <si>
    <t>IMPRESSORA ZEBRA ETIQUETA ZD230 USB/ETHERNET</t>
  </si>
  <si>
    <t>MEMORIA DDR4-2666 16GB NTC</t>
  </si>
  <si>
    <t>FONTE NOTEBOOK ACER 19V 3.42A 65W 3.0MM X 1.00MM</t>
  </si>
  <si>
    <t>FONTE NOTEBOOK ACER 19V 7.1A 135W 5.5MM X 1.7MM</t>
  </si>
  <si>
    <t>FONTE NOTEBOOK LITEON 19V 4,79A 90W 5.5mm x 2.5mm</t>
  </si>
  <si>
    <t>FONTE NOTEBOOK LENOVO 20V 3.25A 4.0MM X 1.7MM</t>
  </si>
  <si>
    <t>HEADSET GAMER REDRAGON ARES H120W BRANCO</t>
  </si>
  <si>
    <t>HEADSET GAMER REDRAGON MEDEA H280 RGB PRETO</t>
  </si>
  <si>
    <t>HEADSET GAMER REDRAGON HYLAS RGB H260-W BRANCO</t>
  </si>
  <si>
    <t>HEADSET GAMER REDRAGON HERO H530-W BRANCO</t>
  </si>
  <si>
    <t>HEADSET GAMER REDRAGON INFERNAL RYUJI ID-510RGB</t>
  </si>
  <si>
    <t>HEADSET GAMER REDRAGON CADMUS RGB H370W-RGB</t>
  </si>
  <si>
    <t>HEADSET GAMER REDRAGON CADMUS RGB H370-RGB</t>
  </si>
  <si>
    <t>HEADSET GAMER REDRAGON DIOMEDES H388-W BRANCO</t>
  </si>
  <si>
    <t>HEADSET GAMER REDRAGON NIREUS H399W-RGB BRANCO</t>
  </si>
  <si>
    <t>HEADSET GAMER REDRAGON NIREUS H399-RGB PRETO</t>
  </si>
  <si>
    <t>MONITOR LED 19.5' ACER V206HQL HDMI/VGA</t>
  </si>
  <si>
    <t>TECLADO NOTEBOOK LENOVO 3I-15ITL6</t>
  </si>
  <si>
    <t>NOTEBOOK VAIO FE15 I3-10110U 8GB 256GB 15.6 LINUX</t>
  </si>
  <si>
    <t>CILINDRO BROTHER DR-2340</t>
  </si>
  <si>
    <t>NOTEBOOK SAMSUNG I3-1115G4 4GB 256GB 15.6" W11SL</t>
  </si>
  <si>
    <t>GABINETE ATX GOLDENTEC GTM11 S/FONTE</t>
  </si>
  <si>
    <t>COMPONENTE ELETRONICO</t>
  </si>
  <si>
    <t>VGA PCI-E MSI GAMING X TRIO RTX-4070 12GB GDDR6X</t>
  </si>
  <si>
    <t>VGA PCI-E GALAX RTX-4070TI ST 1-CLICK 12GB GDDR6X</t>
  </si>
  <si>
    <t>VGA PCI-E PNY RTX-4070TI 12GB OC XLR8 GDDR6X</t>
  </si>
  <si>
    <t>VGA PCI-E ZOTAC RTX-4080 16GB TRINITY GDDR6X</t>
  </si>
  <si>
    <t>VGA PCI-E GALAX RTX-4090 24GB SG GDDR6X</t>
  </si>
  <si>
    <t>FONTE ATX COOLER MASTER 1250W MWE 1250 80PLUS GOL</t>
  </si>
  <si>
    <t>FONTE ATX 850W GIGABYTE GP-P850GM 80PLUS GOLD MOD</t>
  </si>
  <si>
    <t>TECLADO APPLE MAGIC ENGLISH MQ052BZ/A</t>
  </si>
  <si>
    <t>TECLADO NOTEBOOK HP 246 G6 240 BR812183</t>
  </si>
  <si>
    <t>CONECTOR DC JACK DELL VOSTRO 5460 5470 5560 P34F</t>
  </si>
  <si>
    <t>FONTE ATX 750W CORSAIR CV750 80PLUS BRONZE</t>
  </si>
  <si>
    <t>FILTRO DE LINHA 5T ICLAMPER DPS TRANSP. 021067</t>
  </si>
  <si>
    <t>ADAPTADOR ICLAMPER POCKET 2P 10A TRANSP. 015411</t>
  </si>
  <si>
    <t>ADAPTADOR ICLAMPER POCKET 3P 10A TRANSP. 015407</t>
  </si>
  <si>
    <t>CABO P2 (M) X P10 (M)</t>
  </si>
  <si>
    <t>CABO USB TIPO C 1MT P/SMARTPHONE GOLDENTEC</t>
  </si>
  <si>
    <t>CARREGADOR PAREDE FAST GOLDENTEC</t>
  </si>
  <si>
    <t>CPU AMD STRX4 RYZEN THREADRIPPER 3960X 140MB BOX</t>
  </si>
  <si>
    <t>PLACA MAE AM4 GIGABYTE A520M-H DDR4</t>
  </si>
  <si>
    <t>TECLADO MECANI REDRAGON FIZZ K617-RGB-B PT-BROWN</t>
  </si>
  <si>
    <t>TECLADO MECANI REDRAGON FIZZ K617-RGB-B PT-BLUE</t>
  </si>
  <si>
    <t>TECLADO MECANI REDRAGON FIZZ K617RGB-YL WT GY</t>
  </si>
  <si>
    <t>TECLADO MECANI REDRAGON FIZZ K617RGB-YL GY WT</t>
  </si>
  <si>
    <t>TECLADO MECANI REDRAGON FIZZ K617RGB-OG GY BK</t>
  </si>
  <si>
    <t>TECLADO MECANI REDRAGON FIZZ K617RGB-OG BK GY</t>
  </si>
  <si>
    <t>TECLADO USB MECANICO REDRAGON HORUS K619-RGB PT-</t>
  </si>
  <si>
    <t>TECLADO USB MECANICO BERMUDA T-TGK312-BL RGB</t>
  </si>
  <si>
    <t>TECLADO USB REDRAGON SURARA PRO K582RGB-PRO RED</t>
  </si>
  <si>
    <t>CARREGADOR TURBO MOTOROLA 20W TIPO C PRETO</t>
  </si>
  <si>
    <t>SSD SATAIII SANDISK 480GB PLUS</t>
  </si>
  <si>
    <t>TONER MAXPRINT UNIVERSAL 85A/35A/36A PRETO</t>
  </si>
  <si>
    <t>TELA LED 14 SLIM N140HCA-EAC FHD 30P S/ABAS FOS</t>
  </si>
  <si>
    <t>VGA PCI-EXP GALAX RTX-3080 TI  SG12GB DDR6X</t>
  </si>
  <si>
    <t>PLACA MAE TRX40 GIGABYTE AORUS PRO WIFI</t>
  </si>
  <si>
    <t>PLACA MAE 1155 GOLDENTEC H61 DDR3</t>
  </si>
  <si>
    <t>PROJETOR GOLDENTEC GT 5500 LUMENS FULL HD</t>
  </si>
  <si>
    <t>PROJETOR GOLDENTEC GT 5500 LUMENS FULL HD WIFI</t>
  </si>
  <si>
    <t>MONITOR SAMSUNG ODYSSEY 49QLED 120H LC49RG90SSLX</t>
  </si>
  <si>
    <t>TECLADO NOTEBOOK LENOVO T440 E431 BACKLIGHT</t>
  </si>
  <si>
    <t>PLACA MAE INTEGRADA BIOSTAR A68N-2100K 2.0 DDR3</t>
  </si>
  <si>
    <t>PLACA MAE 1700 GIGABYTE H610M S2H DDR4</t>
  </si>
  <si>
    <t>IMPRESSORA LASER MONO BROTHER HL1212W</t>
  </si>
  <si>
    <t>NOBREAK INTELBRAS 700VA ATTIV BI</t>
  </si>
  <si>
    <t>NOBREAK INTELBRAS 720VA XNB BI</t>
  </si>
  <si>
    <t>NOBREAK INTELBRAS 1440VA XNB BI</t>
  </si>
  <si>
    <t>PROTETOR ELETRONICO P/RACK INTELBRAS 8T EPR208</t>
  </si>
  <si>
    <t>PROTETOR ELETRONICO P/RACK INTELBRAS 12T EPR 212</t>
  </si>
  <si>
    <t>CAMISAS FARDAMENTOS TAM P/M/G</t>
  </si>
  <si>
    <t>TONER MULTILASER  UNIVERSAL 85/35/36A PRETO CT0301</t>
  </si>
  <si>
    <t>FONTE ATX 450W GIGABYTE GP-P450B 80PLUS BRONZE</t>
  </si>
  <si>
    <t>CABO DE FORCA NOVA NORMA C19 14 AWG 20A 1,8M</t>
  </si>
  <si>
    <t>NOBREAK INTELBRAS 1500VA ATTIV BI</t>
  </si>
  <si>
    <t>ADAPTADOR ICLAMPER POCKET 3P 10A TRANSP. 010199</t>
  </si>
  <si>
    <t>ADAPTADOR ICLAMPER POCKET 2P 10A TRANSP. 010191</t>
  </si>
  <si>
    <t>POWER CONV. VIDEO BALUN 16 CANAIS VB 1016</t>
  </si>
  <si>
    <t>PLACA MAE 1200 BIOSTAR B560MHP DDR4</t>
  </si>
  <si>
    <t>TECLADO NOTEBOOK DELL INSPIRON 1545 1520 1525 BR</t>
  </si>
  <si>
    <t>NOBREAK INTELBRAS 1200VA ATTIV BI</t>
  </si>
  <si>
    <t>MOUSE USB REDRAGON GAMING PEGASUS 7200DPI M705</t>
  </si>
  <si>
    <t>MOUSE USB REDRAGON STORMRAGE 10000DPI M718 RGB</t>
  </si>
  <si>
    <t>MOUSE USB REDRAGON STORMRAGE 10000DPI M718W-RGB</t>
  </si>
  <si>
    <t>MOUSE USB GAMER CERBERUS RGB 7200DPI REDRAGON M7</t>
  </si>
  <si>
    <t>COOLER SONY SVF15 SVF15E</t>
  </si>
  <si>
    <t>CONECTOR DC JACK DELL 1545</t>
  </si>
  <si>
    <t>SSD SATAIII MAGIX 240GB ALPHA EVO</t>
  </si>
  <si>
    <t>PLACA MAE AM4 GIGABYTE B450M DS3H DDR4</t>
  </si>
  <si>
    <t>ROTEADOR WIRELESS INTELBRAS W5-1200G DUALBAND</t>
  </si>
  <si>
    <t>ROTEADOR WIRELESS INTELBRAS W5-2100G WIFI 5</t>
  </si>
  <si>
    <t>MEMORIA DDR4-3200 8GB KINGSTON FURY BEAST BLACK</t>
  </si>
  <si>
    <t>MEMORIA DDR4-3200 16GB KINGSTON FURY BEAST BLACK</t>
  </si>
  <si>
    <t>MEMORIA DDR4-3200 16GB KINGSTON FURY BEAST RGB</t>
  </si>
  <si>
    <t>MEMORIA DDR5-4800 16GB FURY BEAST BLACK</t>
  </si>
  <si>
    <t>MEMORIA DDR5-4800 32GB FURY BEAST BLACK</t>
  </si>
  <si>
    <t>83.064.714/005-97</t>
  </si>
  <si>
    <t>PAUTA DISTRIBUIÇÃO E LOGISTÍCA AS</t>
  </si>
  <si>
    <t>SEM CAIXA ORIGINAL</t>
  </si>
  <si>
    <t>DEVOLUÇÃO</t>
  </si>
  <si>
    <t>JOAQUIM MATHEUS</t>
  </si>
  <si>
    <t>AGUARDANDO EMISSÃO NF DEVOLUÇÃO</t>
  </si>
  <si>
    <t>94.623.714/0002-53</t>
  </si>
  <si>
    <t>MAZER DISTRIBUIDORA LTDA</t>
  </si>
  <si>
    <t>NÃO RECONHECE</t>
  </si>
  <si>
    <t>HENRIQUE ALVES DINARTE</t>
  </si>
  <si>
    <t>NÃO INICIA SISTEMA</t>
  </si>
  <si>
    <t>NÃO FUNCIONA</t>
  </si>
  <si>
    <t>MAGNO KELY DA SILVA COSTA</t>
  </si>
  <si>
    <t>TROCA</t>
  </si>
  <si>
    <t>ESTOQUE</t>
  </si>
  <si>
    <t>KASSIO AUGUSTO</t>
  </si>
  <si>
    <t>RONALDO GOMES CRIOLO</t>
  </si>
  <si>
    <t>PERDENDO BOOT / MUITA VARIAÇÃO / PARA DE RECONHECER</t>
  </si>
  <si>
    <t>TRAVANDO PC</t>
  </si>
  <si>
    <t>00.070.112/004-61</t>
  </si>
  <si>
    <t>ALL NATIONS COMERCIO EXTERIOR S.A</t>
  </si>
  <si>
    <t>43.214.055/009-64</t>
  </si>
  <si>
    <t>MARTINS COM SERV DISTR S.A</t>
  </si>
  <si>
    <t>PISCADO TODAS AS LUZES</t>
  </si>
  <si>
    <t>RB3230590484</t>
  </si>
  <si>
    <t>94.623.714/0005-04</t>
  </si>
  <si>
    <t>06.043.113/0001-98</t>
  </si>
  <si>
    <t>COLECAO INDUSTRIA E COMERCIO LTDA</t>
  </si>
  <si>
    <t>FUNCIONA APENAS LADO ESQUERDO</t>
  </si>
  <si>
    <t>NÃO INSTALA SISTEMA</t>
  </si>
  <si>
    <t>12.234.037/0001-26</t>
  </si>
  <si>
    <t>GMI INDUSTRIA E COMERCIO LTDA</t>
  </si>
  <si>
    <t>REINICIANDO</t>
  </si>
  <si>
    <t>PENDENTE</t>
  </si>
  <si>
    <t>05.900.282/0001-26</t>
  </si>
  <si>
    <t>K-MEX INDUSTRIA ELETRONICA LTDA</t>
  </si>
  <si>
    <t>NÃO SAI AUDIO</t>
  </si>
  <si>
    <t>ALEX GASPAR VELOSO</t>
  </si>
  <si>
    <t>07.827.111/0111-15</t>
  </si>
  <si>
    <t>GM COMERCIO E IMPORTACAO LTDA</t>
  </si>
  <si>
    <t>TRAVANDO</t>
  </si>
  <si>
    <t>A DOS SANTOS</t>
  </si>
  <si>
    <t>00.904.969/0005-10</t>
  </si>
  <si>
    <t>HANDYTECH INFORMATICA E ELETRONICA LTDA</t>
  </si>
  <si>
    <t>COM RUIDO / FAN PARADA</t>
  </si>
  <si>
    <t>09.301.845/0001-91</t>
  </si>
  <si>
    <t>ODERCO DISTRIBUIDORA DE ELETRONICOS LTDA</t>
  </si>
  <si>
    <t>NÃO EXIBE IMAGEM</t>
  </si>
  <si>
    <t>24/082022</t>
  </si>
  <si>
    <t>HELIO JOSE DA CUNHA SILVA</t>
  </si>
  <si>
    <t>64.600.422/0005-04</t>
  </si>
  <si>
    <t>TS SHARA TECNOLOGIA DE SISTEMAS LTDA</t>
  </si>
  <si>
    <t>BOTÃO COM DEFEITO</t>
  </si>
  <si>
    <t>43.543.174/0001-50</t>
  </si>
  <si>
    <t>JOSE CLANDIANE RODRIGUES 43447422300</t>
  </si>
  <si>
    <t>43.576.755/0001-41</t>
  </si>
  <si>
    <t>MARGARIDA BERNANDO DE FREITAS CASTRO 01390829308</t>
  </si>
  <si>
    <t>18.370.548/0001-99</t>
  </si>
  <si>
    <t>SOLID IMPORTACAO E EXPORTACAO LTDA</t>
  </si>
  <si>
    <t>MOUSE NÃO É RECONHECIDO PELO PC</t>
  </si>
  <si>
    <t>27.220.725/001-41</t>
  </si>
  <si>
    <t>EASY COMERCIO DE MATERIAIS DE ESCRITORIO</t>
  </si>
  <si>
    <t>06.043.130/0001-98</t>
  </si>
  <si>
    <t>TAXA DE KEUTYRA 0.0.MB/S</t>
  </si>
  <si>
    <t>07.827.111/0001-15</t>
  </si>
  <si>
    <t>ULISSES CARVALHO COELHO</t>
  </si>
  <si>
    <t>07.827.1111/0001-15</t>
  </si>
  <si>
    <t>APRESENTANDO TELA AZUL NO ADOBE PREMIER E RRO NO MEMTESTE EM DUAL CHANEL</t>
  </si>
  <si>
    <t>BLACKNINJA PROPAGANDA LTDA</t>
  </si>
  <si>
    <t>20.512.127/0002-88</t>
  </si>
  <si>
    <t>HEAD MEMORY TECHNOLOGY EIRELI</t>
  </si>
  <si>
    <t>CAIXA DIFERENTE</t>
  </si>
  <si>
    <t>27.220.275/0001-41</t>
  </si>
  <si>
    <t>ADELMARQUE TAVARES DO NASCIMENTO</t>
  </si>
  <si>
    <t>TESTE DE LEITURA</t>
  </si>
  <si>
    <t>DEVOLUÇÃOI</t>
  </si>
  <si>
    <t>DAVID WELLIGTON BARROS</t>
  </si>
  <si>
    <t>APRESENTA TELA AZUL / TRAVA PC</t>
  </si>
  <si>
    <t>ARDILES SOARES LIMA</t>
  </si>
  <si>
    <t>NÃO INICIA SISTEMA. APRESENTA ERRO NA BIOS</t>
  </si>
  <si>
    <t>83.064.714/0005-97</t>
  </si>
  <si>
    <t>27.220.725/0001-41</t>
  </si>
  <si>
    <t>CORROMPENDO SISTEMA OPERACION</t>
  </si>
  <si>
    <t>LUIZ CARLOS CHAVES</t>
  </si>
  <si>
    <t>STETHOS GESTAO EM MEDICINA  E SEGURANCA DO TRABALHO</t>
  </si>
  <si>
    <t>ERRO DE LEITURA</t>
  </si>
  <si>
    <t>CORROMPENDO SISTEMA / TELA AZUL</t>
  </si>
  <si>
    <t>NÃO INSTALA SISTEMA / NÃO RECONHECE</t>
  </si>
  <si>
    <t>CARLOS HENRIQUE DA SILVA</t>
  </si>
  <si>
    <t>VINICIUS FELLIPE DE LIMA E SILVA</t>
  </si>
  <si>
    <t>TELA AZUL</t>
  </si>
  <si>
    <t>19/01/20232</t>
  </si>
  <si>
    <t xml:space="preserve">TELA AZUL </t>
  </si>
  <si>
    <t>07.953.689/0001-18</t>
  </si>
  <si>
    <t>FAGUNDEZ DISTRIBUIDORA</t>
  </si>
  <si>
    <t>ESTPQIE</t>
  </si>
  <si>
    <t>NÃO XIBE IMAGEM</t>
  </si>
  <si>
    <t>APRESENTANDO RUIDO</t>
  </si>
  <si>
    <t>NÃO LIGA / FUMAÇANDO</t>
  </si>
  <si>
    <t>IMIP</t>
  </si>
  <si>
    <t>04.174.078/00002-64</t>
  </si>
  <si>
    <t>DUARTS COMERCIAL &amp; INFORMATICA LTDA</t>
  </si>
  <si>
    <t>ALISSON RICARDO DA SILVA</t>
  </si>
  <si>
    <t>12.234.037/0001-63</t>
  </si>
  <si>
    <t>APRESENTA TELA AZUL</t>
  </si>
  <si>
    <t>TRICA</t>
  </si>
  <si>
    <t xml:space="preserve">JOEL FERREIRA BELO JUNIOR </t>
  </si>
  <si>
    <t>EM CURTO AO LIGAR A FONTE A PLACA LIGA E DESLIGA</t>
  </si>
  <si>
    <t>05.570.714/0008-25</t>
  </si>
  <si>
    <t>KABUM COMERCIO ELETRONICO S.A</t>
  </si>
  <si>
    <t>REINICIANDO DURANTE USO</t>
  </si>
  <si>
    <t>]</t>
  </si>
  <si>
    <t>07.993.973/00003-80</t>
  </si>
  <si>
    <t>TERABYTE ATACADO E VAREJO DE PRODUTOS DE INFORMATICA LTDA</t>
  </si>
  <si>
    <t>LIGA E NÃO EXIBE IMAGEM</t>
  </si>
  <si>
    <t>07.953.689/0001-26</t>
  </si>
  <si>
    <t>PERDENDO DRIVER DE VIDEO INTEGRADO</t>
  </si>
  <si>
    <t>LUCAS GABRIEL SILVA DOS SANTOS</t>
  </si>
  <si>
    <t>83.064.741/0005-97</t>
  </si>
  <si>
    <t>07.853.689/0001-18</t>
  </si>
  <si>
    <t>MARCOS MANOEL XIMENES MENELAU</t>
  </si>
  <si>
    <t>07.827.111/00001-15</t>
  </si>
  <si>
    <t>INTERMITENTE / LIGA QUANDO QUER</t>
  </si>
  <si>
    <t>JUNIOR CAVALCANTI</t>
  </si>
  <si>
    <t>31.825.627/0001-05</t>
  </si>
  <si>
    <t>REGALIA DISTRIBUICAO DE EQUIPAMENTOS DE INFORMATICA</t>
  </si>
  <si>
    <t>REDE NÃO FUNCIONANDO</t>
  </si>
  <si>
    <t xml:space="preserve"> NÃO PEGA REDE</t>
  </si>
  <si>
    <t>NÃO DA IMAGEM</t>
  </si>
  <si>
    <t>NÃO LIGA / LIGANDO E DESLIGANDO /NÃO LIGA</t>
  </si>
  <si>
    <t>94.470.714/0002-53</t>
  </si>
  <si>
    <t xml:space="preserve"> </t>
  </si>
  <si>
    <t>81.106.957/00001-19</t>
  </si>
  <si>
    <t>ALDO COMPONENTES ELETRONICOS S/A</t>
  </si>
  <si>
    <t>REDE NÃO FUNCIONA</t>
  </si>
  <si>
    <t>ALEXANDRE DANTAS FONSECA DOS ANJOS</t>
  </si>
  <si>
    <t>LED RED ACESA CONSTATEMENTE</t>
  </si>
  <si>
    <t>24.073.694/0001-55</t>
  </si>
  <si>
    <t>CIL COMERCIO DE INFORMATICA LTDA</t>
  </si>
  <si>
    <t>05.900.282/0001-05</t>
  </si>
  <si>
    <t>AVARIADO</t>
  </si>
  <si>
    <t>.</t>
  </si>
  <si>
    <t>83.064.714/0001-26</t>
  </si>
  <si>
    <t>FONTE RUIM</t>
  </si>
  <si>
    <t>PEQUENA AVARIA</t>
  </si>
  <si>
    <t>17/01/2023</t>
  </si>
  <si>
    <t>TAMPA LATERAL AMASSSADA</t>
  </si>
  <si>
    <t>CONTROLADOR DE FAN NÃO FUNCIONA</t>
  </si>
  <si>
    <t>COOLER PAROU DE GIRAR</t>
  </si>
  <si>
    <t>LED TECLA "O" E "TAB" NÃO FUNCIONA</t>
  </si>
  <si>
    <t>Trello</t>
  </si>
  <si>
    <t>https://trello.com/b/RK5jdTnR/rma</t>
  </si>
  <si>
    <t>00.070.112/0008-95</t>
  </si>
  <si>
    <t>BATENDO AGULHA / ERRO DE LEITURA</t>
  </si>
  <si>
    <t>SR1673759</t>
  </si>
  <si>
    <t>SR1673761</t>
  </si>
  <si>
    <t>SR1673766</t>
  </si>
  <si>
    <t>CORROMPENDO SISTEMA</t>
  </si>
  <si>
    <t>AGUARDANDO NUMERO RMA</t>
  </si>
  <si>
    <t>ENVIO PARA ASSISTENCIA</t>
  </si>
  <si>
    <t>ENVIADO PARA ASSISTENCIA</t>
  </si>
  <si>
    <t>IMPROVESS INFORMATICA LTDA</t>
  </si>
  <si>
    <t>18.370.548/0001-99'</t>
  </si>
  <si>
    <t>LED QUEIMADO</t>
  </si>
  <si>
    <t>SR1673783</t>
  </si>
  <si>
    <t>AGUARDANDO RMA</t>
  </si>
  <si>
    <t>AMD</t>
  </si>
  <si>
    <t>.:Tech@1212:.</t>
  </si>
  <si>
    <t>RMA-07171820</t>
  </si>
  <si>
    <t xml:space="preserve">AGUARDANDO RETORNO </t>
  </si>
  <si>
    <t xml:space="preserve">    </t>
  </si>
  <si>
    <t>110860316 </t>
  </si>
  <si>
    <t>GameMax</t>
  </si>
  <si>
    <t>https://garantiadc.tomticket.com/helpdesk?</t>
  </si>
  <si>
    <t>Nº SERIE</t>
  </si>
  <si>
    <t xml:space="preserve">RNN230529095514 </t>
  </si>
  <si>
    <t>FUNCIONANDO</t>
  </si>
  <si>
    <t>GP650OEV3NA22BR6481</t>
  </si>
  <si>
    <t>NS 85352200609</t>
  </si>
  <si>
    <t>NS 689912600449</t>
  </si>
  <si>
    <t>601-7D82-010B2201030728</t>
  </si>
  <si>
    <t>FORA DA GARANTIA</t>
  </si>
  <si>
    <t>304821010095 / 304821014004</t>
  </si>
  <si>
    <t>304821014005 / 304821014005</t>
  </si>
  <si>
    <t xml:space="preserve">FUNCIONANDO / NO ESTOQUE </t>
  </si>
  <si>
    <t>2L332L2K9EFL</t>
  </si>
  <si>
    <t xml:space="preserve">RMA-06206370 </t>
  </si>
  <si>
    <t>CS23051008</t>
  </si>
  <si>
    <t>RMA-06144070</t>
  </si>
  <si>
    <t>CS23051009</t>
  </si>
  <si>
    <t>CS23051014</t>
  </si>
  <si>
    <t>CS23051016</t>
  </si>
  <si>
    <t>CS23051017</t>
  </si>
  <si>
    <t xml:space="preserve"> RMA-01236130</t>
  </si>
  <si>
    <t>SR1674842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</si>
</sst>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R$&quot;\ * #,##0.00_-;\-&quot;R$&quot;\ * #,##0.00_-;_-&quot;R$&quot;\ * &quot;-&quot;??_-;_-@_-"/>
    <numFmt numFmtId="164" formatCode="000000"/>
    <numFmt numFmtId="165" formatCode="00000000"/>
    <numFmt numFmtId="166" formatCode="000000000"/>
    <numFmt numFmtId="167" formatCode="00"/>
    <numFmt numFmtId="168" formatCode="0.0"/>
    <numFmt numFmtId="169" formatCode="00000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0"/>
      <name val="Verdana"/>
      <family val="2"/>
    </font>
    <font>
      <sz val="8"/>
      <color theme="1"/>
      <name val="Verdana"/>
      <family val="2"/>
    </font>
    <font>
      <sz val="11"/>
      <color rgb="FFFF0000"/>
      <name val="Calibri"/>
      <family val="2"/>
      <scheme val="minor"/>
    </font>
    <font>
      <b/>
      <sz val="12"/>
      <color theme="1"/>
      <name val="Verdana"/>
      <family val="2"/>
    </font>
    <font>
      <sz val="9"/>
      <color rgb="FFC00000"/>
      <name val="Verdana"/>
      <family val="2"/>
    </font>
    <font>
      <b/>
      <sz val="9"/>
      <color rgb="FFFF0000"/>
      <name val="Verdana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rgb="FF0000CC"/>
      <name val="Arial"/>
      <family val="2"/>
    </font>
    <font>
      <b/>
      <sz val="12"/>
      <color theme="0"/>
      <name val="Verdana"/>
      <family val="2"/>
    </font>
    <font>
      <b/>
      <sz val="9"/>
      <color theme="0"/>
      <name val="Verdana"/>
      <family val="2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Times New Roman"/>
      <family val="1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color rgb="FFFF0000"/>
      <name val="Arial"/>
      <family val="2"/>
    </font>
    <font>
      <b/>
      <sz val="9"/>
      <color theme="1"/>
      <name val="Verdana"/>
      <family val="2"/>
    </font>
    <font>
      <sz val="11"/>
      <color rgb="FF0000CC"/>
      <name val="Calibri"/>
      <family val="2"/>
      <scheme val="minor"/>
    </font>
    <font>
      <sz val="9"/>
      <color rgb="FF0000CC"/>
      <name val="Verdana"/>
      <family val="2"/>
    </font>
    <font>
      <sz val="8"/>
      <color rgb="FF0000CC"/>
      <name val="Verdana"/>
      <family val="2"/>
    </font>
    <font>
      <b/>
      <sz val="18"/>
      <color rgb="FFFF0000"/>
      <name val="Arial"/>
      <family val="2"/>
    </font>
    <font>
      <b/>
      <sz val="16"/>
      <color rgb="FFFF0000"/>
      <name val="Arial"/>
      <family val="2"/>
    </font>
    <font>
      <b/>
      <sz val="12"/>
      <color rgb="FFFFFF00"/>
      <name val="Arial"/>
      <family val="2"/>
    </font>
    <font>
      <sz val="8"/>
      <color rgb="FFFF0000"/>
      <name val="Verdana"/>
      <family val="2"/>
    </font>
    <font>
      <sz val="9"/>
      <color theme="0"/>
      <name val="Arial"/>
      <family val="2"/>
    </font>
    <font>
      <sz val="10"/>
      <color theme="0"/>
      <name val="Arial"/>
      <family val="2"/>
    </font>
    <font>
      <b/>
      <sz val="14"/>
      <color rgb="FF00FF00"/>
      <name val="Arial"/>
      <family val="2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sz val="10"/>
      <color theme="0"/>
      <name val="Verdana"/>
      <family val="2"/>
    </font>
    <font>
      <b/>
      <i/>
      <sz val="9"/>
      <color theme="0"/>
      <name val="Arial"/>
      <family val="2"/>
    </font>
    <font>
      <sz val="14"/>
      <color theme="0"/>
      <name val="Arial"/>
      <family val="2"/>
    </font>
    <font>
      <sz val="12"/>
      <color rgb="FF00FF00"/>
      <name val="Arial"/>
      <family val="2"/>
    </font>
    <font>
      <sz val="9"/>
      <color rgb="FFFF0000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Arial"/>
      <family val="2"/>
    </font>
    <font>
      <b/>
      <u/>
      <sz val="11"/>
      <color theme="10"/>
      <name val="Calibri"/>
      <family val="2"/>
      <scheme val="minor"/>
    </font>
    <font>
      <b/>
      <sz val="9"/>
      <color indexed="81"/>
      <name val="Segoe UI"/>
      <family val="2"/>
    </font>
    <font>
      <sz val="14"/>
      <color rgb="FFFF0000"/>
      <name val="Arial"/>
      <family val="2"/>
    </font>
    <font>
      <sz val="8"/>
      <color rgb="FF000000"/>
      <name val="Verdana"/>
      <family val="2"/>
    </font>
    <font>
      <sz val="12"/>
      <color rgb="FF000000"/>
      <name val="Arial"/>
      <family val="2"/>
    </font>
    <font>
      <b/>
      <sz val="8"/>
      <color rgb="FFFF0000"/>
      <name val="Arial"/>
      <family val="2"/>
    </font>
    <font>
      <b/>
      <sz val="8"/>
      <color rgb="FFFF0000"/>
      <name val="Tahoma"/>
      <family val="2"/>
    </font>
    <font>
      <sz val="8"/>
      <color rgb="FF000000"/>
      <name val="Arial"/>
      <family val="2"/>
    </font>
    <font>
      <sz val="8"/>
      <color rgb="FF000000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2" fillId="0" borderId="0" applyNumberFormat="0" applyFill="0" applyBorder="0" applyAlignment="0" applyProtection="0"/>
  </cellStyleXfs>
  <cellXfs count="260">
    <xf numFmtId="0" fontId="0" fillId="0" borderId="0" xfId="0"/>
    <xf numFmtId="0" fontId="2" fillId="3" borderId="0" xfId="0" applyFont="1" applyFill="1"/>
    <xf numFmtId="0" fontId="4" fillId="3" borderId="0" xfId="0" applyFont="1" applyFill="1"/>
    <xf numFmtId="44" fontId="2" fillId="3" borderId="0" xfId="1" applyFont="1" applyFill="1"/>
    <xf numFmtId="44" fontId="2" fillId="3" borderId="0" xfId="0" applyNumberFormat="1" applyFont="1" applyFill="1"/>
    <xf numFmtId="14" fontId="2" fillId="0" borderId="0" xfId="0" applyNumberFormat="1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3" fillId="5" borderId="0" xfId="0" applyFont="1" applyFill="1" applyAlignment="1" applyProtection="1">
      <alignment horizontal="center"/>
      <protection locked="0"/>
    </xf>
    <xf numFmtId="44" fontId="6" fillId="6" borderId="0" xfId="1" applyFont="1" applyFill="1" applyAlignment="1" applyProtection="1">
      <alignment horizontal="center"/>
    </xf>
    <xf numFmtId="0" fontId="7" fillId="7" borderId="0" xfId="0" applyFont="1" applyFill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14" fontId="8" fillId="8" borderId="2" xfId="0" applyNumberFormat="1" applyFont="1" applyFill="1" applyBorder="1" applyAlignment="1" applyProtection="1">
      <alignment horizontal="center" vertical="center"/>
      <protection locked="0"/>
    </xf>
    <xf numFmtId="164" fontId="8" fillId="8" borderId="2" xfId="0" applyNumberFormat="1" applyFont="1" applyFill="1" applyBorder="1" applyAlignment="1" applyProtection="1">
      <alignment horizontal="center" vertical="center"/>
      <protection locked="0"/>
    </xf>
    <xf numFmtId="1" fontId="6" fillId="6" borderId="0" xfId="1" applyNumberFormat="1" applyFont="1" applyFill="1" applyAlignment="1" applyProtection="1">
      <alignment horizontal="center"/>
    </xf>
    <xf numFmtId="0" fontId="5" fillId="0" borderId="0" xfId="0" applyFont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12" fillId="4" borderId="5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1" fillId="3" borderId="6" xfId="0" applyFont="1" applyFill="1" applyBorder="1"/>
    <xf numFmtId="0" fontId="10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11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0" fillId="0" borderId="7" xfId="0" applyFont="1" applyBorder="1" applyAlignment="1">
      <alignment vertical="top" wrapText="1"/>
    </xf>
    <xf numFmtId="164" fontId="14" fillId="9" borderId="5" xfId="0" applyNumberFormat="1" applyFont="1" applyFill="1" applyBorder="1" applyAlignment="1">
      <alignment horizontal="center"/>
    </xf>
    <xf numFmtId="14" fontId="11" fillId="0" borderId="12" xfId="0" applyNumberFormat="1" applyFont="1" applyBorder="1" applyAlignment="1">
      <alignment vertical="center"/>
    </xf>
    <xf numFmtId="166" fontId="13" fillId="0" borderId="12" xfId="0" applyNumberFormat="1" applyFont="1" applyBorder="1" applyAlignment="1">
      <alignment horizontal="left" vertical="center"/>
    </xf>
    <xf numFmtId="14" fontId="11" fillId="0" borderId="12" xfId="0" applyNumberFormat="1" applyFont="1" applyBorder="1" applyAlignment="1">
      <alignment horizontal="left" vertical="center"/>
    </xf>
    <xf numFmtId="0" fontId="10" fillId="0" borderId="8" xfId="0" applyFont="1" applyBorder="1" applyAlignment="1">
      <alignment vertical="top" wrapText="1"/>
    </xf>
    <xf numFmtId="0" fontId="2" fillId="10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14" fontId="16" fillId="11" borderId="0" xfId="0" applyNumberFormat="1" applyFont="1" applyFill="1" applyAlignment="1" applyProtection="1">
      <alignment horizontal="center"/>
      <protection locked="0"/>
    </xf>
    <xf numFmtId="0" fontId="3" fillId="12" borderId="0" xfId="0" applyFont="1" applyFill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166" fontId="2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>
      <alignment horizontal="center" vertical="center"/>
    </xf>
    <xf numFmtId="14" fontId="2" fillId="0" borderId="0" xfId="0" applyNumberFormat="1" applyFont="1" applyAlignment="1" applyProtection="1">
      <alignment horizontal="center" vertical="center"/>
      <protection locked="0"/>
    </xf>
    <xf numFmtId="0" fontId="4" fillId="3" borderId="0" xfId="0" applyFont="1" applyFill="1" applyAlignment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44" fontId="2" fillId="3" borderId="0" xfId="1" applyFont="1" applyFill="1" applyAlignment="1">
      <alignment vertical="center"/>
    </xf>
    <xf numFmtId="44" fontId="2" fillId="3" borderId="0" xfId="0" applyNumberFormat="1" applyFont="1" applyFill="1" applyAlignment="1">
      <alignment vertical="center"/>
    </xf>
    <xf numFmtId="166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1" fillId="3" borderId="0" xfId="0" applyFont="1" applyFill="1"/>
    <xf numFmtId="0" fontId="21" fillId="0" borderId="0" xfId="0" applyFont="1" applyAlignment="1" applyProtection="1">
      <alignment horizontal="center"/>
      <protection locked="0"/>
    </xf>
    <xf numFmtId="164" fontId="21" fillId="0" borderId="0" xfId="0" applyNumberFormat="1" applyFont="1" applyAlignment="1" applyProtection="1">
      <alignment horizontal="center"/>
      <protection locked="0"/>
    </xf>
    <xf numFmtId="44" fontId="21" fillId="3" borderId="0" xfId="1" applyFont="1" applyFill="1"/>
    <xf numFmtId="44" fontId="21" fillId="3" borderId="0" xfId="0" applyNumberFormat="1" applyFont="1" applyFill="1"/>
    <xf numFmtId="0" fontId="21" fillId="3" borderId="0" xfId="0" applyFont="1" applyFill="1" applyAlignment="1">
      <alignment horizontal="center"/>
    </xf>
    <xf numFmtId="0" fontId="21" fillId="0" borderId="0" xfId="0" applyFont="1" applyProtection="1">
      <protection locked="0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2" fillId="2" borderId="2" xfId="0" applyFont="1" applyFill="1" applyBorder="1" applyAlignment="1" applyProtection="1">
      <alignment horizontal="center"/>
      <protection locked="0"/>
    </xf>
    <xf numFmtId="0" fontId="21" fillId="0" borderId="0" xfId="0" applyFont="1" applyAlignment="1" applyProtection="1">
      <alignment vertical="center"/>
      <protection locked="0"/>
    </xf>
    <xf numFmtId="49" fontId="24" fillId="4" borderId="2" xfId="0" applyNumberFormat="1" applyFont="1" applyFill="1" applyBorder="1"/>
    <xf numFmtId="0" fontId="22" fillId="2" borderId="13" xfId="0" applyFont="1" applyFill="1" applyBorder="1" applyAlignment="1" applyProtection="1">
      <alignment horizontal="center"/>
      <protection locked="0"/>
    </xf>
    <xf numFmtId="0" fontId="0" fillId="4" borderId="2" xfId="0" applyFill="1" applyBorder="1"/>
    <xf numFmtId="0" fontId="0" fillId="0" borderId="0" xfId="0" applyAlignment="1" applyProtection="1">
      <alignment vertical="center" wrapText="1"/>
      <protection locked="0"/>
    </xf>
    <xf numFmtId="0" fontId="25" fillId="14" borderId="0" xfId="0" applyFont="1" applyFill="1" applyAlignment="1">
      <alignment horizontal="center" vertical="center"/>
    </xf>
    <xf numFmtId="0" fontId="25" fillId="14" borderId="0" xfId="0" applyFont="1" applyFill="1" applyAlignment="1">
      <alignment horizontal="left" vertical="center"/>
    </xf>
    <xf numFmtId="14" fontId="26" fillId="14" borderId="0" xfId="0" applyNumberFormat="1" applyFont="1" applyFill="1" applyAlignment="1" applyProtection="1">
      <alignment horizontal="center" vertical="center"/>
      <protection locked="0"/>
    </xf>
    <xf numFmtId="164" fontId="26" fillId="14" borderId="0" xfId="0" applyNumberFormat="1" applyFont="1" applyFill="1" applyAlignment="1" applyProtection="1">
      <alignment horizontal="center" vertical="center"/>
      <protection locked="0"/>
    </xf>
    <xf numFmtId="0" fontId="27" fillId="14" borderId="0" xfId="0" applyFont="1" applyFill="1" applyAlignment="1">
      <alignment vertical="center"/>
    </xf>
    <xf numFmtId="0" fontId="26" fillId="14" borderId="0" xfId="0" applyFont="1" applyFill="1" applyAlignment="1" applyProtection="1">
      <alignment horizontal="center" vertical="center"/>
      <protection locked="0"/>
    </xf>
    <xf numFmtId="44" fontId="26" fillId="14" borderId="0" xfId="1" applyFont="1" applyFill="1" applyAlignment="1">
      <alignment vertical="center"/>
    </xf>
    <xf numFmtId="44" fontId="26" fillId="14" borderId="0" xfId="0" applyNumberFormat="1" applyFont="1" applyFill="1" applyAlignment="1">
      <alignment vertical="center"/>
    </xf>
    <xf numFmtId="166" fontId="26" fillId="14" borderId="0" xfId="0" applyNumberFormat="1" applyFont="1" applyFill="1" applyAlignment="1" applyProtection="1">
      <alignment horizontal="center" vertical="center"/>
      <protection locked="0"/>
    </xf>
    <xf numFmtId="0" fontId="26" fillId="14" borderId="0" xfId="0" applyFont="1" applyFill="1" applyAlignment="1" applyProtection="1">
      <alignment vertical="center" wrapText="1"/>
      <protection locked="0"/>
    </xf>
    <xf numFmtId="0" fontId="25" fillId="14" borderId="0" xfId="0" applyFont="1" applyFill="1" applyAlignment="1" applyProtection="1">
      <alignment vertical="center" wrapText="1"/>
      <protection locked="0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1" fillId="10" borderId="0" xfId="0" applyNumberFormat="1" applyFont="1" applyFill="1" applyAlignment="1" applyProtection="1">
      <alignment horizontal="center"/>
      <protection locked="0"/>
    </xf>
    <xf numFmtId="0" fontId="5" fillId="0" borderId="0" xfId="0" applyFont="1" applyAlignment="1">
      <alignment vertical="center"/>
    </xf>
    <xf numFmtId="0" fontId="5" fillId="0" borderId="0" xfId="0" applyFont="1"/>
    <xf numFmtId="164" fontId="28" fillId="8" borderId="13" xfId="0" applyNumberFormat="1" applyFont="1" applyFill="1" applyBorder="1" applyAlignment="1" applyProtection="1">
      <alignment horizontal="center" vertical="center"/>
      <protection locked="0"/>
    </xf>
    <xf numFmtId="14" fontId="29" fillId="8" borderId="2" xfId="0" applyNumberFormat="1" applyFont="1" applyFill="1" applyBorder="1" applyAlignment="1" applyProtection="1">
      <alignment horizontal="center" vertical="center"/>
      <protection locked="0"/>
    </xf>
    <xf numFmtId="0" fontId="30" fillId="13" borderId="0" xfId="0" applyFont="1" applyFill="1" applyAlignment="1" applyProtection="1">
      <alignment horizontal="center"/>
      <protection locked="0"/>
    </xf>
    <xf numFmtId="0" fontId="21" fillId="4" borderId="0" xfId="0" applyFont="1" applyFill="1" applyAlignment="1" applyProtection="1">
      <alignment horizontal="center"/>
      <protection locked="0"/>
    </xf>
    <xf numFmtId="0" fontId="23" fillId="0" borderId="0" xfId="0" applyFont="1" applyAlignment="1" applyProtection="1">
      <alignment horizontal="left"/>
      <protection locked="0"/>
    </xf>
    <xf numFmtId="166" fontId="31" fillId="0" borderId="0" xfId="0" applyNumberFormat="1" applyFont="1" applyAlignment="1" applyProtection="1">
      <alignment horizontal="center"/>
      <protection locked="0"/>
    </xf>
    <xf numFmtId="0" fontId="32" fillId="5" borderId="0" xfId="0" applyFont="1" applyFill="1" applyAlignment="1" applyProtection="1">
      <alignment horizontal="center"/>
      <protection locked="0"/>
    </xf>
    <xf numFmtId="0" fontId="33" fillId="16" borderId="0" xfId="0" applyFont="1" applyFill="1" applyAlignment="1" applyProtection="1">
      <alignment horizontal="center"/>
      <protection locked="0"/>
    </xf>
    <xf numFmtId="0" fontId="33" fillId="17" borderId="0" xfId="0" applyFont="1" applyFill="1" applyAlignment="1" applyProtection="1">
      <alignment horizontal="center"/>
      <protection locked="0"/>
    </xf>
    <xf numFmtId="1" fontId="34" fillId="16" borderId="0" xfId="1" applyNumberFormat="1" applyFont="1" applyFill="1" applyAlignment="1" applyProtection="1">
      <alignment horizontal="center"/>
    </xf>
    <xf numFmtId="44" fontId="34" fillId="17" borderId="0" xfId="1" applyFont="1" applyFill="1" applyAlignment="1" applyProtection="1">
      <alignment horizontal="center"/>
    </xf>
    <xf numFmtId="0" fontId="22" fillId="18" borderId="0" xfId="0" applyFont="1" applyFill="1" applyAlignment="1" applyProtection="1">
      <alignment horizontal="center"/>
      <protection locked="0"/>
    </xf>
    <xf numFmtId="0" fontId="21" fillId="19" borderId="0" xfId="0" applyFont="1" applyFill="1" applyAlignment="1">
      <alignment horizontal="center"/>
    </xf>
    <xf numFmtId="0" fontId="21" fillId="19" borderId="0" xfId="0" applyFont="1" applyFill="1" applyAlignment="1" applyProtection="1">
      <alignment horizontal="center"/>
      <protection locked="0"/>
    </xf>
    <xf numFmtId="0" fontId="4" fillId="19" borderId="0" xfId="0" applyFont="1" applyFill="1" applyAlignment="1" applyProtection="1">
      <alignment horizontal="center"/>
      <protection locked="0"/>
    </xf>
    <xf numFmtId="0" fontId="22" fillId="20" borderId="2" xfId="0" applyFont="1" applyFill="1" applyBorder="1"/>
    <xf numFmtId="49" fontId="36" fillId="20" borderId="2" xfId="0" applyNumberFormat="1" applyFont="1" applyFill="1" applyBorder="1"/>
    <xf numFmtId="0" fontId="9" fillId="0" borderId="0" xfId="0" applyFont="1" applyAlignment="1">
      <alignment horizontal="center"/>
    </xf>
    <xf numFmtId="0" fontId="11" fillId="0" borderId="0" xfId="0" applyFont="1" applyAlignment="1" applyProtection="1">
      <alignment horizontal="left"/>
      <protection locked="0"/>
    </xf>
    <xf numFmtId="0" fontId="33" fillId="5" borderId="0" xfId="0" applyFont="1" applyFill="1" applyAlignment="1" applyProtection="1">
      <alignment horizontal="center" vertical="center" wrapText="1"/>
      <protection locked="0"/>
    </xf>
    <xf numFmtId="0" fontId="23" fillId="3" borderId="0" xfId="0" applyFont="1" applyFill="1" applyAlignment="1" applyProtection="1">
      <alignment horizontal="left"/>
      <protection locked="0"/>
    </xf>
    <xf numFmtId="166" fontId="31" fillId="3" borderId="0" xfId="0" applyNumberFormat="1" applyFont="1" applyFill="1" applyAlignment="1" applyProtection="1">
      <alignment horizontal="center"/>
      <protection locked="0"/>
    </xf>
    <xf numFmtId="0" fontId="21" fillId="3" borderId="0" xfId="0" applyFont="1" applyFill="1" applyAlignment="1" applyProtection="1">
      <alignment horizontal="center"/>
      <protection locked="0"/>
    </xf>
    <xf numFmtId="0" fontId="33" fillId="12" borderId="0" xfId="0" applyFont="1" applyFill="1" applyAlignment="1" applyProtection="1">
      <alignment horizontal="center" vertical="center" wrapText="1"/>
      <protection locked="0"/>
    </xf>
    <xf numFmtId="0" fontId="38" fillId="2" borderId="1" xfId="0" applyFont="1" applyFill="1" applyBorder="1" applyAlignment="1">
      <alignment horizontal="center" wrapText="1"/>
    </xf>
    <xf numFmtId="164" fontId="18" fillId="0" borderId="1" xfId="0" applyNumberFormat="1" applyFont="1" applyBorder="1" applyAlignment="1">
      <alignment horizontal="right" shrinkToFit="1"/>
    </xf>
    <xf numFmtId="0" fontId="19" fillId="0" borderId="1" xfId="0" applyFont="1" applyBorder="1" applyAlignment="1">
      <alignment horizontal="left" wrapText="1"/>
    </xf>
    <xf numFmtId="1" fontId="18" fillId="0" borderId="1" xfId="0" applyNumberFormat="1" applyFont="1" applyBorder="1" applyAlignment="1">
      <alignment horizontal="center" shrinkToFit="1"/>
    </xf>
    <xf numFmtId="2" fontId="18" fillId="0" borderId="1" xfId="0" applyNumberFormat="1" applyFont="1" applyBorder="1" applyAlignment="1">
      <alignment horizontal="right" shrinkToFit="1"/>
    </xf>
    <xf numFmtId="0" fontId="20" fillId="0" borderId="1" xfId="0" applyFont="1" applyBorder="1" applyAlignment="1">
      <alignment horizontal="left" wrapText="1"/>
    </xf>
    <xf numFmtId="2" fontId="18" fillId="0" borderId="1" xfId="0" applyNumberFormat="1" applyFont="1" applyBorder="1" applyAlignment="1">
      <alignment shrinkToFit="1"/>
    </xf>
    <xf numFmtId="165" fontId="18" fillId="0" borderId="1" xfId="0" applyNumberFormat="1" applyFont="1" applyBorder="1" applyAlignment="1">
      <alignment horizontal="center" shrinkToFit="1"/>
    </xf>
    <xf numFmtId="4" fontId="18" fillId="0" borderId="1" xfId="0" applyNumberFormat="1" applyFont="1" applyBorder="1" applyAlignment="1">
      <alignment horizontal="right" shrinkToFit="1"/>
    </xf>
    <xf numFmtId="4" fontId="18" fillId="0" borderId="1" xfId="0" applyNumberFormat="1" applyFont="1" applyBorder="1" applyAlignment="1">
      <alignment shrinkToFit="1"/>
    </xf>
    <xf numFmtId="0" fontId="20" fillId="0" borderId="1" xfId="0" applyFont="1" applyBorder="1" applyAlignment="1">
      <alignment horizontal="center" wrapText="1"/>
    </xf>
    <xf numFmtId="2" fontId="18" fillId="0" borderId="1" xfId="0" applyNumberFormat="1" applyFont="1" applyBorder="1" applyAlignment="1">
      <alignment horizontal="center" shrinkToFit="1"/>
    </xf>
    <xf numFmtId="166" fontId="18" fillId="0" borderId="1" xfId="0" applyNumberFormat="1" applyFont="1" applyBorder="1" applyAlignment="1">
      <alignment horizontal="center" shrinkToFit="1"/>
    </xf>
    <xf numFmtId="167" fontId="18" fillId="0" borderId="1" xfId="0" applyNumberFormat="1" applyFont="1" applyBorder="1" applyAlignment="1">
      <alignment horizontal="center" shrinkToFit="1"/>
    </xf>
    <xf numFmtId="168" fontId="18" fillId="0" borderId="1" xfId="0" applyNumberFormat="1" applyFont="1" applyBorder="1" applyAlignment="1">
      <alignment horizontal="center" shrinkToFit="1"/>
    </xf>
    <xf numFmtId="169" fontId="18" fillId="0" borderId="1" xfId="0" applyNumberFormat="1" applyFont="1" applyBorder="1" applyAlignment="1">
      <alignment horizontal="center" shrinkToFit="1"/>
    </xf>
    <xf numFmtId="14" fontId="39" fillId="22" borderId="0" xfId="0" applyNumberFormat="1" applyFont="1" applyFill="1" applyAlignment="1" applyProtection="1">
      <alignment horizontal="center"/>
      <protection locked="0"/>
    </xf>
    <xf numFmtId="0" fontId="21" fillId="3" borderId="2" xfId="0" applyFont="1" applyFill="1" applyBorder="1" applyAlignment="1" applyProtection="1">
      <alignment horizontal="center" vertical="center"/>
      <protection locked="0"/>
    </xf>
    <xf numFmtId="0" fontId="23" fillId="3" borderId="2" xfId="0" applyFont="1" applyFill="1" applyBorder="1" applyAlignment="1" applyProtection="1">
      <alignment horizontal="left" vertical="center"/>
      <protection locked="0"/>
    </xf>
    <xf numFmtId="166" fontId="31" fillId="3" borderId="2" xfId="0" applyNumberFormat="1" applyFont="1" applyFill="1" applyBorder="1" applyAlignment="1" applyProtection="1">
      <alignment horizontal="center" vertical="center"/>
      <protection locked="0"/>
    </xf>
    <xf numFmtId="14" fontId="21" fillId="3" borderId="2" xfId="0" applyNumberFormat="1" applyFont="1" applyFill="1" applyBorder="1" applyAlignment="1" applyProtection="1">
      <alignment horizontal="center" vertical="center"/>
      <protection locked="0"/>
    </xf>
    <xf numFmtId="0" fontId="21" fillId="3" borderId="2" xfId="0" applyFont="1" applyFill="1" applyBorder="1" applyAlignment="1">
      <alignment vertical="center"/>
    </xf>
    <xf numFmtId="44" fontId="21" fillId="3" borderId="2" xfId="1" applyFont="1" applyFill="1" applyBorder="1" applyAlignment="1">
      <alignment vertical="center"/>
    </xf>
    <xf numFmtId="44" fontId="21" fillId="3" borderId="2" xfId="0" applyNumberFormat="1" applyFont="1" applyFill="1" applyBorder="1" applyAlignment="1">
      <alignment vertical="center"/>
    </xf>
    <xf numFmtId="0" fontId="21" fillId="3" borderId="2" xfId="0" applyFont="1" applyFill="1" applyBorder="1" applyAlignment="1">
      <alignment horizontal="center" vertical="center"/>
    </xf>
    <xf numFmtId="44" fontId="21" fillId="3" borderId="2" xfId="0" applyNumberFormat="1" applyFont="1" applyFill="1" applyBorder="1" applyAlignment="1">
      <alignment horizontal="center" vertical="center"/>
    </xf>
    <xf numFmtId="1" fontId="40" fillId="12" borderId="2" xfId="0" applyNumberFormat="1" applyFont="1" applyFill="1" applyBorder="1" applyAlignment="1">
      <alignment horizontal="center" vertical="center"/>
    </xf>
    <xf numFmtId="14" fontId="41" fillId="9" borderId="2" xfId="0" applyNumberFormat="1" applyFont="1" applyFill="1" applyBorder="1" applyAlignment="1">
      <alignment horizontal="center" vertical="center"/>
    </xf>
    <xf numFmtId="0" fontId="41" fillId="9" borderId="2" xfId="0" applyFont="1" applyFill="1" applyBorder="1" applyAlignment="1">
      <alignment horizontal="center" vertical="center"/>
    </xf>
    <xf numFmtId="0" fontId="41" fillId="9" borderId="2" xfId="0" applyFont="1" applyFill="1" applyBorder="1" applyAlignment="1">
      <alignment horizontal="right" vertical="center"/>
    </xf>
    <xf numFmtId="0" fontId="41" fillId="9" borderId="2" xfId="0" applyFont="1" applyFill="1" applyBorder="1" applyAlignment="1">
      <alignment horizontal="left" vertical="center"/>
    </xf>
    <xf numFmtId="0" fontId="41" fillId="9" borderId="2" xfId="0" applyFont="1" applyFill="1" applyBorder="1" applyAlignment="1" applyProtection="1">
      <alignment horizontal="left" vertical="center"/>
      <protection locked="0"/>
    </xf>
    <xf numFmtId="14" fontId="21" fillId="14" borderId="2" xfId="0" applyNumberFormat="1" applyFont="1" applyFill="1" applyBorder="1" applyAlignment="1" applyProtection="1">
      <alignment horizontal="center" vertical="center"/>
      <protection locked="0"/>
    </xf>
    <xf numFmtId="0" fontId="21" fillId="14" borderId="2" xfId="0" applyFont="1" applyFill="1" applyBorder="1" applyAlignment="1" applyProtection="1">
      <alignment horizontal="center" vertical="center"/>
      <protection locked="0"/>
    </xf>
    <xf numFmtId="0" fontId="11" fillId="14" borderId="2" xfId="0" applyFont="1" applyFill="1" applyBorder="1" applyAlignment="1" applyProtection="1">
      <alignment horizontal="left" vertical="center"/>
      <protection locked="0"/>
    </xf>
    <xf numFmtId="49" fontId="16" fillId="5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3" fillId="5" borderId="2" xfId="0" applyNumberFormat="1" applyFont="1" applyFill="1" applyBorder="1" applyAlignment="1">
      <alignment horizontal="center"/>
    </xf>
    <xf numFmtId="0" fontId="43" fillId="5" borderId="0" xfId="0" applyFont="1" applyFill="1" applyAlignment="1">
      <alignment horizontal="center"/>
    </xf>
    <xf numFmtId="49" fontId="24" fillId="9" borderId="2" xfId="0" applyNumberFormat="1" applyFont="1" applyFill="1" applyBorder="1"/>
    <xf numFmtId="49" fontId="42" fillId="9" borderId="2" xfId="2" applyNumberFormat="1" applyFill="1" applyBorder="1"/>
    <xf numFmtId="49" fontId="2" fillId="9" borderId="13" xfId="0" applyNumberFormat="1" applyFont="1" applyFill="1" applyBorder="1"/>
    <xf numFmtId="49" fontId="44" fillId="9" borderId="2" xfId="2" applyNumberFormat="1" applyFont="1" applyFill="1" applyBorder="1"/>
    <xf numFmtId="49" fontId="24" fillId="9" borderId="13" xfId="0" applyNumberFormat="1" applyFont="1" applyFill="1" applyBorder="1"/>
    <xf numFmtId="49" fontId="42" fillId="9" borderId="2" xfId="2" applyNumberFormat="1" applyFill="1" applyBorder="1" applyAlignment="1" applyProtection="1"/>
    <xf numFmtId="49" fontId="24" fillId="9" borderId="2" xfId="0" applyNumberFormat="1" applyFont="1" applyFill="1" applyBorder="1" applyAlignment="1">
      <alignment horizontal="left"/>
    </xf>
    <xf numFmtId="49" fontId="2" fillId="9" borderId="13" xfId="0" applyNumberFormat="1" applyFont="1" applyFill="1" applyBorder="1" applyAlignment="1">
      <alignment horizontal="center" wrapText="1"/>
    </xf>
    <xf numFmtId="49" fontId="2" fillId="9" borderId="13" xfId="0" applyNumberFormat="1" applyFont="1" applyFill="1" applyBorder="1" applyAlignment="1">
      <alignment horizontal="center" vertical="center"/>
    </xf>
    <xf numFmtId="0" fontId="42" fillId="9" borderId="0" xfId="2" applyFill="1"/>
    <xf numFmtId="0" fontId="46" fillId="0" borderId="0" xfId="0" applyFont="1" applyAlignment="1" applyProtection="1">
      <alignment horizontal="left"/>
      <protection locked="0"/>
    </xf>
    <xf numFmtId="164" fontId="21" fillId="23" borderId="2" xfId="0" applyNumberFormat="1" applyFont="1" applyFill="1" applyBorder="1" applyAlignment="1" applyProtection="1">
      <alignment horizontal="center" vertical="center"/>
      <protection locked="0"/>
    </xf>
    <xf numFmtId="0" fontId="21" fillId="23" borderId="2" xfId="0" applyFont="1" applyFill="1" applyBorder="1" applyAlignment="1" applyProtection="1">
      <alignment horizontal="center" vertical="center"/>
      <protection locked="0"/>
    </xf>
    <xf numFmtId="44" fontId="11" fillId="3" borderId="2" xfId="1" applyFont="1" applyFill="1" applyBorder="1" applyAlignment="1">
      <alignment vertical="center"/>
    </xf>
    <xf numFmtId="44" fontId="11" fillId="3" borderId="2" xfId="0" applyNumberFormat="1" applyFont="1" applyFill="1" applyBorder="1" applyAlignment="1">
      <alignment vertical="center"/>
    </xf>
    <xf numFmtId="0" fontId="11" fillId="3" borderId="2" xfId="0" applyFont="1" applyFill="1" applyBorder="1" applyAlignment="1">
      <alignment horizontal="center" vertical="center"/>
    </xf>
    <xf numFmtId="0" fontId="21" fillId="0" borderId="2" xfId="0" applyFont="1" applyBorder="1" applyAlignment="1" applyProtection="1">
      <alignment horizontal="center" vertical="center"/>
      <protection locked="0"/>
    </xf>
    <xf numFmtId="0" fontId="23" fillId="0" borderId="2" xfId="0" applyFont="1" applyBorder="1" applyAlignment="1" applyProtection="1">
      <alignment horizontal="left" vertical="center"/>
      <protection locked="0"/>
    </xf>
    <xf numFmtId="164" fontId="21" fillId="0" borderId="2" xfId="0" applyNumberFormat="1" applyFont="1" applyBorder="1" applyAlignment="1" applyProtection="1">
      <alignment horizontal="center" vertical="center"/>
      <protection locked="0"/>
    </xf>
    <xf numFmtId="0" fontId="41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left" vertical="center"/>
    </xf>
    <xf numFmtId="0" fontId="21" fillId="0" borderId="2" xfId="0" applyFont="1" applyBorder="1" applyAlignment="1" applyProtection="1">
      <alignment vertical="center"/>
      <protection locked="0"/>
    </xf>
    <xf numFmtId="0" fontId="23" fillId="0" borderId="2" xfId="0" applyFont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3" fillId="3" borderId="0" xfId="0" applyFont="1" applyFill="1" applyAlignment="1" applyProtection="1">
      <alignment horizontal="left" vertical="center"/>
      <protection locked="0"/>
    </xf>
    <xf numFmtId="166" fontId="31" fillId="3" borderId="0" xfId="0" applyNumberFormat="1" applyFont="1" applyFill="1" applyAlignment="1" applyProtection="1">
      <alignment horizontal="center" vertical="center"/>
      <protection locked="0"/>
    </xf>
    <xf numFmtId="0" fontId="21" fillId="3" borderId="0" xfId="0" applyFont="1" applyFill="1" applyAlignment="1" applyProtection="1">
      <alignment horizontal="center" vertical="center"/>
      <protection locked="0"/>
    </xf>
    <xf numFmtId="164" fontId="21" fillId="0" borderId="0" xfId="0" applyNumberFormat="1" applyFont="1" applyAlignment="1" applyProtection="1">
      <alignment horizontal="center" vertical="center"/>
      <protection locked="0"/>
    </xf>
    <xf numFmtId="0" fontId="21" fillId="3" borderId="0" xfId="0" applyFont="1" applyFill="1" applyAlignment="1">
      <alignment vertical="center"/>
    </xf>
    <xf numFmtId="0" fontId="21" fillId="0" borderId="0" xfId="0" applyFont="1" applyAlignment="1" applyProtection="1">
      <alignment horizontal="center" vertical="center"/>
      <protection locked="0"/>
    </xf>
    <xf numFmtId="44" fontId="21" fillId="3" borderId="0" xfId="1" applyFont="1" applyFill="1" applyAlignment="1">
      <alignment vertical="center"/>
    </xf>
    <xf numFmtId="44" fontId="21" fillId="3" borderId="0" xfId="0" applyNumberFormat="1" applyFont="1" applyFill="1" applyAlignment="1">
      <alignment vertical="center"/>
    </xf>
    <xf numFmtId="0" fontId="23" fillId="0" borderId="0" xfId="0" applyFont="1" applyAlignment="1">
      <alignment horizontal="center" vertical="center"/>
    </xf>
    <xf numFmtId="164" fontId="18" fillId="10" borderId="1" xfId="0" applyNumberFormat="1" applyFont="1" applyFill="1" applyBorder="1" applyAlignment="1">
      <alignment horizontal="right" shrinkToFit="1"/>
    </xf>
    <xf numFmtId="0" fontId="19" fillId="10" borderId="1" xfId="0" applyFont="1" applyFill="1" applyBorder="1" applyAlignment="1">
      <alignment horizontal="left" wrapText="1"/>
    </xf>
    <xf numFmtId="1" fontId="18" fillId="10" borderId="1" xfId="0" applyNumberFormat="1" applyFont="1" applyFill="1" applyBorder="1" applyAlignment="1">
      <alignment horizontal="center" shrinkToFit="1"/>
    </xf>
    <xf numFmtId="2" fontId="18" fillId="10" borderId="1" xfId="0" applyNumberFormat="1" applyFont="1" applyFill="1" applyBorder="1" applyAlignment="1">
      <alignment horizontal="right" shrinkToFit="1"/>
    </xf>
    <xf numFmtId="0" fontId="20" fillId="10" borderId="1" xfId="0" applyFont="1" applyFill="1" applyBorder="1" applyAlignment="1">
      <alignment horizontal="left" wrapText="1"/>
    </xf>
    <xf numFmtId="2" fontId="18" fillId="10" borderId="1" xfId="0" applyNumberFormat="1" applyFont="1" applyFill="1" applyBorder="1" applyAlignment="1">
      <alignment shrinkToFit="1"/>
    </xf>
    <xf numFmtId="1" fontId="47" fillId="0" borderId="1" xfId="0" applyNumberFormat="1" applyFont="1" applyBorder="1" applyAlignment="1">
      <alignment horizontal="center" vertical="top" shrinkToFit="1"/>
    </xf>
    <xf numFmtId="165" fontId="47" fillId="0" borderId="1" xfId="0" applyNumberFormat="1" applyFont="1" applyBorder="1" applyAlignment="1">
      <alignment horizontal="center" vertical="top" shrinkToFit="1"/>
    </xf>
    <xf numFmtId="2" fontId="47" fillId="0" borderId="1" xfId="0" applyNumberFormat="1" applyFont="1" applyBorder="1" applyAlignment="1">
      <alignment vertical="top" shrinkToFit="1"/>
    </xf>
    <xf numFmtId="4" fontId="47" fillId="0" borderId="1" xfId="0" applyNumberFormat="1" applyFont="1" applyBorder="1" applyAlignment="1">
      <alignment vertical="top" shrinkToFit="1"/>
    </xf>
    <xf numFmtId="164" fontId="48" fillId="0" borderId="14" xfId="0" applyNumberFormat="1" applyFont="1" applyBorder="1" applyAlignment="1">
      <alignment horizontal="left" vertical="center" shrinkToFit="1"/>
    </xf>
    <xf numFmtId="0" fontId="41" fillId="9" borderId="2" xfId="0" applyFont="1" applyFill="1" applyBorder="1" applyAlignment="1" applyProtection="1">
      <alignment horizontal="center" vertical="center"/>
      <protection locked="0"/>
    </xf>
    <xf numFmtId="0" fontId="11" fillId="14" borderId="2" xfId="0" applyFont="1" applyFill="1" applyBorder="1" applyAlignment="1" applyProtection="1">
      <alignment horizontal="center" vertical="center"/>
      <protection locked="0"/>
    </xf>
    <xf numFmtId="0" fontId="41" fillId="9" borderId="2" xfId="0" applyFont="1" applyFill="1" applyBorder="1" applyAlignment="1" applyProtection="1">
      <alignment horizontal="center" vertical="center" wrapText="1"/>
      <protection locked="0"/>
    </xf>
    <xf numFmtId="0" fontId="23" fillId="3" borderId="2" xfId="0" applyFont="1" applyFill="1" applyBorder="1" applyAlignment="1" applyProtection="1">
      <alignment horizontal="center" vertical="center"/>
      <protection locked="0"/>
    </xf>
    <xf numFmtId="0" fontId="23" fillId="3" borderId="2" xfId="0" applyFont="1" applyFill="1" applyBorder="1" applyAlignment="1" applyProtection="1">
      <alignment horizontal="center" vertical="center" wrapText="1"/>
      <protection locked="0"/>
    </xf>
    <xf numFmtId="0" fontId="41" fillId="9" borderId="2" xfId="0" applyFont="1" applyFill="1" applyBorder="1" applyAlignment="1">
      <alignment horizontal="center" vertical="center" wrapText="1"/>
    </xf>
    <xf numFmtId="14" fontId="23" fillId="3" borderId="2" xfId="0" applyNumberFormat="1" applyFont="1" applyFill="1" applyBorder="1" applyAlignment="1" applyProtection="1">
      <alignment horizontal="left" vertical="center"/>
      <protection locked="0"/>
    </xf>
    <xf numFmtId="0" fontId="11" fillId="14" borderId="2" xfId="0" applyFont="1" applyFill="1" applyBorder="1" applyAlignment="1" applyProtection="1">
      <alignment horizontal="center" vertical="center" wrapText="1"/>
      <protection locked="0"/>
    </xf>
    <xf numFmtId="164" fontId="48" fillId="0" borderId="14" xfId="0" applyNumberFormat="1" applyFont="1" applyBorder="1" applyAlignment="1">
      <alignment horizontal="center" vertical="center" shrinkToFit="1"/>
    </xf>
    <xf numFmtId="2" fontId="48" fillId="0" borderId="14" xfId="0" applyNumberFormat="1" applyFont="1" applyBorder="1" applyAlignment="1">
      <alignment horizontal="center" vertical="center" shrinkToFit="1"/>
    </xf>
    <xf numFmtId="44" fontId="21" fillId="3" borderId="2" xfId="1" applyFont="1" applyFill="1" applyBorder="1" applyAlignment="1">
      <alignment horizontal="center" vertical="center"/>
    </xf>
    <xf numFmtId="14" fontId="41" fillId="9" borderId="2" xfId="0" quotePrefix="1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/>
    </xf>
    <xf numFmtId="0" fontId="21" fillId="3" borderId="0" xfId="0" applyFont="1" applyFill="1" applyBorder="1" applyAlignment="1">
      <alignment horizontal="center" vertical="center"/>
    </xf>
    <xf numFmtId="0" fontId="23" fillId="0" borderId="2" xfId="0" applyFont="1" applyBorder="1" applyAlignment="1" applyProtection="1">
      <alignment horizontal="left"/>
      <protection locked="0"/>
    </xf>
    <xf numFmtId="0" fontId="23" fillId="3" borderId="0" xfId="0" applyFont="1" applyFill="1" applyBorder="1" applyAlignment="1" applyProtection="1">
      <alignment horizontal="left" vertical="center"/>
      <protection locked="0"/>
    </xf>
    <xf numFmtId="166" fontId="31" fillId="0" borderId="2" xfId="0" applyNumberFormat="1" applyFont="1" applyBorder="1" applyAlignment="1" applyProtection="1">
      <alignment horizontal="center"/>
      <protection locked="0"/>
    </xf>
    <xf numFmtId="166" fontId="31" fillId="3" borderId="0" xfId="0" applyNumberFormat="1" applyFont="1" applyFill="1" applyBorder="1" applyAlignment="1" applyProtection="1">
      <alignment horizontal="center" vertical="center"/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21" fillId="3" borderId="0" xfId="0" applyFont="1" applyFill="1" applyBorder="1" applyAlignment="1" applyProtection="1">
      <alignment horizontal="center" vertical="center"/>
      <protection locked="0"/>
    </xf>
    <xf numFmtId="164" fontId="21" fillId="0" borderId="14" xfId="0" applyNumberFormat="1" applyFont="1" applyBorder="1" applyAlignment="1" applyProtection="1">
      <alignment horizontal="center"/>
      <protection locked="0"/>
    </xf>
    <xf numFmtId="164" fontId="21" fillId="0" borderId="0" xfId="0" applyNumberFormat="1" applyFont="1" applyBorder="1" applyAlignment="1" applyProtection="1">
      <alignment horizontal="center" vertical="center"/>
      <protection locked="0"/>
    </xf>
    <xf numFmtId="164" fontId="48" fillId="0" borderId="2" xfId="0" applyNumberFormat="1" applyFont="1" applyBorder="1" applyAlignment="1">
      <alignment horizontal="left" vertical="center" shrinkToFit="1"/>
    </xf>
    <xf numFmtId="0" fontId="21" fillId="3" borderId="2" xfId="0" applyFont="1" applyFill="1" applyBorder="1"/>
    <xf numFmtId="0" fontId="21" fillId="3" borderId="0" xfId="0" applyFont="1" applyFill="1" applyBorder="1" applyAlignment="1">
      <alignment vertical="center"/>
    </xf>
    <xf numFmtId="0" fontId="21" fillId="0" borderId="14" xfId="0" applyFont="1" applyBorder="1" applyAlignment="1" applyProtection="1">
      <alignment horizontal="center"/>
      <protection locked="0"/>
    </xf>
    <xf numFmtId="0" fontId="21" fillId="0" borderId="0" xfId="0" applyFont="1" applyBorder="1" applyAlignment="1" applyProtection="1">
      <alignment horizontal="center" vertical="center"/>
      <protection locked="0"/>
    </xf>
    <xf numFmtId="44" fontId="21" fillId="3" borderId="0" xfId="1" applyFont="1" applyFill="1" applyBorder="1" applyAlignment="1">
      <alignment vertical="center"/>
    </xf>
    <xf numFmtId="44" fontId="21" fillId="3" borderId="0" xfId="0" applyNumberFormat="1" applyFont="1" applyFill="1" applyBorder="1" applyAlignment="1">
      <alignment vertical="center"/>
    </xf>
    <xf numFmtId="0" fontId="21" fillId="3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3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left"/>
      <protection locked="0"/>
    </xf>
    <xf numFmtId="0" fontId="21" fillId="0" borderId="0" xfId="0" applyFont="1" applyBorder="1" applyAlignment="1" applyProtection="1">
      <alignment vertical="center"/>
      <protection locked="0"/>
    </xf>
    <xf numFmtId="0" fontId="49" fillId="3" borderId="2" xfId="0" applyFont="1" applyFill="1" applyBorder="1" applyAlignment="1" applyProtection="1">
      <alignment horizontal="center" vertical="center"/>
      <protection locked="0"/>
    </xf>
    <xf numFmtId="0" fontId="49" fillId="3" borderId="2" xfId="0" applyFont="1" applyFill="1" applyBorder="1" applyAlignment="1" applyProtection="1">
      <alignment horizontal="left" vertical="center"/>
      <protection locked="0"/>
    </xf>
    <xf numFmtId="0" fontId="49" fillId="3" borderId="2" xfId="0" applyFont="1" applyFill="1" applyBorder="1" applyAlignment="1">
      <alignment horizontal="center"/>
    </xf>
    <xf numFmtId="0" fontId="49" fillId="3" borderId="15" xfId="0" applyFont="1" applyFill="1" applyBorder="1" applyAlignment="1">
      <alignment horizontal="center"/>
    </xf>
    <xf numFmtId="164" fontId="48" fillId="0" borderId="0" xfId="0" applyNumberFormat="1" applyFont="1" applyBorder="1" applyAlignment="1">
      <alignment horizontal="center" vertical="center" shrinkToFit="1"/>
    </xf>
    <xf numFmtId="164" fontId="21" fillId="0" borderId="0" xfId="0" applyNumberFormat="1" applyFont="1" applyBorder="1" applyAlignment="1" applyProtection="1">
      <alignment horizontal="center"/>
      <protection locked="0"/>
    </xf>
    <xf numFmtId="164" fontId="48" fillId="0" borderId="2" xfId="0" applyNumberFormat="1" applyFont="1" applyBorder="1" applyAlignment="1">
      <alignment horizontal="center" vertical="center" shrinkToFit="1"/>
    </xf>
    <xf numFmtId="1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50" fillId="3" borderId="2" xfId="0" applyFont="1" applyFill="1" applyBorder="1" applyAlignment="1" applyProtection="1">
      <alignment horizontal="center" vertical="center"/>
      <protection locked="0"/>
    </xf>
    <xf numFmtId="0" fontId="50" fillId="0" borderId="0" xfId="0" applyFont="1" applyAlignment="1">
      <alignment horizontal="center"/>
    </xf>
    <xf numFmtId="0" fontId="50" fillId="3" borderId="2" xfId="0" applyFont="1" applyFill="1" applyBorder="1" applyAlignment="1" applyProtection="1">
      <alignment horizontal="center" vertical="center" wrapText="1"/>
      <protection locked="0"/>
    </xf>
    <xf numFmtId="0" fontId="50" fillId="3" borderId="2" xfId="0" applyFont="1" applyFill="1" applyBorder="1" applyAlignment="1" applyProtection="1">
      <alignment horizontal="left" vertical="center"/>
      <protection locked="0"/>
    </xf>
    <xf numFmtId="0" fontId="50" fillId="3" borderId="2" xfId="0" applyFont="1" applyFill="1" applyBorder="1" applyAlignment="1">
      <alignment horizontal="center"/>
    </xf>
    <xf numFmtId="0" fontId="50" fillId="3" borderId="2" xfId="0" applyFont="1" applyFill="1" applyBorder="1" applyAlignment="1">
      <alignment horizontal="center" vertical="center" wrapText="1"/>
    </xf>
    <xf numFmtId="164" fontId="48" fillId="0" borderId="16" xfId="0" applyNumberFormat="1" applyFont="1" applyBorder="1" applyAlignment="1">
      <alignment horizontal="left" vertical="center" shrinkToFit="1"/>
    </xf>
    <xf numFmtId="164" fontId="51" fillId="3" borderId="2" xfId="0" applyNumberFormat="1" applyFont="1" applyFill="1" applyBorder="1" applyAlignment="1">
      <alignment horizontal="center" vertical="center" shrinkToFit="1"/>
    </xf>
    <xf numFmtId="164" fontId="51" fillId="0" borderId="0" xfId="0" applyNumberFormat="1" applyFont="1" applyBorder="1" applyAlignment="1">
      <alignment horizontal="center" vertical="center" wrapText="1" shrinkToFit="1"/>
    </xf>
    <xf numFmtId="0" fontId="50" fillId="3" borderId="2" xfId="0" applyFont="1" applyFill="1" applyBorder="1" applyAlignment="1">
      <alignment horizontal="center" vertical="center"/>
    </xf>
    <xf numFmtId="164" fontId="52" fillId="0" borderId="0" xfId="0" applyNumberFormat="1" applyFont="1" applyBorder="1" applyAlignment="1">
      <alignment horizontal="center" vertical="center" shrinkToFit="1"/>
    </xf>
    <xf numFmtId="164" fontId="48" fillId="0" borderId="16" xfId="0" applyNumberFormat="1" applyFont="1" applyBorder="1" applyAlignment="1">
      <alignment horizontal="center" vertical="center" shrinkToFit="1"/>
    </xf>
    <xf numFmtId="164" fontId="51" fillId="3" borderId="17" xfId="0" applyNumberFormat="1" applyFont="1" applyFill="1" applyBorder="1" applyAlignment="1">
      <alignment horizontal="center" vertical="center" shrinkToFit="1"/>
    </xf>
    <xf numFmtId="164" fontId="52" fillId="0" borderId="2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center" wrapText="1"/>
    </xf>
    <xf numFmtId="2" fontId="48" fillId="0" borderId="2" xfId="0" applyNumberFormat="1" applyFont="1" applyBorder="1" applyAlignment="1">
      <alignment horizontal="center" vertical="center" shrinkToFit="1"/>
    </xf>
    <xf numFmtId="0" fontId="50" fillId="0" borderId="0" xfId="0" applyFont="1" applyAlignment="1">
      <alignment horizontal="center" vertical="center"/>
    </xf>
    <xf numFmtId="0" fontId="50" fillId="0" borderId="2" xfId="0" applyFont="1" applyBorder="1" applyAlignment="1">
      <alignment horizontal="center" vertical="center"/>
    </xf>
    <xf numFmtId="0" fontId="50" fillId="0" borderId="0" xfId="0" applyFont="1" applyAlignment="1">
      <alignment horizontal="center" vertical="center" wrapText="1"/>
    </xf>
    <xf numFmtId="0" fontId="21" fillId="24" borderId="2" xfId="0" applyFont="1" applyFill="1" applyBorder="1" applyAlignment="1" applyProtection="1">
      <alignment horizontal="center" vertical="center"/>
      <protection locked="0"/>
    </xf>
    <xf numFmtId="0" fontId="22" fillId="13" borderId="2" xfId="0" applyFont="1" applyFill="1" applyBorder="1" applyAlignment="1" applyProtection="1">
      <alignment horizontal="center" vertical="center"/>
      <protection locked="0"/>
    </xf>
    <xf numFmtId="0" fontId="37" fillId="11" borderId="0" xfId="0" applyFont="1" applyFill="1" applyAlignment="1">
      <alignment horizontal="center" vertical="center"/>
    </xf>
    <xf numFmtId="0" fontId="33" fillId="12" borderId="0" xfId="0" applyFont="1" applyFill="1" applyAlignment="1" applyProtection="1">
      <alignment horizontal="center" vertical="center" wrapText="1"/>
      <protection locked="0"/>
    </xf>
    <xf numFmtId="0" fontId="33" fillId="15" borderId="0" xfId="0" applyFont="1" applyFill="1" applyAlignment="1" applyProtection="1">
      <alignment horizontal="center" vertical="center" wrapText="1"/>
      <protection locked="0"/>
    </xf>
    <xf numFmtId="0" fontId="35" fillId="18" borderId="0" xfId="0" applyFont="1" applyFill="1" applyAlignment="1" applyProtection="1">
      <alignment horizontal="center"/>
      <protection locked="0"/>
    </xf>
    <xf numFmtId="0" fontId="33" fillId="21" borderId="0" xfId="0" applyFont="1" applyFill="1" applyAlignment="1" applyProtection="1">
      <alignment horizontal="center"/>
      <protection locked="0"/>
    </xf>
    <xf numFmtId="0" fontId="15" fillId="11" borderId="0" xfId="0" applyFont="1" applyFill="1" applyAlignment="1" applyProtection="1">
      <alignment horizontal="center"/>
      <protection locked="0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CCECFF"/>
      <color rgb="FF006600"/>
      <color rgb="FF0000CC"/>
      <color rgb="FFCCFFCC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12</xdr:col>
      <xdr:colOff>514350</xdr:colOff>
      <xdr:row>31</xdr:row>
      <xdr:rowOff>180975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EE9D8753-0AE4-CB47-520A-A94C0DD3C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7972425" cy="603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bmail-seguro.com.br/" TargetMode="External"/><Relationship Id="rId13" Type="http://schemas.openxmlformats.org/officeDocument/2006/relationships/hyperlink" Target="https://kingston.pontonetcare.com.br/cisweb/public/auth/login/" TargetMode="External"/><Relationship Id="rId18" Type="http://schemas.openxmlformats.org/officeDocument/2006/relationships/hyperlink" Target="mailto:rma@technospace.com.br" TargetMode="External"/><Relationship Id="rId26" Type="http://schemas.openxmlformats.org/officeDocument/2006/relationships/hyperlink" Target="mailto:rma@technospace.com.br" TargetMode="External"/><Relationship Id="rId3" Type="http://schemas.openxmlformats.org/officeDocument/2006/relationships/hyperlink" Target="mailto:compras@technospace.com.br" TargetMode="External"/><Relationship Id="rId21" Type="http://schemas.openxmlformats.org/officeDocument/2006/relationships/hyperlink" Target="mailto:rma@technospace.com.br" TargetMode="External"/><Relationship Id="rId7" Type="http://schemas.openxmlformats.org/officeDocument/2006/relationships/hyperlink" Target="mailto:TECH@1212" TargetMode="External"/><Relationship Id="rId12" Type="http://schemas.openxmlformats.org/officeDocument/2006/relationships/hyperlink" Target="mailto:rma@technospace.com.br" TargetMode="External"/><Relationship Id="rId17" Type="http://schemas.openxmlformats.org/officeDocument/2006/relationships/hyperlink" Target="mailto:rma@technospace.com.br" TargetMode="External"/><Relationship Id="rId25" Type="http://schemas.openxmlformats.org/officeDocument/2006/relationships/hyperlink" Target="mailto:Tech@1212" TargetMode="External"/><Relationship Id="rId2" Type="http://schemas.openxmlformats.org/officeDocument/2006/relationships/hyperlink" Target="mailto:rma@technospace.com.br" TargetMode="External"/><Relationship Id="rId16" Type="http://schemas.openxmlformats.org/officeDocument/2006/relationships/hyperlink" Target="mailto:rma@technospace.com.br" TargetMode="External"/><Relationship Id="rId20" Type="http://schemas.openxmlformats.org/officeDocument/2006/relationships/hyperlink" Target="mailto:compras@technospace.com.br" TargetMode="External"/><Relationship Id="rId29" Type="http://schemas.openxmlformats.org/officeDocument/2006/relationships/hyperlink" Target="mailto:rma@technospace.com.br" TargetMode="External"/><Relationship Id="rId1" Type="http://schemas.openxmlformats.org/officeDocument/2006/relationships/hyperlink" Target="https://outlook.live.com/owa/" TargetMode="External"/><Relationship Id="rId6" Type="http://schemas.openxmlformats.org/officeDocument/2006/relationships/hyperlink" Target="mailto:compras@technospace.com.br" TargetMode="External"/><Relationship Id="rId11" Type="http://schemas.openxmlformats.org/officeDocument/2006/relationships/hyperlink" Target="mailto:rma@technospace.com.br" TargetMode="External"/><Relationship Id="rId24" Type="http://schemas.openxmlformats.org/officeDocument/2006/relationships/hyperlink" Target="mailto:rma01@technospace.com.br" TargetMode="External"/><Relationship Id="rId32" Type="http://schemas.openxmlformats.org/officeDocument/2006/relationships/comments" Target="../comments1.xml"/><Relationship Id="rId5" Type="http://schemas.openxmlformats.org/officeDocument/2006/relationships/hyperlink" Target="mailto:kellvy_@hotmail.com" TargetMode="External"/><Relationship Id="rId15" Type="http://schemas.openxmlformats.org/officeDocument/2006/relationships/hyperlink" Target="mailto:rma@technospace.com.br" TargetMode="External"/><Relationship Id="rId23" Type="http://schemas.openxmlformats.org/officeDocument/2006/relationships/hyperlink" Target="https://kingston.pontonetcare.com.br/cisweb/public/auth/prelogin" TargetMode="External"/><Relationship Id="rId28" Type="http://schemas.openxmlformats.org/officeDocument/2006/relationships/hyperlink" Target="mailto:rma@technospace.com.br" TargetMode="External"/><Relationship Id="rId10" Type="http://schemas.openxmlformats.org/officeDocument/2006/relationships/hyperlink" Target="mailto:compras@technospace.com.br" TargetMode="External"/><Relationship Id="rId19" Type="http://schemas.openxmlformats.org/officeDocument/2006/relationships/hyperlink" Target="mailto:rma@technospace.com.br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mailto:rma@technospace.com.br" TargetMode="External"/><Relationship Id="rId9" Type="http://schemas.openxmlformats.org/officeDocument/2006/relationships/hyperlink" Target="mailto:compras@technospace.com.br" TargetMode="External"/><Relationship Id="rId14" Type="http://schemas.openxmlformats.org/officeDocument/2006/relationships/hyperlink" Target="https://suporte-corsair.com.br/client/dashboard" TargetMode="External"/><Relationship Id="rId22" Type="http://schemas.openxmlformats.org/officeDocument/2006/relationships/hyperlink" Target="http://rma.oderco.com.br/" TargetMode="External"/><Relationship Id="rId27" Type="http://schemas.openxmlformats.org/officeDocument/2006/relationships/hyperlink" Target="mailto:Tech@1212" TargetMode="External"/><Relationship Id="rId30" Type="http://schemas.openxmlformats.org/officeDocument/2006/relationships/hyperlink" Target="mailto:Tech@12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62"/>
  <sheetViews>
    <sheetView topLeftCell="A8997" workbookViewId="0">
      <selection activeCell="G8968" sqref="G8968"/>
    </sheetView>
  </sheetViews>
  <sheetFormatPr defaultRowHeight="15" x14ac:dyDescent="0.25"/>
  <cols>
    <col min="1" max="1" width="10.85546875" style="50" customWidth="1"/>
    <col min="2" max="2" width="53.5703125" style="50" customWidth="1"/>
    <col min="3" max="3" width="12" style="51" customWidth="1"/>
    <col min="4" max="4" width="10.85546875" style="51" customWidth="1"/>
    <col min="5" max="5" width="8" style="51" customWidth="1"/>
    <col min="6" max="7" width="11.42578125" style="50" bestFit="1" customWidth="1"/>
    <col min="8" max="8" width="6.7109375" style="50" bestFit="1" customWidth="1"/>
    <col min="9" max="9" width="19.7109375" style="50" bestFit="1" customWidth="1"/>
    <col min="10" max="10" width="12" style="50" bestFit="1" customWidth="1"/>
    <col min="11" max="11" width="16" style="50" customWidth="1"/>
  </cols>
  <sheetData>
    <row r="1" spans="1:11" x14ac:dyDescent="0.25">
      <c r="A1" s="107" t="s">
        <v>0</v>
      </c>
      <c r="B1" s="107" t="s">
        <v>9</v>
      </c>
      <c r="C1" s="107" t="s">
        <v>10</v>
      </c>
      <c r="D1" s="107" t="s">
        <v>1</v>
      </c>
      <c r="E1" s="107" t="s">
        <v>11</v>
      </c>
      <c r="F1" s="107" t="s">
        <v>12</v>
      </c>
      <c r="G1" s="107" t="s">
        <v>13</v>
      </c>
      <c r="H1" s="107" t="s">
        <v>14</v>
      </c>
      <c r="I1" s="107" t="s">
        <v>15</v>
      </c>
      <c r="J1" s="107" t="s">
        <v>16</v>
      </c>
      <c r="K1" s="107" t="s">
        <v>17</v>
      </c>
    </row>
    <row r="2" spans="1:11" x14ac:dyDescent="0.25">
      <c r="A2" s="108">
        <v>1</v>
      </c>
      <c r="B2" s="109" t="s">
        <v>53</v>
      </c>
      <c r="C2" s="110">
        <v>84145910</v>
      </c>
      <c r="D2" s="110">
        <v>0</v>
      </c>
      <c r="E2" s="110">
        <v>0</v>
      </c>
      <c r="F2" s="111">
        <v>15.5</v>
      </c>
      <c r="G2" s="110">
        <v>0</v>
      </c>
      <c r="H2" s="110">
        <v>10</v>
      </c>
      <c r="I2" s="112"/>
      <c r="J2" s="112"/>
      <c r="K2" s="113">
        <v>31</v>
      </c>
    </row>
    <row r="3" spans="1:11" x14ac:dyDescent="0.25">
      <c r="A3" s="108">
        <v>2</v>
      </c>
      <c r="B3" s="109" t="s">
        <v>54</v>
      </c>
      <c r="C3" s="110">
        <v>84439923</v>
      </c>
      <c r="D3" s="110">
        <v>1</v>
      </c>
      <c r="E3" s="110">
        <v>1</v>
      </c>
      <c r="F3" s="111">
        <v>38.880000000000003</v>
      </c>
      <c r="G3" s="110">
        <v>12</v>
      </c>
      <c r="H3" s="110">
        <v>0</v>
      </c>
      <c r="I3" s="112"/>
      <c r="J3" s="111">
        <v>2.56</v>
      </c>
      <c r="K3" s="113">
        <v>49.9</v>
      </c>
    </row>
    <row r="4" spans="1:11" x14ac:dyDescent="0.25">
      <c r="A4" s="108">
        <v>3</v>
      </c>
      <c r="B4" s="109" t="s">
        <v>55</v>
      </c>
      <c r="C4" s="110">
        <v>84439923</v>
      </c>
      <c r="D4" s="110">
        <v>0</v>
      </c>
      <c r="E4" s="110">
        <v>0</v>
      </c>
      <c r="F4" s="111">
        <v>24.77</v>
      </c>
      <c r="G4" s="110">
        <v>0</v>
      </c>
      <c r="H4" s="110">
        <v>0</v>
      </c>
      <c r="I4" s="112"/>
      <c r="J4" s="112"/>
      <c r="K4" s="113">
        <v>34.9</v>
      </c>
    </row>
    <row r="5" spans="1:11" x14ac:dyDescent="0.25">
      <c r="A5" s="108">
        <v>4</v>
      </c>
      <c r="B5" s="109" t="s">
        <v>56</v>
      </c>
      <c r="C5" s="110">
        <v>84439923</v>
      </c>
      <c r="D5" s="110">
        <v>0</v>
      </c>
      <c r="E5" s="110">
        <v>0</v>
      </c>
      <c r="F5" s="111">
        <v>21.89</v>
      </c>
      <c r="G5" s="110">
        <v>0</v>
      </c>
      <c r="H5" s="110">
        <v>0</v>
      </c>
      <c r="I5" s="112"/>
      <c r="J5" s="112"/>
      <c r="K5" s="113">
        <v>29.9</v>
      </c>
    </row>
    <row r="6" spans="1:11" x14ac:dyDescent="0.25">
      <c r="A6" s="108">
        <v>5</v>
      </c>
      <c r="B6" s="109" t="s">
        <v>57</v>
      </c>
      <c r="C6" s="110">
        <v>84439923</v>
      </c>
      <c r="D6" s="110">
        <v>0</v>
      </c>
      <c r="E6" s="110">
        <v>0</v>
      </c>
      <c r="F6" s="111">
        <v>6</v>
      </c>
      <c r="G6" s="110">
        <v>0</v>
      </c>
      <c r="H6" s="110">
        <v>0</v>
      </c>
      <c r="I6" s="112"/>
      <c r="J6" s="112"/>
      <c r="K6" s="113">
        <v>10</v>
      </c>
    </row>
    <row r="7" spans="1:11" x14ac:dyDescent="0.25">
      <c r="A7" s="108">
        <v>6</v>
      </c>
      <c r="B7" s="109" t="s">
        <v>58</v>
      </c>
      <c r="C7" s="110">
        <v>84439933</v>
      </c>
      <c r="D7" s="110">
        <v>0</v>
      </c>
      <c r="E7" s="110">
        <v>0</v>
      </c>
      <c r="F7" s="111">
        <v>65</v>
      </c>
      <c r="G7" s="110">
        <v>0</v>
      </c>
      <c r="H7" s="110">
        <v>0</v>
      </c>
      <c r="I7" s="112"/>
      <c r="J7" s="112"/>
      <c r="K7" s="113">
        <v>449.9</v>
      </c>
    </row>
    <row r="8" spans="1:11" x14ac:dyDescent="0.25">
      <c r="A8" s="108">
        <v>7</v>
      </c>
      <c r="B8" s="109" t="s">
        <v>59</v>
      </c>
      <c r="C8" s="110">
        <v>84439933</v>
      </c>
      <c r="D8" s="110">
        <v>0</v>
      </c>
      <c r="E8" s="110">
        <v>0</v>
      </c>
      <c r="F8" s="111">
        <v>110</v>
      </c>
      <c r="G8" s="110">
        <v>0</v>
      </c>
      <c r="H8" s="110">
        <v>0</v>
      </c>
      <c r="I8" s="112"/>
      <c r="J8" s="112"/>
      <c r="K8" s="113">
        <v>308</v>
      </c>
    </row>
    <row r="9" spans="1:11" x14ac:dyDescent="0.25">
      <c r="A9" s="108">
        <v>8</v>
      </c>
      <c r="B9" s="109" t="s">
        <v>60</v>
      </c>
      <c r="C9" s="110">
        <v>84439933</v>
      </c>
      <c r="D9" s="110">
        <v>0</v>
      </c>
      <c r="E9" s="110">
        <v>0</v>
      </c>
      <c r="F9" s="111">
        <v>265</v>
      </c>
      <c r="G9" s="110">
        <v>0</v>
      </c>
      <c r="H9" s="110">
        <v>0</v>
      </c>
      <c r="I9" s="112"/>
      <c r="J9" s="112"/>
      <c r="K9" s="113">
        <v>899</v>
      </c>
    </row>
    <row r="10" spans="1:11" x14ac:dyDescent="0.25">
      <c r="A10" s="108">
        <v>9</v>
      </c>
      <c r="B10" s="109" t="s">
        <v>61</v>
      </c>
      <c r="C10" s="110">
        <v>84439933</v>
      </c>
      <c r="D10" s="110">
        <v>0</v>
      </c>
      <c r="E10" s="110">
        <v>0</v>
      </c>
      <c r="F10" s="111">
        <v>247.24</v>
      </c>
      <c r="G10" s="110">
        <v>0</v>
      </c>
      <c r="H10" s="110">
        <v>0</v>
      </c>
      <c r="I10" s="112"/>
      <c r="J10" s="112"/>
      <c r="K10" s="113">
        <v>479</v>
      </c>
    </row>
    <row r="11" spans="1:11" x14ac:dyDescent="0.25">
      <c r="A11" s="108">
        <v>10</v>
      </c>
      <c r="B11" s="109" t="s">
        <v>62</v>
      </c>
      <c r="C11" s="110">
        <v>84439933</v>
      </c>
      <c r="D11" s="110">
        <v>0</v>
      </c>
      <c r="E11" s="110">
        <v>0</v>
      </c>
      <c r="F11" s="111">
        <v>247.24</v>
      </c>
      <c r="G11" s="110">
        <v>0</v>
      </c>
      <c r="H11" s="110">
        <v>0</v>
      </c>
      <c r="I11" s="112"/>
      <c r="J11" s="112"/>
      <c r="K11" s="113">
        <v>478</v>
      </c>
    </row>
    <row r="12" spans="1:11" x14ac:dyDescent="0.25">
      <c r="A12" s="108">
        <v>11</v>
      </c>
      <c r="B12" s="109" t="s">
        <v>63</v>
      </c>
      <c r="C12" s="110">
        <v>84439933</v>
      </c>
      <c r="D12" s="110">
        <v>0</v>
      </c>
      <c r="E12" s="110">
        <v>0</v>
      </c>
      <c r="F12" s="111">
        <v>247.24</v>
      </c>
      <c r="G12" s="110">
        <v>0</v>
      </c>
      <c r="H12" s="110">
        <v>0</v>
      </c>
      <c r="I12" s="112"/>
      <c r="J12" s="112"/>
      <c r="K12" s="113">
        <v>482</v>
      </c>
    </row>
    <row r="13" spans="1:11" x14ac:dyDescent="0.25">
      <c r="A13" s="108">
        <v>12</v>
      </c>
      <c r="B13" s="109" t="s">
        <v>64</v>
      </c>
      <c r="C13" s="110">
        <v>84439933</v>
      </c>
      <c r="D13" s="110">
        <v>2</v>
      </c>
      <c r="E13" s="110">
        <v>0</v>
      </c>
      <c r="F13" s="111">
        <v>240</v>
      </c>
      <c r="G13" s="110">
        <v>0</v>
      </c>
      <c r="H13" s="110">
        <v>0</v>
      </c>
      <c r="I13" s="112"/>
      <c r="J13" s="111">
        <v>17.79</v>
      </c>
      <c r="K13" s="113">
        <v>684</v>
      </c>
    </row>
    <row r="14" spans="1:11" x14ac:dyDescent="0.25">
      <c r="A14" s="108">
        <v>13</v>
      </c>
      <c r="B14" s="109" t="s">
        <v>65</v>
      </c>
      <c r="C14" s="110">
        <v>84716053</v>
      </c>
      <c r="D14" s="110">
        <v>0</v>
      </c>
      <c r="E14" s="110">
        <v>0</v>
      </c>
      <c r="F14" s="111">
        <v>43.64</v>
      </c>
      <c r="G14" s="110">
        <v>0</v>
      </c>
      <c r="H14" s="110">
        <v>0</v>
      </c>
      <c r="I14" s="112"/>
      <c r="J14" s="112"/>
      <c r="K14" s="113">
        <v>69</v>
      </c>
    </row>
    <row r="15" spans="1:11" x14ac:dyDescent="0.25">
      <c r="A15" s="108">
        <v>14</v>
      </c>
      <c r="B15" s="109" t="s">
        <v>66</v>
      </c>
      <c r="C15" s="110">
        <v>84716053</v>
      </c>
      <c r="D15" s="110">
        <v>0</v>
      </c>
      <c r="E15" s="110">
        <v>0</v>
      </c>
      <c r="F15" s="111">
        <v>5.18</v>
      </c>
      <c r="G15" s="110">
        <v>7</v>
      </c>
      <c r="H15" s="110">
        <v>15</v>
      </c>
      <c r="I15" s="112"/>
      <c r="J15" s="112"/>
      <c r="K15" s="113">
        <v>12</v>
      </c>
    </row>
    <row r="16" spans="1:11" x14ac:dyDescent="0.25">
      <c r="A16" s="108">
        <v>15</v>
      </c>
      <c r="B16" s="109" t="s">
        <v>67</v>
      </c>
      <c r="C16" s="110">
        <v>84717010</v>
      </c>
      <c r="D16" s="110">
        <v>0</v>
      </c>
      <c r="E16" s="110">
        <v>0</v>
      </c>
      <c r="F16" s="111">
        <v>126.42</v>
      </c>
      <c r="G16" s="110">
        <v>0</v>
      </c>
      <c r="H16" s="110">
        <v>0</v>
      </c>
      <c r="I16" s="112"/>
      <c r="J16" s="112"/>
      <c r="K16" s="113">
        <v>435</v>
      </c>
    </row>
    <row r="17" spans="1:11" x14ac:dyDescent="0.25">
      <c r="A17" s="108">
        <v>16</v>
      </c>
      <c r="B17" s="109" t="s">
        <v>68</v>
      </c>
      <c r="C17" s="110">
        <v>84717010</v>
      </c>
      <c r="D17" s="110">
        <v>0</v>
      </c>
      <c r="E17" s="110">
        <v>0</v>
      </c>
      <c r="F17" s="111">
        <v>190.04</v>
      </c>
      <c r="G17" s="110">
        <v>0</v>
      </c>
      <c r="H17" s="110">
        <v>0</v>
      </c>
      <c r="I17" s="112"/>
      <c r="J17" s="112"/>
      <c r="K17" s="113">
        <v>299</v>
      </c>
    </row>
    <row r="18" spans="1:11" x14ac:dyDescent="0.25">
      <c r="A18" s="108">
        <v>17</v>
      </c>
      <c r="B18" s="109" t="s">
        <v>69</v>
      </c>
      <c r="C18" s="110">
        <v>84717010</v>
      </c>
      <c r="D18" s="110">
        <v>0</v>
      </c>
      <c r="E18" s="110">
        <v>0</v>
      </c>
      <c r="F18" s="111">
        <v>153.99</v>
      </c>
      <c r="G18" s="110">
        <v>0</v>
      </c>
      <c r="H18" s="110">
        <v>0</v>
      </c>
      <c r="I18" s="112"/>
      <c r="J18" s="112"/>
      <c r="K18" s="113">
        <v>259</v>
      </c>
    </row>
    <row r="19" spans="1:11" x14ac:dyDescent="0.25">
      <c r="A19" s="108">
        <v>18</v>
      </c>
      <c r="B19" s="109" t="s">
        <v>70</v>
      </c>
      <c r="C19" s="110">
        <v>84717010</v>
      </c>
      <c r="D19" s="110">
        <v>0</v>
      </c>
      <c r="E19" s="110">
        <v>0</v>
      </c>
      <c r="F19" s="111">
        <v>177.63</v>
      </c>
      <c r="G19" s="110">
        <v>0</v>
      </c>
      <c r="H19" s="110">
        <v>0</v>
      </c>
      <c r="I19" s="112"/>
      <c r="J19" s="112"/>
      <c r="K19" s="113">
        <v>259</v>
      </c>
    </row>
    <row r="20" spans="1:11" x14ac:dyDescent="0.25">
      <c r="A20" s="108">
        <v>19</v>
      </c>
      <c r="B20" s="109" t="s">
        <v>71</v>
      </c>
      <c r="C20" s="110">
        <v>84717010</v>
      </c>
      <c r="D20" s="110">
        <v>0</v>
      </c>
      <c r="E20" s="110">
        <v>0</v>
      </c>
      <c r="F20" s="111">
        <v>341.17</v>
      </c>
      <c r="G20" s="110">
        <v>0</v>
      </c>
      <c r="H20" s="110">
        <v>0</v>
      </c>
      <c r="I20" s="112"/>
      <c r="J20" s="112"/>
      <c r="K20" s="113">
        <v>499</v>
      </c>
    </row>
    <row r="21" spans="1:11" x14ac:dyDescent="0.25">
      <c r="A21" s="108">
        <v>20</v>
      </c>
      <c r="B21" s="109" t="s">
        <v>72</v>
      </c>
      <c r="C21" s="110">
        <v>84717010</v>
      </c>
      <c r="D21" s="110">
        <v>0</v>
      </c>
      <c r="E21" s="110">
        <v>0</v>
      </c>
      <c r="F21" s="111">
        <v>189</v>
      </c>
      <c r="G21" s="110">
        <v>18</v>
      </c>
      <c r="H21" s="110">
        <v>0</v>
      </c>
      <c r="I21" s="112"/>
      <c r="J21" s="112"/>
      <c r="K21" s="113">
        <v>295</v>
      </c>
    </row>
    <row r="22" spans="1:11" x14ac:dyDescent="0.25">
      <c r="A22" s="108">
        <v>21</v>
      </c>
      <c r="B22" s="109" t="s">
        <v>73</v>
      </c>
      <c r="C22" s="110">
        <v>84717010</v>
      </c>
      <c r="D22" s="110">
        <v>1</v>
      </c>
      <c r="E22" s="110">
        <v>0</v>
      </c>
      <c r="F22" s="111">
        <v>849.34</v>
      </c>
      <c r="G22" s="110">
        <v>0</v>
      </c>
      <c r="H22" s="110">
        <v>0</v>
      </c>
      <c r="I22" s="112"/>
      <c r="J22" s="112"/>
      <c r="K22" s="113">
        <v>899</v>
      </c>
    </row>
    <row r="23" spans="1:11" x14ac:dyDescent="0.25">
      <c r="A23" s="108">
        <v>22</v>
      </c>
      <c r="B23" s="109" t="s">
        <v>74</v>
      </c>
      <c r="C23" s="110">
        <v>84717010</v>
      </c>
      <c r="D23" s="110">
        <v>0</v>
      </c>
      <c r="E23" s="110">
        <v>0</v>
      </c>
      <c r="F23" s="111">
        <v>131.74</v>
      </c>
      <c r="G23" s="110">
        <v>0</v>
      </c>
      <c r="H23" s="110">
        <v>0</v>
      </c>
      <c r="I23" s="112"/>
      <c r="J23" s="112"/>
      <c r="K23" s="113">
        <v>669</v>
      </c>
    </row>
    <row r="24" spans="1:11" x14ac:dyDescent="0.25">
      <c r="A24" s="108">
        <v>23</v>
      </c>
      <c r="B24" s="109" t="s">
        <v>75</v>
      </c>
      <c r="C24" s="110">
        <v>84717029</v>
      </c>
      <c r="D24" s="110">
        <v>0</v>
      </c>
      <c r="E24" s="110">
        <v>0</v>
      </c>
      <c r="F24" s="111">
        <v>72.12</v>
      </c>
      <c r="G24" s="110">
        <v>0</v>
      </c>
      <c r="H24" s="110">
        <v>0</v>
      </c>
      <c r="I24" s="112"/>
      <c r="J24" s="112"/>
      <c r="K24" s="113">
        <v>109</v>
      </c>
    </row>
    <row r="25" spans="1:11" x14ac:dyDescent="0.25">
      <c r="A25" s="108">
        <v>24</v>
      </c>
      <c r="B25" s="109" t="s">
        <v>76</v>
      </c>
      <c r="C25" s="110">
        <v>84717029</v>
      </c>
      <c r="D25" s="110">
        <v>0</v>
      </c>
      <c r="E25" s="110">
        <v>0</v>
      </c>
      <c r="F25" s="111">
        <v>59.24</v>
      </c>
      <c r="G25" s="110">
        <v>0</v>
      </c>
      <c r="H25" s="110">
        <v>0</v>
      </c>
      <c r="I25" s="112"/>
      <c r="J25" s="112"/>
      <c r="K25" s="113">
        <v>85</v>
      </c>
    </row>
    <row r="26" spans="1:11" x14ac:dyDescent="0.25">
      <c r="A26" s="108">
        <v>25</v>
      </c>
      <c r="B26" s="109" t="s">
        <v>77</v>
      </c>
      <c r="C26" s="110">
        <v>84717029</v>
      </c>
      <c r="D26" s="110">
        <v>0</v>
      </c>
      <c r="E26" s="110">
        <v>0</v>
      </c>
      <c r="F26" s="111">
        <v>47.82</v>
      </c>
      <c r="G26" s="110">
        <v>0</v>
      </c>
      <c r="H26" s="110">
        <v>0</v>
      </c>
      <c r="I26" s="112"/>
      <c r="J26" s="112"/>
      <c r="K26" s="113">
        <v>75</v>
      </c>
    </row>
    <row r="27" spans="1:11" x14ac:dyDescent="0.25">
      <c r="A27" s="108">
        <v>26</v>
      </c>
      <c r="B27" s="109" t="s">
        <v>78</v>
      </c>
      <c r="C27" s="110">
        <v>84733041</v>
      </c>
      <c r="D27" s="110">
        <v>0</v>
      </c>
      <c r="E27" s="110">
        <v>0</v>
      </c>
      <c r="F27" s="111">
        <v>312.38</v>
      </c>
      <c r="G27" s="110">
        <v>0</v>
      </c>
      <c r="H27" s="110">
        <v>0</v>
      </c>
      <c r="I27" s="112"/>
      <c r="J27" s="112"/>
      <c r="K27" s="113">
        <v>479</v>
      </c>
    </row>
    <row r="28" spans="1:11" x14ac:dyDescent="0.25">
      <c r="A28" s="108">
        <v>27</v>
      </c>
      <c r="B28" s="109" t="s">
        <v>79</v>
      </c>
      <c r="C28" s="110">
        <v>84733041</v>
      </c>
      <c r="D28" s="110">
        <v>0</v>
      </c>
      <c r="E28" s="110">
        <v>0</v>
      </c>
      <c r="F28" s="111">
        <v>180.99</v>
      </c>
      <c r="G28" s="110">
        <v>0</v>
      </c>
      <c r="H28" s="110">
        <v>0</v>
      </c>
      <c r="I28" s="112"/>
      <c r="J28" s="112"/>
      <c r="K28" s="113">
        <v>239</v>
      </c>
    </row>
    <row r="29" spans="1:11" x14ac:dyDescent="0.25">
      <c r="A29" s="108">
        <v>28</v>
      </c>
      <c r="B29" s="109" t="s">
        <v>80</v>
      </c>
      <c r="C29" s="110">
        <v>84733041</v>
      </c>
      <c r="D29" s="110">
        <v>0</v>
      </c>
      <c r="E29" s="110">
        <v>0</v>
      </c>
      <c r="F29" s="111">
        <v>250.9</v>
      </c>
      <c r="G29" s="110">
        <v>0</v>
      </c>
      <c r="H29" s="110">
        <v>0</v>
      </c>
      <c r="I29" s="112"/>
      <c r="J29" s="112"/>
      <c r="K29" s="113">
        <v>379</v>
      </c>
    </row>
    <row r="30" spans="1:11" x14ac:dyDescent="0.25">
      <c r="A30" s="108">
        <v>29</v>
      </c>
      <c r="B30" s="109" t="s">
        <v>81</v>
      </c>
      <c r="C30" s="110">
        <v>84733041</v>
      </c>
      <c r="D30" s="110">
        <v>0</v>
      </c>
      <c r="E30" s="110">
        <v>0</v>
      </c>
      <c r="F30" s="111">
        <v>137.34</v>
      </c>
      <c r="G30" s="110">
        <v>0</v>
      </c>
      <c r="H30" s="110">
        <v>0</v>
      </c>
      <c r="I30" s="112"/>
      <c r="J30" s="112"/>
      <c r="K30" s="113">
        <v>199</v>
      </c>
    </row>
    <row r="31" spans="1:11" x14ac:dyDescent="0.25">
      <c r="A31" s="108">
        <v>30</v>
      </c>
      <c r="B31" s="109" t="s">
        <v>82</v>
      </c>
      <c r="C31" s="110">
        <v>84733041</v>
      </c>
      <c r="D31" s="110">
        <v>0</v>
      </c>
      <c r="E31" s="110">
        <v>0</v>
      </c>
      <c r="F31" s="111">
        <v>145.31</v>
      </c>
      <c r="G31" s="110">
        <v>0</v>
      </c>
      <c r="H31" s="110">
        <v>0</v>
      </c>
      <c r="I31" s="112"/>
      <c r="J31" s="112"/>
      <c r="K31" s="113">
        <v>189</v>
      </c>
    </row>
    <row r="32" spans="1:11" x14ac:dyDescent="0.25">
      <c r="A32" s="108">
        <v>31</v>
      </c>
      <c r="B32" s="109" t="s">
        <v>83</v>
      </c>
      <c r="C32" s="110">
        <v>85423120</v>
      </c>
      <c r="D32" s="110">
        <v>0</v>
      </c>
      <c r="E32" s="110">
        <v>0</v>
      </c>
      <c r="F32" s="111">
        <v>132.19</v>
      </c>
      <c r="G32" s="110">
        <v>0</v>
      </c>
      <c r="H32" s="110">
        <v>0</v>
      </c>
      <c r="I32" s="112"/>
      <c r="J32" s="112"/>
      <c r="K32" s="113">
        <v>195</v>
      </c>
    </row>
    <row r="33" spans="1:11" x14ac:dyDescent="0.25">
      <c r="A33" s="108">
        <v>32</v>
      </c>
      <c r="B33" s="109" t="s">
        <v>84</v>
      </c>
      <c r="C33" s="110">
        <v>85423120</v>
      </c>
      <c r="D33" s="110">
        <v>0</v>
      </c>
      <c r="E33" s="110">
        <v>0</v>
      </c>
      <c r="F33" s="111">
        <v>169.16</v>
      </c>
      <c r="G33" s="110">
        <v>0</v>
      </c>
      <c r="H33" s="110">
        <v>0</v>
      </c>
      <c r="I33" s="112"/>
      <c r="J33" s="112"/>
      <c r="K33" s="113">
        <v>249</v>
      </c>
    </row>
    <row r="34" spans="1:11" x14ac:dyDescent="0.25">
      <c r="A34" s="108">
        <v>33</v>
      </c>
      <c r="B34" s="109" t="s">
        <v>85</v>
      </c>
      <c r="C34" s="110">
        <v>85423120</v>
      </c>
      <c r="D34" s="110">
        <v>0</v>
      </c>
      <c r="E34" s="110">
        <v>0</v>
      </c>
      <c r="F34" s="111">
        <v>249.46</v>
      </c>
      <c r="G34" s="110">
        <v>0</v>
      </c>
      <c r="H34" s="110">
        <v>0</v>
      </c>
      <c r="I34" s="112"/>
      <c r="J34" s="112"/>
      <c r="K34" s="113">
        <v>299</v>
      </c>
    </row>
    <row r="35" spans="1:11" x14ac:dyDescent="0.25">
      <c r="A35" s="108">
        <v>34</v>
      </c>
      <c r="B35" s="109" t="s">
        <v>86</v>
      </c>
      <c r="C35" s="110">
        <v>85423120</v>
      </c>
      <c r="D35" s="110">
        <v>0</v>
      </c>
      <c r="E35" s="110">
        <v>0</v>
      </c>
      <c r="F35" s="111">
        <v>84.93</v>
      </c>
      <c r="G35" s="110">
        <v>0</v>
      </c>
      <c r="H35" s="110">
        <v>0</v>
      </c>
      <c r="I35" s="112"/>
      <c r="J35" s="112"/>
      <c r="K35" s="113">
        <v>129</v>
      </c>
    </row>
    <row r="36" spans="1:11" x14ac:dyDescent="0.25">
      <c r="A36" s="108">
        <v>35</v>
      </c>
      <c r="B36" s="109" t="s">
        <v>87</v>
      </c>
      <c r="C36" s="110">
        <v>85423120</v>
      </c>
      <c r="D36" s="110">
        <v>0</v>
      </c>
      <c r="E36" s="110">
        <v>0</v>
      </c>
      <c r="F36" s="111">
        <v>355.63</v>
      </c>
      <c r="G36" s="110">
        <v>0</v>
      </c>
      <c r="H36" s="110">
        <v>0</v>
      </c>
      <c r="I36" s="112"/>
      <c r="J36" s="112"/>
      <c r="K36" s="113">
        <v>529</v>
      </c>
    </row>
    <row r="37" spans="1:11" x14ac:dyDescent="0.25">
      <c r="A37" s="108">
        <v>36</v>
      </c>
      <c r="B37" s="109" t="s">
        <v>88</v>
      </c>
      <c r="C37" s="110">
        <v>85423120</v>
      </c>
      <c r="D37" s="110">
        <v>0</v>
      </c>
      <c r="E37" s="110">
        <v>0</v>
      </c>
      <c r="F37" s="111">
        <v>334.47</v>
      </c>
      <c r="G37" s="110">
        <v>0</v>
      </c>
      <c r="H37" s="110">
        <v>0</v>
      </c>
      <c r="I37" s="112"/>
      <c r="J37" s="112"/>
      <c r="K37" s="113">
        <v>499</v>
      </c>
    </row>
    <row r="38" spans="1:11" x14ac:dyDescent="0.25">
      <c r="A38" s="108">
        <v>37</v>
      </c>
      <c r="B38" s="109" t="s">
        <v>89</v>
      </c>
      <c r="C38" s="110">
        <v>85423120</v>
      </c>
      <c r="D38" s="110">
        <v>0</v>
      </c>
      <c r="E38" s="110">
        <v>0</v>
      </c>
      <c r="F38" s="111">
        <v>107.01</v>
      </c>
      <c r="G38" s="110">
        <v>0</v>
      </c>
      <c r="H38" s="110">
        <v>0</v>
      </c>
      <c r="I38" s="112"/>
      <c r="J38" s="112"/>
      <c r="K38" s="113">
        <v>169</v>
      </c>
    </row>
    <row r="39" spans="1:11" x14ac:dyDescent="0.25">
      <c r="A39" s="108">
        <v>38</v>
      </c>
      <c r="B39" s="109" t="s">
        <v>90</v>
      </c>
      <c r="C39" s="110">
        <v>85423120</v>
      </c>
      <c r="D39" s="110">
        <v>0</v>
      </c>
      <c r="E39" s="110">
        <v>0</v>
      </c>
      <c r="F39" s="111">
        <v>128.56</v>
      </c>
      <c r="G39" s="110">
        <v>0</v>
      </c>
      <c r="H39" s="110">
        <v>0</v>
      </c>
      <c r="I39" s="112"/>
      <c r="J39" s="112"/>
      <c r="K39" s="113">
        <v>189</v>
      </c>
    </row>
    <row r="40" spans="1:11" x14ac:dyDescent="0.25">
      <c r="A40" s="108">
        <v>39</v>
      </c>
      <c r="B40" s="109" t="s">
        <v>91</v>
      </c>
      <c r="C40" s="110">
        <v>85423120</v>
      </c>
      <c r="D40" s="110">
        <v>0</v>
      </c>
      <c r="E40" s="110">
        <v>0</v>
      </c>
      <c r="F40" s="111">
        <v>227.27</v>
      </c>
      <c r="G40" s="110">
        <v>0</v>
      </c>
      <c r="H40" s="110">
        <v>0</v>
      </c>
      <c r="I40" s="112"/>
      <c r="J40" s="112"/>
      <c r="K40" s="113">
        <v>335</v>
      </c>
    </row>
    <row r="41" spans="1:11" x14ac:dyDescent="0.25">
      <c r="A41" s="108">
        <v>40</v>
      </c>
      <c r="B41" s="109" t="s">
        <v>92</v>
      </c>
      <c r="C41" s="110">
        <v>85423120</v>
      </c>
      <c r="D41" s="110">
        <v>0</v>
      </c>
      <c r="E41" s="110">
        <v>0</v>
      </c>
      <c r="F41" s="111">
        <v>321.89</v>
      </c>
      <c r="G41" s="110">
        <v>0</v>
      </c>
      <c r="H41" s="110">
        <v>0</v>
      </c>
      <c r="I41" s="112"/>
      <c r="J41" s="112"/>
      <c r="K41" s="113">
        <v>479</v>
      </c>
    </row>
    <row r="42" spans="1:11" x14ac:dyDescent="0.25">
      <c r="A42" s="108">
        <v>41</v>
      </c>
      <c r="B42" s="109" t="s">
        <v>93</v>
      </c>
      <c r="C42" s="110">
        <v>85044029</v>
      </c>
      <c r="D42" s="110">
        <v>0</v>
      </c>
      <c r="E42" s="110">
        <v>0</v>
      </c>
      <c r="F42" s="111">
        <v>52</v>
      </c>
      <c r="G42" s="110">
        <v>0</v>
      </c>
      <c r="H42" s="110">
        <v>0</v>
      </c>
      <c r="I42" s="112"/>
      <c r="J42" s="112"/>
      <c r="K42" s="113">
        <v>120</v>
      </c>
    </row>
    <row r="43" spans="1:11" x14ac:dyDescent="0.25">
      <c r="A43" s="108">
        <v>42</v>
      </c>
      <c r="B43" s="109" t="s">
        <v>94</v>
      </c>
      <c r="C43" s="110">
        <v>85044029</v>
      </c>
      <c r="D43" s="110">
        <v>0</v>
      </c>
      <c r="E43" s="110">
        <v>0</v>
      </c>
      <c r="F43" s="111">
        <v>52</v>
      </c>
      <c r="G43" s="110">
        <v>0</v>
      </c>
      <c r="H43" s="110">
        <v>0</v>
      </c>
      <c r="I43" s="112"/>
      <c r="J43" s="112"/>
      <c r="K43" s="113">
        <v>120</v>
      </c>
    </row>
    <row r="44" spans="1:11" x14ac:dyDescent="0.25">
      <c r="A44" s="108">
        <v>43</v>
      </c>
      <c r="B44" s="109" t="s">
        <v>95</v>
      </c>
      <c r="C44" s="110">
        <v>85044029</v>
      </c>
      <c r="D44" s="110">
        <v>0</v>
      </c>
      <c r="E44" s="110">
        <v>0</v>
      </c>
      <c r="F44" s="111">
        <v>144.31</v>
      </c>
      <c r="G44" s="110">
        <v>0</v>
      </c>
      <c r="H44" s="110">
        <v>0</v>
      </c>
      <c r="I44" s="112"/>
      <c r="J44" s="112"/>
      <c r="K44" s="113">
        <v>269</v>
      </c>
    </row>
    <row r="45" spans="1:11" x14ac:dyDescent="0.25">
      <c r="A45" s="108">
        <v>44</v>
      </c>
      <c r="B45" s="109" t="s">
        <v>96</v>
      </c>
      <c r="C45" s="110">
        <v>85044029</v>
      </c>
      <c r="D45" s="110">
        <v>0</v>
      </c>
      <c r="E45" s="110">
        <v>0</v>
      </c>
      <c r="F45" s="111">
        <v>120.19</v>
      </c>
      <c r="G45" s="110">
        <v>0</v>
      </c>
      <c r="H45" s="110">
        <v>0</v>
      </c>
      <c r="I45" s="112"/>
      <c r="J45" s="112"/>
      <c r="K45" s="113">
        <v>225</v>
      </c>
    </row>
    <row r="46" spans="1:11" x14ac:dyDescent="0.25">
      <c r="A46" s="108">
        <v>45</v>
      </c>
      <c r="B46" s="109" t="s">
        <v>97</v>
      </c>
      <c r="C46" s="110">
        <v>85044029</v>
      </c>
      <c r="D46" s="110">
        <v>0</v>
      </c>
      <c r="E46" s="110">
        <v>0</v>
      </c>
      <c r="F46" s="111">
        <v>65</v>
      </c>
      <c r="G46" s="110">
        <v>0</v>
      </c>
      <c r="H46" s="110">
        <v>0</v>
      </c>
      <c r="I46" s="112"/>
      <c r="J46" s="112"/>
      <c r="K46" s="113">
        <v>180</v>
      </c>
    </row>
    <row r="47" spans="1:11" x14ac:dyDescent="0.25">
      <c r="A47" s="108">
        <v>46</v>
      </c>
      <c r="B47" s="109" t="s">
        <v>98</v>
      </c>
      <c r="C47" s="110">
        <v>84733099</v>
      </c>
      <c r="D47" s="110">
        <v>0</v>
      </c>
      <c r="E47" s="110">
        <v>0</v>
      </c>
      <c r="F47" s="111">
        <v>35.36</v>
      </c>
      <c r="G47" s="110">
        <v>0</v>
      </c>
      <c r="H47" s="110">
        <v>0</v>
      </c>
      <c r="I47" s="112"/>
      <c r="J47" s="112"/>
      <c r="K47" s="113">
        <v>60</v>
      </c>
    </row>
    <row r="48" spans="1:11" x14ac:dyDescent="0.25">
      <c r="A48" s="108">
        <v>47</v>
      </c>
      <c r="B48" s="109" t="s">
        <v>99</v>
      </c>
      <c r="C48" s="110">
        <v>84733099</v>
      </c>
      <c r="D48" s="110">
        <v>0</v>
      </c>
      <c r="E48" s="110">
        <v>0</v>
      </c>
      <c r="F48" s="111">
        <v>21.7</v>
      </c>
      <c r="G48" s="110">
        <v>0</v>
      </c>
      <c r="H48" s="110">
        <v>0</v>
      </c>
      <c r="I48" s="112"/>
      <c r="J48" s="112"/>
      <c r="K48" s="113">
        <v>40</v>
      </c>
    </row>
    <row r="49" spans="1:11" x14ac:dyDescent="0.25">
      <c r="A49" s="108">
        <v>48</v>
      </c>
      <c r="B49" s="109" t="s">
        <v>100</v>
      </c>
      <c r="C49" s="110">
        <v>84733099</v>
      </c>
      <c r="D49" s="110">
        <v>0</v>
      </c>
      <c r="E49" s="110">
        <v>0</v>
      </c>
      <c r="F49" s="111">
        <v>20</v>
      </c>
      <c r="G49" s="110">
        <v>0</v>
      </c>
      <c r="H49" s="110">
        <v>0</v>
      </c>
      <c r="I49" s="112"/>
      <c r="J49" s="112"/>
      <c r="K49" s="113">
        <v>40</v>
      </c>
    </row>
    <row r="50" spans="1:11" x14ac:dyDescent="0.25">
      <c r="A50" s="108">
        <v>49</v>
      </c>
      <c r="B50" s="109" t="s">
        <v>101</v>
      </c>
      <c r="C50" s="110">
        <v>84733099</v>
      </c>
      <c r="D50" s="110">
        <v>0</v>
      </c>
      <c r="E50" s="110">
        <v>0</v>
      </c>
      <c r="F50" s="111">
        <v>33.07</v>
      </c>
      <c r="G50" s="110">
        <v>0</v>
      </c>
      <c r="H50" s="110">
        <v>0</v>
      </c>
      <c r="I50" s="112"/>
      <c r="J50" s="112"/>
      <c r="K50" s="113">
        <v>65</v>
      </c>
    </row>
    <row r="51" spans="1:11" x14ac:dyDescent="0.25">
      <c r="A51" s="108">
        <v>50</v>
      </c>
      <c r="B51" s="109" t="s">
        <v>102</v>
      </c>
      <c r="C51" s="110">
        <v>85176241</v>
      </c>
      <c r="D51" s="110">
        <v>0</v>
      </c>
      <c r="E51" s="110">
        <v>0</v>
      </c>
      <c r="F51" s="111">
        <v>258.49</v>
      </c>
      <c r="G51" s="110">
        <v>0</v>
      </c>
      <c r="H51" s="110">
        <v>0</v>
      </c>
      <c r="I51" s="112"/>
      <c r="J51" s="112"/>
      <c r="K51" s="113">
        <v>430</v>
      </c>
    </row>
    <row r="52" spans="1:11" x14ac:dyDescent="0.25">
      <c r="A52" s="108">
        <v>51</v>
      </c>
      <c r="B52" s="109" t="s">
        <v>103</v>
      </c>
      <c r="C52" s="110">
        <v>85176241</v>
      </c>
      <c r="D52" s="110">
        <v>0</v>
      </c>
      <c r="E52" s="110">
        <v>0</v>
      </c>
      <c r="F52" s="111">
        <v>85.35</v>
      </c>
      <c r="G52" s="110">
        <v>0</v>
      </c>
      <c r="H52" s="110">
        <v>0</v>
      </c>
      <c r="I52" s="112"/>
      <c r="J52" s="112"/>
      <c r="K52" s="113">
        <v>149</v>
      </c>
    </row>
    <row r="53" spans="1:11" x14ac:dyDescent="0.25">
      <c r="A53" s="108">
        <v>53</v>
      </c>
      <c r="B53" s="109" t="s">
        <v>104</v>
      </c>
      <c r="C53" s="110">
        <v>85444200</v>
      </c>
      <c r="D53" s="110">
        <v>0</v>
      </c>
      <c r="E53" s="110">
        <v>0</v>
      </c>
      <c r="F53" s="111">
        <v>31</v>
      </c>
      <c r="G53" s="110">
        <v>0</v>
      </c>
      <c r="H53" s="110">
        <v>0</v>
      </c>
      <c r="I53" s="112"/>
      <c r="J53" s="112"/>
      <c r="K53" s="113">
        <v>49</v>
      </c>
    </row>
    <row r="54" spans="1:11" x14ac:dyDescent="0.25">
      <c r="A54" s="108">
        <v>54</v>
      </c>
      <c r="B54" s="109" t="s">
        <v>105</v>
      </c>
      <c r="C54" s="110">
        <v>84733099</v>
      </c>
      <c r="D54" s="110">
        <v>0</v>
      </c>
      <c r="E54" s="110">
        <v>0</v>
      </c>
      <c r="F54" s="111">
        <v>47.83</v>
      </c>
      <c r="G54" s="110">
        <v>0</v>
      </c>
      <c r="H54" s="110">
        <v>0</v>
      </c>
      <c r="I54" s="112"/>
      <c r="J54" s="112"/>
      <c r="K54" s="113">
        <v>129</v>
      </c>
    </row>
    <row r="55" spans="1:11" x14ac:dyDescent="0.25">
      <c r="A55" s="108">
        <v>55</v>
      </c>
      <c r="B55" s="109" t="s">
        <v>106</v>
      </c>
      <c r="C55" s="110">
        <v>85366990</v>
      </c>
      <c r="D55" s="110">
        <v>0</v>
      </c>
      <c r="E55" s="110">
        <v>0</v>
      </c>
      <c r="F55" s="111">
        <v>10.81</v>
      </c>
      <c r="G55" s="110">
        <v>0</v>
      </c>
      <c r="H55" s="110">
        <v>0</v>
      </c>
      <c r="I55" s="112"/>
      <c r="J55" s="112"/>
      <c r="K55" s="113">
        <v>18</v>
      </c>
    </row>
    <row r="56" spans="1:11" x14ac:dyDescent="0.25">
      <c r="A56" s="108">
        <v>56</v>
      </c>
      <c r="B56" s="109" t="s">
        <v>107</v>
      </c>
      <c r="C56" s="110">
        <v>84735090</v>
      </c>
      <c r="D56" s="110">
        <v>0</v>
      </c>
      <c r="E56" s="110">
        <v>0</v>
      </c>
      <c r="F56" s="111">
        <v>12.1</v>
      </c>
      <c r="G56" s="110">
        <v>0</v>
      </c>
      <c r="H56" s="110">
        <v>0</v>
      </c>
      <c r="I56" s="112"/>
      <c r="J56" s="112"/>
      <c r="K56" s="113">
        <v>20</v>
      </c>
    </row>
    <row r="57" spans="1:11" x14ac:dyDescent="0.25">
      <c r="A57" s="108">
        <v>57</v>
      </c>
      <c r="B57" s="109" t="s">
        <v>108</v>
      </c>
      <c r="C57" s="110">
        <v>85182100</v>
      </c>
      <c r="D57" s="110">
        <v>0</v>
      </c>
      <c r="E57" s="110">
        <v>0</v>
      </c>
      <c r="F57" s="111">
        <v>139.41999999999999</v>
      </c>
      <c r="G57" s="110">
        <v>0</v>
      </c>
      <c r="H57" s="110">
        <v>0</v>
      </c>
      <c r="I57" s="112"/>
      <c r="J57" s="112"/>
      <c r="K57" s="113">
        <v>199</v>
      </c>
    </row>
    <row r="58" spans="1:11" x14ac:dyDescent="0.25">
      <c r="A58" s="108">
        <v>58</v>
      </c>
      <c r="B58" s="109" t="s">
        <v>109</v>
      </c>
      <c r="C58" s="110">
        <v>85369090</v>
      </c>
      <c r="D58" s="110">
        <v>0</v>
      </c>
      <c r="E58" s="110">
        <v>0</v>
      </c>
      <c r="F58" s="111">
        <v>2.87</v>
      </c>
      <c r="G58" s="110">
        <v>0</v>
      </c>
      <c r="H58" s="110">
        <v>0</v>
      </c>
      <c r="I58" s="112"/>
      <c r="J58" s="112"/>
      <c r="K58" s="113">
        <v>8</v>
      </c>
    </row>
    <row r="59" spans="1:11" x14ac:dyDescent="0.25">
      <c r="A59" s="108">
        <v>59</v>
      </c>
      <c r="B59" s="109" t="s">
        <v>110</v>
      </c>
      <c r="C59" s="110">
        <v>40169200</v>
      </c>
      <c r="D59" s="110">
        <v>0</v>
      </c>
      <c r="E59" s="110">
        <v>0</v>
      </c>
      <c r="F59" s="111">
        <v>2.41</v>
      </c>
      <c r="G59" s="110">
        <v>0</v>
      </c>
      <c r="H59" s="110">
        <v>0</v>
      </c>
      <c r="I59" s="112"/>
      <c r="J59" s="112"/>
      <c r="K59" s="113">
        <v>4.5</v>
      </c>
    </row>
    <row r="60" spans="1:11" x14ac:dyDescent="0.25">
      <c r="A60" s="108">
        <v>60</v>
      </c>
      <c r="B60" s="109" t="s">
        <v>111</v>
      </c>
      <c r="C60" s="110">
        <v>85176239</v>
      </c>
      <c r="D60" s="110">
        <v>2</v>
      </c>
      <c r="E60" s="110">
        <v>0</v>
      </c>
      <c r="F60" s="111">
        <v>43</v>
      </c>
      <c r="G60" s="110">
        <v>18</v>
      </c>
      <c r="H60" s="110">
        <v>0</v>
      </c>
      <c r="I60" s="112"/>
      <c r="J60" s="112"/>
      <c r="K60" s="113">
        <v>69</v>
      </c>
    </row>
    <row r="61" spans="1:11" x14ac:dyDescent="0.25">
      <c r="A61" s="108">
        <v>61</v>
      </c>
      <c r="B61" s="109" t="s">
        <v>112</v>
      </c>
      <c r="C61" s="110">
        <v>85369090</v>
      </c>
      <c r="D61" s="110">
        <v>0</v>
      </c>
      <c r="E61" s="110">
        <v>0</v>
      </c>
      <c r="F61" s="111">
        <v>4.32</v>
      </c>
      <c r="G61" s="110">
        <v>0</v>
      </c>
      <c r="H61" s="110">
        <v>0</v>
      </c>
      <c r="I61" s="112"/>
      <c r="J61" s="112"/>
      <c r="K61" s="113">
        <v>8</v>
      </c>
    </row>
    <row r="62" spans="1:11" x14ac:dyDescent="0.25">
      <c r="A62" s="108">
        <v>62</v>
      </c>
      <c r="B62" s="109" t="s">
        <v>113</v>
      </c>
      <c r="C62" s="110">
        <v>84433113</v>
      </c>
      <c r="D62" s="110">
        <v>0</v>
      </c>
      <c r="E62" s="110">
        <v>0</v>
      </c>
      <c r="F62" s="111">
        <v>455.43</v>
      </c>
      <c r="G62" s="110">
        <v>0</v>
      </c>
      <c r="H62" s="110">
        <v>0</v>
      </c>
      <c r="I62" s="112"/>
      <c r="J62" s="112"/>
      <c r="K62" s="113">
        <v>699</v>
      </c>
    </row>
    <row r="63" spans="1:11" x14ac:dyDescent="0.25">
      <c r="A63" s="108">
        <v>63</v>
      </c>
      <c r="B63" s="109" t="s">
        <v>114</v>
      </c>
      <c r="C63" s="110">
        <v>85369090</v>
      </c>
      <c r="D63" s="110">
        <v>0</v>
      </c>
      <c r="E63" s="110">
        <v>0</v>
      </c>
      <c r="F63" s="111">
        <v>3.45</v>
      </c>
      <c r="G63" s="110">
        <v>0</v>
      </c>
      <c r="H63" s="110">
        <v>0</v>
      </c>
      <c r="I63" s="112"/>
      <c r="J63" s="112"/>
      <c r="K63" s="113">
        <v>8</v>
      </c>
    </row>
    <row r="64" spans="1:11" x14ac:dyDescent="0.25">
      <c r="A64" s="108">
        <v>64</v>
      </c>
      <c r="B64" s="109" t="s">
        <v>115</v>
      </c>
      <c r="C64" s="110">
        <v>85177029</v>
      </c>
      <c r="D64" s="110">
        <v>0</v>
      </c>
      <c r="E64" s="110">
        <v>0</v>
      </c>
      <c r="F64" s="111">
        <v>22.5</v>
      </c>
      <c r="G64" s="110">
        <v>0</v>
      </c>
      <c r="H64" s="110">
        <v>0</v>
      </c>
      <c r="I64" s="112"/>
      <c r="J64" s="112"/>
      <c r="K64" s="113">
        <v>39</v>
      </c>
    </row>
    <row r="65" spans="1:11" x14ac:dyDescent="0.25">
      <c r="A65" s="108">
        <v>66</v>
      </c>
      <c r="B65" s="109" t="s">
        <v>116</v>
      </c>
      <c r="C65" s="110">
        <v>96081000</v>
      </c>
      <c r="D65" s="110">
        <v>0</v>
      </c>
      <c r="E65" s="110">
        <v>0</v>
      </c>
      <c r="F65" s="111">
        <v>17.64</v>
      </c>
      <c r="G65" s="110">
        <v>0</v>
      </c>
      <c r="H65" s="110">
        <v>0</v>
      </c>
      <c r="I65" s="112"/>
      <c r="J65" s="112"/>
      <c r="K65" s="113">
        <v>30</v>
      </c>
    </row>
    <row r="66" spans="1:11" x14ac:dyDescent="0.25">
      <c r="A66" s="108">
        <v>67</v>
      </c>
      <c r="B66" s="109" t="s">
        <v>117</v>
      </c>
      <c r="C66" s="110">
        <v>84733049</v>
      </c>
      <c r="D66" s="110">
        <v>0</v>
      </c>
      <c r="E66" s="110">
        <v>0</v>
      </c>
      <c r="F66" s="111">
        <v>9.07</v>
      </c>
      <c r="G66" s="110">
        <v>0</v>
      </c>
      <c r="H66" s="110">
        <v>0</v>
      </c>
      <c r="I66" s="112"/>
      <c r="J66" s="112"/>
      <c r="K66" s="113">
        <v>25</v>
      </c>
    </row>
    <row r="67" spans="1:11" x14ac:dyDescent="0.25">
      <c r="A67" s="108">
        <v>68</v>
      </c>
      <c r="B67" s="109" t="s">
        <v>118</v>
      </c>
      <c r="C67" s="110">
        <v>96082000</v>
      </c>
      <c r="D67" s="110">
        <v>0</v>
      </c>
      <c r="E67" s="110">
        <v>0</v>
      </c>
      <c r="F67" s="111">
        <v>2.98</v>
      </c>
      <c r="G67" s="110">
        <v>0</v>
      </c>
      <c r="H67" s="110">
        <v>0</v>
      </c>
      <c r="I67" s="112"/>
      <c r="J67" s="112"/>
      <c r="K67" s="113">
        <v>4</v>
      </c>
    </row>
    <row r="68" spans="1:11" x14ac:dyDescent="0.25">
      <c r="A68" s="108">
        <v>69</v>
      </c>
      <c r="B68" s="109" t="s">
        <v>119</v>
      </c>
      <c r="C68" s="110">
        <v>84733042</v>
      </c>
      <c r="D68" s="110">
        <v>0</v>
      </c>
      <c r="E68" s="110">
        <v>0</v>
      </c>
      <c r="F68" s="111">
        <v>0</v>
      </c>
      <c r="G68" s="110">
        <v>0</v>
      </c>
      <c r="H68" s="110">
        <v>0</v>
      </c>
      <c r="I68" s="112"/>
      <c r="J68" s="112"/>
      <c r="K68" s="113">
        <v>149</v>
      </c>
    </row>
    <row r="69" spans="1:11" x14ac:dyDescent="0.25">
      <c r="A69" s="108">
        <v>70</v>
      </c>
      <c r="B69" s="109" t="s">
        <v>120</v>
      </c>
      <c r="C69" s="110">
        <v>85444200</v>
      </c>
      <c r="D69" s="110">
        <v>0</v>
      </c>
      <c r="E69" s="110">
        <v>0</v>
      </c>
      <c r="F69" s="111">
        <v>44.3</v>
      </c>
      <c r="G69" s="110">
        <v>0</v>
      </c>
      <c r="H69" s="110">
        <v>0</v>
      </c>
      <c r="I69" s="112"/>
      <c r="J69" s="112"/>
      <c r="K69" s="113">
        <v>65</v>
      </c>
    </row>
    <row r="70" spans="1:11" x14ac:dyDescent="0.25">
      <c r="A70" s="108">
        <v>71</v>
      </c>
      <c r="B70" s="109" t="s">
        <v>121</v>
      </c>
      <c r="C70" s="110">
        <v>42021210</v>
      </c>
      <c r="D70" s="110">
        <v>0</v>
      </c>
      <c r="E70" s="110">
        <v>0</v>
      </c>
      <c r="F70" s="111">
        <v>15.14</v>
      </c>
      <c r="G70" s="110">
        <v>0</v>
      </c>
      <c r="H70" s="110">
        <v>0</v>
      </c>
      <c r="I70" s="112"/>
      <c r="J70" s="112"/>
      <c r="K70" s="113">
        <v>25</v>
      </c>
    </row>
    <row r="71" spans="1:11" x14ac:dyDescent="0.25">
      <c r="A71" s="108">
        <v>72</v>
      </c>
      <c r="B71" s="109" t="s">
        <v>122</v>
      </c>
      <c r="C71" s="110">
        <v>84733042</v>
      </c>
      <c r="D71" s="110">
        <v>0</v>
      </c>
      <c r="E71" s="110">
        <v>0</v>
      </c>
      <c r="F71" s="111">
        <v>111.18</v>
      </c>
      <c r="G71" s="110">
        <v>0</v>
      </c>
      <c r="H71" s="110">
        <v>0</v>
      </c>
      <c r="I71" s="112"/>
      <c r="J71" s="112"/>
      <c r="K71" s="113">
        <v>159</v>
      </c>
    </row>
    <row r="72" spans="1:11" x14ac:dyDescent="0.25">
      <c r="A72" s="108">
        <v>73</v>
      </c>
      <c r="B72" s="109" t="s">
        <v>123</v>
      </c>
      <c r="C72" s="110">
        <v>85444200</v>
      </c>
      <c r="D72" s="110">
        <v>0</v>
      </c>
      <c r="E72" s="110">
        <v>0</v>
      </c>
      <c r="F72" s="111">
        <v>0</v>
      </c>
      <c r="G72" s="110">
        <v>0</v>
      </c>
      <c r="H72" s="110">
        <v>0</v>
      </c>
      <c r="I72" s="112"/>
      <c r="J72" s="112"/>
      <c r="K72" s="113">
        <v>139</v>
      </c>
    </row>
    <row r="73" spans="1:11" x14ac:dyDescent="0.25">
      <c r="A73" s="108">
        <v>74</v>
      </c>
      <c r="B73" s="109" t="s">
        <v>124</v>
      </c>
      <c r="C73" s="110">
        <v>84733042</v>
      </c>
      <c r="D73" s="110">
        <v>0</v>
      </c>
      <c r="E73" s="110">
        <v>0</v>
      </c>
      <c r="F73" s="111">
        <v>42</v>
      </c>
      <c r="G73" s="110">
        <v>0</v>
      </c>
      <c r="H73" s="110">
        <v>0</v>
      </c>
      <c r="I73" s="112"/>
      <c r="J73" s="112"/>
      <c r="K73" s="113">
        <v>59</v>
      </c>
    </row>
    <row r="74" spans="1:11" x14ac:dyDescent="0.25">
      <c r="A74" s="108">
        <v>75</v>
      </c>
      <c r="B74" s="109" t="s">
        <v>125</v>
      </c>
      <c r="C74" s="110">
        <v>85444200</v>
      </c>
      <c r="D74" s="110">
        <v>0</v>
      </c>
      <c r="E74" s="110">
        <v>0</v>
      </c>
      <c r="F74" s="111">
        <v>2.9</v>
      </c>
      <c r="G74" s="110">
        <v>0</v>
      </c>
      <c r="H74" s="110">
        <v>0</v>
      </c>
      <c r="I74" s="112"/>
      <c r="J74" s="111">
        <v>0.26</v>
      </c>
      <c r="K74" s="113">
        <v>5</v>
      </c>
    </row>
    <row r="75" spans="1:11" x14ac:dyDescent="0.25">
      <c r="A75" s="108">
        <v>76</v>
      </c>
      <c r="B75" s="109" t="s">
        <v>126</v>
      </c>
      <c r="C75" s="110">
        <v>84733042</v>
      </c>
      <c r="D75" s="110">
        <v>0</v>
      </c>
      <c r="E75" s="110">
        <v>0</v>
      </c>
      <c r="F75" s="111">
        <v>74.38</v>
      </c>
      <c r="G75" s="110">
        <v>0</v>
      </c>
      <c r="H75" s="110">
        <v>0</v>
      </c>
      <c r="I75" s="112"/>
      <c r="J75" s="112"/>
      <c r="K75" s="113">
        <v>135</v>
      </c>
    </row>
    <row r="76" spans="1:11" x14ac:dyDescent="0.25">
      <c r="A76" s="108">
        <v>77</v>
      </c>
      <c r="B76" s="109" t="s">
        <v>127</v>
      </c>
      <c r="C76" s="110">
        <v>84733042</v>
      </c>
      <c r="D76" s="110">
        <v>0</v>
      </c>
      <c r="E76" s="110">
        <v>0</v>
      </c>
      <c r="F76" s="111">
        <v>123</v>
      </c>
      <c r="G76" s="110">
        <v>0</v>
      </c>
      <c r="H76" s="110">
        <v>0</v>
      </c>
      <c r="I76" s="112"/>
      <c r="J76" s="112"/>
      <c r="K76" s="113">
        <v>205</v>
      </c>
    </row>
    <row r="77" spans="1:11" x14ac:dyDescent="0.25">
      <c r="A77" s="108">
        <v>78</v>
      </c>
      <c r="B77" s="109" t="s">
        <v>128</v>
      </c>
      <c r="C77" s="110">
        <v>42021220</v>
      </c>
      <c r="D77" s="110">
        <v>0</v>
      </c>
      <c r="E77" s="110">
        <v>0</v>
      </c>
      <c r="F77" s="111">
        <v>14.25</v>
      </c>
      <c r="G77" s="110">
        <v>0</v>
      </c>
      <c r="H77" s="110">
        <v>0</v>
      </c>
      <c r="I77" s="112"/>
      <c r="J77" s="112"/>
      <c r="K77" s="113">
        <v>20</v>
      </c>
    </row>
    <row r="78" spans="1:11" x14ac:dyDescent="0.25">
      <c r="A78" s="108">
        <v>79</v>
      </c>
      <c r="B78" s="109" t="s">
        <v>129</v>
      </c>
      <c r="C78" s="110">
        <v>85444900</v>
      </c>
      <c r="D78" s="110">
        <v>0</v>
      </c>
      <c r="E78" s="110">
        <v>0</v>
      </c>
      <c r="F78" s="111">
        <v>0.46</v>
      </c>
      <c r="G78" s="110">
        <v>0</v>
      </c>
      <c r="H78" s="110">
        <v>0</v>
      </c>
      <c r="I78" s="112"/>
      <c r="J78" s="112"/>
      <c r="K78" s="113">
        <v>1</v>
      </c>
    </row>
    <row r="79" spans="1:11" x14ac:dyDescent="0.25">
      <c r="A79" s="108">
        <v>80</v>
      </c>
      <c r="B79" s="109" t="s">
        <v>130</v>
      </c>
      <c r="C79" s="110">
        <v>84733042</v>
      </c>
      <c r="D79" s="110">
        <v>0</v>
      </c>
      <c r="E79" s="110">
        <v>0</v>
      </c>
      <c r="F79" s="111">
        <v>86.7</v>
      </c>
      <c r="G79" s="110">
        <v>0</v>
      </c>
      <c r="H79" s="110">
        <v>0</v>
      </c>
      <c r="I79" s="112"/>
      <c r="J79" s="112"/>
      <c r="K79" s="113">
        <v>199</v>
      </c>
    </row>
    <row r="80" spans="1:11" x14ac:dyDescent="0.25">
      <c r="A80" s="108">
        <v>81</v>
      </c>
      <c r="B80" s="109" t="s">
        <v>131</v>
      </c>
      <c r="C80" s="110">
        <v>84733042</v>
      </c>
      <c r="D80" s="110">
        <v>0</v>
      </c>
      <c r="E80" s="110">
        <v>0</v>
      </c>
      <c r="F80" s="111">
        <v>52.11</v>
      </c>
      <c r="G80" s="110">
        <v>0</v>
      </c>
      <c r="H80" s="110">
        <v>0</v>
      </c>
      <c r="I80" s="112"/>
      <c r="J80" s="112"/>
      <c r="K80" s="113">
        <v>85</v>
      </c>
    </row>
    <row r="81" spans="1:11" x14ac:dyDescent="0.25">
      <c r="A81" s="108">
        <v>82</v>
      </c>
      <c r="B81" s="109" t="s">
        <v>132</v>
      </c>
      <c r="C81" s="110">
        <v>42021220</v>
      </c>
      <c r="D81" s="110">
        <v>0</v>
      </c>
      <c r="E81" s="110">
        <v>0</v>
      </c>
      <c r="F81" s="111">
        <v>10.029999999999999</v>
      </c>
      <c r="G81" s="110">
        <v>0</v>
      </c>
      <c r="H81" s="110">
        <v>0</v>
      </c>
      <c r="I81" s="112"/>
      <c r="J81" s="112"/>
      <c r="K81" s="113">
        <v>18</v>
      </c>
    </row>
    <row r="82" spans="1:11" x14ac:dyDescent="0.25">
      <c r="A82" s="108">
        <v>83</v>
      </c>
      <c r="B82" s="109" t="s">
        <v>133</v>
      </c>
      <c r="C82" s="110">
        <v>85444200</v>
      </c>
      <c r="D82" s="110">
        <v>0</v>
      </c>
      <c r="E82" s="110">
        <v>0</v>
      </c>
      <c r="F82" s="111">
        <v>12.5</v>
      </c>
      <c r="G82" s="110">
        <v>0</v>
      </c>
      <c r="H82" s="110">
        <v>0</v>
      </c>
      <c r="I82" s="112"/>
      <c r="J82" s="112"/>
      <c r="K82" s="113">
        <v>30</v>
      </c>
    </row>
    <row r="83" spans="1:11" x14ac:dyDescent="0.25">
      <c r="A83" s="108">
        <v>84</v>
      </c>
      <c r="B83" s="109" t="s">
        <v>134</v>
      </c>
      <c r="C83" s="110">
        <v>84733042</v>
      </c>
      <c r="D83" s="110">
        <v>0</v>
      </c>
      <c r="E83" s="110">
        <v>0</v>
      </c>
      <c r="F83" s="111">
        <v>27.06</v>
      </c>
      <c r="G83" s="110">
        <v>0</v>
      </c>
      <c r="H83" s="110">
        <v>0</v>
      </c>
      <c r="I83" s="112"/>
      <c r="J83" s="112"/>
      <c r="K83" s="113">
        <v>37</v>
      </c>
    </row>
    <row r="84" spans="1:11" x14ac:dyDescent="0.25">
      <c r="A84" s="108">
        <v>85</v>
      </c>
      <c r="B84" s="109" t="s">
        <v>135</v>
      </c>
      <c r="C84" s="110">
        <v>42021220</v>
      </c>
      <c r="D84" s="110">
        <v>0</v>
      </c>
      <c r="E84" s="110">
        <v>0</v>
      </c>
      <c r="F84" s="111">
        <v>13.12</v>
      </c>
      <c r="G84" s="110">
        <v>0</v>
      </c>
      <c r="H84" s="110">
        <v>0</v>
      </c>
      <c r="I84" s="112"/>
      <c r="J84" s="112"/>
      <c r="K84" s="113">
        <v>20</v>
      </c>
    </row>
    <row r="85" spans="1:11" x14ac:dyDescent="0.25">
      <c r="A85" s="108">
        <v>86</v>
      </c>
      <c r="B85" s="109" t="s">
        <v>136</v>
      </c>
      <c r="C85" s="110">
        <v>84733042</v>
      </c>
      <c r="D85" s="110">
        <v>0</v>
      </c>
      <c r="E85" s="110">
        <v>0</v>
      </c>
      <c r="F85" s="111">
        <v>60</v>
      </c>
      <c r="G85" s="110">
        <v>0</v>
      </c>
      <c r="H85" s="110">
        <v>0</v>
      </c>
      <c r="I85" s="112"/>
      <c r="J85" s="112"/>
      <c r="K85" s="113">
        <v>149</v>
      </c>
    </row>
    <row r="86" spans="1:11" x14ac:dyDescent="0.25">
      <c r="A86" s="108">
        <v>87</v>
      </c>
      <c r="B86" s="109" t="s">
        <v>137</v>
      </c>
      <c r="C86" s="110">
        <v>84733042</v>
      </c>
      <c r="D86" s="110">
        <v>0</v>
      </c>
      <c r="E86" s="110">
        <v>0</v>
      </c>
      <c r="F86" s="111">
        <v>40.950000000000003</v>
      </c>
      <c r="G86" s="110">
        <v>0</v>
      </c>
      <c r="H86" s="110">
        <v>0</v>
      </c>
      <c r="I86" s="112"/>
      <c r="J86" s="112"/>
      <c r="K86" s="113">
        <v>199</v>
      </c>
    </row>
    <row r="87" spans="1:11" x14ac:dyDescent="0.25">
      <c r="A87" s="108">
        <v>88</v>
      </c>
      <c r="B87" s="109" t="s">
        <v>138</v>
      </c>
      <c r="C87" s="110">
        <v>84733042</v>
      </c>
      <c r="D87" s="110">
        <v>0</v>
      </c>
      <c r="E87" s="110">
        <v>0</v>
      </c>
      <c r="F87" s="111">
        <v>69.69</v>
      </c>
      <c r="G87" s="110">
        <v>0</v>
      </c>
      <c r="H87" s="110">
        <v>0</v>
      </c>
      <c r="I87" s="112"/>
      <c r="J87" s="112"/>
      <c r="K87" s="113">
        <v>105</v>
      </c>
    </row>
    <row r="88" spans="1:11" x14ac:dyDescent="0.25">
      <c r="A88" s="108">
        <v>89</v>
      </c>
      <c r="B88" s="109" t="s">
        <v>139</v>
      </c>
      <c r="C88" s="110">
        <v>42021220</v>
      </c>
      <c r="D88" s="110">
        <v>0</v>
      </c>
      <c r="E88" s="110">
        <v>0</v>
      </c>
      <c r="F88" s="111">
        <v>21.92</v>
      </c>
      <c r="G88" s="110">
        <v>0</v>
      </c>
      <c r="H88" s="110">
        <v>0</v>
      </c>
      <c r="I88" s="112"/>
      <c r="J88" s="112"/>
      <c r="K88" s="113">
        <v>35</v>
      </c>
    </row>
    <row r="89" spans="1:11" x14ac:dyDescent="0.25">
      <c r="A89" s="108">
        <v>90</v>
      </c>
      <c r="B89" s="109" t="s">
        <v>140</v>
      </c>
      <c r="C89" s="110">
        <v>84733042</v>
      </c>
      <c r="D89" s="110">
        <v>0</v>
      </c>
      <c r="E89" s="110">
        <v>0</v>
      </c>
      <c r="F89" s="111">
        <v>32</v>
      </c>
      <c r="G89" s="110">
        <v>0</v>
      </c>
      <c r="H89" s="110">
        <v>0</v>
      </c>
      <c r="I89" s="112"/>
      <c r="J89" s="112"/>
      <c r="K89" s="113">
        <v>59</v>
      </c>
    </row>
    <row r="90" spans="1:11" x14ac:dyDescent="0.25">
      <c r="A90" s="108">
        <v>91</v>
      </c>
      <c r="B90" s="109" t="s">
        <v>141</v>
      </c>
      <c r="C90" s="110">
        <v>84733042</v>
      </c>
      <c r="D90" s="110">
        <v>0</v>
      </c>
      <c r="E90" s="110">
        <v>0</v>
      </c>
      <c r="F90" s="111">
        <v>32</v>
      </c>
      <c r="G90" s="110">
        <v>0</v>
      </c>
      <c r="H90" s="110">
        <v>0</v>
      </c>
      <c r="I90" s="112"/>
      <c r="J90" s="112"/>
      <c r="K90" s="113">
        <v>59</v>
      </c>
    </row>
    <row r="91" spans="1:11" x14ac:dyDescent="0.25">
      <c r="A91" s="108">
        <v>92</v>
      </c>
      <c r="B91" s="109" t="s">
        <v>142</v>
      </c>
      <c r="C91" s="110">
        <v>85444200</v>
      </c>
      <c r="D91" s="110">
        <v>0</v>
      </c>
      <c r="E91" s="110">
        <v>0</v>
      </c>
      <c r="F91" s="111">
        <v>21.8</v>
      </c>
      <c r="G91" s="110">
        <v>0</v>
      </c>
      <c r="H91" s="110">
        <v>0</v>
      </c>
      <c r="I91" s="112"/>
      <c r="J91" s="112"/>
      <c r="K91" s="113">
        <v>35</v>
      </c>
    </row>
    <row r="92" spans="1:11" x14ac:dyDescent="0.25">
      <c r="A92" s="108">
        <v>93</v>
      </c>
      <c r="B92" s="109" t="s">
        <v>143</v>
      </c>
      <c r="C92" s="110">
        <v>85235110</v>
      </c>
      <c r="D92" s="110">
        <v>0</v>
      </c>
      <c r="E92" s="110">
        <v>0</v>
      </c>
      <c r="F92" s="111">
        <v>20.69</v>
      </c>
      <c r="G92" s="110">
        <v>0</v>
      </c>
      <c r="H92" s="110">
        <v>0</v>
      </c>
      <c r="I92" s="112"/>
      <c r="J92" s="112"/>
      <c r="K92" s="113">
        <v>30</v>
      </c>
    </row>
    <row r="93" spans="1:11" x14ac:dyDescent="0.25">
      <c r="A93" s="108">
        <v>94</v>
      </c>
      <c r="B93" s="109" t="s">
        <v>144</v>
      </c>
      <c r="C93" s="110">
        <v>85235110</v>
      </c>
      <c r="D93" s="110">
        <v>0</v>
      </c>
      <c r="E93" s="110">
        <v>0</v>
      </c>
      <c r="F93" s="111">
        <v>23.5</v>
      </c>
      <c r="G93" s="110">
        <v>0</v>
      </c>
      <c r="H93" s="110">
        <v>0</v>
      </c>
      <c r="I93" s="112"/>
      <c r="J93" s="112"/>
      <c r="K93" s="113">
        <v>35</v>
      </c>
    </row>
    <row r="94" spans="1:11" x14ac:dyDescent="0.25">
      <c r="A94" s="108">
        <v>95</v>
      </c>
      <c r="B94" s="109" t="s">
        <v>145</v>
      </c>
      <c r="C94" s="110">
        <v>85369090</v>
      </c>
      <c r="D94" s="110">
        <v>0</v>
      </c>
      <c r="E94" s="110">
        <v>0</v>
      </c>
      <c r="F94" s="111">
        <v>1.1499999999999999</v>
      </c>
      <c r="G94" s="110">
        <v>0</v>
      </c>
      <c r="H94" s="110">
        <v>0</v>
      </c>
      <c r="I94" s="112"/>
      <c r="J94" s="112"/>
      <c r="K94" s="113">
        <v>3</v>
      </c>
    </row>
    <row r="95" spans="1:11" x14ac:dyDescent="0.25">
      <c r="A95" s="108">
        <v>96</v>
      </c>
      <c r="B95" s="109" t="s">
        <v>146</v>
      </c>
      <c r="C95" s="110">
        <v>85444200</v>
      </c>
      <c r="D95" s="110">
        <v>0</v>
      </c>
      <c r="E95" s="110">
        <v>0</v>
      </c>
      <c r="F95" s="111">
        <v>64.150000000000006</v>
      </c>
      <c r="G95" s="110">
        <v>0</v>
      </c>
      <c r="H95" s="110">
        <v>0</v>
      </c>
      <c r="I95" s="112"/>
      <c r="J95" s="112"/>
      <c r="K95" s="113">
        <v>89</v>
      </c>
    </row>
    <row r="96" spans="1:11" x14ac:dyDescent="0.25">
      <c r="A96" s="108">
        <v>97</v>
      </c>
      <c r="B96" s="109" t="s">
        <v>147</v>
      </c>
      <c r="C96" s="110">
        <v>85235110</v>
      </c>
      <c r="D96" s="110">
        <v>0</v>
      </c>
      <c r="E96" s="110">
        <v>0</v>
      </c>
      <c r="F96" s="111">
        <v>9</v>
      </c>
      <c r="G96" s="110">
        <v>0</v>
      </c>
      <c r="H96" s="110">
        <v>0</v>
      </c>
      <c r="I96" s="112"/>
      <c r="J96" s="112"/>
      <c r="K96" s="113">
        <v>15</v>
      </c>
    </row>
    <row r="97" spans="1:11" x14ac:dyDescent="0.25">
      <c r="A97" s="108">
        <v>98</v>
      </c>
      <c r="B97" s="109" t="s">
        <v>148</v>
      </c>
      <c r="C97" s="110">
        <v>84145910</v>
      </c>
      <c r="D97" s="110">
        <v>0</v>
      </c>
      <c r="E97" s="110">
        <v>0</v>
      </c>
      <c r="F97" s="111">
        <v>9.8800000000000008</v>
      </c>
      <c r="G97" s="110">
        <v>0</v>
      </c>
      <c r="H97" s="110">
        <v>0</v>
      </c>
      <c r="I97" s="112"/>
      <c r="J97" s="112"/>
      <c r="K97" s="113">
        <v>15</v>
      </c>
    </row>
    <row r="98" spans="1:11" x14ac:dyDescent="0.25">
      <c r="A98" s="108">
        <v>99</v>
      </c>
      <c r="B98" s="109" t="s">
        <v>149</v>
      </c>
      <c r="C98" s="110">
        <v>85444200</v>
      </c>
      <c r="D98" s="110">
        <v>0</v>
      </c>
      <c r="E98" s="110">
        <v>0</v>
      </c>
      <c r="F98" s="111">
        <v>2.89</v>
      </c>
      <c r="G98" s="110">
        <v>0</v>
      </c>
      <c r="H98" s="110">
        <v>0</v>
      </c>
      <c r="I98" s="112"/>
      <c r="J98" s="112"/>
      <c r="K98" s="113">
        <v>8</v>
      </c>
    </row>
    <row r="99" spans="1:11" x14ac:dyDescent="0.25">
      <c r="A99" s="108">
        <v>100</v>
      </c>
      <c r="B99" s="109" t="s">
        <v>150</v>
      </c>
      <c r="C99" s="110">
        <v>85234990</v>
      </c>
      <c r="D99" s="110">
        <v>0</v>
      </c>
      <c r="E99" s="110">
        <v>0</v>
      </c>
      <c r="F99" s="111">
        <v>4.17</v>
      </c>
      <c r="G99" s="110">
        <v>0</v>
      </c>
      <c r="H99" s="110">
        <v>0</v>
      </c>
      <c r="I99" s="112"/>
      <c r="J99" s="112"/>
      <c r="K99" s="113">
        <v>15</v>
      </c>
    </row>
    <row r="100" spans="1:11" x14ac:dyDescent="0.25">
      <c r="A100" s="108">
        <v>101</v>
      </c>
      <c r="B100" s="109" t="s">
        <v>151</v>
      </c>
      <c r="C100" s="110">
        <v>85234110</v>
      </c>
      <c r="D100" s="110">
        <v>0</v>
      </c>
      <c r="E100" s="110">
        <v>0</v>
      </c>
      <c r="F100" s="111">
        <v>1.61</v>
      </c>
      <c r="G100" s="110">
        <v>0</v>
      </c>
      <c r="H100" s="110">
        <v>0</v>
      </c>
      <c r="I100" s="112"/>
      <c r="J100" s="112"/>
      <c r="K100" s="113">
        <v>3</v>
      </c>
    </row>
    <row r="101" spans="1:11" x14ac:dyDescent="0.25">
      <c r="A101" s="108">
        <v>102</v>
      </c>
      <c r="B101" s="109" t="s">
        <v>152</v>
      </c>
      <c r="C101" s="110">
        <v>85423190</v>
      </c>
      <c r="D101" s="110">
        <v>0</v>
      </c>
      <c r="E101" s="110">
        <v>0</v>
      </c>
      <c r="F101" s="111">
        <v>132.75</v>
      </c>
      <c r="G101" s="110">
        <v>0</v>
      </c>
      <c r="H101" s="110">
        <v>0</v>
      </c>
      <c r="I101" s="112"/>
      <c r="J101" s="112"/>
      <c r="K101" s="113">
        <v>199</v>
      </c>
    </row>
    <row r="102" spans="1:11" x14ac:dyDescent="0.25">
      <c r="A102" s="108">
        <v>103</v>
      </c>
      <c r="B102" s="109" t="s">
        <v>153</v>
      </c>
      <c r="C102" s="110">
        <v>85444200</v>
      </c>
      <c r="D102" s="110">
        <v>0</v>
      </c>
      <c r="E102" s="110">
        <v>0</v>
      </c>
      <c r="F102" s="111">
        <v>0.5</v>
      </c>
      <c r="G102" s="110">
        <v>0</v>
      </c>
      <c r="H102" s="110">
        <v>0</v>
      </c>
      <c r="I102" s="112"/>
      <c r="J102" s="112"/>
      <c r="K102" s="113">
        <v>1</v>
      </c>
    </row>
    <row r="103" spans="1:11" x14ac:dyDescent="0.25">
      <c r="A103" s="108">
        <v>104</v>
      </c>
      <c r="B103" s="109" t="s">
        <v>154</v>
      </c>
      <c r="C103" s="110">
        <v>85234110</v>
      </c>
      <c r="D103" s="110">
        <v>0</v>
      </c>
      <c r="E103" s="110">
        <v>0</v>
      </c>
      <c r="F103" s="111">
        <v>1.04</v>
      </c>
      <c r="G103" s="110">
        <v>0</v>
      </c>
      <c r="H103" s="110">
        <v>0</v>
      </c>
      <c r="I103" s="112"/>
      <c r="J103" s="112"/>
      <c r="K103" s="113">
        <v>2</v>
      </c>
    </row>
    <row r="104" spans="1:11" x14ac:dyDescent="0.25">
      <c r="A104" s="108">
        <v>105</v>
      </c>
      <c r="B104" s="109" t="s">
        <v>155</v>
      </c>
      <c r="C104" s="110">
        <v>85423190</v>
      </c>
      <c r="D104" s="110">
        <v>0</v>
      </c>
      <c r="E104" s="110">
        <v>0</v>
      </c>
      <c r="F104" s="111">
        <v>79.8</v>
      </c>
      <c r="G104" s="110">
        <v>0</v>
      </c>
      <c r="H104" s="110">
        <v>0</v>
      </c>
      <c r="I104" s="112"/>
      <c r="J104" s="112"/>
      <c r="K104" s="113">
        <v>119</v>
      </c>
    </row>
    <row r="105" spans="1:11" x14ac:dyDescent="0.25">
      <c r="A105" s="108">
        <v>106</v>
      </c>
      <c r="B105" s="109" t="s">
        <v>156</v>
      </c>
      <c r="C105" s="110">
        <v>85444200</v>
      </c>
      <c r="D105" s="110">
        <v>0</v>
      </c>
      <c r="E105" s="110">
        <v>0</v>
      </c>
      <c r="F105" s="111">
        <v>5.2</v>
      </c>
      <c r="G105" s="110">
        <v>0</v>
      </c>
      <c r="H105" s="110">
        <v>0</v>
      </c>
      <c r="I105" s="112"/>
      <c r="J105" s="112"/>
      <c r="K105" s="113">
        <v>10</v>
      </c>
    </row>
    <row r="106" spans="1:11" x14ac:dyDescent="0.25">
      <c r="A106" s="108">
        <v>107</v>
      </c>
      <c r="B106" s="109" t="s">
        <v>157</v>
      </c>
      <c r="C106" s="110">
        <v>85234110</v>
      </c>
      <c r="D106" s="110">
        <v>0</v>
      </c>
      <c r="E106" s="110">
        <v>0</v>
      </c>
      <c r="F106" s="111">
        <v>0.48</v>
      </c>
      <c r="G106" s="110">
        <v>0</v>
      </c>
      <c r="H106" s="110">
        <v>0</v>
      </c>
      <c r="I106" s="112"/>
      <c r="J106" s="112"/>
      <c r="K106" s="113">
        <v>1</v>
      </c>
    </row>
    <row r="107" spans="1:11" x14ac:dyDescent="0.25">
      <c r="A107" s="108">
        <v>108</v>
      </c>
      <c r="B107" s="109" t="s">
        <v>158</v>
      </c>
      <c r="C107" s="110">
        <v>85234110</v>
      </c>
      <c r="D107" s="110">
        <v>0</v>
      </c>
      <c r="E107" s="110">
        <v>0</v>
      </c>
      <c r="F107" s="111">
        <v>0.46</v>
      </c>
      <c r="G107" s="110">
        <v>0</v>
      </c>
      <c r="H107" s="110">
        <v>0</v>
      </c>
      <c r="I107" s="112"/>
      <c r="J107" s="112"/>
      <c r="K107" s="113">
        <v>1</v>
      </c>
    </row>
    <row r="108" spans="1:11" x14ac:dyDescent="0.25">
      <c r="A108" s="108">
        <v>109</v>
      </c>
      <c r="B108" s="109" t="s">
        <v>159</v>
      </c>
      <c r="C108" s="110">
        <v>85444200</v>
      </c>
      <c r="D108" s="110">
        <v>0</v>
      </c>
      <c r="E108" s="110">
        <v>0</v>
      </c>
      <c r="F108" s="111">
        <v>11.93</v>
      </c>
      <c r="G108" s="110">
        <v>0</v>
      </c>
      <c r="H108" s="110">
        <v>0</v>
      </c>
      <c r="I108" s="112"/>
      <c r="J108" s="112"/>
      <c r="K108" s="113">
        <v>18</v>
      </c>
    </row>
    <row r="109" spans="1:11" x14ac:dyDescent="0.25">
      <c r="A109" s="108">
        <v>110</v>
      </c>
      <c r="B109" s="109" t="s">
        <v>160</v>
      </c>
      <c r="C109" s="110">
        <v>85234110</v>
      </c>
      <c r="D109" s="110">
        <v>0</v>
      </c>
      <c r="E109" s="110">
        <v>0</v>
      </c>
      <c r="F109" s="111">
        <v>1.59</v>
      </c>
      <c r="G109" s="110">
        <v>0</v>
      </c>
      <c r="H109" s="110">
        <v>0</v>
      </c>
      <c r="I109" s="112"/>
      <c r="J109" s="112"/>
      <c r="K109" s="113">
        <v>2</v>
      </c>
    </row>
    <row r="110" spans="1:11" x14ac:dyDescent="0.25">
      <c r="A110" s="108">
        <v>111</v>
      </c>
      <c r="B110" s="109" t="s">
        <v>161</v>
      </c>
      <c r="C110" s="110">
        <v>85423190</v>
      </c>
      <c r="D110" s="110">
        <v>0</v>
      </c>
      <c r="E110" s="110">
        <v>0</v>
      </c>
      <c r="F110" s="111">
        <v>142.85</v>
      </c>
      <c r="G110" s="110">
        <v>18</v>
      </c>
      <c r="H110" s="110">
        <v>2</v>
      </c>
      <c r="I110" s="112"/>
      <c r="J110" s="112"/>
      <c r="K110" s="113">
        <v>229</v>
      </c>
    </row>
    <row r="111" spans="1:11" x14ac:dyDescent="0.25">
      <c r="A111" s="108">
        <v>112</v>
      </c>
      <c r="B111" s="109" t="s">
        <v>162</v>
      </c>
      <c r="C111" s="110">
        <v>85444200</v>
      </c>
      <c r="D111" s="110">
        <v>0</v>
      </c>
      <c r="E111" s="110">
        <v>0</v>
      </c>
      <c r="F111" s="111">
        <v>5.9</v>
      </c>
      <c r="G111" s="110">
        <v>0</v>
      </c>
      <c r="H111" s="110">
        <v>0</v>
      </c>
      <c r="I111" s="112"/>
      <c r="J111" s="112"/>
      <c r="K111" s="113">
        <v>15</v>
      </c>
    </row>
    <row r="112" spans="1:11" x14ac:dyDescent="0.25">
      <c r="A112" s="108">
        <v>113</v>
      </c>
      <c r="B112" s="109" t="s">
        <v>163</v>
      </c>
      <c r="C112" s="110">
        <v>85043219</v>
      </c>
      <c r="D112" s="110">
        <v>0</v>
      </c>
      <c r="E112" s="110">
        <v>0</v>
      </c>
      <c r="F112" s="111">
        <v>191.72</v>
      </c>
      <c r="G112" s="110">
        <v>0</v>
      </c>
      <c r="H112" s="110">
        <v>0</v>
      </c>
      <c r="I112" s="112"/>
      <c r="J112" s="112"/>
      <c r="K112" s="113">
        <v>222.5</v>
      </c>
    </row>
    <row r="113" spans="1:11" x14ac:dyDescent="0.25">
      <c r="A113" s="108">
        <v>114</v>
      </c>
      <c r="B113" s="109" t="s">
        <v>164</v>
      </c>
      <c r="C113" s="110">
        <v>90328911</v>
      </c>
      <c r="D113" s="110">
        <v>0</v>
      </c>
      <c r="E113" s="110">
        <v>0</v>
      </c>
      <c r="F113" s="111">
        <v>221.96</v>
      </c>
      <c r="G113" s="110">
        <v>0</v>
      </c>
      <c r="H113" s="110">
        <v>0</v>
      </c>
      <c r="I113" s="112"/>
      <c r="J113" s="112"/>
      <c r="K113" s="113">
        <v>319</v>
      </c>
    </row>
    <row r="114" spans="1:11" x14ac:dyDescent="0.25">
      <c r="A114" s="108">
        <v>115</v>
      </c>
      <c r="B114" s="109" t="s">
        <v>165</v>
      </c>
      <c r="C114" s="110">
        <v>85444200</v>
      </c>
      <c r="D114" s="110">
        <v>0</v>
      </c>
      <c r="E114" s="110">
        <v>0</v>
      </c>
      <c r="F114" s="111">
        <v>19.12</v>
      </c>
      <c r="G114" s="110">
        <v>0</v>
      </c>
      <c r="H114" s="110">
        <v>0</v>
      </c>
      <c r="I114" s="112"/>
      <c r="J114" s="112"/>
      <c r="K114" s="113">
        <v>30</v>
      </c>
    </row>
    <row r="115" spans="1:11" x14ac:dyDescent="0.25">
      <c r="A115" s="108">
        <v>116</v>
      </c>
      <c r="B115" s="109" t="s">
        <v>166</v>
      </c>
      <c r="C115" s="110">
        <v>85423190</v>
      </c>
      <c r="D115" s="110">
        <v>0</v>
      </c>
      <c r="E115" s="110">
        <v>0</v>
      </c>
      <c r="F115" s="111">
        <v>163.75</v>
      </c>
      <c r="G115" s="110">
        <v>0</v>
      </c>
      <c r="H115" s="110">
        <v>0</v>
      </c>
      <c r="I115" s="112"/>
      <c r="J115" s="112"/>
      <c r="K115" s="113">
        <v>245</v>
      </c>
    </row>
    <row r="116" spans="1:11" x14ac:dyDescent="0.25">
      <c r="A116" s="108">
        <v>117</v>
      </c>
      <c r="B116" s="109" t="s">
        <v>167</v>
      </c>
      <c r="C116" s="110">
        <v>85285120</v>
      </c>
      <c r="D116" s="110">
        <v>0</v>
      </c>
      <c r="E116" s="110">
        <v>0</v>
      </c>
      <c r="F116" s="111">
        <v>268.95999999999998</v>
      </c>
      <c r="G116" s="110">
        <v>0</v>
      </c>
      <c r="H116" s="110">
        <v>0</v>
      </c>
      <c r="I116" s="112"/>
      <c r="J116" s="112"/>
      <c r="K116" s="113">
        <v>379</v>
      </c>
    </row>
    <row r="117" spans="1:11" x14ac:dyDescent="0.25">
      <c r="A117" s="108">
        <v>118</v>
      </c>
      <c r="B117" s="109" t="s">
        <v>168</v>
      </c>
      <c r="C117" s="110">
        <v>85285120</v>
      </c>
      <c r="D117" s="110">
        <v>0</v>
      </c>
      <c r="E117" s="110">
        <v>0</v>
      </c>
      <c r="F117" s="111">
        <v>0</v>
      </c>
      <c r="G117" s="110">
        <v>0</v>
      </c>
      <c r="H117" s="110">
        <v>0</v>
      </c>
      <c r="I117" s="112"/>
      <c r="J117" s="112"/>
      <c r="K117" s="113">
        <v>399</v>
      </c>
    </row>
    <row r="118" spans="1:11" x14ac:dyDescent="0.25">
      <c r="A118" s="108">
        <v>119</v>
      </c>
      <c r="B118" s="109" t="s">
        <v>169</v>
      </c>
      <c r="C118" s="110">
        <v>85444200</v>
      </c>
      <c r="D118" s="110">
        <v>0</v>
      </c>
      <c r="E118" s="110">
        <v>0</v>
      </c>
      <c r="F118" s="111">
        <v>18.399999999999999</v>
      </c>
      <c r="G118" s="110">
        <v>0</v>
      </c>
      <c r="H118" s="110">
        <v>0</v>
      </c>
      <c r="I118" s="112"/>
      <c r="J118" s="112"/>
      <c r="K118" s="113">
        <v>30</v>
      </c>
    </row>
    <row r="119" spans="1:11" x14ac:dyDescent="0.25">
      <c r="A119" s="108">
        <v>120</v>
      </c>
      <c r="B119" s="109" t="s">
        <v>170</v>
      </c>
      <c r="C119" s="110">
        <v>85285120</v>
      </c>
      <c r="D119" s="110">
        <v>0</v>
      </c>
      <c r="E119" s="110">
        <v>0</v>
      </c>
      <c r="F119" s="111">
        <v>293.73</v>
      </c>
      <c r="G119" s="110">
        <v>0</v>
      </c>
      <c r="H119" s="110">
        <v>0</v>
      </c>
      <c r="I119" s="112"/>
      <c r="J119" s="112"/>
      <c r="K119" s="113">
        <v>420</v>
      </c>
    </row>
    <row r="120" spans="1:11" x14ac:dyDescent="0.25">
      <c r="A120" s="108">
        <v>121</v>
      </c>
      <c r="B120" s="109" t="s">
        <v>171</v>
      </c>
      <c r="C120" s="110">
        <v>85177029</v>
      </c>
      <c r="D120" s="110">
        <v>0</v>
      </c>
      <c r="E120" s="110">
        <v>0</v>
      </c>
      <c r="F120" s="111">
        <v>22.99</v>
      </c>
      <c r="G120" s="110">
        <v>0</v>
      </c>
      <c r="H120" s="110">
        <v>0</v>
      </c>
      <c r="I120" s="112"/>
      <c r="J120" s="112"/>
      <c r="K120" s="113">
        <v>40</v>
      </c>
    </row>
    <row r="121" spans="1:11" x14ac:dyDescent="0.25">
      <c r="A121" s="108">
        <v>122</v>
      </c>
      <c r="B121" s="109" t="s">
        <v>172</v>
      </c>
      <c r="C121" s="110">
        <v>85285120</v>
      </c>
      <c r="D121" s="110">
        <v>0</v>
      </c>
      <c r="E121" s="110">
        <v>0</v>
      </c>
      <c r="F121" s="111">
        <v>299.58999999999997</v>
      </c>
      <c r="G121" s="110">
        <v>0</v>
      </c>
      <c r="H121" s="110">
        <v>0</v>
      </c>
      <c r="I121" s="112"/>
      <c r="J121" s="112"/>
      <c r="K121" s="113">
        <v>419</v>
      </c>
    </row>
    <row r="122" spans="1:11" x14ac:dyDescent="0.25">
      <c r="A122" s="108">
        <v>123</v>
      </c>
      <c r="B122" s="109" t="s">
        <v>173</v>
      </c>
      <c r="C122" s="110">
        <v>85444200</v>
      </c>
      <c r="D122" s="110">
        <v>0</v>
      </c>
      <c r="E122" s="110">
        <v>0</v>
      </c>
      <c r="F122" s="111">
        <v>34.5</v>
      </c>
      <c r="G122" s="110">
        <v>0</v>
      </c>
      <c r="H122" s="110">
        <v>0</v>
      </c>
      <c r="I122" s="112"/>
      <c r="J122" s="112"/>
      <c r="K122" s="113">
        <v>59</v>
      </c>
    </row>
    <row r="123" spans="1:11" x14ac:dyDescent="0.25">
      <c r="A123" s="108">
        <v>124</v>
      </c>
      <c r="B123" s="109" t="s">
        <v>174</v>
      </c>
      <c r="C123" s="110">
        <v>85285120</v>
      </c>
      <c r="D123" s="110">
        <v>0</v>
      </c>
      <c r="E123" s="110">
        <v>0</v>
      </c>
      <c r="F123" s="111">
        <v>312</v>
      </c>
      <c r="G123" s="110">
        <v>0</v>
      </c>
      <c r="H123" s="110">
        <v>0</v>
      </c>
      <c r="I123" s="112"/>
      <c r="J123" s="112"/>
      <c r="K123" s="113">
        <v>479</v>
      </c>
    </row>
    <row r="124" spans="1:11" x14ac:dyDescent="0.25">
      <c r="A124" s="108">
        <v>125</v>
      </c>
      <c r="B124" s="109" t="s">
        <v>175</v>
      </c>
      <c r="C124" s="110">
        <v>85182100</v>
      </c>
      <c r="D124" s="110">
        <v>0</v>
      </c>
      <c r="E124" s="110">
        <v>0</v>
      </c>
      <c r="F124" s="111">
        <v>155.08000000000001</v>
      </c>
      <c r="G124" s="110">
        <v>0</v>
      </c>
      <c r="H124" s="110">
        <v>0</v>
      </c>
      <c r="I124" s="112"/>
      <c r="J124" s="112"/>
      <c r="K124" s="113">
        <v>239</v>
      </c>
    </row>
    <row r="125" spans="1:11" x14ac:dyDescent="0.25">
      <c r="A125" s="108">
        <v>126</v>
      </c>
      <c r="B125" s="109" t="s">
        <v>176</v>
      </c>
      <c r="C125" s="110">
        <v>85285120</v>
      </c>
      <c r="D125" s="110">
        <v>0</v>
      </c>
      <c r="E125" s="110">
        <v>0</v>
      </c>
      <c r="F125" s="111">
        <v>366.5</v>
      </c>
      <c r="G125" s="110">
        <v>0</v>
      </c>
      <c r="H125" s="110">
        <v>0</v>
      </c>
      <c r="I125" s="112"/>
      <c r="J125" s="112"/>
      <c r="K125" s="113">
        <v>509</v>
      </c>
    </row>
    <row r="126" spans="1:11" x14ac:dyDescent="0.25">
      <c r="A126" s="108">
        <v>127</v>
      </c>
      <c r="B126" s="109" t="s">
        <v>177</v>
      </c>
      <c r="C126" s="110">
        <v>84145990</v>
      </c>
      <c r="D126" s="110">
        <v>0</v>
      </c>
      <c r="E126" s="110">
        <v>0</v>
      </c>
      <c r="F126" s="111">
        <v>11.28</v>
      </c>
      <c r="G126" s="110">
        <v>0</v>
      </c>
      <c r="H126" s="110">
        <v>0</v>
      </c>
      <c r="I126" s="112"/>
      <c r="J126" s="112"/>
      <c r="K126" s="113">
        <v>15</v>
      </c>
    </row>
    <row r="127" spans="1:11" x14ac:dyDescent="0.25">
      <c r="A127" s="108">
        <v>128</v>
      </c>
      <c r="B127" s="109" t="s">
        <v>178</v>
      </c>
      <c r="C127" s="110">
        <v>85182100</v>
      </c>
      <c r="D127" s="110">
        <v>0</v>
      </c>
      <c r="E127" s="110">
        <v>0</v>
      </c>
      <c r="F127" s="111">
        <v>30.19</v>
      </c>
      <c r="G127" s="110">
        <v>4</v>
      </c>
      <c r="H127" s="110">
        <v>15</v>
      </c>
      <c r="I127" s="112"/>
      <c r="J127" s="112"/>
      <c r="K127" s="113">
        <v>65</v>
      </c>
    </row>
    <row r="128" spans="1:11" x14ac:dyDescent="0.25">
      <c r="A128" s="108">
        <v>129</v>
      </c>
      <c r="B128" s="109" t="s">
        <v>179</v>
      </c>
      <c r="C128" s="110">
        <v>84716053</v>
      </c>
      <c r="D128" s="110">
        <v>0</v>
      </c>
      <c r="E128" s="110">
        <v>0</v>
      </c>
      <c r="F128" s="111">
        <v>10.68</v>
      </c>
      <c r="G128" s="110">
        <v>0</v>
      </c>
      <c r="H128" s="110">
        <v>0</v>
      </c>
      <c r="I128" s="112"/>
      <c r="J128" s="112"/>
      <c r="K128" s="113">
        <v>18</v>
      </c>
    </row>
    <row r="129" spans="1:11" x14ac:dyDescent="0.25">
      <c r="A129" s="108">
        <v>130</v>
      </c>
      <c r="B129" s="109" t="s">
        <v>180</v>
      </c>
      <c r="C129" s="110">
        <v>84716053</v>
      </c>
      <c r="D129" s="110">
        <v>0</v>
      </c>
      <c r="E129" s="110">
        <v>0</v>
      </c>
      <c r="F129" s="111">
        <v>10.14</v>
      </c>
      <c r="G129" s="110">
        <v>0</v>
      </c>
      <c r="H129" s="110">
        <v>0</v>
      </c>
      <c r="I129" s="112"/>
      <c r="J129" s="112"/>
      <c r="K129" s="113">
        <v>20</v>
      </c>
    </row>
    <row r="130" spans="1:11" x14ac:dyDescent="0.25">
      <c r="A130" s="108">
        <v>131</v>
      </c>
      <c r="B130" s="109" t="s">
        <v>181</v>
      </c>
      <c r="C130" s="110">
        <v>84145990</v>
      </c>
      <c r="D130" s="110">
        <v>0</v>
      </c>
      <c r="E130" s="110">
        <v>0</v>
      </c>
      <c r="F130" s="111">
        <v>7.99</v>
      </c>
      <c r="G130" s="110">
        <v>0</v>
      </c>
      <c r="H130" s="110">
        <v>0</v>
      </c>
      <c r="I130" s="112"/>
      <c r="J130" s="112"/>
      <c r="K130" s="113">
        <v>16</v>
      </c>
    </row>
    <row r="131" spans="1:11" x14ac:dyDescent="0.25">
      <c r="A131" s="108">
        <v>132</v>
      </c>
      <c r="B131" s="109" t="s">
        <v>182</v>
      </c>
      <c r="C131" s="110">
        <v>85182100</v>
      </c>
      <c r="D131" s="110">
        <v>0</v>
      </c>
      <c r="E131" s="110">
        <v>0</v>
      </c>
      <c r="F131" s="111">
        <v>32.229999999999997</v>
      </c>
      <c r="G131" s="110">
        <v>0</v>
      </c>
      <c r="H131" s="110">
        <v>0</v>
      </c>
      <c r="I131" s="112"/>
      <c r="J131" s="112"/>
      <c r="K131" s="113">
        <v>48</v>
      </c>
    </row>
    <row r="132" spans="1:11" x14ac:dyDescent="0.25">
      <c r="A132" s="108">
        <v>133</v>
      </c>
      <c r="B132" s="109" t="s">
        <v>183</v>
      </c>
      <c r="C132" s="110">
        <v>84716053</v>
      </c>
      <c r="D132" s="110">
        <v>0</v>
      </c>
      <c r="E132" s="110">
        <v>0</v>
      </c>
      <c r="F132" s="111">
        <v>6</v>
      </c>
      <c r="G132" s="110">
        <v>0</v>
      </c>
      <c r="H132" s="110">
        <v>0</v>
      </c>
      <c r="I132" s="112"/>
      <c r="J132" s="112"/>
      <c r="K132" s="113">
        <v>16</v>
      </c>
    </row>
    <row r="133" spans="1:11" x14ac:dyDescent="0.25">
      <c r="A133" s="108">
        <v>134</v>
      </c>
      <c r="B133" s="109" t="s">
        <v>184</v>
      </c>
      <c r="C133" s="110">
        <v>85269100</v>
      </c>
      <c r="D133" s="110">
        <v>0</v>
      </c>
      <c r="E133" s="110">
        <v>0</v>
      </c>
      <c r="F133" s="111">
        <v>262.83999999999997</v>
      </c>
      <c r="G133" s="110">
        <v>0</v>
      </c>
      <c r="H133" s="110">
        <v>0</v>
      </c>
      <c r="I133" s="112"/>
      <c r="J133" s="112"/>
      <c r="K133" s="113">
        <v>379</v>
      </c>
    </row>
    <row r="134" spans="1:11" x14ac:dyDescent="0.25">
      <c r="A134" s="108">
        <v>135</v>
      </c>
      <c r="B134" s="109" t="s">
        <v>185</v>
      </c>
      <c r="C134" s="110">
        <v>84716053</v>
      </c>
      <c r="D134" s="110">
        <v>0</v>
      </c>
      <c r="E134" s="110">
        <v>0</v>
      </c>
      <c r="F134" s="111">
        <v>6.14</v>
      </c>
      <c r="G134" s="110">
        <v>0</v>
      </c>
      <c r="H134" s="110">
        <v>0</v>
      </c>
      <c r="I134" s="112"/>
      <c r="J134" s="112"/>
      <c r="K134" s="113">
        <v>16</v>
      </c>
    </row>
    <row r="135" spans="1:11" x14ac:dyDescent="0.25">
      <c r="A135" s="108">
        <v>136</v>
      </c>
      <c r="B135" s="109" t="s">
        <v>186</v>
      </c>
      <c r="C135" s="110">
        <v>84716053</v>
      </c>
      <c r="D135" s="110">
        <v>0</v>
      </c>
      <c r="E135" s="110">
        <v>0</v>
      </c>
      <c r="F135" s="111">
        <v>6.6</v>
      </c>
      <c r="G135" s="110">
        <v>0</v>
      </c>
      <c r="H135" s="110">
        <v>0</v>
      </c>
      <c r="I135" s="112"/>
      <c r="J135" s="112"/>
      <c r="K135" s="113">
        <v>16</v>
      </c>
    </row>
    <row r="136" spans="1:11" x14ac:dyDescent="0.25">
      <c r="A136" s="108">
        <v>137</v>
      </c>
      <c r="B136" s="109" t="s">
        <v>187</v>
      </c>
      <c r="C136" s="110">
        <v>84716053</v>
      </c>
      <c r="D136" s="110">
        <v>0</v>
      </c>
      <c r="E136" s="110">
        <v>0</v>
      </c>
      <c r="F136" s="111">
        <v>18.88</v>
      </c>
      <c r="G136" s="110">
        <v>0</v>
      </c>
      <c r="H136" s="110">
        <v>0</v>
      </c>
      <c r="I136" s="112"/>
      <c r="J136" s="112"/>
      <c r="K136" s="113">
        <v>29</v>
      </c>
    </row>
    <row r="137" spans="1:11" x14ac:dyDescent="0.25">
      <c r="A137" s="108">
        <v>138</v>
      </c>
      <c r="B137" s="109" t="s">
        <v>188</v>
      </c>
      <c r="C137" s="110">
        <v>85182100</v>
      </c>
      <c r="D137" s="110">
        <v>0</v>
      </c>
      <c r="E137" s="110">
        <v>0</v>
      </c>
      <c r="F137" s="111">
        <v>8.6999999999999993</v>
      </c>
      <c r="G137" s="110">
        <v>0</v>
      </c>
      <c r="H137" s="110">
        <v>0</v>
      </c>
      <c r="I137" s="112"/>
      <c r="J137" s="112"/>
      <c r="K137" s="113">
        <v>15</v>
      </c>
    </row>
    <row r="138" spans="1:11" x14ac:dyDescent="0.25">
      <c r="A138" s="108">
        <v>139</v>
      </c>
      <c r="B138" s="109" t="s">
        <v>189</v>
      </c>
      <c r="C138" s="110">
        <v>84716053</v>
      </c>
      <c r="D138" s="110">
        <v>0</v>
      </c>
      <c r="E138" s="110">
        <v>0</v>
      </c>
      <c r="F138" s="111">
        <v>6.88</v>
      </c>
      <c r="G138" s="110">
        <v>0</v>
      </c>
      <c r="H138" s="110">
        <v>0</v>
      </c>
      <c r="I138" s="112"/>
      <c r="J138" s="112"/>
      <c r="K138" s="113">
        <v>12</v>
      </c>
    </row>
    <row r="139" spans="1:11" x14ac:dyDescent="0.25">
      <c r="A139" s="108">
        <v>140</v>
      </c>
      <c r="B139" s="109" t="s">
        <v>190</v>
      </c>
      <c r="C139" s="110">
        <v>84716053</v>
      </c>
      <c r="D139" s="110">
        <v>0</v>
      </c>
      <c r="E139" s="110">
        <v>0</v>
      </c>
      <c r="F139" s="111">
        <v>12.14</v>
      </c>
      <c r="G139" s="110">
        <v>0</v>
      </c>
      <c r="H139" s="110">
        <v>0</v>
      </c>
      <c r="I139" s="112"/>
      <c r="J139" s="112"/>
      <c r="K139" s="113">
        <v>159</v>
      </c>
    </row>
    <row r="140" spans="1:11" x14ac:dyDescent="0.25">
      <c r="A140" s="108">
        <v>141</v>
      </c>
      <c r="B140" s="109" t="s">
        <v>191</v>
      </c>
      <c r="C140" s="110">
        <v>85182100</v>
      </c>
      <c r="D140" s="110">
        <v>0</v>
      </c>
      <c r="E140" s="110">
        <v>0</v>
      </c>
      <c r="F140" s="111">
        <v>20.65</v>
      </c>
      <c r="G140" s="110">
        <v>0</v>
      </c>
      <c r="H140" s="110">
        <v>0</v>
      </c>
      <c r="I140" s="112"/>
      <c r="J140" s="112"/>
      <c r="K140" s="113">
        <v>38</v>
      </c>
    </row>
    <row r="141" spans="1:11" x14ac:dyDescent="0.25">
      <c r="A141" s="108">
        <v>142</v>
      </c>
      <c r="B141" s="109" t="s">
        <v>192</v>
      </c>
      <c r="C141" s="110">
        <v>85365090</v>
      </c>
      <c r="D141" s="110">
        <v>0</v>
      </c>
      <c r="E141" s="110">
        <v>0</v>
      </c>
      <c r="F141" s="111">
        <v>162.75</v>
      </c>
      <c r="G141" s="110">
        <v>0</v>
      </c>
      <c r="H141" s="110">
        <v>0</v>
      </c>
      <c r="I141" s="112"/>
      <c r="J141" s="112"/>
      <c r="K141" s="113">
        <v>239</v>
      </c>
    </row>
    <row r="142" spans="1:11" x14ac:dyDescent="0.25">
      <c r="A142" s="108">
        <v>143</v>
      </c>
      <c r="B142" s="109" t="s">
        <v>193</v>
      </c>
      <c r="C142" s="110">
        <v>84716053</v>
      </c>
      <c r="D142" s="110">
        <v>0</v>
      </c>
      <c r="E142" s="110">
        <v>0</v>
      </c>
      <c r="F142" s="111">
        <v>13.16</v>
      </c>
      <c r="G142" s="110">
        <v>0</v>
      </c>
      <c r="H142" s="110">
        <v>0</v>
      </c>
      <c r="I142" s="112"/>
      <c r="J142" s="112"/>
      <c r="K142" s="113">
        <v>20</v>
      </c>
    </row>
    <row r="143" spans="1:11" x14ac:dyDescent="0.25">
      <c r="A143" s="108">
        <v>144</v>
      </c>
      <c r="B143" s="109" t="s">
        <v>194</v>
      </c>
      <c r="C143" s="110">
        <v>84716053</v>
      </c>
      <c r="D143" s="110">
        <v>0</v>
      </c>
      <c r="E143" s="110">
        <v>0</v>
      </c>
      <c r="F143" s="111">
        <v>10.5</v>
      </c>
      <c r="G143" s="110">
        <v>0</v>
      </c>
      <c r="H143" s="110">
        <v>0</v>
      </c>
      <c r="I143" s="112"/>
      <c r="J143" s="112"/>
      <c r="K143" s="113">
        <v>22</v>
      </c>
    </row>
    <row r="144" spans="1:11" x14ac:dyDescent="0.25">
      <c r="A144" s="108">
        <v>145</v>
      </c>
      <c r="B144" s="109" t="s">
        <v>195</v>
      </c>
      <c r="C144" s="110">
        <v>84716053</v>
      </c>
      <c r="D144" s="110">
        <v>0</v>
      </c>
      <c r="E144" s="110">
        <v>0</v>
      </c>
      <c r="F144" s="111">
        <v>21.98</v>
      </c>
      <c r="G144" s="110">
        <v>0</v>
      </c>
      <c r="H144" s="110">
        <v>0</v>
      </c>
      <c r="I144" s="112"/>
      <c r="J144" s="112"/>
      <c r="K144" s="113">
        <v>35</v>
      </c>
    </row>
    <row r="145" spans="1:11" x14ac:dyDescent="0.25">
      <c r="A145" s="108">
        <v>146</v>
      </c>
      <c r="B145" s="109" t="s">
        <v>196</v>
      </c>
      <c r="C145" s="110">
        <v>84716053</v>
      </c>
      <c r="D145" s="110">
        <v>0</v>
      </c>
      <c r="E145" s="110">
        <v>0</v>
      </c>
      <c r="F145" s="111">
        <v>11.58</v>
      </c>
      <c r="G145" s="110">
        <v>0</v>
      </c>
      <c r="H145" s="110">
        <v>0</v>
      </c>
      <c r="I145" s="112"/>
      <c r="J145" s="112"/>
      <c r="K145" s="113">
        <v>22</v>
      </c>
    </row>
    <row r="146" spans="1:11" x14ac:dyDescent="0.25">
      <c r="A146" s="108">
        <v>147</v>
      </c>
      <c r="B146" s="109" t="s">
        <v>197</v>
      </c>
      <c r="C146" s="110">
        <v>84716053</v>
      </c>
      <c r="D146" s="110">
        <v>0</v>
      </c>
      <c r="E146" s="110">
        <v>0</v>
      </c>
      <c r="F146" s="111">
        <v>0</v>
      </c>
      <c r="G146" s="110">
        <v>0</v>
      </c>
      <c r="H146" s="110">
        <v>0</v>
      </c>
      <c r="I146" s="112"/>
      <c r="J146" s="112"/>
      <c r="K146" s="113">
        <v>22</v>
      </c>
    </row>
    <row r="147" spans="1:11" x14ac:dyDescent="0.25">
      <c r="A147" s="108">
        <v>148</v>
      </c>
      <c r="B147" s="109" t="s">
        <v>198</v>
      </c>
      <c r="C147" s="110">
        <v>84716053</v>
      </c>
      <c r="D147" s="110">
        <v>0</v>
      </c>
      <c r="E147" s="110">
        <v>0</v>
      </c>
      <c r="F147" s="111">
        <v>51.9</v>
      </c>
      <c r="G147" s="110">
        <v>7</v>
      </c>
      <c r="H147" s="110">
        <v>0</v>
      </c>
      <c r="I147" s="112"/>
      <c r="J147" s="112"/>
      <c r="K147" s="113">
        <v>79</v>
      </c>
    </row>
    <row r="148" spans="1:11" x14ac:dyDescent="0.25">
      <c r="A148" s="108">
        <v>149</v>
      </c>
      <c r="B148" s="109" t="s">
        <v>199</v>
      </c>
      <c r="C148" s="110">
        <v>96082000</v>
      </c>
      <c r="D148" s="110">
        <v>0</v>
      </c>
      <c r="E148" s="110">
        <v>0</v>
      </c>
      <c r="F148" s="111">
        <v>0.38</v>
      </c>
      <c r="G148" s="110">
        <v>0</v>
      </c>
      <c r="H148" s="110">
        <v>0</v>
      </c>
      <c r="I148" s="112"/>
      <c r="J148" s="112"/>
      <c r="K148" s="113">
        <v>3</v>
      </c>
    </row>
    <row r="149" spans="1:11" x14ac:dyDescent="0.25">
      <c r="A149" s="108">
        <v>150</v>
      </c>
      <c r="B149" s="109" t="s">
        <v>200</v>
      </c>
      <c r="C149" s="110">
        <v>85182100</v>
      </c>
      <c r="D149" s="110">
        <v>0</v>
      </c>
      <c r="E149" s="110">
        <v>0</v>
      </c>
      <c r="F149" s="111">
        <v>13.79</v>
      </c>
      <c r="G149" s="110">
        <v>0</v>
      </c>
      <c r="H149" s="110">
        <v>0</v>
      </c>
      <c r="I149" s="112"/>
      <c r="J149" s="112"/>
      <c r="K149" s="113">
        <v>230</v>
      </c>
    </row>
    <row r="150" spans="1:11" x14ac:dyDescent="0.25">
      <c r="A150" s="108">
        <v>151</v>
      </c>
      <c r="B150" s="109" t="s">
        <v>201</v>
      </c>
      <c r="C150" s="110">
        <v>85044040</v>
      </c>
      <c r="D150" s="110">
        <v>0</v>
      </c>
      <c r="E150" s="110">
        <v>0</v>
      </c>
      <c r="F150" s="111">
        <v>535.71</v>
      </c>
      <c r="G150" s="110">
        <v>18</v>
      </c>
      <c r="H150" s="110">
        <v>0</v>
      </c>
      <c r="I150" s="112"/>
      <c r="J150" s="111">
        <v>43.16</v>
      </c>
      <c r="K150" s="113">
        <v>799</v>
      </c>
    </row>
    <row r="151" spans="1:11" x14ac:dyDescent="0.25">
      <c r="A151" s="108">
        <v>152</v>
      </c>
      <c r="B151" s="109" t="s">
        <v>202</v>
      </c>
      <c r="C151" s="110">
        <v>96082000</v>
      </c>
      <c r="D151" s="110">
        <v>0</v>
      </c>
      <c r="E151" s="110">
        <v>0</v>
      </c>
      <c r="F151" s="111">
        <v>3.47</v>
      </c>
      <c r="G151" s="110">
        <v>0</v>
      </c>
      <c r="H151" s="110">
        <v>0</v>
      </c>
      <c r="I151" s="112"/>
      <c r="J151" s="112"/>
      <c r="K151" s="113">
        <v>5.7</v>
      </c>
    </row>
    <row r="152" spans="1:11" x14ac:dyDescent="0.25">
      <c r="A152" s="108">
        <v>153</v>
      </c>
      <c r="B152" s="109" t="s">
        <v>203</v>
      </c>
      <c r="C152" s="110">
        <v>85182200</v>
      </c>
      <c r="D152" s="110">
        <v>0</v>
      </c>
      <c r="E152" s="110">
        <v>0</v>
      </c>
      <c r="F152" s="111">
        <v>9.4600000000000009</v>
      </c>
      <c r="G152" s="110">
        <v>0</v>
      </c>
      <c r="H152" s="110">
        <v>0</v>
      </c>
      <c r="I152" s="112"/>
      <c r="J152" s="112"/>
      <c r="K152" s="113">
        <v>16</v>
      </c>
    </row>
    <row r="153" spans="1:11" x14ac:dyDescent="0.25">
      <c r="A153" s="108">
        <v>154</v>
      </c>
      <c r="B153" s="109" t="s">
        <v>204</v>
      </c>
      <c r="C153" s="110">
        <v>85044040</v>
      </c>
      <c r="D153" s="110">
        <v>0</v>
      </c>
      <c r="E153" s="110">
        <v>0</v>
      </c>
      <c r="F153" s="111">
        <v>361.6</v>
      </c>
      <c r="G153" s="110">
        <v>18</v>
      </c>
      <c r="H153" s="110">
        <v>0</v>
      </c>
      <c r="I153" s="112"/>
      <c r="J153" s="111">
        <v>27.71</v>
      </c>
      <c r="K153" s="113">
        <v>529</v>
      </c>
    </row>
    <row r="154" spans="1:11" x14ac:dyDescent="0.25">
      <c r="A154" s="108">
        <v>155</v>
      </c>
      <c r="B154" s="109" t="s">
        <v>205</v>
      </c>
      <c r="C154" s="110">
        <v>96082000</v>
      </c>
      <c r="D154" s="110">
        <v>0</v>
      </c>
      <c r="E154" s="110">
        <v>0</v>
      </c>
      <c r="F154" s="111">
        <v>3.61</v>
      </c>
      <c r="G154" s="110">
        <v>0</v>
      </c>
      <c r="H154" s="110">
        <v>0</v>
      </c>
      <c r="I154" s="112"/>
      <c r="J154" s="112"/>
      <c r="K154" s="113">
        <v>5.7</v>
      </c>
    </row>
    <row r="155" spans="1:11" x14ac:dyDescent="0.25">
      <c r="A155" s="108">
        <v>156</v>
      </c>
      <c r="B155" s="109" t="s">
        <v>206</v>
      </c>
      <c r="C155" s="110">
        <v>85182100</v>
      </c>
      <c r="D155" s="110">
        <v>0</v>
      </c>
      <c r="E155" s="110">
        <v>0</v>
      </c>
      <c r="F155" s="111">
        <v>29.15</v>
      </c>
      <c r="G155" s="110">
        <v>0</v>
      </c>
      <c r="H155" s="110">
        <v>0</v>
      </c>
      <c r="I155" s="112"/>
      <c r="J155" s="112"/>
      <c r="K155" s="113">
        <v>42</v>
      </c>
    </row>
    <row r="156" spans="1:11" x14ac:dyDescent="0.25">
      <c r="A156" s="108">
        <v>157</v>
      </c>
      <c r="B156" s="109" t="s">
        <v>207</v>
      </c>
      <c r="C156" s="110">
        <v>84733049</v>
      </c>
      <c r="D156" s="110">
        <v>0</v>
      </c>
      <c r="E156" s="110">
        <v>0</v>
      </c>
      <c r="F156" s="111">
        <v>67.599999999999994</v>
      </c>
      <c r="G156" s="110">
        <v>0</v>
      </c>
      <c r="H156" s="110">
        <v>0</v>
      </c>
      <c r="I156" s="112"/>
      <c r="J156" s="112"/>
      <c r="K156" s="113">
        <v>119</v>
      </c>
    </row>
    <row r="157" spans="1:11" x14ac:dyDescent="0.25">
      <c r="A157" s="108">
        <v>158</v>
      </c>
      <c r="B157" s="109" t="s">
        <v>208</v>
      </c>
      <c r="C157" s="110">
        <v>85176241</v>
      </c>
      <c r="D157" s="110">
        <v>0</v>
      </c>
      <c r="E157" s="110">
        <v>0</v>
      </c>
      <c r="F157" s="111">
        <v>27.01</v>
      </c>
      <c r="G157" s="110">
        <v>0</v>
      </c>
      <c r="H157" s="110">
        <v>0</v>
      </c>
      <c r="I157" s="112"/>
      <c r="J157" s="112"/>
      <c r="K157" s="113">
        <v>45</v>
      </c>
    </row>
    <row r="158" spans="1:11" x14ac:dyDescent="0.25">
      <c r="A158" s="108">
        <v>159</v>
      </c>
      <c r="B158" s="109" t="s">
        <v>209</v>
      </c>
      <c r="C158" s="110">
        <v>85182100</v>
      </c>
      <c r="D158" s="110">
        <v>0</v>
      </c>
      <c r="E158" s="110">
        <v>0</v>
      </c>
      <c r="F158" s="111">
        <v>13.82</v>
      </c>
      <c r="G158" s="110">
        <v>0</v>
      </c>
      <c r="H158" s="110">
        <v>0</v>
      </c>
      <c r="I158" s="112"/>
      <c r="J158" s="112"/>
      <c r="K158" s="113">
        <v>18</v>
      </c>
    </row>
    <row r="159" spans="1:11" x14ac:dyDescent="0.25">
      <c r="A159" s="108">
        <v>160</v>
      </c>
      <c r="B159" s="109" t="s">
        <v>210</v>
      </c>
      <c r="C159" s="110">
        <v>96082000</v>
      </c>
      <c r="D159" s="110">
        <v>0</v>
      </c>
      <c r="E159" s="110">
        <v>0</v>
      </c>
      <c r="F159" s="111">
        <v>3.24</v>
      </c>
      <c r="G159" s="110">
        <v>0</v>
      </c>
      <c r="H159" s="110">
        <v>0</v>
      </c>
      <c r="I159" s="112"/>
      <c r="J159" s="112"/>
      <c r="K159" s="113">
        <v>5.7</v>
      </c>
    </row>
    <row r="160" spans="1:11" x14ac:dyDescent="0.25">
      <c r="A160" s="108">
        <v>161</v>
      </c>
      <c r="B160" s="109" t="s">
        <v>211</v>
      </c>
      <c r="C160" s="110">
        <v>84719090</v>
      </c>
      <c r="D160" s="110">
        <v>0</v>
      </c>
      <c r="E160" s="110">
        <v>0</v>
      </c>
      <c r="F160" s="111">
        <v>43.07</v>
      </c>
      <c r="G160" s="110">
        <v>0</v>
      </c>
      <c r="H160" s="110">
        <v>0</v>
      </c>
      <c r="I160" s="112"/>
      <c r="J160" s="112"/>
      <c r="K160" s="113">
        <v>65</v>
      </c>
    </row>
    <row r="161" spans="1:11" x14ac:dyDescent="0.25">
      <c r="A161" s="108">
        <v>162</v>
      </c>
      <c r="B161" s="109" t="s">
        <v>212</v>
      </c>
      <c r="C161" s="110">
        <v>84714190</v>
      </c>
      <c r="D161" s="110">
        <v>0</v>
      </c>
      <c r="E161" s="110">
        <v>0</v>
      </c>
      <c r="F161" s="111">
        <v>490</v>
      </c>
      <c r="G161" s="110">
        <v>0</v>
      </c>
      <c r="H161" s="110">
        <v>0</v>
      </c>
      <c r="I161" s="112"/>
      <c r="J161" s="112"/>
      <c r="K161" s="113">
        <v>680</v>
      </c>
    </row>
    <row r="162" spans="1:11" x14ac:dyDescent="0.25">
      <c r="A162" s="108">
        <v>163</v>
      </c>
      <c r="B162" s="109" t="s">
        <v>213</v>
      </c>
      <c r="C162" s="110">
        <v>85182100</v>
      </c>
      <c r="D162" s="110">
        <v>0</v>
      </c>
      <c r="E162" s="110">
        <v>0</v>
      </c>
      <c r="F162" s="111">
        <v>35.81</v>
      </c>
      <c r="G162" s="110">
        <v>0</v>
      </c>
      <c r="H162" s="110">
        <v>0</v>
      </c>
      <c r="I162" s="112"/>
      <c r="J162" s="112"/>
      <c r="K162" s="113">
        <v>69</v>
      </c>
    </row>
    <row r="163" spans="1:11" x14ac:dyDescent="0.25">
      <c r="A163" s="108">
        <v>164</v>
      </c>
      <c r="B163" s="109" t="s">
        <v>214</v>
      </c>
      <c r="C163" s="110">
        <v>42029200</v>
      </c>
      <c r="D163" s="110">
        <v>0</v>
      </c>
      <c r="E163" s="110">
        <v>0</v>
      </c>
      <c r="F163" s="111">
        <v>49.41</v>
      </c>
      <c r="G163" s="110">
        <v>0</v>
      </c>
      <c r="H163" s="110">
        <v>0</v>
      </c>
      <c r="I163" s="112"/>
      <c r="J163" s="112"/>
      <c r="K163" s="113">
        <v>75</v>
      </c>
    </row>
    <row r="164" spans="1:11" x14ac:dyDescent="0.25">
      <c r="A164" s="108">
        <v>165</v>
      </c>
      <c r="B164" s="109" t="s">
        <v>215</v>
      </c>
      <c r="C164" s="110">
        <v>85258029</v>
      </c>
      <c r="D164" s="110">
        <v>0</v>
      </c>
      <c r="E164" s="110">
        <v>0</v>
      </c>
      <c r="F164" s="111">
        <v>242.82</v>
      </c>
      <c r="G164" s="110">
        <v>0</v>
      </c>
      <c r="H164" s="110">
        <v>0</v>
      </c>
      <c r="I164" s="112"/>
      <c r="J164" s="112"/>
      <c r="K164" s="113">
        <v>349</v>
      </c>
    </row>
    <row r="165" spans="1:11" x14ac:dyDescent="0.25">
      <c r="A165" s="108">
        <v>166</v>
      </c>
      <c r="B165" s="109" t="s">
        <v>216</v>
      </c>
      <c r="C165" s="110">
        <v>85044010</v>
      </c>
      <c r="D165" s="110">
        <v>0</v>
      </c>
      <c r="E165" s="110">
        <v>0</v>
      </c>
      <c r="F165" s="111">
        <v>31.77</v>
      </c>
      <c r="G165" s="110">
        <v>0</v>
      </c>
      <c r="H165" s="110">
        <v>0</v>
      </c>
      <c r="I165" s="112"/>
      <c r="J165" s="112"/>
      <c r="K165" s="113">
        <v>48</v>
      </c>
    </row>
    <row r="166" spans="1:11" x14ac:dyDescent="0.25">
      <c r="A166" s="108">
        <v>167</v>
      </c>
      <c r="B166" s="109" t="s">
        <v>217</v>
      </c>
      <c r="C166" s="110">
        <v>84716052</v>
      </c>
      <c r="D166" s="110">
        <v>0</v>
      </c>
      <c r="E166" s="110">
        <v>0</v>
      </c>
      <c r="F166" s="111">
        <v>11.6</v>
      </c>
      <c r="G166" s="110">
        <v>0</v>
      </c>
      <c r="H166" s="110">
        <v>0</v>
      </c>
      <c r="I166" s="112"/>
      <c r="J166" s="112"/>
      <c r="K166" s="113">
        <v>18</v>
      </c>
    </row>
    <row r="167" spans="1:11" x14ac:dyDescent="0.25">
      <c r="A167" s="108">
        <v>168</v>
      </c>
      <c r="B167" s="109" t="s">
        <v>218</v>
      </c>
      <c r="C167" s="110">
        <v>40161090</v>
      </c>
      <c r="D167" s="110">
        <v>0</v>
      </c>
      <c r="E167" s="110">
        <v>0</v>
      </c>
      <c r="F167" s="111">
        <v>1.89</v>
      </c>
      <c r="G167" s="110">
        <v>0</v>
      </c>
      <c r="H167" s="110">
        <v>0</v>
      </c>
      <c r="I167" s="112"/>
      <c r="J167" s="112"/>
      <c r="K167" s="113">
        <v>4</v>
      </c>
    </row>
    <row r="168" spans="1:11" x14ac:dyDescent="0.25">
      <c r="A168" s="108">
        <v>169</v>
      </c>
      <c r="B168" s="109" t="s">
        <v>219</v>
      </c>
      <c r="C168" s="110">
        <v>85235110</v>
      </c>
      <c r="D168" s="110">
        <v>0</v>
      </c>
      <c r="E168" s="110">
        <v>0</v>
      </c>
      <c r="F168" s="111">
        <v>27.62</v>
      </c>
      <c r="G168" s="110">
        <v>0</v>
      </c>
      <c r="H168" s="110">
        <v>0</v>
      </c>
      <c r="I168" s="112"/>
      <c r="J168" s="112"/>
      <c r="K168" s="113">
        <v>48</v>
      </c>
    </row>
    <row r="169" spans="1:11" x14ac:dyDescent="0.25">
      <c r="A169" s="108">
        <v>170</v>
      </c>
      <c r="B169" s="109" t="s">
        <v>220</v>
      </c>
      <c r="C169" s="110">
        <v>84716052</v>
      </c>
      <c r="D169" s="110">
        <v>0</v>
      </c>
      <c r="E169" s="110">
        <v>0</v>
      </c>
      <c r="F169" s="111">
        <v>16.29</v>
      </c>
      <c r="G169" s="110">
        <v>0</v>
      </c>
      <c r="H169" s="110">
        <v>0</v>
      </c>
      <c r="I169" s="112"/>
      <c r="J169" s="112"/>
      <c r="K169" s="113">
        <v>24</v>
      </c>
    </row>
    <row r="170" spans="1:11" x14ac:dyDescent="0.25">
      <c r="A170" s="108">
        <v>171</v>
      </c>
      <c r="B170" s="109" t="s">
        <v>221</v>
      </c>
      <c r="C170" s="110">
        <v>85235110</v>
      </c>
      <c r="D170" s="110">
        <v>0</v>
      </c>
      <c r="E170" s="110">
        <v>0</v>
      </c>
      <c r="F170" s="111">
        <v>15.05</v>
      </c>
      <c r="G170" s="110">
        <v>0</v>
      </c>
      <c r="H170" s="110">
        <v>0</v>
      </c>
      <c r="I170" s="112"/>
      <c r="J170" s="112"/>
      <c r="K170" s="113">
        <v>829</v>
      </c>
    </row>
    <row r="171" spans="1:11" x14ac:dyDescent="0.25">
      <c r="A171" s="108">
        <v>172</v>
      </c>
      <c r="B171" s="109" t="s">
        <v>222</v>
      </c>
      <c r="C171" s="110">
        <v>48025610</v>
      </c>
      <c r="D171" s="110">
        <v>0</v>
      </c>
      <c r="E171" s="110">
        <v>0</v>
      </c>
      <c r="F171" s="111">
        <v>2.38</v>
      </c>
      <c r="G171" s="110">
        <v>0</v>
      </c>
      <c r="H171" s="110">
        <v>0</v>
      </c>
      <c r="I171" s="112"/>
      <c r="J171" s="112"/>
      <c r="K171" s="113">
        <v>4</v>
      </c>
    </row>
    <row r="172" spans="1:11" x14ac:dyDescent="0.25">
      <c r="A172" s="108">
        <v>173</v>
      </c>
      <c r="B172" s="109" t="s">
        <v>223</v>
      </c>
      <c r="C172" s="110">
        <v>84716052</v>
      </c>
      <c r="D172" s="110">
        <v>0</v>
      </c>
      <c r="E172" s="110">
        <v>0</v>
      </c>
      <c r="F172" s="111">
        <v>50.6</v>
      </c>
      <c r="G172" s="110">
        <v>0</v>
      </c>
      <c r="H172" s="110">
        <v>0</v>
      </c>
      <c r="I172" s="112"/>
      <c r="J172" s="112"/>
      <c r="K172" s="113">
        <v>75</v>
      </c>
    </row>
    <row r="173" spans="1:11" x14ac:dyDescent="0.25">
      <c r="A173" s="108">
        <v>174</v>
      </c>
      <c r="B173" s="109" t="s">
        <v>224</v>
      </c>
      <c r="C173" s="110">
        <v>84716052</v>
      </c>
      <c r="D173" s="110">
        <v>0</v>
      </c>
      <c r="E173" s="110">
        <v>0</v>
      </c>
      <c r="F173" s="111">
        <v>11.74</v>
      </c>
      <c r="G173" s="110">
        <v>0</v>
      </c>
      <c r="H173" s="110">
        <v>0</v>
      </c>
      <c r="I173" s="112"/>
      <c r="J173" s="112"/>
      <c r="K173" s="113">
        <v>18</v>
      </c>
    </row>
    <row r="174" spans="1:11" x14ac:dyDescent="0.25">
      <c r="A174" s="108">
        <v>175</v>
      </c>
      <c r="B174" s="109" t="s">
        <v>225</v>
      </c>
      <c r="C174" s="110">
        <v>48025610</v>
      </c>
      <c r="D174" s="110">
        <v>2</v>
      </c>
      <c r="E174" s="110">
        <v>2</v>
      </c>
      <c r="F174" s="111">
        <v>14.25</v>
      </c>
      <c r="G174" s="110">
        <v>18</v>
      </c>
      <c r="H174" s="110">
        <v>5</v>
      </c>
      <c r="I174" s="112"/>
      <c r="J174" s="112"/>
      <c r="K174" s="113">
        <v>22</v>
      </c>
    </row>
    <row r="175" spans="1:11" x14ac:dyDescent="0.25">
      <c r="A175" s="108">
        <v>176</v>
      </c>
      <c r="B175" s="109" t="s">
        <v>226</v>
      </c>
      <c r="C175" s="110">
        <v>85171891</v>
      </c>
      <c r="D175" s="110">
        <v>0</v>
      </c>
      <c r="E175" s="110">
        <v>0</v>
      </c>
      <c r="F175" s="111">
        <v>39.83</v>
      </c>
      <c r="G175" s="110">
        <v>0</v>
      </c>
      <c r="H175" s="110">
        <v>0</v>
      </c>
      <c r="I175" s="112"/>
      <c r="J175" s="112"/>
      <c r="K175" s="113">
        <v>49.9</v>
      </c>
    </row>
    <row r="176" spans="1:11" x14ac:dyDescent="0.25">
      <c r="A176" s="108">
        <v>177</v>
      </c>
      <c r="B176" s="109" t="s">
        <v>227</v>
      </c>
      <c r="C176" s="110">
        <v>85235110</v>
      </c>
      <c r="D176" s="110">
        <v>0</v>
      </c>
      <c r="E176" s="110">
        <v>0</v>
      </c>
      <c r="F176" s="111">
        <v>48.41</v>
      </c>
      <c r="G176" s="110">
        <v>0</v>
      </c>
      <c r="H176" s="110">
        <v>0</v>
      </c>
      <c r="I176" s="112"/>
      <c r="J176" s="112"/>
      <c r="K176" s="113">
        <v>79</v>
      </c>
    </row>
    <row r="177" spans="1:11" x14ac:dyDescent="0.25">
      <c r="A177" s="108">
        <v>178</v>
      </c>
      <c r="B177" s="109" t="s">
        <v>228</v>
      </c>
      <c r="C177" s="110">
        <v>85171100</v>
      </c>
      <c r="D177" s="110">
        <v>0</v>
      </c>
      <c r="E177" s="110">
        <v>0</v>
      </c>
      <c r="F177" s="111">
        <v>112.21</v>
      </c>
      <c r="G177" s="110">
        <v>18</v>
      </c>
      <c r="H177" s="110">
        <v>0</v>
      </c>
      <c r="I177" s="112"/>
      <c r="J177" s="112"/>
      <c r="K177" s="113">
        <v>167.9</v>
      </c>
    </row>
    <row r="178" spans="1:11" x14ac:dyDescent="0.25">
      <c r="A178" s="108">
        <v>179</v>
      </c>
      <c r="B178" s="109" t="s">
        <v>229</v>
      </c>
      <c r="C178" s="110">
        <v>48025610</v>
      </c>
      <c r="D178" s="110">
        <v>0</v>
      </c>
      <c r="E178" s="110">
        <v>0</v>
      </c>
      <c r="F178" s="111">
        <v>10.9</v>
      </c>
      <c r="G178" s="110">
        <v>0</v>
      </c>
      <c r="H178" s="110">
        <v>0</v>
      </c>
      <c r="I178" s="112"/>
      <c r="J178" s="112"/>
      <c r="K178" s="113">
        <v>15</v>
      </c>
    </row>
    <row r="179" spans="1:11" x14ac:dyDescent="0.25">
      <c r="A179" s="108">
        <v>180</v>
      </c>
      <c r="B179" s="109" t="s">
        <v>230</v>
      </c>
      <c r="C179" s="110">
        <v>84439933</v>
      </c>
      <c r="D179" s="110">
        <v>0</v>
      </c>
      <c r="E179" s="110">
        <v>0</v>
      </c>
      <c r="F179" s="111">
        <v>0</v>
      </c>
      <c r="G179" s="110">
        <v>0</v>
      </c>
      <c r="H179" s="110">
        <v>0</v>
      </c>
      <c r="I179" s="112"/>
      <c r="J179" s="112"/>
      <c r="K179" s="113">
        <v>279</v>
      </c>
    </row>
    <row r="180" spans="1:11" x14ac:dyDescent="0.25">
      <c r="A180" s="108">
        <v>181</v>
      </c>
      <c r="B180" s="109" t="s">
        <v>231</v>
      </c>
      <c r="C180" s="110">
        <v>85235110</v>
      </c>
      <c r="D180" s="110">
        <v>0</v>
      </c>
      <c r="E180" s="110">
        <v>0</v>
      </c>
      <c r="F180" s="111">
        <v>11.13</v>
      </c>
      <c r="G180" s="110">
        <v>0</v>
      </c>
      <c r="H180" s="110">
        <v>0</v>
      </c>
      <c r="I180" s="112"/>
      <c r="J180" s="112"/>
      <c r="K180" s="113">
        <v>25</v>
      </c>
    </row>
    <row r="181" spans="1:11" x14ac:dyDescent="0.25">
      <c r="A181" s="108">
        <v>182</v>
      </c>
      <c r="B181" s="109" t="s">
        <v>232</v>
      </c>
      <c r="C181" s="110">
        <v>84439933</v>
      </c>
      <c r="D181" s="110">
        <v>0</v>
      </c>
      <c r="E181" s="110">
        <v>0</v>
      </c>
      <c r="F181" s="111">
        <v>249.56</v>
      </c>
      <c r="G181" s="110">
        <v>0</v>
      </c>
      <c r="H181" s="110">
        <v>0</v>
      </c>
      <c r="I181" s="112"/>
      <c r="J181" s="112"/>
      <c r="K181" s="113">
        <v>334.9</v>
      </c>
    </row>
    <row r="182" spans="1:11" x14ac:dyDescent="0.25">
      <c r="A182" s="108">
        <v>183</v>
      </c>
      <c r="B182" s="109" t="s">
        <v>233</v>
      </c>
      <c r="C182" s="110">
        <v>85235190</v>
      </c>
      <c r="D182" s="110">
        <v>0</v>
      </c>
      <c r="E182" s="110">
        <v>0</v>
      </c>
      <c r="F182" s="111">
        <v>119.74</v>
      </c>
      <c r="G182" s="110">
        <v>0</v>
      </c>
      <c r="H182" s="110">
        <v>0</v>
      </c>
      <c r="I182" s="112"/>
      <c r="J182" s="112"/>
      <c r="K182" s="113">
        <v>169</v>
      </c>
    </row>
    <row r="183" spans="1:11" x14ac:dyDescent="0.25">
      <c r="A183" s="108">
        <v>184</v>
      </c>
      <c r="B183" s="109" t="s">
        <v>234</v>
      </c>
      <c r="C183" s="110">
        <v>85235110</v>
      </c>
      <c r="D183" s="110">
        <v>0</v>
      </c>
      <c r="E183" s="110">
        <v>0</v>
      </c>
      <c r="F183" s="111">
        <v>50.56</v>
      </c>
      <c r="G183" s="110">
        <v>0</v>
      </c>
      <c r="H183" s="110">
        <v>0</v>
      </c>
      <c r="I183" s="112"/>
      <c r="J183" s="112"/>
      <c r="K183" s="113">
        <v>68</v>
      </c>
    </row>
    <row r="184" spans="1:11" x14ac:dyDescent="0.25">
      <c r="A184" s="108">
        <v>185</v>
      </c>
      <c r="B184" s="109" t="s">
        <v>235</v>
      </c>
      <c r="C184" s="110">
        <v>84439933</v>
      </c>
      <c r="D184" s="110">
        <v>6</v>
      </c>
      <c r="E184" s="110">
        <v>0</v>
      </c>
      <c r="F184" s="111">
        <v>265.94</v>
      </c>
      <c r="G184" s="110">
        <v>12</v>
      </c>
      <c r="H184" s="110">
        <v>0</v>
      </c>
      <c r="I184" s="112"/>
      <c r="J184" s="111">
        <v>17.53</v>
      </c>
      <c r="K184" s="113">
        <v>369.9</v>
      </c>
    </row>
    <row r="185" spans="1:11" x14ac:dyDescent="0.25">
      <c r="A185" s="108">
        <v>186</v>
      </c>
      <c r="B185" s="109" t="s">
        <v>236</v>
      </c>
      <c r="C185" s="110">
        <v>85235110</v>
      </c>
      <c r="D185" s="110">
        <v>0</v>
      </c>
      <c r="E185" s="110">
        <v>0</v>
      </c>
      <c r="F185" s="111">
        <v>80</v>
      </c>
      <c r="G185" s="110">
        <v>0</v>
      </c>
      <c r="H185" s="110">
        <v>0</v>
      </c>
      <c r="I185" s="112"/>
      <c r="J185" s="112"/>
      <c r="K185" s="113">
        <v>135</v>
      </c>
    </row>
    <row r="186" spans="1:11" x14ac:dyDescent="0.25">
      <c r="A186" s="108">
        <v>187</v>
      </c>
      <c r="B186" s="109" t="s">
        <v>237</v>
      </c>
      <c r="C186" s="110">
        <v>84439933</v>
      </c>
      <c r="D186" s="110">
        <v>0</v>
      </c>
      <c r="E186" s="110">
        <v>0</v>
      </c>
      <c r="F186" s="111">
        <v>262.77</v>
      </c>
      <c r="G186" s="110">
        <v>12</v>
      </c>
      <c r="H186" s="110">
        <v>0</v>
      </c>
      <c r="I186" s="112"/>
      <c r="J186" s="111">
        <v>17.32</v>
      </c>
      <c r="K186" s="113">
        <v>369.9</v>
      </c>
    </row>
    <row r="187" spans="1:11" x14ac:dyDescent="0.25">
      <c r="A187" s="108">
        <v>188</v>
      </c>
      <c r="B187" s="109" t="s">
        <v>238</v>
      </c>
      <c r="C187" s="110">
        <v>85235190</v>
      </c>
      <c r="D187" s="110">
        <v>0</v>
      </c>
      <c r="E187" s="110">
        <v>0</v>
      </c>
      <c r="F187" s="111">
        <v>15.96</v>
      </c>
      <c r="G187" s="110">
        <v>0</v>
      </c>
      <c r="H187" s="110">
        <v>0</v>
      </c>
      <c r="I187" s="112"/>
      <c r="J187" s="112"/>
      <c r="K187" s="113">
        <v>24</v>
      </c>
    </row>
    <row r="188" spans="1:11" x14ac:dyDescent="0.25">
      <c r="A188" s="108">
        <v>189</v>
      </c>
      <c r="B188" s="109" t="s">
        <v>239</v>
      </c>
      <c r="C188" s="110">
        <v>84439923</v>
      </c>
      <c r="D188" s="110">
        <v>0</v>
      </c>
      <c r="E188" s="110">
        <v>0</v>
      </c>
      <c r="F188" s="111">
        <v>79.36</v>
      </c>
      <c r="G188" s="110">
        <v>0</v>
      </c>
      <c r="H188" s="110">
        <v>0</v>
      </c>
      <c r="I188" s="112"/>
      <c r="J188" s="112"/>
      <c r="K188" s="113">
        <v>91.9</v>
      </c>
    </row>
    <row r="189" spans="1:11" x14ac:dyDescent="0.25">
      <c r="A189" s="108">
        <v>190</v>
      </c>
      <c r="B189" s="109" t="s">
        <v>240</v>
      </c>
      <c r="C189" s="110">
        <v>84439933</v>
      </c>
      <c r="D189" s="110">
        <v>1</v>
      </c>
      <c r="E189" s="110">
        <v>0</v>
      </c>
      <c r="F189" s="111">
        <v>273.73</v>
      </c>
      <c r="G189" s="110">
        <v>18</v>
      </c>
      <c r="H189" s="110">
        <v>0</v>
      </c>
      <c r="I189" s="111">
        <v>1.4</v>
      </c>
      <c r="J189" s="111">
        <v>1.73</v>
      </c>
      <c r="K189" s="113">
        <v>369.9</v>
      </c>
    </row>
    <row r="190" spans="1:11" x14ac:dyDescent="0.25">
      <c r="A190" s="108">
        <v>191</v>
      </c>
      <c r="B190" s="109" t="s">
        <v>241</v>
      </c>
      <c r="C190" s="110">
        <v>84439933</v>
      </c>
      <c r="D190" s="110">
        <v>0</v>
      </c>
      <c r="E190" s="110">
        <v>0</v>
      </c>
      <c r="F190" s="111">
        <v>268</v>
      </c>
      <c r="G190" s="110">
        <v>12</v>
      </c>
      <c r="H190" s="110">
        <v>0</v>
      </c>
      <c r="I190" s="112"/>
      <c r="J190" s="111">
        <v>17.670000000000002</v>
      </c>
      <c r="K190" s="113">
        <v>389.9</v>
      </c>
    </row>
    <row r="191" spans="1:11" x14ac:dyDescent="0.25">
      <c r="A191" s="108">
        <v>192</v>
      </c>
      <c r="B191" s="109" t="s">
        <v>242</v>
      </c>
      <c r="C191" s="110">
        <v>85235190</v>
      </c>
      <c r="D191" s="110">
        <v>0</v>
      </c>
      <c r="E191" s="110">
        <v>0</v>
      </c>
      <c r="F191" s="111">
        <v>31.37</v>
      </c>
      <c r="G191" s="110">
        <v>0</v>
      </c>
      <c r="H191" s="110">
        <v>0</v>
      </c>
      <c r="I191" s="112"/>
      <c r="J191" s="112"/>
      <c r="K191" s="113">
        <v>49</v>
      </c>
    </row>
    <row r="192" spans="1:11" x14ac:dyDescent="0.25">
      <c r="A192" s="108">
        <v>193</v>
      </c>
      <c r="B192" s="109" t="s">
        <v>243</v>
      </c>
      <c r="C192" s="110">
        <v>84439923</v>
      </c>
      <c r="D192" s="110">
        <v>0</v>
      </c>
      <c r="E192" s="110">
        <v>0</v>
      </c>
      <c r="F192" s="111">
        <v>98.27</v>
      </c>
      <c r="G192" s="110">
        <v>0</v>
      </c>
      <c r="H192" s="110">
        <v>0</v>
      </c>
      <c r="I192" s="112"/>
      <c r="J192" s="112"/>
      <c r="K192" s="113">
        <v>129.9</v>
      </c>
    </row>
    <row r="193" spans="1:11" x14ac:dyDescent="0.25">
      <c r="A193" s="108">
        <v>194</v>
      </c>
      <c r="B193" s="109" t="s">
        <v>244</v>
      </c>
      <c r="C193" s="110">
        <v>84439933</v>
      </c>
      <c r="D193" s="110">
        <v>0</v>
      </c>
      <c r="E193" s="110">
        <v>0</v>
      </c>
      <c r="F193" s="111">
        <v>268</v>
      </c>
      <c r="G193" s="110">
        <v>12</v>
      </c>
      <c r="H193" s="110">
        <v>0</v>
      </c>
      <c r="I193" s="112"/>
      <c r="J193" s="111">
        <v>17.670000000000002</v>
      </c>
      <c r="K193" s="113">
        <v>389.9</v>
      </c>
    </row>
    <row r="194" spans="1:11" x14ac:dyDescent="0.25">
      <c r="A194" s="108">
        <v>195</v>
      </c>
      <c r="B194" s="109" t="s">
        <v>245</v>
      </c>
      <c r="C194" s="110">
        <v>84439923</v>
      </c>
      <c r="D194" s="110">
        <v>2</v>
      </c>
      <c r="E194" s="110">
        <v>0</v>
      </c>
      <c r="F194" s="111">
        <v>68.63</v>
      </c>
      <c r="G194" s="110">
        <v>0</v>
      </c>
      <c r="H194" s="110">
        <v>0</v>
      </c>
      <c r="I194" s="112"/>
      <c r="J194" s="112"/>
      <c r="K194" s="113">
        <v>116</v>
      </c>
    </row>
    <row r="195" spans="1:11" x14ac:dyDescent="0.25">
      <c r="A195" s="108">
        <v>196</v>
      </c>
      <c r="B195" s="109" t="s">
        <v>246</v>
      </c>
      <c r="C195" s="110">
        <v>85235190</v>
      </c>
      <c r="D195" s="110">
        <v>0</v>
      </c>
      <c r="E195" s="110">
        <v>0</v>
      </c>
      <c r="F195" s="111">
        <v>19.7</v>
      </c>
      <c r="G195" s="110">
        <v>0</v>
      </c>
      <c r="H195" s="110">
        <v>0</v>
      </c>
      <c r="I195" s="112"/>
      <c r="J195" s="112"/>
      <c r="K195" s="113">
        <v>30</v>
      </c>
    </row>
    <row r="196" spans="1:11" x14ac:dyDescent="0.25">
      <c r="A196" s="108">
        <v>197</v>
      </c>
      <c r="B196" s="109" t="s">
        <v>247</v>
      </c>
      <c r="C196" s="110">
        <v>84439933</v>
      </c>
      <c r="D196" s="110">
        <v>0</v>
      </c>
      <c r="E196" s="110">
        <v>0</v>
      </c>
      <c r="F196" s="111">
        <v>278.35000000000002</v>
      </c>
      <c r="G196" s="110">
        <v>12</v>
      </c>
      <c r="H196" s="110">
        <v>0</v>
      </c>
      <c r="I196" s="112"/>
      <c r="J196" s="111">
        <v>18.350000000000001</v>
      </c>
      <c r="K196" s="113">
        <v>414.9</v>
      </c>
    </row>
    <row r="197" spans="1:11" x14ac:dyDescent="0.25">
      <c r="A197" s="108">
        <v>198</v>
      </c>
      <c r="B197" s="109" t="s">
        <v>248</v>
      </c>
      <c r="C197" s="110">
        <v>84439923</v>
      </c>
      <c r="D197" s="110">
        <v>0</v>
      </c>
      <c r="E197" s="110">
        <v>0</v>
      </c>
      <c r="F197" s="111">
        <v>38</v>
      </c>
      <c r="G197" s="110">
        <v>0</v>
      </c>
      <c r="H197" s="110">
        <v>0</v>
      </c>
      <c r="I197" s="112"/>
      <c r="J197" s="112"/>
      <c r="K197" s="113">
        <v>169.9</v>
      </c>
    </row>
    <row r="198" spans="1:11" x14ac:dyDescent="0.25">
      <c r="A198" s="108">
        <v>199</v>
      </c>
      <c r="B198" s="109" t="s">
        <v>249</v>
      </c>
      <c r="C198" s="110">
        <v>84439933</v>
      </c>
      <c r="D198" s="110">
        <v>0</v>
      </c>
      <c r="E198" s="110">
        <v>0</v>
      </c>
      <c r="F198" s="111">
        <v>268</v>
      </c>
      <c r="G198" s="110">
        <v>12</v>
      </c>
      <c r="H198" s="110">
        <v>0</v>
      </c>
      <c r="I198" s="112"/>
      <c r="J198" s="111">
        <v>17.670000000000002</v>
      </c>
      <c r="K198" s="113">
        <v>389.9</v>
      </c>
    </row>
    <row r="199" spans="1:11" x14ac:dyDescent="0.25">
      <c r="A199" s="108">
        <v>200</v>
      </c>
      <c r="B199" s="109" t="s">
        <v>250</v>
      </c>
      <c r="C199" s="110">
        <v>84439933</v>
      </c>
      <c r="D199" s="110">
        <v>0</v>
      </c>
      <c r="E199" s="110">
        <v>0</v>
      </c>
      <c r="F199" s="111">
        <v>249.25</v>
      </c>
      <c r="G199" s="110">
        <v>0</v>
      </c>
      <c r="H199" s="110">
        <v>0</v>
      </c>
      <c r="I199" s="112"/>
      <c r="J199" s="112"/>
      <c r="K199" s="113">
        <v>449.9</v>
      </c>
    </row>
    <row r="200" spans="1:11" x14ac:dyDescent="0.25">
      <c r="A200" s="108">
        <v>202</v>
      </c>
      <c r="B200" s="109" t="s">
        <v>251</v>
      </c>
      <c r="C200" s="110">
        <v>84439933</v>
      </c>
      <c r="D200" s="110">
        <v>1</v>
      </c>
      <c r="E200" s="110">
        <v>0</v>
      </c>
      <c r="F200" s="111">
        <v>269.95999999999998</v>
      </c>
      <c r="G200" s="110">
        <v>12</v>
      </c>
      <c r="H200" s="110">
        <v>0</v>
      </c>
      <c r="I200" s="112"/>
      <c r="J200" s="111">
        <v>17.8</v>
      </c>
      <c r="K200" s="113">
        <v>399</v>
      </c>
    </row>
    <row r="201" spans="1:11" x14ac:dyDescent="0.25">
      <c r="A201" s="108">
        <v>203</v>
      </c>
      <c r="B201" s="109" t="s">
        <v>252</v>
      </c>
      <c r="C201" s="110">
        <v>84439923</v>
      </c>
      <c r="D201" s="110">
        <v>0</v>
      </c>
      <c r="E201" s="110">
        <v>0</v>
      </c>
      <c r="F201" s="111">
        <v>38.6</v>
      </c>
      <c r="G201" s="110">
        <v>12</v>
      </c>
      <c r="H201" s="110">
        <v>0</v>
      </c>
      <c r="I201" s="112"/>
      <c r="J201" s="111">
        <v>2.54</v>
      </c>
      <c r="K201" s="113">
        <v>49.9</v>
      </c>
    </row>
    <row r="202" spans="1:11" x14ac:dyDescent="0.25">
      <c r="A202" s="108">
        <v>204</v>
      </c>
      <c r="B202" s="109" t="s">
        <v>253</v>
      </c>
      <c r="C202" s="110">
        <v>85235190</v>
      </c>
      <c r="D202" s="110">
        <v>0</v>
      </c>
      <c r="E202" s="110">
        <v>0</v>
      </c>
      <c r="F202" s="111">
        <v>20.89</v>
      </c>
      <c r="G202" s="110">
        <v>0</v>
      </c>
      <c r="H202" s="110">
        <v>0</v>
      </c>
      <c r="I202" s="112"/>
      <c r="J202" s="112"/>
      <c r="K202" s="113">
        <v>30</v>
      </c>
    </row>
    <row r="203" spans="1:11" x14ac:dyDescent="0.25">
      <c r="A203" s="108">
        <v>205</v>
      </c>
      <c r="B203" s="109" t="s">
        <v>254</v>
      </c>
      <c r="C203" s="110">
        <v>84439933</v>
      </c>
      <c r="D203" s="110">
        <v>1</v>
      </c>
      <c r="E203" s="110">
        <v>0</v>
      </c>
      <c r="F203" s="111">
        <v>260.93</v>
      </c>
      <c r="G203" s="110">
        <v>0</v>
      </c>
      <c r="H203" s="110">
        <v>0</v>
      </c>
      <c r="I203" s="112"/>
      <c r="J203" s="112"/>
      <c r="K203" s="113">
        <v>649</v>
      </c>
    </row>
    <row r="204" spans="1:11" x14ac:dyDescent="0.25">
      <c r="A204" s="108">
        <v>206</v>
      </c>
      <c r="B204" s="109" t="s">
        <v>255</v>
      </c>
      <c r="C204" s="110">
        <v>84439933</v>
      </c>
      <c r="D204" s="110">
        <v>1</v>
      </c>
      <c r="E204" s="110">
        <v>0</v>
      </c>
      <c r="F204" s="111">
        <v>285.87</v>
      </c>
      <c r="G204" s="110">
        <v>0</v>
      </c>
      <c r="H204" s="110">
        <v>0</v>
      </c>
      <c r="I204" s="112"/>
      <c r="J204" s="112"/>
      <c r="K204" s="113">
        <v>799</v>
      </c>
    </row>
    <row r="205" spans="1:11" x14ac:dyDescent="0.25">
      <c r="A205" s="108">
        <v>208</v>
      </c>
      <c r="B205" s="109" t="s">
        <v>256</v>
      </c>
      <c r="C205" s="110">
        <v>84439923</v>
      </c>
      <c r="D205" s="110">
        <v>0</v>
      </c>
      <c r="E205" s="110">
        <v>0</v>
      </c>
      <c r="F205" s="111">
        <v>44.13</v>
      </c>
      <c r="G205" s="110">
        <v>12</v>
      </c>
      <c r="H205" s="110">
        <v>0</v>
      </c>
      <c r="I205" s="112"/>
      <c r="J205" s="111">
        <v>2.91</v>
      </c>
      <c r="K205" s="113">
        <v>54.9</v>
      </c>
    </row>
    <row r="206" spans="1:11" x14ac:dyDescent="0.25">
      <c r="A206" s="108">
        <v>209</v>
      </c>
      <c r="B206" s="109" t="s">
        <v>257</v>
      </c>
      <c r="C206" s="110">
        <v>84439933</v>
      </c>
      <c r="D206" s="110">
        <v>0</v>
      </c>
      <c r="E206" s="110">
        <v>0</v>
      </c>
      <c r="F206" s="111">
        <v>260.93</v>
      </c>
      <c r="G206" s="110">
        <v>0</v>
      </c>
      <c r="H206" s="110">
        <v>0</v>
      </c>
      <c r="I206" s="112"/>
      <c r="J206" s="112"/>
      <c r="K206" s="113">
        <v>649</v>
      </c>
    </row>
    <row r="207" spans="1:11" x14ac:dyDescent="0.25">
      <c r="A207" s="108">
        <v>210</v>
      </c>
      <c r="B207" s="109" t="s">
        <v>258</v>
      </c>
      <c r="C207" s="110">
        <v>84439933</v>
      </c>
      <c r="D207" s="110">
        <v>0</v>
      </c>
      <c r="E207" s="110">
        <v>0</v>
      </c>
      <c r="F207" s="111">
        <v>260.93</v>
      </c>
      <c r="G207" s="110">
        <v>0</v>
      </c>
      <c r="H207" s="110">
        <v>0</v>
      </c>
      <c r="I207" s="112"/>
      <c r="J207" s="112"/>
      <c r="K207" s="113">
        <v>649</v>
      </c>
    </row>
    <row r="208" spans="1:11" x14ac:dyDescent="0.25">
      <c r="A208" s="108">
        <v>211</v>
      </c>
      <c r="B208" s="109" t="s">
        <v>259</v>
      </c>
      <c r="C208" s="110">
        <v>84439923</v>
      </c>
      <c r="D208" s="110">
        <v>0</v>
      </c>
      <c r="E208" s="110">
        <v>0</v>
      </c>
      <c r="F208" s="111">
        <v>44.13</v>
      </c>
      <c r="G208" s="110">
        <v>0</v>
      </c>
      <c r="H208" s="110">
        <v>0</v>
      </c>
      <c r="I208" s="112"/>
      <c r="J208" s="112"/>
      <c r="K208" s="113">
        <v>54.9</v>
      </c>
    </row>
    <row r="209" spans="1:11" x14ac:dyDescent="0.25">
      <c r="A209" s="108">
        <v>212</v>
      </c>
      <c r="B209" s="109" t="s">
        <v>260</v>
      </c>
      <c r="C209" s="110">
        <v>85423120</v>
      </c>
      <c r="D209" s="110">
        <v>0</v>
      </c>
      <c r="E209" s="110">
        <v>0</v>
      </c>
      <c r="F209" s="111">
        <v>97.35</v>
      </c>
      <c r="G209" s="110">
        <v>0</v>
      </c>
      <c r="H209" s="110">
        <v>0</v>
      </c>
      <c r="I209" s="112"/>
      <c r="J209" s="112"/>
      <c r="K209" s="113">
        <v>145</v>
      </c>
    </row>
    <row r="210" spans="1:11" x14ac:dyDescent="0.25">
      <c r="A210" s="108">
        <v>213</v>
      </c>
      <c r="B210" s="109" t="s">
        <v>261</v>
      </c>
      <c r="C210" s="110">
        <v>84439923</v>
      </c>
      <c r="D210" s="110">
        <v>1</v>
      </c>
      <c r="E210" s="110">
        <v>0</v>
      </c>
      <c r="F210" s="111">
        <v>44.13</v>
      </c>
      <c r="G210" s="110">
        <v>12</v>
      </c>
      <c r="H210" s="110">
        <v>0</v>
      </c>
      <c r="I210" s="112"/>
      <c r="J210" s="111">
        <v>2.91</v>
      </c>
      <c r="K210" s="113">
        <v>54.9</v>
      </c>
    </row>
    <row r="211" spans="1:11" x14ac:dyDescent="0.25">
      <c r="A211" s="108">
        <v>214</v>
      </c>
      <c r="B211" s="109" t="s">
        <v>262</v>
      </c>
      <c r="C211" s="110">
        <v>85258029</v>
      </c>
      <c r="D211" s="110">
        <v>0</v>
      </c>
      <c r="E211" s="110">
        <v>0</v>
      </c>
      <c r="F211" s="111">
        <v>22</v>
      </c>
      <c r="G211" s="110">
        <v>0</v>
      </c>
      <c r="H211" s="110">
        <v>0</v>
      </c>
      <c r="I211" s="112"/>
      <c r="J211" s="112"/>
      <c r="K211" s="113">
        <v>89</v>
      </c>
    </row>
    <row r="212" spans="1:11" x14ac:dyDescent="0.25">
      <c r="A212" s="108">
        <v>215</v>
      </c>
      <c r="B212" s="109" t="s">
        <v>263</v>
      </c>
      <c r="C212" s="110">
        <v>85235190</v>
      </c>
      <c r="D212" s="110">
        <v>0</v>
      </c>
      <c r="E212" s="110">
        <v>0</v>
      </c>
      <c r="F212" s="111">
        <v>17.649999999999999</v>
      </c>
      <c r="G212" s="110">
        <v>0</v>
      </c>
      <c r="H212" s="110">
        <v>0</v>
      </c>
      <c r="I212" s="112"/>
      <c r="J212" s="112"/>
      <c r="K212" s="113">
        <v>28</v>
      </c>
    </row>
    <row r="213" spans="1:11" x14ac:dyDescent="0.25">
      <c r="A213" s="108">
        <v>216</v>
      </c>
      <c r="B213" s="109" t="s">
        <v>264</v>
      </c>
      <c r="C213" s="110">
        <v>84439923</v>
      </c>
      <c r="D213" s="110">
        <v>0</v>
      </c>
      <c r="E213" s="110">
        <v>0</v>
      </c>
      <c r="F213" s="111">
        <v>74.900000000000006</v>
      </c>
      <c r="G213" s="110">
        <v>0</v>
      </c>
      <c r="H213" s="110">
        <v>0</v>
      </c>
      <c r="I213" s="112"/>
      <c r="J213" s="112"/>
      <c r="K213" s="113">
        <v>99.9</v>
      </c>
    </row>
    <row r="214" spans="1:11" x14ac:dyDescent="0.25">
      <c r="A214" s="108">
        <v>217</v>
      </c>
      <c r="B214" s="109" t="s">
        <v>265</v>
      </c>
      <c r="C214" s="110">
        <v>84439923</v>
      </c>
      <c r="D214" s="110">
        <v>0</v>
      </c>
      <c r="E214" s="110">
        <v>0</v>
      </c>
      <c r="F214" s="111">
        <v>78.599999999999994</v>
      </c>
      <c r="G214" s="110">
        <v>0</v>
      </c>
      <c r="H214" s="110">
        <v>0</v>
      </c>
      <c r="I214" s="112"/>
      <c r="J214" s="112"/>
      <c r="K214" s="113">
        <v>104.9</v>
      </c>
    </row>
    <row r="215" spans="1:11" x14ac:dyDescent="0.25">
      <c r="A215" s="108">
        <v>218</v>
      </c>
      <c r="B215" s="109" t="s">
        <v>266</v>
      </c>
      <c r="C215" s="110">
        <v>85235190</v>
      </c>
      <c r="D215" s="110">
        <v>0</v>
      </c>
      <c r="E215" s="110">
        <v>0</v>
      </c>
      <c r="F215" s="111">
        <v>18.329999999999998</v>
      </c>
      <c r="G215" s="110">
        <v>0</v>
      </c>
      <c r="H215" s="110">
        <v>0</v>
      </c>
      <c r="I215" s="112"/>
      <c r="J215" s="112"/>
      <c r="K215" s="113">
        <v>24</v>
      </c>
    </row>
    <row r="216" spans="1:11" x14ac:dyDescent="0.25">
      <c r="A216" s="108">
        <v>219</v>
      </c>
      <c r="B216" s="109" t="s">
        <v>267</v>
      </c>
      <c r="C216" s="110">
        <v>85075000</v>
      </c>
      <c r="D216" s="110">
        <v>0</v>
      </c>
      <c r="E216" s="110">
        <v>0</v>
      </c>
      <c r="F216" s="111">
        <v>20.73</v>
      </c>
      <c r="G216" s="110">
        <v>0</v>
      </c>
      <c r="H216" s="110">
        <v>0</v>
      </c>
      <c r="I216" s="112"/>
      <c r="J216" s="112"/>
      <c r="K216" s="113">
        <v>35</v>
      </c>
    </row>
    <row r="217" spans="1:11" x14ac:dyDescent="0.25">
      <c r="A217" s="108">
        <v>220</v>
      </c>
      <c r="B217" s="109" t="s">
        <v>268</v>
      </c>
      <c r="C217" s="110">
        <v>84439923</v>
      </c>
      <c r="D217" s="110">
        <v>2</v>
      </c>
      <c r="E217" s="110">
        <v>0</v>
      </c>
      <c r="F217" s="111">
        <v>80.81</v>
      </c>
      <c r="G217" s="110">
        <v>12</v>
      </c>
      <c r="H217" s="110">
        <v>0</v>
      </c>
      <c r="I217" s="112"/>
      <c r="J217" s="111">
        <v>5.33</v>
      </c>
      <c r="K217" s="113">
        <v>139.9</v>
      </c>
    </row>
    <row r="218" spans="1:11" x14ac:dyDescent="0.25">
      <c r="A218" s="108">
        <v>221</v>
      </c>
      <c r="B218" s="109" t="s">
        <v>269</v>
      </c>
      <c r="C218" s="110">
        <v>84439923</v>
      </c>
      <c r="D218" s="110">
        <v>0</v>
      </c>
      <c r="E218" s="110">
        <v>0</v>
      </c>
      <c r="F218" s="111">
        <v>63.7</v>
      </c>
      <c r="G218" s="110">
        <v>0</v>
      </c>
      <c r="H218" s="110">
        <v>0</v>
      </c>
      <c r="I218" s="112"/>
      <c r="J218" s="112"/>
      <c r="K218" s="113">
        <v>132.9</v>
      </c>
    </row>
    <row r="219" spans="1:11" x14ac:dyDescent="0.25">
      <c r="A219" s="108">
        <v>222</v>
      </c>
      <c r="B219" s="109" t="s">
        <v>270</v>
      </c>
      <c r="C219" s="110">
        <v>84439923</v>
      </c>
      <c r="D219" s="110">
        <v>0</v>
      </c>
      <c r="E219" s="110">
        <v>0</v>
      </c>
      <c r="F219" s="111">
        <v>0</v>
      </c>
      <c r="G219" s="110">
        <v>0</v>
      </c>
      <c r="H219" s="110">
        <v>0</v>
      </c>
      <c r="I219" s="112"/>
      <c r="J219" s="112"/>
      <c r="K219" s="113">
        <v>85</v>
      </c>
    </row>
    <row r="220" spans="1:11" x14ac:dyDescent="0.25">
      <c r="A220" s="108">
        <v>223</v>
      </c>
      <c r="B220" s="109" t="s">
        <v>271</v>
      </c>
      <c r="C220" s="110">
        <v>84145910</v>
      </c>
      <c r="D220" s="110">
        <v>0</v>
      </c>
      <c r="E220" s="110">
        <v>0</v>
      </c>
      <c r="F220" s="111">
        <v>24</v>
      </c>
      <c r="G220" s="110">
        <v>0</v>
      </c>
      <c r="H220" s="110">
        <v>0</v>
      </c>
      <c r="I220" s="112"/>
      <c r="J220" s="112"/>
      <c r="K220" s="113">
        <v>35</v>
      </c>
    </row>
    <row r="221" spans="1:11" x14ac:dyDescent="0.25">
      <c r="A221" s="108">
        <v>224</v>
      </c>
      <c r="B221" s="109" t="s">
        <v>272</v>
      </c>
      <c r="C221" s="110">
        <v>84439923</v>
      </c>
      <c r="D221" s="110">
        <v>0</v>
      </c>
      <c r="E221" s="110">
        <v>0</v>
      </c>
      <c r="F221" s="111">
        <v>65.81</v>
      </c>
      <c r="G221" s="110">
        <v>0</v>
      </c>
      <c r="H221" s="110">
        <v>0</v>
      </c>
      <c r="I221" s="112"/>
      <c r="J221" s="112"/>
      <c r="K221" s="113">
        <v>84.9</v>
      </c>
    </row>
    <row r="222" spans="1:11" x14ac:dyDescent="0.25">
      <c r="A222" s="108">
        <v>225</v>
      </c>
      <c r="B222" s="109" t="s">
        <v>273</v>
      </c>
      <c r="C222" s="110">
        <v>84733039</v>
      </c>
      <c r="D222" s="110">
        <v>0</v>
      </c>
      <c r="E222" s="110">
        <v>0</v>
      </c>
      <c r="F222" s="111">
        <v>36.200000000000003</v>
      </c>
      <c r="G222" s="110">
        <v>0</v>
      </c>
      <c r="H222" s="110">
        <v>0</v>
      </c>
      <c r="I222" s="112"/>
      <c r="J222" s="112"/>
      <c r="K222" s="113">
        <v>55</v>
      </c>
    </row>
    <row r="223" spans="1:11" x14ac:dyDescent="0.25">
      <c r="A223" s="108">
        <v>226</v>
      </c>
      <c r="B223" s="109" t="s">
        <v>274</v>
      </c>
      <c r="C223" s="110">
        <v>84733039</v>
      </c>
      <c r="D223" s="110">
        <v>0</v>
      </c>
      <c r="E223" s="110">
        <v>0</v>
      </c>
      <c r="F223" s="111">
        <v>76.900000000000006</v>
      </c>
      <c r="G223" s="110">
        <v>0</v>
      </c>
      <c r="H223" s="110">
        <v>0</v>
      </c>
      <c r="I223" s="112"/>
      <c r="J223" s="112"/>
      <c r="K223" s="113">
        <v>115</v>
      </c>
    </row>
    <row r="224" spans="1:11" x14ac:dyDescent="0.25">
      <c r="A224" s="108">
        <v>227</v>
      </c>
      <c r="B224" s="109" t="s">
        <v>275</v>
      </c>
      <c r="C224" s="110">
        <v>84733039</v>
      </c>
      <c r="D224" s="110">
        <v>0</v>
      </c>
      <c r="E224" s="110">
        <v>0</v>
      </c>
      <c r="F224" s="111">
        <v>92</v>
      </c>
      <c r="G224" s="110">
        <v>0</v>
      </c>
      <c r="H224" s="110">
        <v>0</v>
      </c>
      <c r="I224" s="112"/>
      <c r="J224" s="112"/>
      <c r="K224" s="113">
        <v>139</v>
      </c>
    </row>
    <row r="225" spans="1:11" x14ac:dyDescent="0.25">
      <c r="A225" s="108">
        <v>228</v>
      </c>
      <c r="B225" s="109" t="s">
        <v>276</v>
      </c>
      <c r="C225" s="110">
        <v>84733039</v>
      </c>
      <c r="D225" s="110">
        <v>0</v>
      </c>
      <c r="E225" s="110">
        <v>0</v>
      </c>
      <c r="F225" s="111">
        <v>46</v>
      </c>
      <c r="G225" s="110">
        <v>0</v>
      </c>
      <c r="H225" s="110">
        <v>0</v>
      </c>
      <c r="I225" s="112"/>
      <c r="J225" s="112"/>
      <c r="K225" s="113">
        <v>69</v>
      </c>
    </row>
    <row r="226" spans="1:11" x14ac:dyDescent="0.25">
      <c r="A226" s="108">
        <v>229</v>
      </c>
      <c r="B226" s="109" t="s">
        <v>277</v>
      </c>
      <c r="C226" s="110">
        <v>84733039</v>
      </c>
      <c r="D226" s="110">
        <v>0</v>
      </c>
      <c r="E226" s="110">
        <v>0</v>
      </c>
      <c r="F226" s="111">
        <v>21.7</v>
      </c>
      <c r="G226" s="110">
        <v>0</v>
      </c>
      <c r="H226" s="110">
        <v>0</v>
      </c>
      <c r="I226" s="112"/>
      <c r="J226" s="112"/>
      <c r="K226" s="113">
        <v>40</v>
      </c>
    </row>
    <row r="227" spans="1:11" x14ac:dyDescent="0.25">
      <c r="A227" s="108">
        <v>230</v>
      </c>
      <c r="B227" s="109" t="s">
        <v>278</v>
      </c>
      <c r="C227" s="110">
        <v>85444200</v>
      </c>
      <c r="D227" s="110">
        <v>0</v>
      </c>
      <c r="E227" s="110">
        <v>0</v>
      </c>
      <c r="F227" s="111">
        <v>14.58</v>
      </c>
      <c r="G227" s="110">
        <v>0</v>
      </c>
      <c r="H227" s="110">
        <v>0</v>
      </c>
      <c r="I227" s="112"/>
      <c r="J227" s="112"/>
      <c r="K227" s="113">
        <v>25</v>
      </c>
    </row>
    <row r="228" spans="1:11" x14ac:dyDescent="0.25">
      <c r="A228" s="108">
        <v>231</v>
      </c>
      <c r="B228" s="109" t="s">
        <v>279</v>
      </c>
      <c r="C228" s="110">
        <v>85044021</v>
      </c>
      <c r="D228" s="110">
        <v>0</v>
      </c>
      <c r="E228" s="110">
        <v>0</v>
      </c>
      <c r="F228" s="111">
        <v>290.19</v>
      </c>
      <c r="G228" s="110">
        <v>0</v>
      </c>
      <c r="H228" s="110">
        <v>0</v>
      </c>
      <c r="I228" s="112"/>
      <c r="J228" s="112"/>
      <c r="K228" s="113">
        <v>425</v>
      </c>
    </row>
    <row r="229" spans="1:11" x14ac:dyDescent="0.25">
      <c r="A229" s="108">
        <v>232</v>
      </c>
      <c r="B229" s="109" t="s">
        <v>280</v>
      </c>
      <c r="C229" s="110">
        <v>85369010</v>
      </c>
      <c r="D229" s="110">
        <v>0</v>
      </c>
      <c r="E229" s="110">
        <v>0</v>
      </c>
      <c r="F229" s="111">
        <v>0.16</v>
      </c>
      <c r="G229" s="110">
        <v>0</v>
      </c>
      <c r="H229" s="110">
        <v>0</v>
      </c>
      <c r="I229" s="112"/>
      <c r="J229" s="112"/>
      <c r="K229" s="113">
        <v>0.7</v>
      </c>
    </row>
    <row r="230" spans="1:11" x14ac:dyDescent="0.25">
      <c r="A230" s="108">
        <v>233</v>
      </c>
      <c r="B230" s="109" t="s">
        <v>281</v>
      </c>
      <c r="C230" s="110">
        <v>84716059</v>
      </c>
      <c r="D230" s="110">
        <v>0</v>
      </c>
      <c r="E230" s="110">
        <v>0</v>
      </c>
      <c r="F230" s="111">
        <v>97.06</v>
      </c>
      <c r="G230" s="110">
        <v>0</v>
      </c>
      <c r="H230" s="110">
        <v>0</v>
      </c>
      <c r="I230" s="112"/>
      <c r="J230" s="112"/>
      <c r="K230" s="113">
        <v>149</v>
      </c>
    </row>
    <row r="231" spans="1:11" x14ac:dyDescent="0.25">
      <c r="A231" s="108">
        <v>234</v>
      </c>
      <c r="B231" s="109" t="s">
        <v>282</v>
      </c>
      <c r="C231" s="110">
        <v>84733011</v>
      </c>
      <c r="D231" s="110">
        <v>0</v>
      </c>
      <c r="E231" s="110">
        <v>0</v>
      </c>
      <c r="F231" s="111">
        <v>37.19</v>
      </c>
      <c r="G231" s="110">
        <v>0</v>
      </c>
      <c r="H231" s="110">
        <v>0</v>
      </c>
      <c r="I231" s="112"/>
      <c r="J231" s="112"/>
      <c r="K231" s="113">
        <v>59</v>
      </c>
    </row>
    <row r="232" spans="1:11" x14ac:dyDescent="0.25">
      <c r="A232" s="108">
        <v>235</v>
      </c>
      <c r="B232" s="109" t="s">
        <v>283</v>
      </c>
      <c r="C232" s="110">
        <v>84733019</v>
      </c>
      <c r="D232" s="110">
        <v>0</v>
      </c>
      <c r="E232" s="110">
        <v>0</v>
      </c>
      <c r="F232" s="111">
        <v>122.69</v>
      </c>
      <c r="G232" s="110">
        <v>0</v>
      </c>
      <c r="H232" s="110">
        <v>0</v>
      </c>
      <c r="I232" s="112"/>
      <c r="J232" s="112"/>
      <c r="K232" s="113">
        <v>175</v>
      </c>
    </row>
    <row r="233" spans="1:11" x14ac:dyDescent="0.25">
      <c r="A233" s="108">
        <v>236</v>
      </c>
      <c r="B233" s="109" t="s">
        <v>284</v>
      </c>
      <c r="C233" s="110">
        <v>84733011</v>
      </c>
      <c r="D233" s="110">
        <v>0</v>
      </c>
      <c r="E233" s="110">
        <v>0</v>
      </c>
      <c r="F233" s="111">
        <v>123.91</v>
      </c>
      <c r="G233" s="110">
        <v>0</v>
      </c>
      <c r="H233" s="110">
        <v>0</v>
      </c>
      <c r="I233" s="112"/>
      <c r="J233" s="112"/>
      <c r="K233" s="113">
        <v>179</v>
      </c>
    </row>
    <row r="234" spans="1:11" x14ac:dyDescent="0.25">
      <c r="A234" s="108">
        <v>237</v>
      </c>
      <c r="B234" s="109" t="s">
        <v>285</v>
      </c>
      <c r="C234" s="110">
        <v>95045000</v>
      </c>
      <c r="D234" s="110">
        <v>0</v>
      </c>
      <c r="E234" s="110">
        <v>0</v>
      </c>
      <c r="F234" s="111">
        <v>13.07</v>
      </c>
      <c r="G234" s="110">
        <v>0</v>
      </c>
      <c r="H234" s="110">
        <v>0</v>
      </c>
      <c r="I234" s="112"/>
      <c r="J234" s="112"/>
      <c r="K234" s="113">
        <v>25</v>
      </c>
    </row>
    <row r="235" spans="1:11" x14ac:dyDescent="0.25">
      <c r="A235" s="108">
        <v>238</v>
      </c>
      <c r="B235" s="109" t="s">
        <v>286</v>
      </c>
      <c r="C235" s="110">
        <v>84717029</v>
      </c>
      <c r="D235" s="110">
        <v>0</v>
      </c>
      <c r="E235" s="110">
        <v>0</v>
      </c>
      <c r="F235" s="111">
        <v>113.8</v>
      </c>
      <c r="G235" s="110">
        <v>0</v>
      </c>
      <c r="H235" s="110">
        <v>0</v>
      </c>
      <c r="I235" s="112"/>
      <c r="J235" s="112"/>
      <c r="K235" s="113">
        <v>165</v>
      </c>
    </row>
    <row r="236" spans="1:11" x14ac:dyDescent="0.25">
      <c r="A236" s="108">
        <v>239</v>
      </c>
      <c r="B236" s="109" t="s">
        <v>287</v>
      </c>
      <c r="C236" s="110">
        <v>95045000</v>
      </c>
      <c r="D236" s="110">
        <v>0</v>
      </c>
      <c r="E236" s="110">
        <v>0</v>
      </c>
      <c r="F236" s="111">
        <v>40</v>
      </c>
      <c r="G236" s="110">
        <v>0</v>
      </c>
      <c r="H236" s="110">
        <v>0</v>
      </c>
      <c r="I236" s="112"/>
      <c r="J236" s="112"/>
      <c r="K236" s="113">
        <v>69</v>
      </c>
    </row>
    <row r="237" spans="1:11" x14ac:dyDescent="0.25">
      <c r="A237" s="108">
        <v>240</v>
      </c>
      <c r="B237" s="109" t="s">
        <v>288</v>
      </c>
      <c r="C237" s="110">
        <v>84717010</v>
      </c>
      <c r="D237" s="110">
        <v>0</v>
      </c>
      <c r="E237" s="110">
        <v>0</v>
      </c>
      <c r="F237" s="111">
        <v>262</v>
      </c>
      <c r="G237" s="110">
        <v>7</v>
      </c>
      <c r="H237" s="110">
        <v>0</v>
      </c>
      <c r="I237" s="112"/>
      <c r="J237" s="111">
        <v>24.38</v>
      </c>
      <c r="K237" s="113">
        <v>449</v>
      </c>
    </row>
    <row r="238" spans="1:11" x14ac:dyDescent="0.25">
      <c r="A238" s="108">
        <v>241</v>
      </c>
      <c r="B238" s="109" t="s">
        <v>289</v>
      </c>
      <c r="C238" s="110">
        <v>95045000</v>
      </c>
      <c r="D238" s="110">
        <v>0</v>
      </c>
      <c r="E238" s="110">
        <v>0</v>
      </c>
      <c r="F238" s="111">
        <v>120</v>
      </c>
      <c r="G238" s="110">
        <v>0</v>
      </c>
      <c r="H238" s="110">
        <v>0</v>
      </c>
      <c r="I238" s="112"/>
      <c r="J238" s="112"/>
      <c r="K238" s="113">
        <v>169</v>
      </c>
    </row>
    <row r="239" spans="1:11" x14ac:dyDescent="0.25">
      <c r="A239" s="108">
        <v>242</v>
      </c>
      <c r="B239" s="109" t="s">
        <v>290</v>
      </c>
      <c r="C239" s="110">
        <v>84718000</v>
      </c>
      <c r="D239" s="110">
        <v>0</v>
      </c>
      <c r="E239" s="110">
        <v>0</v>
      </c>
      <c r="F239" s="111">
        <v>36.799999999999997</v>
      </c>
      <c r="G239" s="110">
        <v>0</v>
      </c>
      <c r="H239" s="110">
        <v>0</v>
      </c>
      <c r="I239" s="112"/>
      <c r="J239" s="112"/>
      <c r="K239" s="113">
        <v>59</v>
      </c>
    </row>
    <row r="240" spans="1:11" x14ac:dyDescent="0.25">
      <c r="A240" s="108">
        <v>243</v>
      </c>
      <c r="B240" s="109" t="s">
        <v>291</v>
      </c>
      <c r="C240" s="110">
        <v>84717010</v>
      </c>
      <c r="D240" s="110">
        <v>0</v>
      </c>
      <c r="E240" s="110">
        <v>0</v>
      </c>
      <c r="F240" s="111">
        <v>177.55</v>
      </c>
      <c r="G240" s="110">
        <v>0</v>
      </c>
      <c r="H240" s="110">
        <v>0</v>
      </c>
      <c r="I240" s="112"/>
      <c r="J240" s="112"/>
      <c r="K240" s="113">
        <v>245</v>
      </c>
    </row>
    <row r="241" spans="1:11" x14ac:dyDescent="0.25">
      <c r="A241" s="108">
        <v>244</v>
      </c>
      <c r="B241" s="109" t="s">
        <v>292</v>
      </c>
      <c r="C241" s="110">
        <v>84716059</v>
      </c>
      <c r="D241" s="110">
        <v>0</v>
      </c>
      <c r="E241" s="110">
        <v>0</v>
      </c>
      <c r="F241" s="111">
        <v>69.430000000000007</v>
      </c>
      <c r="G241" s="110">
        <v>0</v>
      </c>
      <c r="H241" s="110">
        <v>0</v>
      </c>
      <c r="I241" s="112"/>
      <c r="J241" s="112"/>
      <c r="K241" s="113">
        <v>99</v>
      </c>
    </row>
    <row r="242" spans="1:11" x14ac:dyDescent="0.25">
      <c r="A242" s="108">
        <v>245</v>
      </c>
      <c r="B242" s="109" t="s">
        <v>293</v>
      </c>
      <c r="C242" s="110">
        <v>85176277</v>
      </c>
      <c r="D242" s="110">
        <v>0</v>
      </c>
      <c r="E242" s="110">
        <v>0</v>
      </c>
      <c r="F242" s="111">
        <v>31.5</v>
      </c>
      <c r="G242" s="110">
        <v>0</v>
      </c>
      <c r="H242" s="110">
        <v>0</v>
      </c>
      <c r="I242" s="112"/>
      <c r="J242" s="112"/>
      <c r="K242" s="113">
        <v>50</v>
      </c>
    </row>
    <row r="243" spans="1:11" x14ac:dyDescent="0.25">
      <c r="A243" s="108">
        <v>247</v>
      </c>
      <c r="B243" s="109" t="s">
        <v>294</v>
      </c>
      <c r="C243" s="110">
        <v>95045000</v>
      </c>
      <c r="D243" s="110">
        <v>0</v>
      </c>
      <c r="E243" s="110">
        <v>0</v>
      </c>
      <c r="F243" s="111">
        <v>120</v>
      </c>
      <c r="G243" s="110">
        <v>0</v>
      </c>
      <c r="H243" s="110">
        <v>0</v>
      </c>
      <c r="I243" s="112"/>
      <c r="J243" s="112"/>
      <c r="K243" s="113">
        <v>169</v>
      </c>
    </row>
    <row r="244" spans="1:11" x14ac:dyDescent="0.25">
      <c r="A244" s="108">
        <v>248</v>
      </c>
      <c r="B244" s="109" t="s">
        <v>295</v>
      </c>
      <c r="C244" s="110">
        <v>84717010</v>
      </c>
      <c r="D244" s="110">
        <v>0</v>
      </c>
      <c r="E244" s="110">
        <v>0</v>
      </c>
      <c r="F244" s="111">
        <v>317</v>
      </c>
      <c r="G244" s="110">
        <v>12</v>
      </c>
      <c r="H244" s="110">
        <v>0</v>
      </c>
      <c r="I244" s="112"/>
      <c r="J244" s="112"/>
      <c r="K244" s="113">
        <v>449</v>
      </c>
    </row>
    <row r="245" spans="1:11" x14ac:dyDescent="0.25">
      <c r="A245" s="108">
        <v>249</v>
      </c>
      <c r="B245" s="109" t="s">
        <v>296</v>
      </c>
      <c r="C245" s="110">
        <v>84717010</v>
      </c>
      <c r="D245" s="110">
        <v>0</v>
      </c>
      <c r="E245" s="110">
        <v>0</v>
      </c>
      <c r="F245" s="111">
        <v>210.32</v>
      </c>
      <c r="G245" s="110">
        <v>0</v>
      </c>
      <c r="H245" s="110">
        <v>0</v>
      </c>
      <c r="I245" s="112"/>
      <c r="J245" s="112"/>
      <c r="K245" s="113">
        <v>315</v>
      </c>
    </row>
    <row r="246" spans="1:11" x14ac:dyDescent="0.25">
      <c r="A246" s="108">
        <v>250</v>
      </c>
      <c r="B246" s="109" t="s">
        <v>297</v>
      </c>
      <c r="C246" s="110">
        <v>32151100</v>
      </c>
      <c r="D246" s="110">
        <v>0</v>
      </c>
      <c r="E246" s="110">
        <v>0</v>
      </c>
      <c r="F246" s="111">
        <v>15</v>
      </c>
      <c r="G246" s="110">
        <v>0</v>
      </c>
      <c r="H246" s="110">
        <v>0</v>
      </c>
      <c r="I246" s="112"/>
      <c r="J246" s="112"/>
      <c r="K246" s="113">
        <v>39.9</v>
      </c>
    </row>
    <row r="247" spans="1:11" x14ac:dyDescent="0.25">
      <c r="A247" s="108">
        <v>251</v>
      </c>
      <c r="B247" s="109" t="s">
        <v>298</v>
      </c>
      <c r="C247" s="110">
        <v>90328911</v>
      </c>
      <c r="D247" s="110">
        <v>0</v>
      </c>
      <c r="E247" s="110">
        <v>0</v>
      </c>
      <c r="F247" s="111">
        <v>377.73</v>
      </c>
      <c r="G247" s="110">
        <v>18</v>
      </c>
      <c r="H247" s="110">
        <v>0</v>
      </c>
      <c r="I247" s="111">
        <v>0.46</v>
      </c>
      <c r="J247" s="111">
        <v>30.72</v>
      </c>
      <c r="K247" s="113">
        <v>539</v>
      </c>
    </row>
    <row r="248" spans="1:11" x14ac:dyDescent="0.25">
      <c r="A248" s="108">
        <v>252</v>
      </c>
      <c r="B248" s="109" t="s">
        <v>299</v>
      </c>
      <c r="C248" s="110">
        <v>85176259</v>
      </c>
      <c r="D248" s="110">
        <v>0</v>
      </c>
      <c r="E248" s="110">
        <v>0</v>
      </c>
      <c r="F248" s="111">
        <v>104.84</v>
      </c>
      <c r="G248" s="110">
        <v>0</v>
      </c>
      <c r="H248" s="110">
        <v>0</v>
      </c>
      <c r="I248" s="112"/>
      <c r="J248" s="112"/>
      <c r="K248" s="113">
        <v>165</v>
      </c>
    </row>
    <row r="249" spans="1:11" x14ac:dyDescent="0.25">
      <c r="A249" s="108">
        <v>253</v>
      </c>
      <c r="B249" s="109" t="s">
        <v>300</v>
      </c>
      <c r="C249" s="110">
        <v>32151900</v>
      </c>
      <c r="D249" s="110">
        <v>0</v>
      </c>
      <c r="E249" s="110">
        <v>0</v>
      </c>
      <c r="F249" s="111">
        <v>15</v>
      </c>
      <c r="G249" s="110">
        <v>0</v>
      </c>
      <c r="H249" s="110">
        <v>0</v>
      </c>
      <c r="I249" s="112"/>
      <c r="J249" s="112"/>
      <c r="K249" s="113">
        <v>39.9</v>
      </c>
    </row>
    <row r="250" spans="1:11" x14ac:dyDescent="0.25">
      <c r="A250" s="108">
        <v>254</v>
      </c>
      <c r="B250" s="109" t="s">
        <v>301</v>
      </c>
      <c r="C250" s="110">
        <v>85176239</v>
      </c>
      <c r="D250" s="110">
        <v>0</v>
      </c>
      <c r="E250" s="110">
        <v>0</v>
      </c>
      <c r="F250" s="111">
        <v>225.09</v>
      </c>
      <c r="G250" s="110">
        <v>18</v>
      </c>
      <c r="H250" s="110">
        <v>0</v>
      </c>
      <c r="I250" s="111">
        <v>0.13</v>
      </c>
      <c r="J250" s="111">
        <v>7.52</v>
      </c>
      <c r="K250" s="113">
        <v>489</v>
      </c>
    </row>
    <row r="251" spans="1:11" x14ac:dyDescent="0.25">
      <c r="A251" s="108">
        <v>255</v>
      </c>
      <c r="B251" s="109" t="s">
        <v>302</v>
      </c>
      <c r="C251" s="110">
        <v>90328911</v>
      </c>
      <c r="D251" s="110">
        <v>0</v>
      </c>
      <c r="E251" s="110">
        <v>0</v>
      </c>
      <c r="F251" s="111">
        <v>111.62</v>
      </c>
      <c r="G251" s="110">
        <v>18</v>
      </c>
      <c r="H251" s="110">
        <v>0</v>
      </c>
      <c r="I251" s="112"/>
      <c r="J251" s="111">
        <v>9.0399999999999991</v>
      </c>
      <c r="K251" s="113">
        <v>189</v>
      </c>
    </row>
    <row r="252" spans="1:11" x14ac:dyDescent="0.25">
      <c r="A252" s="108">
        <v>256</v>
      </c>
      <c r="B252" s="109" t="s">
        <v>303</v>
      </c>
      <c r="C252" s="110">
        <v>84719019</v>
      </c>
      <c r="D252" s="110">
        <v>0</v>
      </c>
      <c r="E252" s="110">
        <v>0</v>
      </c>
      <c r="F252" s="111">
        <v>34.25</v>
      </c>
      <c r="G252" s="110">
        <v>0</v>
      </c>
      <c r="H252" s="110">
        <v>0</v>
      </c>
      <c r="I252" s="112"/>
      <c r="J252" s="112"/>
      <c r="K252" s="113">
        <v>50</v>
      </c>
    </row>
    <row r="253" spans="1:11" x14ac:dyDescent="0.25">
      <c r="A253" s="108">
        <v>257</v>
      </c>
      <c r="B253" s="109" t="s">
        <v>304</v>
      </c>
      <c r="C253" s="110">
        <v>32151900</v>
      </c>
      <c r="D253" s="110">
        <v>0</v>
      </c>
      <c r="E253" s="110">
        <v>0</v>
      </c>
      <c r="F253" s="111">
        <v>15</v>
      </c>
      <c r="G253" s="110">
        <v>0</v>
      </c>
      <c r="H253" s="110">
        <v>0</v>
      </c>
      <c r="I253" s="112"/>
      <c r="J253" s="112"/>
      <c r="K253" s="113">
        <v>39.9</v>
      </c>
    </row>
    <row r="254" spans="1:11" x14ac:dyDescent="0.25">
      <c r="A254" s="108">
        <v>258</v>
      </c>
      <c r="B254" s="109" t="s">
        <v>305</v>
      </c>
      <c r="C254" s="110">
        <v>85183000</v>
      </c>
      <c r="D254" s="110">
        <v>0</v>
      </c>
      <c r="E254" s="110">
        <v>0</v>
      </c>
      <c r="F254" s="111">
        <v>21.92</v>
      </c>
      <c r="G254" s="110">
        <v>0</v>
      </c>
      <c r="H254" s="110">
        <v>0</v>
      </c>
      <c r="I254" s="112"/>
      <c r="J254" s="112"/>
      <c r="K254" s="113">
        <v>35</v>
      </c>
    </row>
    <row r="255" spans="1:11" x14ac:dyDescent="0.25">
      <c r="A255" s="108">
        <v>259</v>
      </c>
      <c r="B255" s="109" t="s">
        <v>306</v>
      </c>
      <c r="C255" s="110">
        <v>84719019</v>
      </c>
      <c r="D255" s="110">
        <v>0</v>
      </c>
      <c r="E255" s="110">
        <v>0</v>
      </c>
      <c r="F255" s="111">
        <v>31.82</v>
      </c>
      <c r="G255" s="110">
        <v>4</v>
      </c>
      <c r="H255" s="110">
        <v>0</v>
      </c>
      <c r="I255" s="112"/>
      <c r="J255" s="112"/>
      <c r="K255" s="113">
        <v>48</v>
      </c>
    </row>
    <row r="256" spans="1:11" x14ac:dyDescent="0.25">
      <c r="A256" s="108">
        <v>260</v>
      </c>
      <c r="B256" s="109" t="s">
        <v>307</v>
      </c>
      <c r="C256" s="110">
        <v>85183000</v>
      </c>
      <c r="D256" s="110">
        <v>0</v>
      </c>
      <c r="E256" s="110">
        <v>0</v>
      </c>
      <c r="F256" s="111">
        <v>31.02</v>
      </c>
      <c r="G256" s="110">
        <v>0</v>
      </c>
      <c r="H256" s="110">
        <v>0</v>
      </c>
      <c r="I256" s="112"/>
      <c r="J256" s="112"/>
      <c r="K256" s="113">
        <v>55</v>
      </c>
    </row>
    <row r="257" spans="1:11" x14ac:dyDescent="0.25">
      <c r="A257" s="108">
        <v>261</v>
      </c>
      <c r="B257" s="109" t="s">
        <v>308</v>
      </c>
      <c r="C257" s="110">
        <v>84719019</v>
      </c>
      <c r="D257" s="110">
        <v>0</v>
      </c>
      <c r="E257" s="110">
        <v>0</v>
      </c>
      <c r="F257" s="111">
        <v>21.62</v>
      </c>
      <c r="G257" s="110">
        <v>0</v>
      </c>
      <c r="H257" s="110">
        <v>0</v>
      </c>
      <c r="I257" s="112"/>
      <c r="J257" s="112"/>
      <c r="K257" s="113">
        <v>32</v>
      </c>
    </row>
    <row r="258" spans="1:11" x14ac:dyDescent="0.25">
      <c r="A258" s="108">
        <v>262</v>
      </c>
      <c r="B258" s="109" t="s">
        <v>309</v>
      </c>
      <c r="C258" s="110">
        <v>85183000</v>
      </c>
      <c r="D258" s="110">
        <v>0</v>
      </c>
      <c r="E258" s="110">
        <v>0</v>
      </c>
      <c r="F258" s="111">
        <v>19.239999999999998</v>
      </c>
      <c r="G258" s="110">
        <v>0</v>
      </c>
      <c r="H258" s="110">
        <v>0</v>
      </c>
      <c r="I258" s="112"/>
      <c r="J258" s="112"/>
      <c r="K258" s="113">
        <v>35</v>
      </c>
    </row>
    <row r="259" spans="1:11" x14ac:dyDescent="0.25">
      <c r="A259" s="108">
        <v>263</v>
      </c>
      <c r="B259" s="109" t="s">
        <v>310</v>
      </c>
      <c r="C259" s="110">
        <v>85176262</v>
      </c>
      <c r="D259" s="110">
        <v>0</v>
      </c>
      <c r="E259" s="110">
        <v>0</v>
      </c>
      <c r="F259" s="111">
        <v>71.95</v>
      </c>
      <c r="G259" s="110">
        <v>0</v>
      </c>
      <c r="H259" s="110">
        <v>0</v>
      </c>
      <c r="I259" s="112"/>
      <c r="J259" s="112"/>
      <c r="K259" s="113">
        <v>109</v>
      </c>
    </row>
    <row r="260" spans="1:11" x14ac:dyDescent="0.25">
      <c r="A260" s="108">
        <v>264</v>
      </c>
      <c r="B260" s="109" t="s">
        <v>311</v>
      </c>
      <c r="C260" s="110">
        <v>32151900</v>
      </c>
      <c r="D260" s="110">
        <v>0</v>
      </c>
      <c r="E260" s="110">
        <v>0</v>
      </c>
      <c r="F260" s="111">
        <v>15</v>
      </c>
      <c r="G260" s="110">
        <v>0</v>
      </c>
      <c r="H260" s="110">
        <v>0</v>
      </c>
      <c r="I260" s="112"/>
      <c r="J260" s="112"/>
      <c r="K260" s="113">
        <v>39.9</v>
      </c>
    </row>
    <row r="261" spans="1:11" x14ac:dyDescent="0.25">
      <c r="A261" s="108">
        <v>265</v>
      </c>
      <c r="B261" s="109" t="s">
        <v>312</v>
      </c>
      <c r="C261" s="110">
        <v>85176262</v>
      </c>
      <c r="D261" s="110">
        <v>0</v>
      </c>
      <c r="E261" s="110">
        <v>0</v>
      </c>
      <c r="F261" s="111">
        <v>65</v>
      </c>
      <c r="G261" s="110">
        <v>0</v>
      </c>
      <c r="H261" s="110">
        <v>0</v>
      </c>
      <c r="I261" s="112"/>
      <c r="J261" s="112"/>
      <c r="K261" s="113">
        <v>99</v>
      </c>
    </row>
    <row r="262" spans="1:11" x14ac:dyDescent="0.25">
      <c r="A262" s="108">
        <v>266</v>
      </c>
      <c r="B262" s="109" t="s">
        <v>313</v>
      </c>
      <c r="C262" s="110">
        <v>85183000</v>
      </c>
      <c r="D262" s="110">
        <v>0</v>
      </c>
      <c r="E262" s="110">
        <v>0</v>
      </c>
      <c r="F262" s="111">
        <v>8.0500000000000007</v>
      </c>
      <c r="G262" s="110">
        <v>0</v>
      </c>
      <c r="H262" s="110">
        <v>0</v>
      </c>
      <c r="I262" s="112"/>
      <c r="J262" s="112"/>
      <c r="K262" s="113">
        <v>18</v>
      </c>
    </row>
    <row r="263" spans="1:11" x14ac:dyDescent="0.25">
      <c r="A263" s="108">
        <v>267</v>
      </c>
      <c r="B263" s="109" t="s">
        <v>314</v>
      </c>
      <c r="C263" s="110">
        <v>84733049</v>
      </c>
      <c r="D263" s="110">
        <v>0</v>
      </c>
      <c r="E263" s="110">
        <v>0</v>
      </c>
      <c r="F263" s="111">
        <v>30.14</v>
      </c>
      <c r="G263" s="110">
        <v>0</v>
      </c>
      <c r="H263" s="110">
        <v>0</v>
      </c>
      <c r="I263" s="112"/>
      <c r="J263" s="112"/>
      <c r="K263" s="113">
        <v>45</v>
      </c>
    </row>
    <row r="264" spans="1:11" x14ac:dyDescent="0.25">
      <c r="A264" s="108">
        <v>268</v>
      </c>
      <c r="B264" s="109" t="s">
        <v>315</v>
      </c>
      <c r="C264" s="110">
        <v>39263000</v>
      </c>
      <c r="D264" s="110">
        <v>0</v>
      </c>
      <c r="E264" s="110">
        <v>0</v>
      </c>
      <c r="F264" s="111">
        <v>31.97</v>
      </c>
      <c r="G264" s="110">
        <v>0</v>
      </c>
      <c r="H264" s="110">
        <v>0</v>
      </c>
      <c r="I264" s="112"/>
      <c r="J264" s="112"/>
      <c r="K264" s="113">
        <v>55</v>
      </c>
    </row>
    <row r="265" spans="1:11" x14ac:dyDescent="0.25">
      <c r="A265" s="108">
        <v>269</v>
      </c>
      <c r="B265" s="109" t="s">
        <v>316</v>
      </c>
      <c r="C265" s="110">
        <v>95045000</v>
      </c>
      <c r="D265" s="110">
        <v>0</v>
      </c>
      <c r="E265" s="110">
        <v>0</v>
      </c>
      <c r="F265" s="111">
        <v>2.75</v>
      </c>
      <c r="G265" s="110">
        <v>0</v>
      </c>
      <c r="H265" s="110">
        <v>0</v>
      </c>
      <c r="I265" s="112"/>
      <c r="J265" s="112"/>
      <c r="K265" s="113">
        <v>4</v>
      </c>
    </row>
    <row r="266" spans="1:11" x14ac:dyDescent="0.25">
      <c r="A266" s="108">
        <v>270</v>
      </c>
      <c r="B266" s="109" t="s">
        <v>317</v>
      </c>
      <c r="C266" s="110">
        <v>84733049</v>
      </c>
      <c r="D266" s="110">
        <v>0</v>
      </c>
      <c r="E266" s="110">
        <v>0</v>
      </c>
      <c r="F266" s="111">
        <v>71.180000000000007</v>
      </c>
      <c r="G266" s="110">
        <v>0</v>
      </c>
      <c r="H266" s="110">
        <v>0</v>
      </c>
      <c r="I266" s="112"/>
      <c r="J266" s="112"/>
      <c r="K266" s="113">
        <v>110</v>
      </c>
    </row>
    <row r="267" spans="1:11" x14ac:dyDescent="0.25">
      <c r="A267" s="108">
        <v>271</v>
      </c>
      <c r="B267" s="109" t="s">
        <v>318</v>
      </c>
      <c r="C267" s="110">
        <v>85044090</v>
      </c>
      <c r="D267" s="110">
        <v>0</v>
      </c>
      <c r="E267" s="110">
        <v>0</v>
      </c>
      <c r="F267" s="111">
        <v>358.91</v>
      </c>
      <c r="G267" s="110">
        <v>0</v>
      </c>
      <c r="H267" s="110">
        <v>0</v>
      </c>
      <c r="I267" s="112"/>
      <c r="J267" s="112"/>
      <c r="K267" s="113">
        <v>539</v>
      </c>
    </row>
    <row r="268" spans="1:11" x14ac:dyDescent="0.25">
      <c r="A268" s="108">
        <v>272</v>
      </c>
      <c r="B268" s="109" t="s">
        <v>319</v>
      </c>
      <c r="C268" s="110">
        <v>84733049</v>
      </c>
      <c r="D268" s="110">
        <v>0</v>
      </c>
      <c r="E268" s="110">
        <v>0</v>
      </c>
      <c r="F268" s="111">
        <v>78.849999999999994</v>
      </c>
      <c r="G268" s="110">
        <v>0</v>
      </c>
      <c r="H268" s="110">
        <v>0</v>
      </c>
      <c r="I268" s="112"/>
      <c r="J268" s="112"/>
      <c r="K268" s="113">
        <v>125</v>
      </c>
    </row>
    <row r="269" spans="1:11" x14ac:dyDescent="0.25">
      <c r="A269" s="108">
        <v>273</v>
      </c>
      <c r="B269" s="109" t="s">
        <v>320</v>
      </c>
      <c r="C269" s="110">
        <v>90106000</v>
      </c>
      <c r="D269" s="110">
        <v>0</v>
      </c>
      <c r="E269" s="110">
        <v>0</v>
      </c>
      <c r="F269" s="111">
        <v>432</v>
      </c>
      <c r="G269" s="110">
        <v>0</v>
      </c>
      <c r="H269" s="110">
        <v>0</v>
      </c>
      <c r="I269" s="112"/>
      <c r="J269" s="112"/>
      <c r="K269" s="113">
        <v>699</v>
      </c>
    </row>
    <row r="270" spans="1:11" x14ac:dyDescent="0.25">
      <c r="A270" s="108">
        <v>274</v>
      </c>
      <c r="B270" s="109" t="s">
        <v>321</v>
      </c>
      <c r="C270" s="110">
        <v>84733049</v>
      </c>
      <c r="D270" s="110">
        <v>0</v>
      </c>
      <c r="E270" s="110">
        <v>0</v>
      </c>
      <c r="F270" s="111">
        <v>44.75</v>
      </c>
      <c r="G270" s="110">
        <v>0</v>
      </c>
      <c r="H270" s="110">
        <v>0</v>
      </c>
      <c r="I270" s="112"/>
      <c r="J270" s="112"/>
      <c r="K270" s="113">
        <v>65</v>
      </c>
    </row>
    <row r="271" spans="1:11" x14ac:dyDescent="0.25">
      <c r="A271" s="108">
        <v>275</v>
      </c>
      <c r="B271" s="109" t="s">
        <v>322</v>
      </c>
      <c r="C271" s="110">
        <v>85044010</v>
      </c>
      <c r="D271" s="110">
        <v>0</v>
      </c>
      <c r="E271" s="110">
        <v>0</v>
      </c>
      <c r="F271" s="111">
        <v>85.76</v>
      </c>
      <c r="G271" s="110">
        <v>0</v>
      </c>
      <c r="H271" s="110">
        <v>0</v>
      </c>
      <c r="I271" s="112"/>
      <c r="J271" s="112"/>
      <c r="K271" s="113">
        <v>149</v>
      </c>
    </row>
    <row r="272" spans="1:11" x14ac:dyDescent="0.25">
      <c r="A272" s="108">
        <v>276</v>
      </c>
      <c r="B272" s="109" t="s">
        <v>323</v>
      </c>
      <c r="C272" s="110">
        <v>84733049</v>
      </c>
      <c r="D272" s="110">
        <v>0</v>
      </c>
      <c r="E272" s="110">
        <v>0</v>
      </c>
      <c r="F272" s="111">
        <v>58.77</v>
      </c>
      <c r="G272" s="110">
        <v>0</v>
      </c>
      <c r="H272" s="110">
        <v>0</v>
      </c>
      <c r="I272" s="112"/>
      <c r="J272" s="112"/>
      <c r="K272" s="113">
        <v>89</v>
      </c>
    </row>
    <row r="273" spans="1:11" x14ac:dyDescent="0.25">
      <c r="A273" s="108">
        <v>277</v>
      </c>
      <c r="B273" s="109" t="s">
        <v>324</v>
      </c>
      <c r="C273" s="110">
        <v>84717010</v>
      </c>
      <c r="D273" s="110">
        <v>0</v>
      </c>
      <c r="E273" s="110">
        <v>0</v>
      </c>
      <c r="F273" s="111">
        <v>165</v>
      </c>
      <c r="G273" s="110">
        <v>0</v>
      </c>
      <c r="H273" s="110">
        <v>0</v>
      </c>
      <c r="I273" s="112"/>
      <c r="J273" s="112"/>
      <c r="K273" s="113">
        <v>245</v>
      </c>
    </row>
    <row r="274" spans="1:11" x14ac:dyDescent="0.25">
      <c r="A274" s="108">
        <v>278</v>
      </c>
      <c r="B274" s="109" t="s">
        <v>325</v>
      </c>
      <c r="C274" s="110">
        <v>84733049</v>
      </c>
      <c r="D274" s="110">
        <v>0</v>
      </c>
      <c r="E274" s="110">
        <v>0</v>
      </c>
      <c r="F274" s="111">
        <v>71.400000000000006</v>
      </c>
      <c r="G274" s="110">
        <v>0</v>
      </c>
      <c r="H274" s="110">
        <v>0</v>
      </c>
      <c r="I274" s="112"/>
      <c r="J274" s="112"/>
      <c r="K274" s="113">
        <v>109</v>
      </c>
    </row>
    <row r="275" spans="1:11" x14ac:dyDescent="0.25">
      <c r="A275" s="108">
        <v>279</v>
      </c>
      <c r="B275" s="109" t="s">
        <v>326</v>
      </c>
      <c r="C275" s="110">
        <v>84717010</v>
      </c>
      <c r="D275" s="110">
        <v>0</v>
      </c>
      <c r="E275" s="110">
        <v>0</v>
      </c>
      <c r="F275" s="111">
        <v>160.5</v>
      </c>
      <c r="G275" s="110">
        <v>0</v>
      </c>
      <c r="H275" s="110">
        <v>0</v>
      </c>
      <c r="I275" s="112"/>
      <c r="J275" s="112"/>
      <c r="K275" s="113">
        <v>249</v>
      </c>
    </row>
    <row r="276" spans="1:11" x14ac:dyDescent="0.25">
      <c r="A276" s="108">
        <v>280</v>
      </c>
      <c r="B276" s="109" t="s">
        <v>327</v>
      </c>
      <c r="C276" s="110">
        <v>84733049</v>
      </c>
      <c r="D276" s="110">
        <v>0</v>
      </c>
      <c r="E276" s="110">
        <v>0</v>
      </c>
      <c r="F276" s="111">
        <v>0</v>
      </c>
      <c r="G276" s="110">
        <v>0</v>
      </c>
      <c r="H276" s="110">
        <v>0</v>
      </c>
      <c r="I276" s="112"/>
      <c r="J276" s="112"/>
      <c r="K276" s="113">
        <v>65</v>
      </c>
    </row>
    <row r="277" spans="1:11" x14ac:dyDescent="0.25">
      <c r="A277" s="108">
        <v>281</v>
      </c>
      <c r="B277" s="109" t="s">
        <v>328</v>
      </c>
      <c r="C277" s="110">
        <v>84717010</v>
      </c>
      <c r="D277" s="110">
        <v>0</v>
      </c>
      <c r="E277" s="110">
        <v>0</v>
      </c>
      <c r="F277" s="111">
        <v>162.44</v>
      </c>
      <c r="G277" s="110">
        <v>0</v>
      </c>
      <c r="H277" s="110">
        <v>0</v>
      </c>
      <c r="I277" s="112"/>
      <c r="J277" s="112"/>
      <c r="K277" s="113">
        <v>249</v>
      </c>
    </row>
    <row r="278" spans="1:11" x14ac:dyDescent="0.25">
      <c r="A278" s="108">
        <v>282</v>
      </c>
      <c r="B278" s="109" t="s">
        <v>329</v>
      </c>
      <c r="C278" s="110">
        <v>84733049</v>
      </c>
      <c r="D278" s="110">
        <v>0</v>
      </c>
      <c r="E278" s="110">
        <v>0</v>
      </c>
      <c r="F278" s="111">
        <v>39.9</v>
      </c>
      <c r="G278" s="110">
        <v>0</v>
      </c>
      <c r="H278" s="110">
        <v>0</v>
      </c>
      <c r="I278" s="112"/>
      <c r="J278" s="112"/>
      <c r="K278" s="113">
        <v>69</v>
      </c>
    </row>
    <row r="279" spans="1:11" x14ac:dyDescent="0.25">
      <c r="A279" s="108">
        <v>283</v>
      </c>
      <c r="B279" s="109" t="s">
        <v>330</v>
      </c>
      <c r="C279" s="110">
        <v>84718000</v>
      </c>
      <c r="D279" s="110">
        <v>0</v>
      </c>
      <c r="E279" s="110">
        <v>0</v>
      </c>
      <c r="F279" s="111">
        <v>305.70999999999998</v>
      </c>
      <c r="G279" s="110">
        <v>0</v>
      </c>
      <c r="H279" s="110">
        <v>0</v>
      </c>
      <c r="I279" s="112"/>
      <c r="J279" s="112"/>
      <c r="K279" s="113">
        <v>457</v>
      </c>
    </row>
    <row r="280" spans="1:11" x14ac:dyDescent="0.25">
      <c r="A280" s="108">
        <v>284</v>
      </c>
      <c r="B280" s="109" t="s">
        <v>331</v>
      </c>
      <c r="C280" s="110">
        <v>85176241</v>
      </c>
      <c r="D280" s="110">
        <v>0</v>
      </c>
      <c r="E280" s="110">
        <v>0</v>
      </c>
      <c r="F280" s="111">
        <v>44.03</v>
      </c>
      <c r="G280" s="110">
        <v>0</v>
      </c>
      <c r="H280" s="110">
        <v>0</v>
      </c>
      <c r="I280" s="112"/>
      <c r="J280" s="112"/>
      <c r="K280" s="113">
        <v>62</v>
      </c>
    </row>
    <row r="281" spans="1:11" x14ac:dyDescent="0.25">
      <c r="A281" s="108">
        <v>285</v>
      </c>
      <c r="B281" s="109" t="s">
        <v>332</v>
      </c>
      <c r="C281" s="110">
        <v>85176241</v>
      </c>
      <c r="D281" s="110">
        <v>0</v>
      </c>
      <c r="E281" s="110">
        <v>0</v>
      </c>
      <c r="F281" s="111">
        <v>151.63</v>
      </c>
      <c r="G281" s="110">
        <v>0</v>
      </c>
      <c r="H281" s="110">
        <v>0</v>
      </c>
      <c r="I281" s="112"/>
      <c r="J281" s="112"/>
      <c r="K281" s="113">
        <v>225</v>
      </c>
    </row>
    <row r="282" spans="1:11" x14ac:dyDescent="0.25">
      <c r="A282" s="108">
        <v>286</v>
      </c>
      <c r="B282" s="109" t="s">
        <v>333</v>
      </c>
      <c r="C282" s="110">
        <v>84716059</v>
      </c>
      <c r="D282" s="110">
        <v>0</v>
      </c>
      <c r="E282" s="110">
        <v>0</v>
      </c>
      <c r="F282" s="111">
        <v>83.98</v>
      </c>
      <c r="G282" s="110">
        <v>0</v>
      </c>
      <c r="H282" s="110">
        <v>0</v>
      </c>
      <c r="I282" s="112"/>
      <c r="J282" s="112"/>
      <c r="K282" s="113">
        <v>129</v>
      </c>
    </row>
    <row r="283" spans="1:11" x14ac:dyDescent="0.25">
      <c r="A283" s="108">
        <v>287</v>
      </c>
      <c r="B283" s="109" t="s">
        <v>334</v>
      </c>
      <c r="C283" s="110">
        <v>85176241</v>
      </c>
      <c r="D283" s="110">
        <v>0</v>
      </c>
      <c r="E283" s="110">
        <v>0</v>
      </c>
      <c r="F283" s="111">
        <v>45.32</v>
      </c>
      <c r="G283" s="110">
        <v>0</v>
      </c>
      <c r="H283" s="110">
        <v>0</v>
      </c>
      <c r="I283" s="112"/>
      <c r="J283" s="112"/>
      <c r="K283" s="113">
        <v>69</v>
      </c>
    </row>
    <row r="284" spans="1:11" x14ac:dyDescent="0.25">
      <c r="A284" s="108">
        <v>288</v>
      </c>
      <c r="B284" s="109" t="s">
        <v>335</v>
      </c>
      <c r="C284" s="110">
        <v>85258019</v>
      </c>
      <c r="D284" s="110">
        <v>0</v>
      </c>
      <c r="E284" s="110">
        <v>0</v>
      </c>
      <c r="F284" s="111">
        <v>34.799999999999997</v>
      </c>
      <c r="G284" s="110">
        <v>0</v>
      </c>
      <c r="H284" s="110">
        <v>0</v>
      </c>
      <c r="I284" s="112"/>
      <c r="J284" s="112"/>
      <c r="K284" s="113">
        <v>59</v>
      </c>
    </row>
    <row r="285" spans="1:11" x14ac:dyDescent="0.25">
      <c r="A285" s="108">
        <v>289</v>
      </c>
      <c r="B285" s="109" t="s">
        <v>336</v>
      </c>
      <c r="C285" s="110">
        <v>84733049</v>
      </c>
      <c r="D285" s="110">
        <v>0</v>
      </c>
      <c r="E285" s="110">
        <v>0</v>
      </c>
      <c r="F285" s="111">
        <v>28.43</v>
      </c>
      <c r="G285" s="110">
        <v>0</v>
      </c>
      <c r="H285" s="110">
        <v>0</v>
      </c>
      <c r="I285" s="112"/>
      <c r="J285" s="112"/>
      <c r="K285" s="113">
        <v>42</v>
      </c>
    </row>
    <row r="286" spans="1:11" x14ac:dyDescent="0.25">
      <c r="A286" s="108">
        <v>290</v>
      </c>
      <c r="B286" s="109" t="s">
        <v>337</v>
      </c>
      <c r="C286" s="110">
        <v>85176277</v>
      </c>
      <c r="D286" s="110">
        <v>0</v>
      </c>
      <c r="E286" s="110">
        <v>0</v>
      </c>
      <c r="F286" s="111">
        <v>55</v>
      </c>
      <c r="G286" s="110">
        <v>0</v>
      </c>
      <c r="H286" s="110">
        <v>0</v>
      </c>
      <c r="I286" s="112"/>
      <c r="J286" s="112"/>
      <c r="K286" s="113">
        <v>99</v>
      </c>
    </row>
    <row r="287" spans="1:11" x14ac:dyDescent="0.25">
      <c r="A287" s="108">
        <v>291</v>
      </c>
      <c r="B287" s="109" t="s">
        <v>338</v>
      </c>
      <c r="C287" s="110">
        <v>85234110</v>
      </c>
      <c r="D287" s="110">
        <v>0</v>
      </c>
      <c r="E287" s="110">
        <v>0</v>
      </c>
      <c r="F287" s="111">
        <v>85</v>
      </c>
      <c r="G287" s="110">
        <v>0</v>
      </c>
      <c r="H287" s="110">
        <v>0</v>
      </c>
      <c r="I287" s="112"/>
      <c r="J287" s="112"/>
      <c r="K287" s="113">
        <v>200</v>
      </c>
    </row>
    <row r="288" spans="1:11" x14ac:dyDescent="0.25">
      <c r="A288" s="108">
        <v>292</v>
      </c>
      <c r="B288" s="109" t="s">
        <v>339</v>
      </c>
      <c r="C288" s="110">
        <v>42021220</v>
      </c>
      <c r="D288" s="110">
        <v>0</v>
      </c>
      <c r="E288" s="110">
        <v>0</v>
      </c>
      <c r="F288" s="111">
        <v>49.71</v>
      </c>
      <c r="G288" s="110">
        <v>0</v>
      </c>
      <c r="H288" s="110">
        <v>0</v>
      </c>
      <c r="I288" s="112"/>
      <c r="J288" s="112"/>
      <c r="K288" s="113">
        <v>69</v>
      </c>
    </row>
    <row r="289" spans="1:11" x14ac:dyDescent="0.25">
      <c r="A289" s="108">
        <v>293</v>
      </c>
      <c r="B289" s="109" t="s">
        <v>340</v>
      </c>
      <c r="C289" s="110">
        <v>85234920</v>
      </c>
      <c r="D289" s="110">
        <v>0</v>
      </c>
      <c r="E289" s="110">
        <v>0</v>
      </c>
      <c r="F289" s="111">
        <v>28.12</v>
      </c>
      <c r="G289" s="110">
        <v>0</v>
      </c>
      <c r="H289" s="110">
        <v>0</v>
      </c>
      <c r="I289" s="112"/>
      <c r="J289" s="112"/>
      <c r="K289" s="113">
        <v>49.9</v>
      </c>
    </row>
    <row r="290" spans="1:11" x14ac:dyDescent="0.25">
      <c r="A290" s="108">
        <v>294</v>
      </c>
      <c r="B290" s="109" t="s">
        <v>341</v>
      </c>
      <c r="C290" s="110">
        <v>29012900</v>
      </c>
      <c r="D290" s="110">
        <v>0</v>
      </c>
      <c r="E290" s="110">
        <v>0</v>
      </c>
      <c r="F290" s="111">
        <v>10.5</v>
      </c>
      <c r="G290" s="110">
        <v>0</v>
      </c>
      <c r="H290" s="110">
        <v>0</v>
      </c>
      <c r="I290" s="112"/>
      <c r="J290" s="112"/>
      <c r="K290" s="113">
        <v>16.899999999999999</v>
      </c>
    </row>
    <row r="291" spans="1:11" x14ac:dyDescent="0.25">
      <c r="A291" s="108">
        <v>295</v>
      </c>
      <c r="B291" s="109" t="s">
        <v>342</v>
      </c>
      <c r="C291" s="110">
        <v>29012900</v>
      </c>
      <c r="D291" s="110">
        <v>47</v>
      </c>
      <c r="E291" s="110">
        <v>0</v>
      </c>
      <c r="F291" s="111">
        <v>17.989999999999998</v>
      </c>
      <c r="G291" s="110">
        <v>18</v>
      </c>
      <c r="H291" s="110">
        <v>0</v>
      </c>
      <c r="I291" s="111">
        <v>0.34</v>
      </c>
      <c r="J291" s="112"/>
      <c r="K291" s="113">
        <v>29.9</v>
      </c>
    </row>
    <row r="292" spans="1:11" x14ac:dyDescent="0.25">
      <c r="A292" s="108">
        <v>296</v>
      </c>
      <c r="B292" s="109" t="s">
        <v>343</v>
      </c>
      <c r="C292" s="110">
        <v>85234920</v>
      </c>
      <c r="D292" s="110">
        <v>0</v>
      </c>
      <c r="E292" s="110">
        <v>0</v>
      </c>
      <c r="F292" s="111">
        <v>55.74</v>
      </c>
      <c r="G292" s="110">
        <v>0</v>
      </c>
      <c r="H292" s="110">
        <v>0</v>
      </c>
      <c r="I292" s="112"/>
      <c r="J292" s="112"/>
      <c r="K292" s="113">
        <v>99.9</v>
      </c>
    </row>
    <row r="293" spans="1:11" x14ac:dyDescent="0.25">
      <c r="A293" s="108">
        <v>297</v>
      </c>
      <c r="B293" s="109" t="s">
        <v>344</v>
      </c>
      <c r="C293" s="110">
        <v>85234990</v>
      </c>
      <c r="D293" s="110">
        <v>0</v>
      </c>
      <c r="E293" s="110">
        <v>0</v>
      </c>
      <c r="F293" s="111">
        <v>245</v>
      </c>
      <c r="G293" s="110">
        <v>0</v>
      </c>
      <c r="H293" s="110">
        <v>0</v>
      </c>
      <c r="I293" s="112"/>
      <c r="J293" s="112"/>
      <c r="K293" s="113">
        <v>239</v>
      </c>
    </row>
    <row r="294" spans="1:11" x14ac:dyDescent="0.25">
      <c r="A294" s="108">
        <v>298</v>
      </c>
      <c r="B294" s="109" t="s">
        <v>345</v>
      </c>
      <c r="C294" s="110">
        <v>84733041</v>
      </c>
      <c r="D294" s="110">
        <v>0</v>
      </c>
      <c r="E294" s="110">
        <v>0</v>
      </c>
      <c r="F294" s="111">
        <v>150.04</v>
      </c>
      <c r="G294" s="110">
        <v>0</v>
      </c>
      <c r="H294" s="110">
        <v>0</v>
      </c>
      <c r="I294" s="112"/>
      <c r="J294" s="112"/>
      <c r="K294" s="113">
        <v>220</v>
      </c>
    </row>
    <row r="295" spans="1:11" x14ac:dyDescent="0.25">
      <c r="A295" s="108">
        <v>299</v>
      </c>
      <c r="B295" s="109" t="s">
        <v>346</v>
      </c>
      <c r="C295" s="110">
        <v>42021220</v>
      </c>
      <c r="D295" s="110">
        <v>0</v>
      </c>
      <c r="E295" s="110">
        <v>0</v>
      </c>
      <c r="F295" s="111">
        <v>58.27</v>
      </c>
      <c r="G295" s="110">
        <v>0</v>
      </c>
      <c r="H295" s="110">
        <v>0</v>
      </c>
      <c r="I295" s="112"/>
      <c r="J295" s="112"/>
      <c r="K295" s="113">
        <v>85</v>
      </c>
    </row>
    <row r="296" spans="1:11" x14ac:dyDescent="0.25">
      <c r="A296" s="108">
        <v>300</v>
      </c>
      <c r="B296" s="109" t="s">
        <v>347</v>
      </c>
      <c r="C296" s="110">
        <v>84733041</v>
      </c>
      <c r="D296" s="110">
        <v>0</v>
      </c>
      <c r="E296" s="110">
        <v>0</v>
      </c>
      <c r="F296" s="111">
        <v>228.98</v>
      </c>
      <c r="G296" s="110">
        <v>0</v>
      </c>
      <c r="H296" s="110">
        <v>0</v>
      </c>
      <c r="I296" s="112"/>
      <c r="J296" s="112"/>
      <c r="K296" s="113">
        <v>359</v>
      </c>
    </row>
    <row r="297" spans="1:11" x14ac:dyDescent="0.25">
      <c r="A297" s="108">
        <v>301</v>
      </c>
      <c r="B297" s="109" t="s">
        <v>348</v>
      </c>
      <c r="C297" s="110">
        <v>29319029</v>
      </c>
      <c r="D297" s="110">
        <v>0</v>
      </c>
      <c r="E297" s="110">
        <v>0</v>
      </c>
      <c r="F297" s="111">
        <v>6.72</v>
      </c>
      <c r="G297" s="110">
        <v>0</v>
      </c>
      <c r="H297" s="110">
        <v>0</v>
      </c>
      <c r="I297" s="112"/>
      <c r="J297" s="112"/>
      <c r="K297" s="113">
        <v>10</v>
      </c>
    </row>
    <row r="298" spans="1:11" x14ac:dyDescent="0.25">
      <c r="A298" s="108">
        <v>302</v>
      </c>
      <c r="B298" s="109" t="s">
        <v>349</v>
      </c>
      <c r="C298" s="110">
        <v>84733041</v>
      </c>
      <c r="D298" s="110">
        <v>0</v>
      </c>
      <c r="E298" s="110">
        <v>0</v>
      </c>
      <c r="F298" s="111">
        <v>226.49</v>
      </c>
      <c r="G298" s="110">
        <v>0</v>
      </c>
      <c r="H298" s="110">
        <v>0</v>
      </c>
      <c r="I298" s="112"/>
      <c r="J298" s="112"/>
      <c r="K298" s="113">
        <v>329</v>
      </c>
    </row>
    <row r="299" spans="1:11" x14ac:dyDescent="0.25">
      <c r="A299" s="108">
        <v>303</v>
      </c>
      <c r="B299" s="109" t="s">
        <v>350</v>
      </c>
      <c r="C299" s="114">
        <v>0</v>
      </c>
      <c r="D299" s="110">
        <v>0</v>
      </c>
      <c r="E299" s="110">
        <v>0</v>
      </c>
      <c r="F299" s="111">
        <v>15</v>
      </c>
      <c r="G299" s="110">
        <v>0</v>
      </c>
      <c r="H299" s="110">
        <v>0</v>
      </c>
      <c r="I299" s="112"/>
      <c r="J299" s="112"/>
      <c r="K299" s="113">
        <v>30</v>
      </c>
    </row>
    <row r="300" spans="1:11" x14ac:dyDescent="0.25">
      <c r="A300" s="108">
        <v>304</v>
      </c>
      <c r="B300" s="109" t="s">
        <v>351</v>
      </c>
      <c r="C300" s="110">
        <v>85176255</v>
      </c>
      <c r="D300" s="110">
        <v>0</v>
      </c>
      <c r="E300" s="110">
        <v>0</v>
      </c>
      <c r="F300" s="111">
        <v>61.5</v>
      </c>
      <c r="G300" s="110">
        <v>0</v>
      </c>
      <c r="H300" s="110">
        <v>0</v>
      </c>
      <c r="I300" s="112"/>
      <c r="J300" s="112"/>
      <c r="K300" s="113">
        <v>89</v>
      </c>
    </row>
    <row r="301" spans="1:11" x14ac:dyDescent="0.25">
      <c r="A301" s="108">
        <v>305</v>
      </c>
      <c r="B301" s="109" t="s">
        <v>352</v>
      </c>
      <c r="C301" s="110">
        <v>85437099</v>
      </c>
      <c r="D301" s="110">
        <v>1</v>
      </c>
      <c r="E301" s="110">
        <v>0</v>
      </c>
      <c r="F301" s="111">
        <v>56.46</v>
      </c>
      <c r="G301" s="110">
        <v>0</v>
      </c>
      <c r="H301" s="110">
        <v>0</v>
      </c>
      <c r="I301" s="112"/>
      <c r="J301" s="112"/>
      <c r="K301" s="113">
        <v>89</v>
      </c>
    </row>
    <row r="302" spans="1:11" x14ac:dyDescent="0.25">
      <c r="A302" s="108">
        <v>306</v>
      </c>
      <c r="B302" s="109" t="s">
        <v>353</v>
      </c>
      <c r="C302" s="110">
        <v>95045000</v>
      </c>
      <c r="D302" s="110">
        <v>0</v>
      </c>
      <c r="E302" s="110">
        <v>0</v>
      </c>
      <c r="F302" s="111">
        <v>420</v>
      </c>
      <c r="G302" s="110">
        <v>0</v>
      </c>
      <c r="H302" s="110">
        <v>0</v>
      </c>
      <c r="I302" s="112"/>
      <c r="J302" s="112"/>
      <c r="K302" s="113">
        <v>699</v>
      </c>
    </row>
    <row r="303" spans="1:11" x14ac:dyDescent="0.25">
      <c r="A303" s="108">
        <v>307</v>
      </c>
      <c r="B303" s="109" t="s">
        <v>354</v>
      </c>
      <c r="C303" s="110">
        <v>85369090</v>
      </c>
      <c r="D303" s="110">
        <v>0</v>
      </c>
      <c r="E303" s="110">
        <v>0</v>
      </c>
      <c r="F303" s="111">
        <v>87.64</v>
      </c>
      <c r="G303" s="110">
        <v>0</v>
      </c>
      <c r="H303" s="110">
        <v>0</v>
      </c>
      <c r="I303" s="112"/>
      <c r="J303" s="112"/>
      <c r="K303" s="113">
        <v>129</v>
      </c>
    </row>
    <row r="304" spans="1:11" x14ac:dyDescent="0.25">
      <c r="A304" s="108">
        <v>308</v>
      </c>
      <c r="B304" s="109" t="s">
        <v>355</v>
      </c>
      <c r="C304" s="110">
        <v>85176277</v>
      </c>
      <c r="D304" s="110">
        <v>0</v>
      </c>
      <c r="E304" s="110">
        <v>0</v>
      </c>
      <c r="F304" s="111">
        <v>98</v>
      </c>
      <c r="G304" s="110">
        <v>0</v>
      </c>
      <c r="H304" s="110">
        <v>0</v>
      </c>
      <c r="I304" s="112"/>
      <c r="J304" s="112"/>
      <c r="K304" s="113">
        <v>149</v>
      </c>
    </row>
    <row r="305" spans="1:11" x14ac:dyDescent="0.25">
      <c r="A305" s="108">
        <v>309</v>
      </c>
      <c r="B305" s="109" t="s">
        <v>356</v>
      </c>
      <c r="C305" s="110">
        <v>85444200</v>
      </c>
      <c r="D305" s="110">
        <v>0</v>
      </c>
      <c r="E305" s="110">
        <v>0</v>
      </c>
      <c r="F305" s="111">
        <v>62.37</v>
      </c>
      <c r="G305" s="110">
        <v>0</v>
      </c>
      <c r="H305" s="110">
        <v>0</v>
      </c>
      <c r="I305" s="112"/>
      <c r="J305" s="112"/>
      <c r="K305" s="113">
        <v>89</v>
      </c>
    </row>
    <row r="306" spans="1:11" x14ac:dyDescent="0.25">
      <c r="A306" s="108">
        <v>310</v>
      </c>
      <c r="B306" s="109" t="s">
        <v>357</v>
      </c>
      <c r="C306" s="110">
        <v>95045000</v>
      </c>
      <c r="D306" s="110">
        <v>0</v>
      </c>
      <c r="E306" s="110">
        <v>0</v>
      </c>
      <c r="F306" s="111">
        <v>370</v>
      </c>
      <c r="G306" s="110">
        <v>0</v>
      </c>
      <c r="H306" s="110">
        <v>0</v>
      </c>
      <c r="I306" s="112"/>
      <c r="J306" s="112"/>
      <c r="K306" s="113">
        <v>499</v>
      </c>
    </row>
    <row r="307" spans="1:11" x14ac:dyDescent="0.25">
      <c r="A307" s="108">
        <v>311</v>
      </c>
      <c r="B307" s="109" t="s">
        <v>358</v>
      </c>
      <c r="C307" s="110">
        <v>85444200</v>
      </c>
      <c r="D307" s="110">
        <v>1</v>
      </c>
      <c r="E307" s="110">
        <v>0</v>
      </c>
      <c r="F307" s="111">
        <v>52.75</v>
      </c>
      <c r="G307" s="110">
        <v>0</v>
      </c>
      <c r="H307" s="110">
        <v>0</v>
      </c>
      <c r="I307" s="112"/>
      <c r="J307" s="112"/>
      <c r="K307" s="113">
        <v>79</v>
      </c>
    </row>
    <row r="308" spans="1:11" x14ac:dyDescent="0.25">
      <c r="A308" s="108">
        <v>312</v>
      </c>
      <c r="B308" s="109" t="s">
        <v>359</v>
      </c>
      <c r="C308" s="110">
        <v>84733011</v>
      </c>
      <c r="D308" s="110">
        <v>0</v>
      </c>
      <c r="E308" s="110">
        <v>0</v>
      </c>
      <c r="F308" s="111">
        <v>57.95</v>
      </c>
      <c r="G308" s="110">
        <v>0</v>
      </c>
      <c r="H308" s="110">
        <v>0</v>
      </c>
      <c r="I308" s="112"/>
      <c r="J308" s="112"/>
      <c r="K308" s="113">
        <v>85</v>
      </c>
    </row>
    <row r="309" spans="1:11" x14ac:dyDescent="0.25">
      <c r="A309" s="108">
        <v>313</v>
      </c>
      <c r="B309" s="109" t="s">
        <v>360</v>
      </c>
      <c r="C309" s="110">
        <v>85287119</v>
      </c>
      <c r="D309" s="110">
        <v>0</v>
      </c>
      <c r="E309" s="110">
        <v>0</v>
      </c>
      <c r="F309" s="111">
        <v>84</v>
      </c>
      <c r="G309" s="110">
        <v>0</v>
      </c>
      <c r="H309" s="110">
        <v>0</v>
      </c>
      <c r="I309" s="112"/>
      <c r="J309" s="112"/>
      <c r="K309" s="113">
        <v>129</v>
      </c>
    </row>
    <row r="310" spans="1:11" x14ac:dyDescent="0.25">
      <c r="A310" s="108">
        <v>314</v>
      </c>
      <c r="B310" s="109" t="s">
        <v>361</v>
      </c>
      <c r="C310" s="110">
        <v>84716052</v>
      </c>
      <c r="D310" s="110">
        <v>0</v>
      </c>
      <c r="E310" s="110">
        <v>0</v>
      </c>
      <c r="F310" s="111">
        <v>85.69</v>
      </c>
      <c r="G310" s="110">
        <v>4</v>
      </c>
      <c r="H310" s="110">
        <v>0</v>
      </c>
      <c r="I310" s="112"/>
      <c r="J310" s="111">
        <v>8.64</v>
      </c>
      <c r="K310" s="113">
        <v>129</v>
      </c>
    </row>
    <row r="311" spans="1:11" x14ac:dyDescent="0.25">
      <c r="A311" s="108">
        <v>315</v>
      </c>
      <c r="B311" s="109" t="s">
        <v>362</v>
      </c>
      <c r="C311" s="110">
        <v>85287119</v>
      </c>
      <c r="D311" s="110">
        <v>0</v>
      </c>
      <c r="E311" s="110">
        <v>0</v>
      </c>
      <c r="F311" s="111">
        <v>98</v>
      </c>
      <c r="G311" s="110">
        <v>0</v>
      </c>
      <c r="H311" s="110">
        <v>0</v>
      </c>
      <c r="I311" s="112"/>
      <c r="J311" s="112"/>
      <c r="K311" s="113">
        <v>129</v>
      </c>
    </row>
    <row r="312" spans="1:11" x14ac:dyDescent="0.25">
      <c r="A312" s="108">
        <v>316</v>
      </c>
      <c r="B312" s="109" t="s">
        <v>363</v>
      </c>
      <c r="C312" s="110">
        <v>85176241</v>
      </c>
      <c r="D312" s="110">
        <v>0</v>
      </c>
      <c r="E312" s="110">
        <v>0</v>
      </c>
      <c r="F312" s="111">
        <v>29</v>
      </c>
      <c r="G312" s="110">
        <v>0</v>
      </c>
      <c r="H312" s="110">
        <v>0</v>
      </c>
      <c r="I312" s="112"/>
      <c r="J312" s="112"/>
      <c r="K312" s="113">
        <v>59</v>
      </c>
    </row>
    <row r="313" spans="1:11" x14ac:dyDescent="0.25">
      <c r="A313" s="108">
        <v>317</v>
      </c>
      <c r="B313" s="109" t="s">
        <v>364</v>
      </c>
      <c r="C313" s="110">
        <v>39191020</v>
      </c>
      <c r="D313" s="110">
        <v>0</v>
      </c>
      <c r="E313" s="110">
        <v>0</v>
      </c>
      <c r="F313" s="111">
        <v>15</v>
      </c>
      <c r="G313" s="110">
        <v>0</v>
      </c>
      <c r="H313" s="110">
        <v>0</v>
      </c>
      <c r="I313" s="112"/>
      <c r="J313" s="112"/>
      <c r="K313" s="113">
        <v>30</v>
      </c>
    </row>
    <row r="314" spans="1:11" x14ac:dyDescent="0.25">
      <c r="A314" s="108">
        <v>318</v>
      </c>
      <c r="B314" s="109" t="s">
        <v>365</v>
      </c>
      <c r="C314" s="110">
        <v>84733092</v>
      </c>
      <c r="D314" s="110">
        <v>0</v>
      </c>
      <c r="E314" s="110">
        <v>0</v>
      </c>
      <c r="F314" s="111">
        <v>529</v>
      </c>
      <c r="G314" s="110">
        <v>18</v>
      </c>
      <c r="H314" s="110">
        <v>0</v>
      </c>
      <c r="I314" s="112"/>
      <c r="J314" s="111">
        <v>17.649999999999999</v>
      </c>
      <c r="K314" s="113">
        <v>759</v>
      </c>
    </row>
    <row r="315" spans="1:11" x14ac:dyDescent="0.25">
      <c r="A315" s="108">
        <v>319</v>
      </c>
      <c r="B315" s="109" t="s">
        <v>366</v>
      </c>
      <c r="C315" s="110">
        <v>85176241</v>
      </c>
      <c r="D315" s="110">
        <v>0</v>
      </c>
      <c r="E315" s="110">
        <v>0</v>
      </c>
      <c r="F315" s="111">
        <v>34</v>
      </c>
      <c r="G315" s="110">
        <v>0</v>
      </c>
      <c r="H315" s="110">
        <v>0</v>
      </c>
      <c r="I315" s="112"/>
      <c r="J315" s="112"/>
      <c r="K315" s="113">
        <v>69</v>
      </c>
    </row>
    <row r="316" spans="1:11" x14ac:dyDescent="0.25">
      <c r="A316" s="108">
        <v>320</v>
      </c>
      <c r="B316" s="109" t="s">
        <v>367</v>
      </c>
      <c r="C316" s="110">
        <v>84733099</v>
      </c>
      <c r="D316" s="110">
        <v>0</v>
      </c>
      <c r="E316" s="110">
        <v>0</v>
      </c>
      <c r="F316" s="111">
        <v>71.260000000000005</v>
      </c>
      <c r="G316" s="110">
        <v>0</v>
      </c>
      <c r="H316" s="110">
        <v>0</v>
      </c>
      <c r="I316" s="112"/>
      <c r="J316" s="112"/>
      <c r="K316" s="113">
        <v>109</v>
      </c>
    </row>
    <row r="317" spans="1:11" x14ac:dyDescent="0.25">
      <c r="A317" s="108">
        <v>321</v>
      </c>
      <c r="B317" s="109" t="s">
        <v>368</v>
      </c>
      <c r="C317" s="110">
        <v>85258019</v>
      </c>
      <c r="D317" s="110">
        <v>0</v>
      </c>
      <c r="E317" s="110">
        <v>0</v>
      </c>
      <c r="F317" s="111">
        <v>8</v>
      </c>
      <c r="G317" s="110">
        <v>0</v>
      </c>
      <c r="H317" s="110">
        <v>0</v>
      </c>
      <c r="I317" s="112"/>
      <c r="J317" s="112"/>
      <c r="K317" s="113">
        <v>12</v>
      </c>
    </row>
    <row r="318" spans="1:11" x14ac:dyDescent="0.25">
      <c r="A318" s="108">
        <v>322</v>
      </c>
      <c r="B318" s="109" t="s">
        <v>369</v>
      </c>
      <c r="C318" s="110">
        <v>85258019</v>
      </c>
      <c r="D318" s="110">
        <v>0</v>
      </c>
      <c r="E318" s="110">
        <v>0</v>
      </c>
      <c r="F318" s="111">
        <v>523.9</v>
      </c>
      <c r="G318" s="110">
        <v>0</v>
      </c>
      <c r="H318" s="110">
        <v>0</v>
      </c>
      <c r="I318" s="112"/>
      <c r="J318" s="112"/>
      <c r="K318" s="113">
        <v>999</v>
      </c>
    </row>
    <row r="319" spans="1:11" x14ac:dyDescent="0.25">
      <c r="A319" s="108">
        <v>323</v>
      </c>
      <c r="B319" s="109" t="s">
        <v>370</v>
      </c>
      <c r="C319" s="110">
        <v>85258019</v>
      </c>
      <c r="D319" s="110">
        <v>0</v>
      </c>
      <c r="E319" s="110">
        <v>0</v>
      </c>
      <c r="F319" s="111">
        <v>49</v>
      </c>
      <c r="G319" s="110">
        <v>0</v>
      </c>
      <c r="H319" s="110">
        <v>0</v>
      </c>
      <c r="I319" s="112"/>
      <c r="J319" s="112"/>
      <c r="K319" s="113">
        <v>89</v>
      </c>
    </row>
    <row r="320" spans="1:11" x14ac:dyDescent="0.25">
      <c r="A320" s="108">
        <v>324</v>
      </c>
      <c r="B320" s="109" t="s">
        <v>371</v>
      </c>
      <c r="C320" s="110">
        <v>84716052</v>
      </c>
      <c r="D320" s="110">
        <v>0</v>
      </c>
      <c r="E320" s="110">
        <v>0</v>
      </c>
      <c r="F320" s="111">
        <v>39</v>
      </c>
      <c r="G320" s="110">
        <v>0</v>
      </c>
      <c r="H320" s="110">
        <v>0</v>
      </c>
      <c r="I320" s="112"/>
      <c r="J320" s="112"/>
      <c r="K320" s="113">
        <v>59</v>
      </c>
    </row>
    <row r="321" spans="1:11" x14ac:dyDescent="0.25">
      <c r="A321" s="108">
        <v>325</v>
      </c>
      <c r="B321" s="109" t="s">
        <v>372</v>
      </c>
      <c r="C321" s="110">
        <v>85044010</v>
      </c>
      <c r="D321" s="110">
        <v>0</v>
      </c>
      <c r="E321" s="110">
        <v>0</v>
      </c>
      <c r="F321" s="111">
        <v>81.62</v>
      </c>
      <c r="G321" s="110">
        <v>0</v>
      </c>
      <c r="H321" s="110">
        <v>0</v>
      </c>
      <c r="I321" s="112"/>
      <c r="J321" s="112"/>
      <c r="K321" s="113">
        <v>115</v>
      </c>
    </row>
    <row r="322" spans="1:11" x14ac:dyDescent="0.25">
      <c r="A322" s="108">
        <v>326</v>
      </c>
      <c r="B322" s="109" t="s">
        <v>373</v>
      </c>
      <c r="C322" s="110">
        <v>85258019</v>
      </c>
      <c r="D322" s="110">
        <v>0</v>
      </c>
      <c r="E322" s="110">
        <v>0</v>
      </c>
      <c r="F322" s="111">
        <v>106</v>
      </c>
      <c r="G322" s="110">
        <v>0</v>
      </c>
      <c r="H322" s="110">
        <v>0</v>
      </c>
      <c r="I322" s="112"/>
      <c r="J322" s="112"/>
      <c r="K322" s="113">
        <v>148</v>
      </c>
    </row>
    <row r="323" spans="1:11" x14ac:dyDescent="0.25">
      <c r="A323" s="108">
        <v>327</v>
      </c>
      <c r="B323" s="109" t="s">
        <v>374</v>
      </c>
      <c r="C323" s="110">
        <v>85258019</v>
      </c>
      <c r="D323" s="110">
        <v>0</v>
      </c>
      <c r="E323" s="110">
        <v>0</v>
      </c>
      <c r="F323" s="111">
        <v>139</v>
      </c>
      <c r="G323" s="110">
        <v>0</v>
      </c>
      <c r="H323" s="110">
        <v>0</v>
      </c>
      <c r="I323" s="112"/>
      <c r="J323" s="112"/>
      <c r="K323" s="113">
        <v>215</v>
      </c>
    </row>
    <row r="324" spans="1:11" x14ac:dyDescent="0.25">
      <c r="A324" s="108">
        <v>328</v>
      </c>
      <c r="B324" s="109" t="s">
        <v>375</v>
      </c>
      <c r="C324" s="110">
        <v>85258019</v>
      </c>
      <c r="D324" s="110">
        <v>0</v>
      </c>
      <c r="E324" s="110">
        <v>0</v>
      </c>
      <c r="F324" s="111">
        <v>54.62</v>
      </c>
      <c r="G324" s="110">
        <v>0</v>
      </c>
      <c r="H324" s="110">
        <v>0</v>
      </c>
      <c r="I324" s="112"/>
      <c r="J324" s="112"/>
      <c r="K324" s="113">
        <v>73</v>
      </c>
    </row>
    <row r="325" spans="1:11" x14ac:dyDescent="0.25">
      <c r="A325" s="108">
        <v>329</v>
      </c>
      <c r="B325" s="109" t="s">
        <v>376</v>
      </c>
      <c r="C325" s="110">
        <v>85366990</v>
      </c>
      <c r="D325" s="110">
        <v>0</v>
      </c>
      <c r="E325" s="110">
        <v>0</v>
      </c>
      <c r="F325" s="111">
        <v>1.2</v>
      </c>
      <c r="G325" s="110">
        <v>0</v>
      </c>
      <c r="H325" s="110">
        <v>0</v>
      </c>
      <c r="I325" s="112"/>
      <c r="J325" s="112"/>
      <c r="K325" s="113">
        <v>5</v>
      </c>
    </row>
    <row r="326" spans="1:11" x14ac:dyDescent="0.25">
      <c r="A326" s="108">
        <v>330</v>
      </c>
      <c r="B326" s="109" t="s">
        <v>377</v>
      </c>
      <c r="C326" s="110">
        <v>85258019</v>
      </c>
      <c r="D326" s="110">
        <v>0</v>
      </c>
      <c r="E326" s="110">
        <v>0</v>
      </c>
      <c r="F326" s="111">
        <v>64.75</v>
      </c>
      <c r="G326" s="110">
        <v>0</v>
      </c>
      <c r="H326" s="110">
        <v>0</v>
      </c>
      <c r="I326" s="112"/>
      <c r="J326" s="112"/>
      <c r="K326" s="113">
        <v>99</v>
      </c>
    </row>
    <row r="327" spans="1:11" x14ac:dyDescent="0.25">
      <c r="A327" s="108">
        <v>331</v>
      </c>
      <c r="B327" s="109" t="s">
        <v>378</v>
      </c>
      <c r="C327" s="110">
        <v>85258019</v>
      </c>
      <c r="D327" s="110">
        <v>0</v>
      </c>
      <c r="E327" s="110">
        <v>0</v>
      </c>
      <c r="F327" s="111">
        <v>443.78</v>
      </c>
      <c r="G327" s="110">
        <v>0</v>
      </c>
      <c r="H327" s="110">
        <v>0</v>
      </c>
      <c r="I327" s="112"/>
      <c r="J327" s="112"/>
      <c r="K327" s="113">
        <v>699</v>
      </c>
    </row>
    <row r="328" spans="1:11" x14ac:dyDescent="0.25">
      <c r="A328" s="108">
        <v>332</v>
      </c>
      <c r="B328" s="109" t="s">
        <v>379</v>
      </c>
      <c r="C328" s="110">
        <v>85366990</v>
      </c>
      <c r="D328" s="110">
        <v>0</v>
      </c>
      <c r="E328" s="110">
        <v>0</v>
      </c>
      <c r="F328" s="111">
        <v>12</v>
      </c>
      <c r="G328" s="110">
        <v>0</v>
      </c>
      <c r="H328" s="110">
        <v>0</v>
      </c>
      <c r="I328" s="112"/>
      <c r="J328" s="112"/>
      <c r="K328" s="113">
        <v>20</v>
      </c>
    </row>
    <row r="329" spans="1:11" x14ac:dyDescent="0.25">
      <c r="A329" s="108">
        <v>333</v>
      </c>
      <c r="B329" s="109" t="s">
        <v>380</v>
      </c>
      <c r="C329" s="110">
        <v>85219090</v>
      </c>
      <c r="D329" s="110">
        <v>0</v>
      </c>
      <c r="E329" s="110">
        <v>0</v>
      </c>
      <c r="F329" s="111">
        <v>335</v>
      </c>
      <c r="G329" s="110">
        <v>0</v>
      </c>
      <c r="H329" s="110">
        <v>0</v>
      </c>
      <c r="I329" s="112"/>
      <c r="J329" s="112"/>
      <c r="K329" s="113">
        <v>499</v>
      </c>
    </row>
    <row r="330" spans="1:11" x14ac:dyDescent="0.25">
      <c r="A330" s="108">
        <v>334</v>
      </c>
      <c r="B330" s="109" t="s">
        <v>381</v>
      </c>
      <c r="C330" s="110">
        <v>85363000</v>
      </c>
      <c r="D330" s="110">
        <v>0</v>
      </c>
      <c r="E330" s="110">
        <v>0</v>
      </c>
      <c r="F330" s="111">
        <v>8.5500000000000007</v>
      </c>
      <c r="G330" s="110">
        <v>0</v>
      </c>
      <c r="H330" s="110">
        <v>0</v>
      </c>
      <c r="I330" s="112"/>
      <c r="J330" s="112"/>
      <c r="K330" s="113">
        <v>13</v>
      </c>
    </row>
    <row r="331" spans="1:11" x14ac:dyDescent="0.25">
      <c r="A331" s="108">
        <v>335</v>
      </c>
      <c r="B331" s="109" t="s">
        <v>382</v>
      </c>
      <c r="C331" s="110">
        <v>85171830</v>
      </c>
      <c r="D331" s="110">
        <v>6</v>
      </c>
      <c r="E331" s="110">
        <v>0</v>
      </c>
      <c r="F331" s="111">
        <v>124.62</v>
      </c>
      <c r="G331" s="110">
        <v>18</v>
      </c>
      <c r="H331" s="110">
        <v>0</v>
      </c>
      <c r="I331" s="111">
        <v>0.34</v>
      </c>
      <c r="J331" s="111">
        <v>10.029999999999999</v>
      </c>
      <c r="K331" s="113">
        <v>179</v>
      </c>
    </row>
    <row r="332" spans="1:11" x14ac:dyDescent="0.25">
      <c r="A332" s="108">
        <v>336</v>
      </c>
      <c r="B332" s="109" t="s">
        <v>383</v>
      </c>
      <c r="C332" s="110">
        <v>84735090</v>
      </c>
      <c r="D332" s="110">
        <v>0</v>
      </c>
      <c r="E332" s="110">
        <v>0</v>
      </c>
      <c r="F332" s="111">
        <v>22.06</v>
      </c>
      <c r="G332" s="110">
        <v>0</v>
      </c>
      <c r="H332" s="110">
        <v>0</v>
      </c>
      <c r="I332" s="112"/>
      <c r="J332" s="112"/>
      <c r="K332" s="113">
        <v>38</v>
      </c>
    </row>
    <row r="333" spans="1:11" x14ac:dyDescent="0.25">
      <c r="A333" s="108">
        <v>337</v>
      </c>
      <c r="B333" s="109" t="s">
        <v>384</v>
      </c>
      <c r="C333" s="110">
        <v>42021220</v>
      </c>
      <c r="D333" s="110">
        <v>0</v>
      </c>
      <c r="E333" s="110">
        <v>0</v>
      </c>
      <c r="F333" s="111">
        <v>45.63</v>
      </c>
      <c r="G333" s="110">
        <v>0</v>
      </c>
      <c r="H333" s="110">
        <v>0</v>
      </c>
      <c r="I333" s="112"/>
      <c r="J333" s="112"/>
      <c r="K333" s="113">
        <v>75</v>
      </c>
    </row>
    <row r="334" spans="1:11" x14ac:dyDescent="0.25">
      <c r="A334" s="108">
        <v>338</v>
      </c>
      <c r="B334" s="109" t="s">
        <v>385</v>
      </c>
      <c r="C334" s="110">
        <v>34029039</v>
      </c>
      <c r="D334" s="110">
        <v>0</v>
      </c>
      <c r="E334" s="110">
        <v>0</v>
      </c>
      <c r="F334" s="111">
        <v>27.35</v>
      </c>
      <c r="G334" s="110">
        <v>0</v>
      </c>
      <c r="H334" s="110">
        <v>0</v>
      </c>
      <c r="I334" s="112"/>
      <c r="J334" s="112"/>
      <c r="K334" s="113">
        <v>39</v>
      </c>
    </row>
    <row r="335" spans="1:11" x14ac:dyDescent="0.25">
      <c r="A335" s="108">
        <v>339</v>
      </c>
      <c r="B335" s="109" t="s">
        <v>386</v>
      </c>
      <c r="C335" s="110">
        <v>84714190</v>
      </c>
      <c r="D335" s="110">
        <v>0</v>
      </c>
      <c r="E335" s="110">
        <v>0</v>
      </c>
      <c r="F335" s="111">
        <v>260</v>
      </c>
      <c r="G335" s="110">
        <v>0</v>
      </c>
      <c r="H335" s="110">
        <v>0</v>
      </c>
      <c r="I335" s="112"/>
      <c r="J335" s="112"/>
      <c r="K335" s="113">
        <v>399</v>
      </c>
    </row>
    <row r="336" spans="1:11" x14ac:dyDescent="0.25">
      <c r="A336" s="108">
        <v>340</v>
      </c>
      <c r="B336" s="109" t="s">
        <v>387</v>
      </c>
      <c r="C336" s="110">
        <v>84433231</v>
      </c>
      <c r="D336" s="110">
        <v>0</v>
      </c>
      <c r="E336" s="110">
        <v>0</v>
      </c>
      <c r="F336" s="111">
        <v>353.3</v>
      </c>
      <c r="G336" s="110">
        <v>0</v>
      </c>
      <c r="H336" s="110">
        <v>0</v>
      </c>
      <c r="I336" s="112"/>
      <c r="J336" s="112"/>
      <c r="K336" s="113">
        <v>539</v>
      </c>
    </row>
    <row r="337" spans="1:11" x14ac:dyDescent="0.25">
      <c r="A337" s="108">
        <v>342</v>
      </c>
      <c r="B337" s="109" t="s">
        <v>388</v>
      </c>
      <c r="C337" s="110">
        <v>84733041</v>
      </c>
      <c r="D337" s="110">
        <v>0</v>
      </c>
      <c r="E337" s="110">
        <v>0</v>
      </c>
      <c r="F337" s="111">
        <v>175.72</v>
      </c>
      <c r="G337" s="110">
        <v>0</v>
      </c>
      <c r="H337" s="110">
        <v>0</v>
      </c>
      <c r="I337" s="112"/>
      <c r="J337" s="112"/>
      <c r="K337" s="113">
        <v>259</v>
      </c>
    </row>
    <row r="338" spans="1:11" x14ac:dyDescent="0.25">
      <c r="A338" s="108">
        <v>343</v>
      </c>
      <c r="B338" s="109" t="s">
        <v>389</v>
      </c>
      <c r="C338" s="110">
        <v>84714190</v>
      </c>
      <c r="D338" s="110">
        <v>0</v>
      </c>
      <c r="E338" s="110">
        <v>0</v>
      </c>
      <c r="F338" s="115">
        <v>1113.32</v>
      </c>
      <c r="G338" s="110">
        <v>0</v>
      </c>
      <c r="H338" s="110">
        <v>0</v>
      </c>
      <c r="I338" s="112"/>
      <c r="J338" s="112"/>
      <c r="K338" s="116">
        <v>2030</v>
      </c>
    </row>
    <row r="339" spans="1:11" x14ac:dyDescent="0.25">
      <c r="A339" s="108">
        <v>344</v>
      </c>
      <c r="B339" s="109" t="s">
        <v>390</v>
      </c>
      <c r="C339" s="110">
        <v>84714190</v>
      </c>
      <c r="D339" s="110">
        <v>0</v>
      </c>
      <c r="E339" s="110">
        <v>0</v>
      </c>
      <c r="F339" s="111">
        <v>260</v>
      </c>
      <c r="G339" s="110">
        <v>0</v>
      </c>
      <c r="H339" s="110">
        <v>0</v>
      </c>
      <c r="I339" s="112"/>
      <c r="J339" s="112"/>
      <c r="K339" s="113">
        <v>399</v>
      </c>
    </row>
    <row r="340" spans="1:11" x14ac:dyDescent="0.25">
      <c r="A340" s="108">
        <v>345</v>
      </c>
      <c r="B340" s="109" t="s">
        <v>391</v>
      </c>
      <c r="C340" s="110">
        <v>84733041</v>
      </c>
      <c r="D340" s="110">
        <v>0</v>
      </c>
      <c r="E340" s="110">
        <v>0</v>
      </c>
      <c r="F340" s="111">
        <v>125.71</v>
      </c>
      <c r="G340" s="110">
        <v>0</v>
      </c>
      <c r="H340" s="110">
        <v>0</v>
      </c>
      <c r="I340" s="112"/>
      <c r="J340" s="112"/>
      <c r="K340" s="113">
        <v>279</v>
      </c>
    </row>
    <row r="341" spans="1:11" x14ac:dyDescent="0.25">
      <c r="A341" s="108">
        <v>346</v>
      </c>
      <c r="B341" s="109" t="s">
        <v>392</v>
      </c>
      <c r="C341" s="110">
        <v>84717010</v>
      </c>
      <c r="D341" s="110">
        <v>0</v>
      </c>
      <c r="E341" s="110">
        <v>0</v>
      </c>
      <c r="F341" s="115">
        <v>1114.47</v>
      </c>
      <c r="G341" s="110">
        <v>0</v>
      </c>
      <c r="H341" s="110">
        <v>0</v>
      </c>
      <c r="I341" s="112"/>
      <c r="J341" s="112"/>
      <c r="K341" s="116">
        <v>2999</v>
      </c>
    </row>
    <row r="342" spans="1:11" x14ac:dyDescent="0.25">
      <c r="A342" s="108">
        <v>347</v>
      </c>
      <c r="B342" s="109" t="s">
        <v>393</v>
      </c>
      <c r="C342" s="110">
        <v>84714190</v>
      </c>
      <c r="D342" s="110">
        <v>0</v>
      </c>
      <c r="E342" s="110">
        <v>0</v>
      </c>
      <c r="F342" s="111">
        <v>946.53</v>
      </c>
      <c r="G342" s="110">
        <v>0</v>
      </c>
      <c r="H342" s="110">
        <v>0</v>
      </c>
      <c r="I342" s="112"/>
      <c r="J342" s="112"/>
      <c r="K342" s="116">
        <v>1199</v>
      </c>
    </row>
    <row r="343" spans="1:11" x14ac:dyDescent="0.25">
      <c r="A343" s="108">
        <v>348</v>
      </c>
      <c r="B343" s="109" t="s">
        <v>394</v>
      </c>
      <c r="C343" s="110">
        <v>85065010</v>
      </c>
      <c r="D343" s="110">
        <v>0</v>
      </c>
      <c r="E343" s="110">
        <v>0</v>
      </c>
      <c r="F343" s="111">
        <v>0.85</v>
      </c>
      <c r="G343" s="110">
        <v>0</v>
      </c>
      <c r="H343" s="110">
        <v>0</v>
      </c>
      <c r="I343" s="112"/>
      <c r="J343" s="112"/>
      <c r="K343" s="113">
        <v>5</v>
      </c>
    </row>
    <row r="344" spans="1:11" x14ac:dyDescent="0.25">
      <c r="A344" s="108">
        <v>349</v>
      </c>
      <c r="B344" s="109" t="s">
        <v>395</v>
      </c>
      <c r="C344" s="110">
        <v>29319029</v>
      </c>
      <c r="D344" s="110">
        <v>0</v>
      </c>
      <c r="E344" s="110">
        <v>0</v>
      </c>
      <c r="F344" s="111">
        <v>3</v>
      </c>
      <c r="G344" s="110">
        <v>7</v>
      </c>
      <c r="H344" s="110">
        <v>0</v>
      </c>
      <c r="I344" s="112"/>
      <c r="J344" s="112"/>
      <c r="K344" s="113">
        <v>8</v>
      </c>
    </row>
    <row r="345" spans="1:11" x14ac:dyDescent="0.25">
      <c r="A345" s="108">
        <v>350</v>
      </c>
      <c r="B345" s="109" t="s">
        <v>396</v>
      </c>
      <c r="C345" s="110">
        <v>29051220</v>
      </c>
      <c r="D345" s="110">
        <v>13</v>
      </c>
      <c r="E345" s="110">
        <v>0</v>
      </c>
      <c r="F345" s="111">
        <v>17.02</v>
      </c>
      <c r="G345" s="110">
        <v>7</v>
      </c>
      <c r="H345" s="110">
        <v>0</v>
      </c>
      <c r="I345" s="112"/>
      <c r="J345" s="112"/>
      <c r="K345" s="113">
        <v>30</v>
      </c>
    </row>
    <row r="346" spans="1:11" x14ac:dyDescent="0.25">
      <c r="A346" s="108">
        <v>351</v>
      </c>
      <c r="B346" s="109" t="s">
        <v>397</v>
      </c>
      <c r="C346" s="110">
        <v>90303100</v>
      </c>
      <c r="D346" s="110">
        <v>0</v>
      </c>
      <c r="E346" s="110">
        <v>0</v>
      </c>
      <c r="F346" s="111">
        <v>51.2</v>
      </c>
      <c r="G346" s="110">
        <v>0</v>
      </c>
      <c r="H346" s="110">
        <v>0</v>
      </c>
      <c r="I346" s="112"/>
      <c r="J346" s="112"/>
      <c r="K346" s="113">
        <v>95</v>
      </c>
    </row>
    <row r="347" spans="1:11" x14ac:dyDescent="0.25">
      <c r="A347" s="108">
        <v>352</v>
      </c>
      <c r="B347" s="109" t="s">
        <v>398</v>
      </c>
      <c r="C347" s="110">
        <v>82032010</v>
      </c>
      <c r="D347" s="110">
        <v>0</v>
      </c>
      <c r="E347" s="110">
        <v>0</v>
      </c>
      <c r="F347" s="111">
        <v>71.17</v>
      </c>
      <c r="G347" s="110">
        <v>0</v>
      </c>
      <c r="H347" s="110">
        <v>0</v>
      </c>
      <c r="I347" s="112"/>
      <c r="J347" s="112"/>
      <c r="K347" s="113">
        <v>109</v>
      </c>
    </row>
    <row r="348" spans="1:11" x14ac:dyDescent="0.25">
      <c r="A348" s="108">
        <v>353</v>
      </c>
      <c r="B348" s="109" t="s">
        <v>399</v>
      </c>
      <c r="C348" s="110">
        <v>82032010</v>
      </c>
      <c r="D348" s="110">
        <v>0</v>
      </c>
      <c r="E348" s="110">
        <v>0</v>
      </c>
      <c r="F348" s="111">
        <v>6.9</v>
      </c>
      <c r="G348" s="110">
        <v>0</v>
      </c>
      <c r="H348" s="110">
        <v>0</v>
      </c>
      <c r="I348" s="112"/>
      <c r="J348" s="112"/>
      <c r="K348" s="113">
        <v>12</v>
      </c>
    </row>
    <row r="349" spans="1:11" x14ac:dyDescent="0.25">
      <c r="A349" s="108">
        <v>354</v>
      </c>
      <c r="B349" s="109" t="s">
        <v>400</v>
      </c>
      <c r="C349" s="110">
        <v>82032010</v>
      </c>
      <c r="D349" s="110">
        <v>0</v>
      </c>
      <c r="E349" s="110">
        <v>0</v>
      </c>
      <c r="F349" s="111">
        <v>8.6999999999999993</v>
      </c>
      <c r="G349" s="110">
        <v>0</v>
      </c>
      <c r="H349" s="110">
        <v>0</v>
      </c>
      <c r="I349" s="112"/>
      <c r="J349" s="112"/>
      <c r="K349" s="113">
        <v>15</v>
      </c>
    </row>
    <row r="350" spans="1:11" x14ac:dyDescent="0.25">
      <c r="A350" s="108">
        <v>355</v>
      </c>
      <c r="B350" s="109" t="s">
        <v>401</v>
      </c>
      <c r="C350" s="110">
        <v>85423120</v>
      </c>
      <c r="D350" s="110">
        <v>0</v>
      </c>
      <c r="E350" s="110">
        <v>0</v>
      </c>
      <c r="F350" s="111">
        <v>262</v>
      </c>
      <c r="G350" s="110">
        <v>0</v>
      </c>
      <c r="H350" s="110">
        <v>0</v>
      </c>
      <c r="I350" s="112"/>
      <c r="J350" s="112"/>
      <c r="K350" s="113">
        <v>350</v>
      </c>
    </row>
    <row r="351" spans="1:11" x14ac:dyDescent="0.25">
      <c r="A351" s="108">
        <v>356</v>
      </c>
      <c r="B351" s="109" t="s">
        <v>402</v>
      </c>
      <c r="C351" s="110">
        <v>84716052</v>
      </c>
      <c r="D351" s="110">
        <v>0</v>
      </c>
      <c r="E351" s="110">
        <v>0</v>
      </c>
      <c r="F351" s="111">
        <v>69.900000000000006</v>
      </c>
      <c r="G351" s="110">
        <v>0</v>
      </c>
      <c r="H351" s="110">
        <v>0</v>
      </c>
      <c r="I351" s="112"/>
      <c r="J351" s="112"/>
      <c r="K351" s="113">
        <v>180</v>
      </c>
    </row>
    <row r="352" spans="1:11" x14ac:dyDescent="0.25">
      <c r="A352" s="108">
        <v>357</v>
      </c>
      <c r="B352" s="109" t="s">
        <v>403</v>
      </c>
      <c r="C352" s="110">
        <v>85423190</v>
      </c>
      <c r="D352" s="110">
        <v>0</v>
      </c>
      <c r="E352" s="110">
        <v>0</v>
      </c>
      <c r="F352" s="111">
        <v>536.34</v>
      </c>
      <c r="G352" s="110">
        <v>0</v>
      </c>
      <c r="H352" s="110">
        <v>0</v>
      </c>
      <c r="I352" s="112"/>
      <c r="J352" s="112"/>
      <c r="K352" s="113">
        <v>759</v>
      </c>
    </row>
    <row r="353" spans="1:11" x14ac:dyDescent="0.25">
      <c r="A353" s="108">
        <v>358</v>
      </c>
      <c r="B353" s="109" t="s">
        <v>404</v>
      </c>
      <c r="C353" s="110">
        <v>84733092</v>
      </c>
      <c r="D353" s="110">
        <v>0</v>
      </c>
      <c r="E353" s="110">
        <v>0</v>
      </c>
      <c r="F353" s="111">
        <v>499</v>
      </c>
      <c r="G353" s="110">
        <v>18</v>
      </c>
      <c r="H353" s="110">
        <v>0</v>
      </c>
      <c r="I353" s="112"/>
      <c r="J353" s="111">
        <v>16.64</v>
      </c>
      <c r="K353" s="113">
        <v>720</v>
      </c>
    </row>
    <row r="354" spans="1:11" x14ac:dyDescent="0.25">
      <c r="A354" s="108">
        <v>359</v>
      </c>
      <c r="B354" s="109" t="s">
        <v>405</v>
      </c>
      <c r="C354" s="110">
        <v>85287200</v>
      </c>
      <c r="D354" s="110">
        <v>0</v>
      </c>
      <c r="E354" s="110">
        <v>0</v>
      </c>
      <c r="F354" s="111">
        <v>848.23</v>
      </c>
      <c r="G354" s="110">
        <v>0</v>
      </c>
      <c r="H354" s="110">
        <v>0</v>
      </c>
      <c r="I354" s="112"/>
      <c r="J354" s="112"/>
      <c r="K354" s="116">
        <v>1099</v>
      </c>
    </row>
    <row r="355" spans="1:11" x14ac:dyDescent="0.25">
      <c r="A355" s="108">
        <v>360</v>
      </c>
      <c r="B355" s="109" t="s">
        <v>406</v>
      </c>
      <c r="C355" s="110">
        <v>84716059</v>
      </c>
      <c r="D355" s="110">
        <v>0</v>
      </c>
      <c r="E355" s="110">
        <v>0</v>
      </c>
      <c r="F355" s="111">
        <v>100</v>
      </c>
      <c r="G355" s="110">
        <v>0</v>
      </c>
      <c r="H355" s="110">
        <v>0</v>
      </c>
      <c r="I355" s="112"/>
      <c r="J355" s="112"/>
      <c r="K355" s="113">
        <v>169</v>
      </c>
    </row>
    <row r="356" spans="1:11" x14ac:dyDescent="0.25">
      <c r="A356" s="108">
        <v>361</v>
      </c>
      <c r="B356" s="109" t="s">
        <v>407</v>
      </c>
      <c r="C356" s="110">
        <v>85442000</v>
      </c>
      <c r="D356" s="110">
        <v>0</v>
      </c>
      <c r="E356" s="110">
        <v>0</v>
      </c>
      <c r="F356" s="111">
        <v>12.11</v>
      </c>
      <c r="G356" s="110">
        <v>0</v>
      </c>
      <c r="H356" s="110">
        <v>0</v>
      </c>
      <c r="I356" s="112"/>
      <c r="J356" s="112"/>
      <c r="K356" s="113">
        <v>30</v>
      </c>
    </row>
    <row r="357" spans="1:11" x14ac:dyDescent="0.25">
      <c r="A357" s="108">
        <v>362</v>
      </c>
      <c r="B357" s="109" t="s">
        <v>408</v>
      </c>
      <c r="C357" s="110">
        <v>85369090</v>
      </c>
      <c r="D357" s="110">
        <v>0</v>
      </c>
      <c r="E357" s="110">
        <v>0</v>
      </c>
      <c r="F357" s="111">
        <v>63.92</v>
      </c>
      <c r="G357" s="110">
        <v>0</v>
      </c>
      <c r="H357" s="110">
        <v>0</v>
      </c>
      <c r="I357" s="112"/>
      <c r="J357" s="112"/>
      <c r="K357" s="113">
        <v>92</v>
      </c>
    </row>
    <row r="358" spans="1:11" x14ac:dyDescent="0.25">
      <c r="A358" s="108">
        <v>363</v>
      </c>
      <c r="B358" s="109" t="s">
        <v>409</v>
      </c>
      <c r="C358" s="110">
        <v>85423120</v>
      </c>
      <c r="D358" s="110">
        <v>0</v>
      </c>
      <c r="E358" s="110">
        <v>0</v>
      </c>
      <c r="F358" s="111">
        <v>155.22999999999999</v>
      </c>
      <c r="G358" s="110">
        <v>0</v>
      </c>
      <c r="H358" s="110">
        <v>0</v>
      </c>
      <c r="I358" s="112"/>
      <c r="J358" s="112"/>
      <c r="K358" s="113">
        <v>229</v>
      </c>
    </row>
    <row r="359" spans="1:11" x14ac:dyDescent="0.25">
      <c r="A359" s="108">
        <v>364</v>
      </c>
      <c r="B359" s="109" t="s">
        <v>410</v>
      </c>
      <c r="C359" s="110">
        <v>84733019</v>
      </c>
      <c r="D359" s="110">
        <v>0</v>
      </c>
      <c r="E359" s="110">
        <v>0</v>
      </c>
      <c r="F359" s="111">
        <v>198</v>
      </c>
      <c r="G359" s="110">
        <v>0</v>
      </c>
      <c r="H359" s="110">
        <v>0</v>
      </c>
      <c r="I359" s="112"/>
      <c r="J359" s="112"/>
      <c r="K359" s="113">
        <v>315</v>
      </c>
    </row>
    <row r="360" spans="1:11" x14ac:dyDescent="0.25">
      <c r="A360" s="108">
        <v>365</v>
      </c>
      <c r="B360" s="109" t="s">
        <v>411</v>
      </c>
      <c r="C360" s="110">
        <v>84145990</v>
      </c>
      <c r="D360" s="110">
        <v>0</v>
      </c>
      <c r="E360" s="110">
        <v>0</v>
      </c>
      <c r="F360" s="111">
        <v>2.5</v>
      </c>
      <c r="G360" s="110">
        <v>0</v>
      </c>
      <c r="H360" s="110">
        <v>0</v>
      </c>
      <c r="I360" s="112"/>
      <c r="J360" s="112"/>
      <c r="K360" s="113">
        <v>10</v>
      </c>
    </row>
    <row r="361" spans="1:11" x14ac:dyDescent="0.25">
      <c r="A361" s="108">
        <v>366</v>
      </c>
      <c r="B361" s="109" t="s">
        <v>412</v>
      </c>
      <c r="C361" s="110">
        <v>84733099</v>
      </c>
      <c r="D361" s="110">
        <v>0</v>
      </c>
      <c r="E361" s="110">
        <v>0</v>
      </c>
      <c r="F361" s="111">
        <v>36</v>
      </c>
      <c r="G361" s="110">
        <v>0</v>
      </c>
      <c r="H361" s="110">
        <v>0</v>
      </c>
      <c r="I361" s="112"/>
      <c r="J361" s="112"/>
      <c r="K361" s="113">
        <v>180</v>
      </c>
    </row>
    <row r="362" spans="1:11" x14ac:dyDescent="0.25">
      <c r="A362" s="108">
        <v>367</v>
      </c>
      <c r="B362" s="109" t="s">
        <v>413</v>
      </c>
      <c r="C362" s="110">
        <v>85369010</v>
      </c>
      <c r="D362" s="110">
        <v>0</v>
      </c>
      <c r="E362" s="110">
        <v>0</v>
      </c>
      <c r="F362" s="111">
        <v>3.5</v>
      </c>
      <c r="G362" s="110">
        <v>0</v>
      </c>
      <c r="H362" s="110">
        <v>0</v>
      </c>
      <c r="I362" s="112"/>
      <c r="J362" s="112"/>
      <c r="K362" s="113">
        <v>6</v>
      </c>
    </row>
    <row r="363" spans="1:11" x14ac:dyDescent="0.25">
      <c r="A363" s="108">
        <v>368</v>
      </c>
      <c r="B363" s="109" t="s">
        <v>414</v>
      </c>
      <c r="C363" s="110">
        <v>84439923</v>
      </c>
      <c r="D363" s="110">
        <v>0</v>
      </c>
      <c r="E363" s="110">
        <v>0</v>
      </c>
      <c r="F363" s="111">
        <v>62.1</v>
      </c>
      <c r="G363" s="110">
        <v>0</v>
      </c>
      <c r="H363" s="110">
        <v>0</v>
      </c>
      <c r="I363" s="112"/>
      <c r="J363" s="112"/>
      <c r="K363" s="113">
        <v>89.9</v>
      </c>
    </row>
    <row r="364" spans="1:11" x14ac:dyDescent="0.25">
      <c r="A364" s="108">
        <v>369</v>
      </c>
      <c r="B364" s="109" t="s">
        <v>415</v>
      </c>
      <c r="C364" s="110">
        <v>84439923</v>
      </c>
      <c r="D364" s="110">
        <v>2</v>
      </c>
      <c r="E364" s="110">
        <v>0</v>
      </c>
      <c r="F364" s="111">
        <v>81.569999999999993</v>
      </c>
      <c r="G364" s="110">
        <v>12</v>
      </c>
      <c r="H364" s="110">
        <v>0</v>
      </c>
      <c r="I364" s="112"/>
      <c r="J364" s="111">
        <v>5.38</v>
      </c>
      <c r="K364" s="113">
        <v>119.9</v>
      </c>
    </row>
    <row r="365" spans="1:11" x14ac:dyDescent="0.25">
      <c r="A365" s="108">
        <v>370</v>
      </c>
      <c r="B365" s="109" t="s">
        <v>416</v>
      </c>
      <c r="C365" s="110">
        <v>84439923</v>
      </c>
      <c r="D365" s="110">
        <v>0</v>
      </c>
      <c r="E365" s="110">
        <v>0</v>
      </c>
      <c r="F365" s="111">
        <v>0</v>
      </c>
      <c r="G365" s="110">
        <v>0</v>
      </c>
      <c r="H365" s="110">
        <v>0</v>
      </c>
      <c r="I365" s="112"/>
      <c r="J365" s="112"/>
      <c r="K365" s="113">
        <v>90</v>
      </c>
    </row>
    <row r="366" spans="1:11" x14ac:dyDescent="0.25">
      <c r="A366" s="108">
        <v>371</v>
      </c>
      <c r="B366" s="109" t="s">
        <v>417</v>
      </c>
      <c r="C366" s="110">
        <v>84439923</v>
      </c>
      <c r="D366" s="110">
        <v>0</v>
      </c>
      <c r="E366" s="110">
        <v>0</v>
      </c>
      <c r="F366" s="111">
        <v>80.41</v>
      </c>
      <c r="G366" s="110">
        <v>0</v>
      </c>
      <c r="H366" s="110">
        <v>0</v>
      </c>
      <c r="I366" s="112"/>
      <c r="J366" s="112"/>
      <c r="K366" s="113">
        <v>139.9</v>
      </c>
    </row>
    <row r="367" spans="1:11" x14ac:dyDescent="0.25">
      <c r="A367" s="108">
        <v>372</v>
      </c>
      <c r="B367" s="109" t="s">
        <v>418</v>
      </c>
      <c r="C367" s="110">
        <v>85044040</v>
      </c>
      <c r="D367" s="110">
        <v>0</v>
      </c>
      <c r="E367" s="110">
        <v>0</v>
      </c>
      <c r="F367" s="111">
        <v>794.32</v>
      </c>
      <c r="G367" s="110">
        <v>0</v>
      </c>
      <c r="H367" s="110">
        <v>0</v>
      </c>
      <c r="I367" s="112"/>
      <c r="J367" s="112"/>
      <c r="K367" s="113">
        <v>795</v>
      </c>
    </row>
    <row r="368" spans="1:11" x14ac:dyDescent="0.25">
      <c r="A368" s="108">
        <v>373</v>
      </c>
      <c r="B368" s="109" t="s">
        <v>419</v>
      </c>
      <c r="C368" s="110">
        <v>84733099</v>
      </c>
      <c r="D368" s="110">
        <v>0</v>
      </c>
      <c r="E368" s="110">
        <v>0</v>
      </c>
      <c r="F368" s="111">
        <v>279</v>
      </c>
      <c r="G368" s="110">
        <v>0</v>
      </c>
      <c r="H368" s="110">
        <v>0</v>
      </c>
      <c r="I368" s="112"/>
      <c r="J368" s="112"/>
      <c r="K368" s="113">
        <v>399</v>
      </c>
    </row>
    <row r="369" spans="1:11" x14ac:dyDescent="0.25">
      <c r="A369" s="108">
        <v>374</v>
      </c>
      <c r="B369" s="109" t="s">
        <v>126</v>
      </c>
      <c r="C369" s="110">
        <v>84733042</v>
      </c>
      <c r="D369" s="110">
        <v>0</v>
      </c>
      <c r="E369" s="110">
        <v>0</v>
      </c>
      <c r="F369" s="111">
        <v>83.82</v>
      </c>
      <c r="G369" s="110">
        <v>0</v>
      </c>
      <c r="H369" s="110">
        <v>0</v>
      </c>
      <c r="I369" s="112"/>
      <c r="J369" s="112"/>
      <c r="K369" s="113">
        <v>135</v>
      </c>
    </row>
    <row r="370" spans="1:11" x14ac:dyDescent="0.25">
      <c r="A370" s="108">
        <v>375</v>
      </c>
      <c r="B370" s="109" t="s">
        <v>420</v>
      </c>
      <c r="C370" s="110">
        <v>84733042</v>
      </c>
      <c r="D370" s="110">
        <v>0</v>
      </c>
      <c r="E370" s="110">
        <v>0</v>
      </c>
      <c r="F370" s="111">
        <v>113.35</v>
      </c>
      <c r="G370" s="110">
        <v>0</v>
      </c>
      <c r="H370" s="110">
        <v>0</v>
      </c>
      <c r="I370" s="112"/>
      <c r="J370" s="112"/>
      <c r="K370" s="113">
        <v>235</v>
      </c>
    </row>
    <row r="371" spans="1:11" x14ac:dyDescent="0.25">
      <c r="A371" s="108">
        <v>376</v>
      </c>
      <c r="B371" s="109" t="s">
        <v>421</v>
      </c>
      <c r="C371" s="110">
        <v>84733042</v>
      </c>
      <c r="D371" s="110">
        <v>0</v>
      </c>
      <c r="E371" s="110">
        <v>0</v>
      </c>
      <c r="F371" s="111">
        <v>124.51</v>
      </c>
      <c r="G371" s="110">
        <v>0</v>
      </c>
      <c r="H371" s="110">
        <v>0</v>
      </c>
      <c r="I371" s="112"/>
      <c r="J371" s="112"/>
      <c r="K371" s="113">
        <v>199</v>
      </c>
    </row>
    <row r="372" spans="1:11" x14ac:dyDescent="0.25">
      <c r="A372" s="108">
        <v>377</v>
      </c>
      <c r="B372" s="109" t="s">
        <v>422</v>
      </c>
      <c r="C372" s="110">
        <v>84733042</v>
      </c>
      <c r="D372" s="110">
        <v>0</v>
      </c>
      <c r="E372" s="110">
        <v>0</v>
      </c>
      <c r="F372" s="111">
        <v>274.98</v>
      </c>
      <c r="G372" s="110">
        <v>0</v>
      </c>
      <c r="H372" s="110">
        <v>0</v>
      </c>
      <c r="I372" s="112"/>
      <c r="J372" s="112"/>
      <c r="K372" s="113">
        <v>445</v>
      </c>
    </row>
    <row r="373" spans="1:11" x14ac:dyDescent="0.25">
      <c r="A373" s="108">
        <v>378</v>
      </c>
      <c r="B373" s="109" t="s">
        <v>423</v>
      </c>
      <c r="C373" s="110">
        <v>84733042</v>
      </c>
      <c r="D373" s="110">
        <v>0</v>
      </c>
      <c r="E373" s="110">
        <v>0</v>
      </c>
      <c r="F373" s="111">
        <v>121.5</v>
      </c>
      <c r="G373" s="110">
        <v>0</v>
      </c>
      <c r="H373" s="110">
        <v>0</v>
      </c>
      <c r="I373" s="112"/>
      <c r="J373" s="112"/>
      <c r="K373" s="113">
        <v>149</v>
      </c>
    </row>
    <row r="374" spans="1:11" x14ac:dyDescent="0.25">
      <c r="A374" s="108">
        <v>379</v>
      </c>
      <c r="B374" s="109" t="s">
        <v>424</v>
      </c>
      <c r="C374" s="110">
        <v>85235190</v>
      </c>
      <c r="D374" s="110">
        <v>0</v>
      </c>
      <c r="E374" s="110">
        <v>0</v>
      </c>
      <c r="F374" s="111">
        <v>12.61</v>
      </c>
      <c r="G374" s="110">
        <v>0</v>
      </c>
      <c r="H374" s="110">
        <v>0</v>
      </c>
      <c r="I374" s="112"/>
      <c r="J374" s="112"/>
      <c r="K374" s="113">
        <v>20</v>
      </c>
    </row>
    <row r="375" spans="1:11" x14ac:dyDescent="0.25">
      <c r="A375" s="108">
        <v>380</v>
      </c>
      <c r="B375" s="109" t="s">
        <v>425</v>
      </c>
      <c r="C375" s="110">
        <v>85258029</v>
      </c>
      <c r="D375" s="110">
        <v>0</v>
      </c>
      <c r="E375" s="110">
        <v>0</v>
      </c>
      <c r="F375" s="111">
        <v>385</v>
      </c>
      <c r="G375" s="110">
        <v>0</v>
      </c>
      <c r="H375" s="110">
        <v>0</v>
      </c>
      <c r="I375" s="112"/>
      <c r="J375" s="112"/>
      <c r="K375" s="113">
        <v>599</v>
      </c>
    </row>
    <row r="376" spans="1:11" x14ac:dyDescent="0.25">
      <c r="A376" s="108">
        <v>381</v>
      </c>
      <c r="B376" s="109" t="s">
        <v>426</v>
      </c>
      <c r="C376" s="110">
        <v>85234920</v>
      </c>
      <c r="D376" s="110">
        <v>0</v>
      </c>
      <c r="E376" s="110">
        <v>0</v>
      </c>
      <c r="F376" s="111">
        <v>55.74</v>
      </c>
      <c r="G376" s="110">
        <v>0</v>
      </c>
      <c r="H376" s="110">
        <v>0</v>
      </c>
      <c r="I376" s="112"/>
      <c r="J376" s="112"/>
      <c r="K376" s="113">
        <v>99.9</v>
      </c>
    </row>
    <row r="377" spans="1:11" x14ac:dyDescent="0.25">
      <c r="A377" s="108">
        <v>382</v>
      </c>
      <c r="B377" s="109" t="s">
        <v>427</v>
      </c>
      <c r="C377" s="110">
        <v>85234920</v>
      </c>
      <c r="D377" s="110">
        <v>0</v>
      </c>
      <c r="E377" s="110">
        <v>0</v>
      </c>
      <c r="F377" s="111">
        <v>88.89</v>
      </c>
      <c r="G377" s="110">
        <v>0</v>
      </c>
      <c r="H377" s="110">
        <v>0</v>
      </c>
      <c r="I377" s="112"/>
      <c r="J377" s="112"/>
      <c r="K377" s="113">
        <v>129.9</v>
      </c>
    </row>
    <row r="378" spans="1:11" x14ac:dyDescent="0.25">
      <c r="A378" s="108">
        <v>383</v>
      </c>
      <c r="B378" s="109" t="s">
        <v>428</v>
      </c>
      <c r="C378" s="110">
        <v>99999999</v>
      </c>
      <c r="D378" s="110">
        <v>0</v>
      </c>
      <c r="E378" s="110">
        <v>0</v>
      </c>
      <c r="F378" s="111">
        <v>182.26</v>
      </c>
      <c r="G378" s="110">
        <v>0</v>
      </c>
      <c r="H378" s="110">
        <v>0</v>
      </c>
      <c r="I378" s="112"/>
      <c r="J378" s="112"/>
      <c r="K378" s="113">
        <v>259.89999999999998</v>
      </c>
    </row>
    <row r="379" spans="1:11" x14ac:dyDescent="0.25">
      <c r="A379" s="108">
        <v>384</v>
      </c>
      <c r="B379" s="109" t="s">
        <v>429</v>
      </c>
      <c r="C379" s="110">
        <v>85234920</v>
      </c>
      <c r="D379" s="110">
        <v>0</v>
      </c>
      <c r="E379" s="110">
        <v>0</v>
      </c>
      <c r="F379" s="111">
        <v>107.48</v>
      </c>
      <c r="G379" s="110">
        <v>0</v>
      </c>
      <c r="H379" s="110">
        <v>0</v>
      </c>
      <c r="I379" s="112"/>
      <c r="J379" s="112"/>
      <c r="K379" s="113">
        <v>149.9</v>
      </c>
    </row>
    <row r="380" spans="1:11" x14ac:dyDescent="0.25">
      <c r="A380" s="108">
        <v>385</v>
      </c>
      <c r="B380" s="109" t="s">
        <v>430</v>
      </c>
      <c r="C380" s="110">
        <v>85234920</v>
      </c>
      <c r="D380" s="110">
        <v>0</v>
      </c>
      <c r="E380" s="110">
        <v>0</v>
      </c>
      <c r="F380" s="111">
        <v>134.81</v>
      </c>
      <c r="G380" s="110">
        <v>0</v>
      </c>
      <c r="H380" s="110">
        <v>0</v>
      </c>
      <c r="I380" s="112"/>
      <c r="J380" s="112"/>
      <c r="K380" s="113">
        <v>239.9</v>
      </c>
    </row>
    <row r="381" spans="1:11" x14ac:dyDescent="0.25">
      <c r="A381" s="108">
        <v>386</v>
      </c>
      <c r="B381" s="109" t="s">
        <v>431</v>
      </c>
      <c r="C381" s="110">
        <v>85072010</v>
      </c>
      <c r="D381" s="110">
        <v>0</v>
      </c>
      <c r="E381" s="110">
        <v>0</v>
      </c>
      <c r="F381" s="111">
        <v>94.15</v>
      </c>
      <c r="G381" s="110">
        <v>0</v>
      </c>
      <c r="H381" s="110">
        <v>0</v>
      </c>
      <c r="I381" s="112"/>
      <c r="J381" s="112"/>
      <c r="K381" s="113">
        <v>141.65</v>
      </c>
    </row>
    <row r="382" spans="1:11" x14ac:dyDescent="0.25">
      <c r="A382" s="108">
        <v>387</v>
      </c>
      <c r="B382" s="109" t="s">
        <v>432</v>
      </c>
      <c r="C382" s="110">
        <v>90328911</v>
      </c>
      <c r="D382" s="110">
        <v>0</v>
      </c>
      <c r="E382" s="110">
        <v>0</v>
      </c>
      <c r="F382" s="111">
        <v>121.72</v>
      </c>
      <c r="G382" s="110">
        <v>0</v>
      </c>
      <c r="H382" s="110">
        <v>0</v>
      </c>
      <c r="I382" s="112"/>
      <c r="J382" s="112"/>
      <c r="K382" s="113">
        <v>175</v>
      </c>
    </row>
    <row r="383" spans="1:11" x14ac:dyDescent="0.25">
      <c r="A383" s="108">
        <v>388</v>
      </c>
      <c r="B383" s="109" t="s">
        <v>433</v>
      </c>
      <c r="C383" s="110">
        <v>90328911</v>
      </c>
      <c r="D383" s="110">
        <v>0</v>
      </c>
      <c r="E383" s="110">
        <v>0</v>
      </c>
      <c r="F383" s="111">
        <v>222</v>
      </c>
      <c r="G383" s="110">
        <v>7</v>
      </c>
      <c r="H383" s="110">
        <v>15</v>
      </c>
      <c r="I383" s="112"/>
      <c r="J383" s="112"/>
      <c r="K383" s="113">
        <v>429</v>
      </c>
    </row>
    <row r="384" spans="1:11" x14ac:dyDescent="0.25">
      <c r="A384" s="108">
        <v>389</v>
      </c>
      <c r="B384" s="109" t="s">
        <v>434</v>
      </c>
      <c r="C384" s="110">
        <v>85176241</v>
      </c>
      <c r="D384" s="110">
        <v>0</v>
      </c>
      <c r="E384" s="110">
        <v>0</v>
      </c>
      <c r="F384" s="111">
        <v>49.04</v>
      </c>
      <c r="G384" s="110">
        <v>0</v>
      </c>
      <c r="H384" s="110">
        <v>0</v>
      </c>
      <c r="I384" s="112"/>
      <c r="J384" s="112"/>
      <c r="K384" s="113">
        <v>69</v>
      </c>
    </row>
    <row r="385" spans="1:11" x14ac:dyDescent="0.25">
      <c r="A385" s="108">
        <v>390</v>
      </c>
      <c r="B385" s="109" t="s">
        <v>435</v>
      </c>
      <c r="C385" s="110">
        <v>84433111</v>
      </c>
      <c r="D385" s="110">
        <v>0</v>
      </c>
      <c r="E385" s="110">
        <v>0</v>
      </c>
      <c r="F385" s="111">
        <v>541.85</v>
      </c>
      <c r="G385" s="110">
        <v>0</v>
      </c>
      <c r="H385" s="110">
        <v>0</v>
      </c>
      <c r="I385" s="112"/>
      <c r="J385" s="112"/>
      <c r="K385" s="113">
        <v>799</v>
      </c>
    </row>
    <row r="386" spans="1:11" x14ac:dyDescent="0.25">
      <c r="A386" s="108">
        <v>391</v>
      </c>
      <c r="B386" s="109" t="s">
        <v>436</v>
      </c>
      <c r="C386" s="110">
        <v>84716053</v>
      </c>
      <c r="D386" s="110">
        <v>0</v>
      </c>
      <c r="E386" s="110">
        <v>0</v>
      </c>
      <c r="F386" s="111">
        <v>0</v>
      </c>
      <c r="G386" s="110">
        <v>0</v>
      </c>
      <c r="H386" s="110">
        <v>0</v>
      </c>
      <c r="I386" s="112"/>
      <c r="J386" s="112"/>
      <c r="K386" s="113">
        <v>16</v>
      </c>
    </row>
    <row r="387" spans="1:11" x14ac:dyDescent="0.25">
      <c r="A387" s="108">
        <v>392</v>
      </c>
      <c r="B387" s="109" t="s">
        <v>437</v>
      </c>
      <c r="C387" s="110">
        <v>84716053</v>
      </c>
      <c r="D387" s="110">
        <v>0</v>
      </c>
      <c r="E387" s="110">
        <v>0</v>
      </c>
      <c r="F387" s="111">
        <v>10.07</v>
      </c>
      <c r="G387" s="110">
        <v>0</v>
      </c>
      <c r="H387" s="110">
        <v>0</v>
      </c>
      <c r="I387" s="112"/>
      <c r="J387" s="112"/>
      <c r="K387" s="113">
        <v>16</v>
      </c>
    </row>
    <row r="388" spans="1:11" x14ac:dyDescent="0.25">
      <c r="A388" s="108">
        <v>393</v>
      </c>
      <c r="B388" s="109" t="s">
        <v>438</v>
      </c>
      <c r="C388" s="110">
        <v>84733092</v>
      </c>
      <c r="D388" s="110">
        <v>0</v>
      </c>
      <c r="E388" s="110">
        <v>0</v>
      </c>
      <c r="F388" s="111">
        <v>509</v>
      </c>
      <c r="G388" s="110">
        <v>0</v>
      </c>
      <c r="H388" s="110">
        <v>0</v>
      </c>
      <c r="I388" s="112"/>
      <c r="J388" s="112"/>
      <c r="K388" s="113">
        <v>650</v>
      </c>
    </row>
    <row r="389" spans="1:11" x14ac:dyDescent="0.25">
      <c r="A389" s="108">
        <v>394</v>
      </c>
      <c r="B389" s="109" t="s">
        <v>439</v>
      </c>
      <c r="C389" s="110">
        <v>34021900</v>
      </c>
      <c r="D389" s="110">
        <v>0</v>
      </c>
      <c r="E389" s="110">
        <v>0</v>
      </c>
      <c r="F389" s="111">
        <v>8.5</v>
      </c>
      <c r="G389" s="110">
        <v>0</v>
      </c>
      <c r="H389" s="110">
        <v>0</v>
      </c>
      <c r="I389" s="112"/>
      <c r="J389" s="112"/>
      <c r="K389" s="113">
        <v>15</v>
      </c>
    </row>
    <row r="390" spans="1:11" x14ac:dyDescent="0.25">
      <c r="A390" s="108">
        <v>395</v>
      </c>
      <c r="B390" s="109" t="s">
        <v>440</v>
      </c>
      <c r="C390" s="110">
        <v>85076000</v>
      </c>
      <c r="D390" s="110">
        <v>0</v>
      </c>
      <c r="E390" s="110">
        <v>0</v>
      </c>
      <c r="F390" s="111">
        <v>180.03</v>
      </c>
      <c r="G390" s="110">
        <v>0</v>
      </c>
      <c r="H390" s="110">
        <v>0</v>
      </c>
      <c r="I390" s="112"/>
      <c r="J390" s="112"/>
      <c r="K390" s="113">
        <v>299</v>
      </c>
    </row>
    <row r="391" spans="1:11" x14ac:dyDescent="0.25">
      <c r="A391" s="108">
        <v>396</v>
      </c>
      <c r="B391" s="109" t="s">
        <v>441</v>
      </c>
      <c r="C391" s="110">
        <v>85072010</v>
      </c>
      <c r="D391" s="110">
        <v>0</v>
      </c>
      <c r="E391" s="110">
        <v>0</v>
      </c>
      <c r="F391" s="111">
        <v>56.48</v>
      </c>
      <c r="G391" s="110">
        <v>0</v>
      </c>
      <c r="H391" s="110">
        <v>0</v>
      </c>
      <c r="I391" s="112"/>
      <c r="J391" s="112"/>
      <c r="K391" s="113">
        <v>86</v>
      </c>
    </row>
    <row r="392" spans="1:11" x14ac:dyDescent="0.25">
      <c r="A392" s="108">
        <v>397</v>
      </c>
      <c r="B392" s="109" t="s">
        <v>442</v>
      </c>
      <c r="C392" s="110">
        <v>85078000</v>
      </c>
      <c r="D392" s="110">
        <v>0</v>
      </c>
      <c r="E392" s="110">
        <v>0</v>
      </c>
      <c r="F392" s="111">
        <v>190.27</v>
      </c>
      <c r="G392" s="110">
        <v>0</v>
      </c>
      <c r="H392" s="110">
        <v>0</v>
      </c>
      <c r="I392" s="112"/>
      <c r="J392" s="112"/>
      <c r="K392" s="113">
        <v>250</v>
      </c>
    </row>
    <row r="393" spans="1:11" x14ac:dyDescent="0.25">
      <c r="A393" s="108">
        <v>398</v>
      </c>
      <c r="B393" s="109" t="s">
        <v>443</v>
      </c>
      <c r="C393" s="110">
        <v>84439933</v>
      </c>
      <c r="D393" s="110">
        <v>0</v>
      </c>
      <c r="E393" s="110">
        <v>0</v>
      </c>
      <c r="F393" s="111">
        <v>309.39999999999998</v>
      </c>
      <c r="G393" s="110">
        <v>0</v>
      </c>
      <c r="H393" s="110">
        <v>0</v>
      </c>
      <c r="I393" s="112"/>
      <c r="J393" s="112"/>
      <c r="K393" s="113">
        <v>475</v>
      </c>
    </row>
    <row r="394" spans="1:11" x14ac:dyDescent="0.25">
      <c r="A394" s="108">
        <v>399</v>
      </c>
      <c r="B394" s="109" t="s">
        <v>444</v>
      </c>
      <c r="C394" s="110">
        <v>84716053</v>
      </c>
      <c r="D394" s="110">
        <v>0</v>
      </c>
      <c r="E394" s="110">
        <v>0</v>
      </c>
      <c r="F394" s="111">
        <v>7.94</v>
      </c>
      <c r="G394" s="110">
        <v>0</v>
      </c>
      <c r="H394" s="110">
        <v>0</v>
      </c>
      <c r="I394" s="112"/>
      <c r="J394" s="112"/>
      <c r="K394" s="113">
        <v>16</v>
      </c>
    </row>
    <row r="395" spans="1:11" x14ac:dyDescent="0.25">
      <c r="A395" s="108">
        <v>400</v>
      </c>
      <c r="B395" s="109" t="s">
        <v>445</v>
      </c>
      <c r="C395" s="110">
        <v>85182100</v>
      </c>
      <c r="D395" s="110">
        <v>0</v>
      </c>
      <c r="E395" s="110">
        <v>0</v>
      </c>
      <c r="F395" s="111">
        <v>10.28</v>
      </c>
      <c r="G395" s="110">
        <v>0</v>
      </c>
      <c r="H395" s="110">
        <v>0</v>
      </c>
      <c r="I395" s="112"/>
      <c r="J395" s="112"/>
      <c r="K395" s="113">
        <v>12</v>
      </c>
    </row>
    <row r="396" spans="1:11" x14ac:dyDescent="0.25">
      <c r="A396" s="108">
        <v>401</v>
      </c>
      <c r="B396" s="109" t="s">
        <v>446</v>
      </c>
      <c r="C396" s="110">
        <v>84716052</v>
      </c>
      <c r="D396" s="110">
        <v>0</v>
      </c>
      <c r="E396" s="110">
        <v>0</v>
      </c>
      <c r="F396" s="111">
        <v>11.94</v>
      </c>
      <c r="G396" s="110">
        <v>0</v>
      </c>
      <c r="H396" s="110">
        <v>0</v>
      </c>
      <c r="I396" s="112"/>
      <c r="J396" s="112"/>
      <c r="K396" s="113">
        <v>14</v>
      </c>
    </row>
    <row r="397" spans="1:11" x14ac:dyDescent="0.25">
      <c r="A397" s="108">
        <v>402</v>
      </c>
      <c r="B397" s="109" t="s">
        <v>447</v>
      </c>
      <c r="C397" s="110">
        <v>84719012</v>
      </c>
      <c r="D397" s="110">
        <v>0</v>
      </c>
      <c r="E397" s="110">
        <v>0</v>
      </c>
      <c r="F397" s="111">
        <v>131.80000000000001</v>
      </c>
      <c r="G397" s="110">
        <v>0</v>
      </c>
      <c r="H397" s="110">
        <v>0</v>
      </c>
      <c r="I397" s="112"/>
      <c r="J397" s="112"/>
      <c r="K397" s="113">
        <v>189</v>
      </c>
    </row>
    <row r="398" spans="1:11" x14ac:dyDescent="0.25">
      <c r="A398" s="108">
        <v>403</v>
      </c>
      <c r="B398" s="109" t="s">
        <v>448</v>
      </c>
      <c r="C398" s="110">
        <v>84733049</v>
      </c>
      <c r="D398" s="110">
        <v>0</v>
      </c>
      <c r="E398" s="110">
        <v>0</v>
      </c>
      <c r="F398" s="111">
        <v>110.05</v>
      </c>
      <c r="G398" s="110">
        <v>0</v>
      </c>
      <c r="H398" s="110">
        <v>0</v>
      </c>
      <c r="I398" s="112"/>
      <c r="J398" s="112"/>
      <c r="K398" s="113">
        <v>169</v>
      </c>
    </row>
    <row r="399" spans="1:11" x14ac:dyDescent="0.25">
      <c r="A399" s="108">
        <v>404</v>
      </c>
      <c r="B399" s="109" t="s">
        <v>449</v>
      </c>
      <c r="C399" s="110">
        <v>84719019</v>
      </c>
      <c r="D399" s="110">
        <v>0</v>
      </c>
      <c r="E399" s="110">
        <v>0</v>
      </c>
      <c r="F399" s="111">
        <v>16.079999999999998</v>
      </c>
      <c r="G399" s="110">
        <v>0</v>
      </c>
      <c r="H399" s="110">
        <v>0</v>
      </c>
      <c r="I399" s="112"/>
      <c r="J399" s="112"/>
      <c r="K399" s="113">
        <v>25</v>
      </c>
    </row>
    <row r="400" spans="1:11" x14ac:dyDescent="0.25">
      <c r="A400" s="108">
        <v>405</v>
      </c>
      <c r="B400" s="109" t="s">
        <v>450</v>
      </c>
      <c r="C400" s="110">
        <v>84719019</v>
      </c>
      <c r="D400" s="110">
        <v>8</v>
      </c>
      <c r="E400" s="110">
        <v>0</v>
      </c>
      <c r="F400" s="111">
        <v>26.38</v>
      </c>
      <c r="G400" s="110">
        <v>7</v>
      </c>
      <c r="H400" s="110">
        <v>15</v>
      </c>
      <c r="I400" s="111">
        <v>1.35</v>
      </c>
      <c r="J400" s="111">
        <v>3.1</v>
      </c>
      <c r="K400" s="113">
        <v>65</v>
      </c>
    </row>
    <row r="401" spans="1:11" x14ac:dyDescent="0.25">
      <c r="A401" s="108">
        <v>406</v>
      </c>
      <c r="B401" s="109" t="s">
        <v>451</v>
      </c>
      <c r="C401" s="110">
        <v>85044021</v>
      </c>
      <c r="D401" s="110">
        <v>0</v>
      </c>
      <c r="E401" s="110">
        <v>0</v>
      </c>
      <c r="F401" s="111">
        <v>92.39</v>
      </c>
      <c r="G401" s="110">
        <v>0</v>
      </c>
      <c r="H401" s="110">
        <v>0</v>
      </c>
      <c r="I401" s="112"/>
      <c r="J401" s="112"/>
      <c r="K401" s="113">
        <v>139</v>
      </c>
    </row>
    <row r="402" spans="1:11" x14ac:dyDescent="0.25">
      <c r="A402" s="108">
        <v>407</v>
      </c>
      <c r="B402" s="109" t="s">
        <v>452</v>
      </c>
      <c r="C402" s="110">
        <v>84733039</v>
      </c>
      <c r="D402" s="110">
        <v>0</v>
      </c>
      <c r="E402" s="110">
        <v>0</v>
      </c>
      <c r="F402" s="111">
        <v>55.02</v>
      </c>
      <c r="G402" s="110">
        <v>0</v>
      </c>
      <c r="H402" s="110">
        <v>0</v>
      </c>
      <c r="I402" s="112"/>
      <c r="J402" s="112"/>
      <c r="K402" s="113">
        <v>89</v>
      </c>
    </row>
    <row r="403" spans="1:11" x14ac:dyDescent="0.25">
      <c r="A403" s="108">
        <v>408</v>
      </c>
      <c r="B403" s="109" t="s">
        <v>453</v>
      </c>
      <c r="C403" s="110">
        <v>39269090</v>
      </c>
      <c r="D403" s="110">
        <v>0</v>
      </c>
      <c r="E403" s="110">
        <v>0</v>
      </c>
      <c r="F403" s="111">
        <v>5.5</v>
      </c>
      <c r="G403" s="110">
        <v>0</v>
      </c>
      <c r="H403" s="110">
        <v>0</v>
      </c>
      <c r="I403" s="112"/>
      <c r="J403" s="112"/>
      <c r="K403" s="113">
        <v>15</v>
      </c>
    </row>
    <row r="404" spans="1:11" x14ac:dyDescent="0.25">
      <c r="A404" s="108">
        <v>409</v>
      </c>
      <c r="B404" s="109" t="s">
        <v>454</v>
      </c>
      <c r="C404" s="110">
        <v>85423120</v>
      </c>
      <c r="D404" s="110">
        <v>0</v>
      </c>
      <c r="E404" s="110">
        <v>0</v>
      </c>
      <c r="F404" s="111">
        <v>124.74</v>
      </c>
      <c r="G404" s="110">
        <v>0</v>
      </c>
      <c r="H404" s="110">
        <v>0</v>
      </c>
      <c r="I404" s="112"/>
      <c r="J404" s="112"/>
      <c r="K404" s="113">
        <v>195</v>
      </c>
    </row>
    <row r="405" spans="1:11" x14ac:dyDescent="0.25">
      <c r="A405" s="108">
        <v>410</v>
      </c>
      <c r="B405" s="109" t="s">
        <v>455</v>
      </c>
      <c r="C405" s="110">
        <v>85235190</v>
      </c>
      <c r="D405" s="110">
        <v>0</v>
      </c>
      <c r="E405" s="110">
        <v>0</v>
      </c>
      <c r="F405" s="111">
        <v>21.67</v>
      </c>
      <c r="G405" s="110">
        <v>0</v>
      </c>
      <c r="H405" s="110">
        <v>0</v>
      </c>
      <c r="I405" s="112"/>
      <c r="J405" s="112"/>
      <c r="K405" s="113">
        <v>30</v>
      </c>
    </row>
    <row r="406" spans="1:11" x14ac:dyDescent="0.25">
      <c r="A406" s="108">
        <v>411</v>
      </c>
      <c r="B406" s="109" t="s">
        <v>456</v>
      </c>
      <c r="C406" s="110">
        <v>85235190</v>
      </c>
      <c r="D406" s="110">
        <v>0</v>
      </c>
      <c r="E406" s="110">
        <v>0</v>
      </c>
      <c r="F406" s="111">
        <v>19.399999999999999</v>
      </c>
      <c r="G406" s="110">
        <v>0</v>
      </c>
      <c r="H406" s="110">
        <v>0</v>
      </c>
      <c r="I406" s="112"/>
      <c r="J406" s="112"/>
      <c r="K406" s="113">
        <v>45</v>
      </c>
    </row>
    <row r="407" spans="1:11" x14ac:dyDescent="0.25">
      <c r="A407" s="108">
        <v>412</v>
      </c>
      <c r="B407" s="109" t="s">
        <v>457</v>
      </c>
      <c r="C407" s="110">
        <v>85235190</v>
      </c>
      <c r="D407" s="110">
        <v>0</v>
      </c>
      <c r="E407" s="110">
        <v>0</v>
      </c>
      <c r="F407" s="111">
        <v>79.5</v>
      </c>
      <c r="G407" s="110">
        <v>0</v>
      </c>
      <c r="H407" s="110">
        <v>0</v>
      </c>
      <c r="I407" s="112"/>
      <c r="J407" s="112"/>
      <c r="K407" s="113">
        <v>120</v>
      </c>
    </row>
    <row r="408" spans="1:11" x14ac:dyDescent="0.25">
      <c r="A408" s="108">
        <v>413</v>
      </c>
      <c r="B408" s="109" t="s">
        <v>403</v>
      </c>
      <c r="C408" s="110">
        <v>85423120</v>
      </c>
      <c r="D408" s="110">
        <v>0</v>
      </c>
      <c r="E408" s="110">
        <v>0</v>
      </c>
      <c r="F408" s="111">
        <v>513.15</v>
      </c>
      <c r="G408" s="110">
        <v>0</v>
      </c>
      <c r="H408" s="110">
        <v>0</v>
      </c>
      <c r="I408" s="112"/>
      <c r="J408" s="112"/>
      <c r="K408" s="113">
        <v>749</v>
      </c>
    </row>
    <row r="409" spans="1:11" x14ac:dyDescent="0.25">
      <c r="A409" s="108">
        <v>414</v>
      </c>
      <c r="B409" s="109" t="s">
        <v>458</v>
      </c>
      <c r="C409" s="110">
        <v>84717029</v>
      </c>
      <c r="D409" s="110">
        <v>0</v>
      </c>
      <c r="E409" s="110">
        <v>0</v>
      </c>
      <c r="F409" s="111">
        <v>145.99</v>
      </c>
      <c r="G409" s="110">
        <v>0</v>
      </c>
      <c r="H409" s="110">
        <v>0</v>
      </c>
      <c r="I409" s="112"/>
      <c r="J409" s="112"/>
      <c r="K409" s="113">
        <v>219</v>
      </c>
    </row>
    <row r="410" spans="1:11" x14ac:dyDescent="0.25">
      <c r="A410" s="108">
        <v>415</v>
      </c>
      <c r="B410" s="109" t="s">
        <v>459</v>
      </c>
      <c r="C410" s="110">
        <v>84717029</v>
      </c>
      <c r="D410" s="110">
        <v>0</v>
      </c>
      <c r="E410" s="110">
        <v>0</v>
      </c>
      <c r="F410" s="111">
        <v>53.9</v>
      </c>
      <c r="G410" s="110">
        <v>0</v>
      </c>
      <c r="H410" s="110">
        <v>0</v>
      </c>
      <c r="I410" s="112"/>
      <c r="J410" s="112"/>
      <c r="K410" s="113">
        <v>115</v>
      </c>
    </row>
    <row r="411" spans="1:11" x14ac:dyDescent="0.25">
      <c r="A411" s="108">
        <v>416</v>
      </c>
      <c r="B411" s="109" t="s">
        <v>460</v>
      </c>
      <c r="C411" s="110">
        <v>85176241</v>
      </c>
      <c r="D411" s="110">
        <v>0</v>
      </c>
      <c r="E411" s="110">
        <v>0</v>
      </c>
      <c r="F411" s="111">
        <v>81.99</v>
      </c>
      <c r="G411" s="110">
        <v>0</v>
      </c>
      <c r="H411" s="110">
        <v>0</v>
      </c>
      <c r="I411" s="112"/>
      <c r="J411" s="112"/>
      <c r="K411" s="113">
        <v>130</v>
      </c>
    </row>
    <row r="412" spans="1:11" x14ac:dyDescent="0.25">
      <c r="A412" s="108">
        <v>417</v>
      </c>
      <c r="B412" s="109" t="s">
        <v>190</v>
      </c>
      <c r="C412" s="110">
        <v>84716053</v>
      </c>
      <c r="D412" s="110">
        <v>0</v>
      </c>
      <c r="E412" s="110">
        <v>0</v>
      </c>
      <c r="F412" s="111">
        <v>100.37</v>
      </c>
      <c r="G412" s="110">
        <v>0</v>
      </c>
      <c r="H412" s="110">
        <v>0</v>
      </c>
      <c r="I412" s="112"/>
      <c r="J412" s="112"/>
      <c r="K412" s="113">
        <v>159</v>
      </c>
    </row>
    <row r="413" spans="1:11" x14ac:dyDescent="0.25">
      <c r="A413" s="108">
        <v>418</v>
      </c>
      <c r="B413" s="109" t="s">
        <v>461</v>
      </c>
      <c r="C413" s="110">
        <v>85234110</v>
      </c>
      <c r="D413" s="110">
        <v>0</v>
      </c>
      <c r="E413" s="110">
        <v>0</v>
      </c>
      <c r="F413" s="111">
        <v>0.55000000000000004</v>
      </c>
      <c r="G413" s="110">
        <v>0</v>
      </c>
      <c r="H413" s="110">
        <v>0</v>
      </c>
      <c r="I413" s="112"/>
      <c r="J413" s="112"/>
      <c r="K413" s="113">
        <v>1</v>
      </c>
    </row>
    <row r="414" spans="1:11" x14ac:dyDescent="0.25">
      <c r="A414" s="108">
        <v>419</v>
      </c>
      <c r="B414" s="109" t="s">
        <v>462</v>
      </c>
      <c r="C414" s="110">
        <v>85183000</v>
      </c>
      <c r="D414" s="110">
        <v>0</v>
      </c>
      <c r="E414" s="110">
        <v>0</v>
      </c>
      <c r="F414" s="111">
        <v>17.420000000000002</v>
      </c>
      <c r="G414" s="110">
        <v>0</v>
      </c>
      <c r="H414" s="110">
        <v>0</v>
      </c>
      <c r="I414" s="112"/>
      <c r="J414" s="112"/>
      <c r="K414" s="113">
        <v>32</v>
      </c>
    </row>
    <row r="415" spans="1:11" x14ac:dyDescent="0.25">
      <c r="A415" s="108">
        <v>420</v>
      </c>
      <c r="B415" s="109" t="s">
        <v>463</v>
      </c>
      <c r="C415" s="110">
        <v>84716052</v>
      </c>
      <c r="D415" s="110">
        <v>0</v>
      </c>
      <c r="E415" s="110">
        <v>0</v>
      </c>
      <c r="F415" s="111">
        <v>99.22</v>
      </c>
      <c r="G415" s="110">
        <v>18</v>
      </c>
      <c r="H415" s="110">
        <v>15</v>
      </c>
      <c r="I415" s="111">
        <v>0.13</v>
      </c>
      <c r="J415" s="111">
        <v>4.95</v>
      </c>
      <c r="K415" s="113">
        <v>169</v>
      </c>
    </row>
    <row r="416" spans="1:11" x14ac:dyDescent="0.25">
      <c r="A416" s="108">
        <v>421</v>
      </c>
      <c r="B416" s="109" t="s">
        <v>464</v>
      </c>
      <c r="C416" s="110">
        <v>84701000</v>
      </c>
      <c r="D416" s="110">
        <v>0</v>
      </c>
      <c r="E416" s="110">
        <v>0</v>
      </c>
      <c r="F416" s="111">
        <v>196</v>
      </c>
      <c r="G416" s="110">
        <v>0</v>
      </c>
      <c r="H416" s="110">
        <v>0</v>
      </c>
      <c r="I416" s="112"/>
      <c r="J416" s="112"/>
      <c r="K416" s="113">
        <v>309</v>
      </c>
    </row>
    <row r="417" spans="1:11" x14ac:dyDescent="0.25">
      <c r="A417" s="108">
        <v>422</v>
      </c>
      <c r="B417" s="109" t="s">
        <v>465</v>
      </c>
      <c r="C417" s="110">
        <v>84439923</v>
      </c>
      <c r="D417" s="110">
        <v>0</v>
      </c>
      <c r="E417" s="110">
        <v>0</v>
      </c>
      <c r="F417" s="111">
        <v>54.94</v>
      </c>
      <c r="G417" s="110">
        <v>0</v>
      </c>
      <c r="H417" s="110">
        <v>0</v>
      </c>
      <c r="I417" s="112"/>
      <c r="J417" s="112"/>
      <c r="K417" s="113">
        <v>84.9</v>
      </c>
    </row>
    <row r="418" spans="1:11" x14ac:dyDescent="0.25">
      <c r="A418" s="108">
        <v>423</v>
      </c>
      <c r="B418" s="109" t="s">
        <v>466</v>
      </c>
      <c r="C418" s="110">
        <v>84439923</v>
      </c>
      <c r="D418" s="110">
        <v>0</v>
      </c>
      <c r="E418" s="110">
        <v>0</v>
      </c>
      <c r="F418" s="111">
        <v>81.83</v>
      </c>
      <c r="G418" s="110">
        <v>0</v>
      </c>
      <c r="H418" s="110">
        <v>0</v>
      </c>
      <c r="I418" s="112"/>
      <c r="J418" s="112"/>
      <c r="K418" s="113">
        <v>105</v>
      </c>
    </row>
    <row r="419" spans="1:11" x14ac:dyDescent="0.25">
      <c r="A419" s="108">
        <v>424</v>
      </c>
      <c r="B419" s="109" t="s">
        <v>467</v>
      </c>
      <c r="C419" s="110">
        <v>84439923</v>
      </c>
      <c r="D419" s="110">
        <v>0</v>
      </c>
      <c r="E419" s="110">
        <v>0</v>
      </c>
      <c r="F419" s="111">
        <v>57.99</v>
      </c>
      <c r="G419" s="110">
        <v>0</v>
      </c>
      <c r="H419" s="110">
        <v>0</v>
      </c>
      <c r="I419" s="112"/>
      <c r="J419" s="112"/>
      <c r="K419" s="113">
        <v>74.900000000000006</v>
      </c>
    </row>
    <row r="420" spans="1:11" x14ac:dyDescent="0.25">
      <c r="A420" s="108">
        <v>425</v>
      </c>
      <c r="B420" s="109" t="s">
        <v>468</v>
      </c>
      <c r="C420" s="110">
        <v>84439923</v>
      </c>
      <c r="D420" s="110">
        <v>0</v>
      </c>
      <c r="E420" s="110">
        <v>0</v>
      </c>
      <c r="F420" s="111">
        <v>106.25</v>
      </c>
      <c r="G420" s="110">
        <v>0</v>
      </c>
      <c r="H420" s="110">
        <v>0</v>
      </c>
      <c r="I420" s="112"/>
      <c r="J420" s="112"/>
      <c r="K420" s="113">
        <v>139.9</v>
      </c>
    </row>
    <row r="421" spans="1:11" x14ac:dyDescent="0.25">
      <c r="A421" s="108">
        <v>426</v>
      </c>
      <c r="B421" s="109" t="s">
        <v>469</v>
      </c>
      <c r="C421" s="110">
        <v>85176241</v>
      </c>
      <c r="D421" s="110">
        <v>0</v>
      </c>
      <c r="E421" s="110">
        <v>0</v>
      </c>
      <c r="F421" s="111">
        <v>73</v>
      </c>
      <c r="G421" s="110">
        <v>0</v>
      </c>
      <c r="H421" s="110">
        <v>0</v>
      </c>
      <c r="I421" s="112"/>
      <c r="J421" s="112"/>
      <c r="K421" s="113">
        <v>119</v>
      </c>
    </row>
    <row r="422" spans="1:11" x14ac:dyDescent="0.25">
      <c r="A422" s="108">
        <v>427</v>
      </c>
      <c r="B422" s="109" t="s">
        <v>470</v>
      </c>
      <c r="C422" s="110">
        <v>84733011</v>
      </c>
      <c r="D422" s="110">
        <v>0</v>
      </c>
      <c r="E422" s="110">
        <v>0</v>
      </c>
      <c r="F422" s="111">
        <v>178.54</v>
      </c>
      <c r="G422" s="110">
        <v>0</v>
      </c>
      <c r="H422" s="110">
        <v>0</v>
      </c>
      <c r="I422" s="112"/>
      <c r="J422" s="112"/>
      <c r="K422" s="113">
        <v>265</v>
      </c>
    </row>
    <row r="423" spans="1:11" x14ac:dyDescent="0.25">
      <c r="A423" s="108">
        <v>428</v>
      </c>
      <c r="B423" s="109" t="s">
        <v>471</v>
      </c>
      <c r="C423" s="110">
        <v>85044021</v>
      </c>
      <c r="D423" s="110">
        <v>0</v>
      </c>
      <c r="E423" s="110">
        <v>0</v>
      </c>
      <c r="F423" s="111">
        <v>100.55</v>
      </c>
      <c r="G423" s="110">
        <v>0</v>
      </c>
      <c r="H423" s="110">
        <v>0</v>
      </c>
      <c r="I423" s="112"/>
      <c r="J423" s="112"/>
      <c r="K423" s="113">
        <v>159</v>
      </c>
    </row>
    <row r="424" spans="1:11" x14ac:dyDescent="0.25">
      <c r="A424" s="108">
        <v>429</v>
      </c>
      <c r="B424" s="109" t="s">
        <v>472</v>
      </c>
      <c r="C424" s="110">
        <v>85444200</v>
      </c>
      <c r="D424" s="110">
        <v>0</v>
      </c>
      <c r="E424" s="110">
        <v>0</v>
      </c>
      <c r="F424" s="111">
        <v>4.4000000000000004</v>
      </c>
      <c r="G424" s="110">
        <v>0</v>
      </c>
      <c r="H424" s="110">
        <v>0</v>
      </c>
      <c r="I424" s="112"/>
      <c r="J424" s="112"/>
      <c r="K424" s="113">
        <v>9</v>
      </c>
    </row>
    <row r="425" spans="1:11" x14ac:dyDescent="0.25">
      <c r="A425" s="108">
        <v>430</v>
      </c>
      <c r="B425" s="109" t="s">
        <v>473</v>
      </c>
      <c r="C425" s="110">
        <v>42021220</v>
      </c>
      <c r="D425" s="110">
        <v>0</v>
      </c>
      <c r="E425" s="110">
        <v>0</v>
      </c>
      <c r="F425" s="111">
        <v>11.32</v>
      </c>
      <c r="G425" s="110">
        <v>0</v>
      </c>
      <c r="H425" s="110">
        <v>0</v>
      </c>
      <c r="I425" s="112"/>
      <c r="J425" s="112"/>
      <c r="K425" s="113">
        <v>20</v>
      </c>
    </row>
    <row r="426" spans="1:11" x14ac:dyDescent="0.25">
      <c r="A426" s="108">
        <v>431</v>
      </c>
      <c r="B426" s="109" t="s">
        <v>474</v>
      </c>
      <c r="C426" s="110">
        <v>85075000</v>
      </c>
      <c r="D426" s="110">
        <v>0</v>
      </c>
      <c r="E426" s="110">
        <v>0</v>
      </c>
      <c r="F426" s="111">
        <v>12.27</v>
      </c>
      <c r="G426" s="110">
        <v>0</v>
      </c>
      <c r="H426" s="110">
        <v>0</v>
      </c>
      <c r="I426" s="112"/>
      <c r="J426" s="112"/>
      <c r="K426" s="113">
        <v>20</v>
      </c>
    </row>
    <row r="427" spans="1:11" x14ac:dyDescent="0.25">
      <c r="A427" s="108">
        <v>432</v>
      </c>
      <c r="B427" s="109" t="s">
        <v>475</v>
      </c>
      <c r="C427" s="110">
        <v>84716053</v>
      </c>
      <c r="D427" s="110">
        <v>0</v>
      </c>
      <c r="E427" s="110">
        <v>0</v>
      </c>
      <c r="F427" s="111">
        <v>7.2</v>
      </c>
      <c r="G427" s="110">
        <v>0</v>
      </c>
      <c r="H427" s="110">
        <v>0</v>
      </c>
      <c r="I427" s="112"/>
      <c r="J427" s="112"/>
      <c r="K427" s="113">
        <v>18</v>
      </c>
    </row>
    <row r="428" spans="1:11" x14ac:dyDescent="0.25">
      <c r="A428" s="108">
        <v>433</v>
      </c>
      <c r="B428" s="109" t="s">
        <v>476</v>
      </c>
      <c r="C428" s="110">
        <v>84716053</v>
      </c>
      <c r="D428" s="110">
        <v>0</v>
      </c>
      <c r="E428" s="110">
        <v>0</v>
      </c>
      <c r="F428" s="111">
        <v>7.2</v>
      </c>
      <c r="G428" s="110">
        <v>0</v>
      </c>
      <c r="H428" s="110">
        <v>0</v>
      </c>
      <c r="I428" s="112"/>
      <c r="J428" s="112"/>
      <c r="K428" s="113">
        <v>18</v>
      </c>
    </row>
    <row r="429" spans="1:11" x14ac:dyDescent="0.25">
      <c r="A429" s="108">
        <v>434</v>
      </c>
      <c r="B429" s="109" t="s">
        <v>477</v>
      </c>
      <c r="C429" s="110">
        <v>84716053</v>
      </c>
      <c r="D429" s="110">
        <v>0</v>
      </c>
      <c r="E429" s="110">
        <v>0</v>
      </c>
      <c r="F429" s="111">
        <v>5.98</v>
      </c>
      <c r="G429" s="110">
        <v>0</v>
      </c>
      <c r="H429" s="110">
        <v>0</v>
      </c>
      <c r="I429" s="112"/>
      <c r="J429" s="112"/>
      <c r="K429" s="113">
        <v>16</v>
      </c>
    </row>
    <row r="430" spans="1:11" x14ac:dyDescent="0.25">
      <c r="A430" s="108">
        <v>435</v>
      </c>
      <c r="B430" s="109" t="s">
        <v>478</v>
      </c>
      <c r="C430" s="110">
        <v>84716053</v>
      </c>
      <c r="D430" s="110">
        <v>0</v>
      </c>
      <c r="E430" s="110">
        <v>0</v>
      </c>
      <c r="F430" s="111">
        <v>9.92</v>
      </c>
      <c r="G430" s="110">
        <v>0</v>
      </c>
      <c r="H430" s="110">
        <v>0</v>
      </c>
      <c r="I430" s="112"/>
      <c r="J430" s="112"/>
      <c r="K430" s="113">
        <v>20</v>
      </c>
    </row>
    <row r="431" spans="1:11" x14ac:dyDescent="0.25">
      <c r="A431" s="108">
        <v>436</v>
      </c>
      <c r="B431" s="109" t="s">
        <v>479</v>
      </c>
      <c r="C431" s="110">
        <v>84716053</v>
      </c>
      <c r="D431" s="110">
        <v>0</v>
      </c>
      <c r="E431" s="110">
        <v>0</v>
      </c>
      <c r="F431" s="111">
        <v>10.76</v>
      </c>
      <c r="G431" s="110">
        <v>0</v>
      </c>
      <c r="H431" s="110">
        <v>0</v>
      </c>
      <c r="I431" s="112"/>
      <c r="J431" s="112"/>
      <c r="K431" s="113">
        <v>20</v>
      </c>
    </row>
    <row r="432" spans="1:11" x14ac:dyDescent="0.25">
      <c r="A432" s="108">
        <v>437</v>
      </c>
      <c r="B432" s="109" t="s">
        <v>480</v>
      </c>
      <c r="C432" s="110">
        <v>84716053</v>
      </c>
      <c r="D432" s="110">
        <v>0</v>
      </c>
      <c r="E432" s="110">
        <v>0</v>
      </c>
      <c r="F432" s="111">
        <v>9.69</v>
      </c>
      <c r="G432" s="110">
        <v>0</v>
      </c>
      <c r="H432" s="110">
        <v>0</v>
      </c>
      <c r="I432" s="112"/>
      <c r="J432" s="112"/>
      <c r="K432" s="113">
        <v>20</v>
      </c>
    </row>
    <row r="433" spans="1:11" x14ac:dyDescent="0.25">
      <c r="A433" s="108">
        <v>438</v>
      </c>
      <c r="B433" s="109" t="s">
        <v>481</v>
      </c>
      <c r="C433" s="110">
        <v>84716053</v>
      </c>
      <c r="D433" s="110">
        <v>0</v>
      </c>
      <c r="E433" s="110">
        <v>0</v>
      </c>
      <c r="F433" s="111">
        <v>39.590000000000003</v>
      </c>
      <c r="G433" s="110">
        <v>0</v>
      </c>
      <c r="H433" s="110">
        <v>0</v>
      </c>
      <c r="I433" s="112"/>
      <c r="J433" s="112"/>
      <c r="K433" s="113">
        <v>59</v>
      </c>
    </row>
    <row r="434" spans="1:11" x14ac:dyDescent="0.25">
      <c r="A434" s="108">
        <v>439</v>
      </c>
      <c r="B434" s="109" t="s">
        <v>482</v>
      </c>
      <c r="C434" s="110">
        <v>84716053</v>
      </c>
      <c r="D434" s="110">
        <v>0</v>
      </c>
      <c r="E434" s="110">
        <v>0</v>
      </c>
      <c r="F434" s="111">
        <v>32.090000000000003</v>
      </c>
      <c r="G434" s="110">
        <v>0</v>
      </c>
      <c r="H434" s="110">
        <v>0</v>
      </c>
      <c r="I434" s="112"/>
      <c r="J434" s="112"/>
      <c r="K434" s="113">
        <v>50</v>
      </c>
    </row>
    <row r="435" spans="1:11" x14ac:dyDescent="0.25">
      <c r="A435" s="108">
        <v>440</v>
      </c>
      <c r="B435" s="109" t="s">
        <v>483</v>
      </c>
      <c r="C435" s="110">
        <v>84716053</v>
      </c>
      <c r="D435" s="110">
        <v>0</v>
      </c>
      <c r="E435" s="110">
        <v>0</v>
      </c>
      <c r="F435" s="111">
        <v>12.64</v>
      </c>
      <c r="G435" s="110">
        <v>0</v>
      </c>
      <c r="H435" s="110">
        <v>0</v>
      </c>
      <c r="I435" s="112"/>
      <c r="J435" s="112"/>
      <c r="K435" s="113">
        <v>22</v>
      </c>
    </row>
    <row r="436" spans="1:11" x14ac:dyDescent="0.25">
      <c r="A436" s="108">
        <v>441</v>
      </c>
      <c r="B436" s="109" t="s">
        <v>484</v>
      </c>
      <c r="C436" s="110">
        <v>85183000</v>
      </c>
      <c r="D436" s="110">
        <v>0</v>
      </c>
      <c r="E436" s="110">
        <v>0</v>
      </c>
      <c r="F436" s="111">
        <v>8.9499999999999993</v>
      </c>
      <c r="G436" s="110">
        <v>0</v>
      </c>
      <c r="H436" s="110">
        <v>0</v>
      </c>
      <c r="I436" s="112"/>
      <c r="J436" s="112"/>
      <c r="K436" s="113">
        <v>15</v>
      </c>
    </row>
    <row r="437" spans="1:11" x14ac:dyDescent="0.25">
      <c r="A437" s="108">
        <v>442</v>
      </c>
      <c r="B437" s="109" t="s">
        <v>485</v>
      </c>
      <c r="C437" s="110">
        <v>84716053</v>
      </c>
      <c r="D437" s="110">
        <v>0</v>
      </c>
      <c r="E437" s="110">
        <v>0</v>
      </c>
      <c r="F437" s="111">
        <v>59.21</v>
      </c>
      <c r="G437" s="110">
        <v>0</v>
      </c>
      <c r="H437" s="110">
        <v>0</v>
      </c>
      <c r="I437" s="112"/>
      <c r="J437" s="112"/>
      <c r="K437" s="113">
        <v>89</v>
      </c>
    </row>
    <row r="438" spans="1:11" x14ac:dyDescent="0.25">
      <c r="A438" s="108">
        <v>443</v>
      </c>
      <c r="B438" s="109" t="s">
        <v>486</v>
      </c>
      <c r="C438" s="110">
        <v>85183000</v>
      </c>
      <c r="D438" s="110">
        <v>0</v>
      </c>
      <c r="E438" s="110">
        <v>0</v>
      </c>
      <c r="F438" s="111">
        <v>28.66</v>
      </c>
      <c r="G438" s="110">
        <v>0</v>
      </c>
      <c r="H438" s="110">
        <v>0</v>
      </c>
      <c r="I438" s="112"/>
      <c r="J438" s="112"/>
      <c r="K438" s="113">
        <v>55</v>
      </c>
    </row>
    <row r="439" spans="1:11" x14ac:dyDescent="0.25">
      <c r="A439" s="108">
        <v>444</v>
      </c>
      <c r="B439" s="109" t="s">
        <v>487</v>
      </c>
      <c r="C439" s="110">
        <v>85180000</v>
      </c>
      <c r="D439" s="110">
        <v>0</v>
      </c>
      <c r="E439" s="110">
        <v>0</v>
      </c>
      <c r="F439" s="111">
        <v>29.57</v>
      </c>
      <c r="G439" s="110">
        <v>0</v>
      </c>
      <c r="H439" s="110">
        <v>0</v>
      </c>
      <c r="I439" s="112"/>
      <c r="J439" s="112"/>
      <c r="K439" s="113">
        <v>55</v>
      </c>
    </row>
    <row r="440" spans="1:11" x14ac:dyDescent="0.25">
      <c r="A440" s="108">
        <v>445</v>
      </c>
      <c r="B440" s="109" t="s">
        <v>488</v>
      </c>
      <c r="C440" s="110">
        <v>85183000</v>
      </c>
      <c r="D440" s="110">
        <v>9</v>
      </c>
      <c r="E440" s="110">
        <v>0</v>
      </c>
      <c r="F440" s="111">
        <v>46.04</v>
      </c>
      <c r="G440" s="110">
        <v>4</v>
      </c>
      <c r="H440" s="110">
        <v>0</v>
      </c>
      <c r="I440" s="112"/>
      <c r="J440" s="112"/>
      <c r="K440" s="113">
        <v>79</v>
      </c>
    </row>
    <row r="441" spans="1:11" x14ac:dyDescent="0.25">
      <c r="A441" s="108">
        <v>446</v>
      </c>
      <c r="B441" s="109" t="s">
        <v>489</v>
      </c>
      <c r="C441" s="110">
        <v>85183000</v>
      </c>
      <c r="D441" s="110">
        <v>0</v>
      </c>
      <c r="E441" s="110">
        <v>0</v>
      </c>
      <c r="F441" s="111">
        <v>30.49</v>
      </c>
      <c r="G441" s="110">
        <v>0</v>
      </c>
      <c r="H441" s="110">
        <v>0</v>
      </c>
      <c r="I441" s="112"/>
      <c r="J441" s="112"/>
      <c r="K441" s="113">
        <v>55</v>
      </c>
    </row>
    <row r="442" spans="1:11" x14ac:dyDescent="0.25">
      <c r="A442" s="108">
        <v>447</v>
      </c>
      <c r="B442" s="109" t="s">
        <v>490</v>
      </c>
      <c r="C442" s="110">
        <v>85183000</v>
      </c>
      <c r="D442" s="110">
        <v>0</v>
      </c>
      <c r="E442" s="110">
        <v>0</v>
      </c>
      <c r="F442" s="111">
        <v>19.5</v>
      </c>
      <c r="G442" s="110">
        <v>0</v>
      </c>
      <c r="H442" s="110">
        <v>0</v>
      </c>
      <c r="I442" s="112"/>
      <c r="J442" s="112"/>
      <c r="K442" s="113">
        <v>35</v>
      </c>
    </row>
    <row r="443" spans="1:11" x14ac:dyDescent="0.25">
      <c r="A443" s="108">
        <v>448</v>
      </c>
      <c r="B443" s="109" t="s">
        <v>491</v>
      </c>
      <c r="C443" s="110">
        <v>85183000</v>
      </c>
      <c r="D443" s="110">
        <v>0</v>
      </c>
      <c r="E443" s="110">
        <v>0</v>
      </c>
      <c r="F443" s="111">
        <v>43.01</v>
      </c>
      <c r="G443" s="110">
        <v>0</v>
      </c>
      <c r="H443" s="110">
        <v>0</v>
      </c>
      <c r="I443" s="112"/>
      <c r="J443" s="112"/>
      <c r="K443" s="113">
        <v>68</v>
      </c>
    </row>
    <row r="444" spans="1:11" x14ac:dyDescent="0.25">
      <c r="A444" s="108">
        <v>449</v>
      </c>
      <c r="B444" s="109" t="s">
        <v>492</v>
      </c>
      <c r="C444" s="110">
        <v>85183000</v>
      </c>
      <c r="D444" s="110">
        <v>0</v>
      </c>
      <c r="E444" s="110">
        <v>0</v>
      </c>
      <c r="F444" s="111">
        <v>11.96</v>
      </c>
      <c r="G444" s="110">
        <v>0</v>
      </c>
      <c r="H444" s="110">
        <v>0</v>
      </c>
      <c r="I444" s="112"/>
      <c r="J444" s="112"/>
      <c r="K444" s="113">
        <v>18</v>
      </c>
    </row>
    <row r="445" spans="1:11" x14ac:dyDescent="0.25">
      <c r="A445" s="108">
        <v>450</v>
      </c>
      <c r="B445" s="109" t="s">
        <v>493</v>
      </c>
      <c r="C445" s="110">
        <v>84716052</v>
      </c>
      <c r="D445" s="110">
        <v>0</v>
      </c>
      <c r="E445" s="110">
        <v>0</v>
      </c>
      <c r="F445" s="111">
        <v>10.93</v>
      </c>
      <c r="G445" s="110">
        <v>0</v>
      </c>
      <c r="H445" s="110">
        <v>0</v>
      </c>
      <c r="I445" s="112"/>
      <c r="J445" s="112"/>
      <c r="K445" s="113">
        <v>18</v>
      </c>
    </row>
    <row r="446" spans="1:11" x14ac:dyDescent="0.25">
      <c r="A446" s="108">
        <v>451</v>
      </c>
      <c r="B446" s="109" t="s">
        <v>494</v>
      </c>
      <c r="C446" s="110">
        <v>84716052</v>
      </c>
      <c r="D446" s="110">
        <v>0</v>
      </c>
      <c r="E446" s="110">
        <v>0</v>
      </c>
      <c r="F446" s="111">
        <v>14.1</v>
      </c>
      <c r="G446" s="110">
        <v>0</v>
      </c>
      <c r="H446" s="110">
        <v>0</v>
      </c>
      <c r="I446" s="112"/>
      <c r="J446" s="112"/>
      <c r="K446" s="113">
        <v>20</v>
      </c>
    </row>
    <row r="447" spans="1:11" x14ac:dyDescent="0.25">
      <c r="A447" s="108">
        <v>452</v>
      </c>
      <c r="B447" s="109" t="s">
        <v>495</v>
      </c>
      <c r="C447" s="110">
        <v>84716052</v>
      </c>
      <c r="D447" s="110">
        <v>0</v>
      </c>
      <c r="E447" s="110">
        <v>0</v>
      </c>
      <c r="F447" s="111">
        <v>51.07</v>
      </c>
      <c r="G447" s="110">
        <v>0</v>
      </c>
      <c r="H447" s="110">
        <v>0</v>
      </c>
      <c r="I447" s="112"/>
      <c r="J447" s="112"/>
      <c r="K447" s="113">
        <v>79</v>
      </c>
    </row>
    <row r="448" spans="1:11" x14ac:dyDescent="0.25">
      <c r="A448" s="108">
        <v>453</v>
      </c>
      <c r="B448" s="109" t="s">
        <v>496</v>
      </c>
      <c r="C448" s="110">
        <v>40161090</v>
      </c>
      <c r="D448" s="110">
        <v>0</v>
      </c>
      <c r="E448" s="110">
        <v>0</v>
      </c>
      <c r="F448" s="111">
        <v>21.54</v>
      </c>
      <c r="G448" s="110">
        <v>4</v>
      </c>
      <c r="H448" s="110">
        <v>18</v>
      </c>
      <c r="I448" s="112"/>
      <c r="J448" s="112"/>
      <c r="K448" s="113">
        <v>45</v>
      </c>
    </row>
    <row r="449" spans="1:11" x14ac:dyDescent="0.25">
      <c r="A449" s="108">
        <v>454</v>
      </c>
      <c r="B449" s="109" t="s">
        <v>497</v>
      </c>
      <c r="C449" s="110">
        <v>40161090</v>
      </c>
      <c r="D449" s="110">
        <v>78</v>
      </c>
      <c r="E449" s="110">
        <v>1</v>
      </c>
      <c r="F449" s="111">
        <v>3.76</v>
      </c>
      <c r="G449" s="110">
        <v>4</v>
      </c>
      <c r="H449" s="110">
        <v>0</v>
      </c>
      <c r="I449" s="112"/>
      <c r="J449" s="112"/>
      <c r="K449" s="113">
        <v>10</v>
      </c>
    </row>
    <row r="450" spans="1:11" x14ac:dyDescent="0.25">
      <c r="A450" s="108">
        <v>455</v>
      </c>
      <c r="B450" s="109" t="s">
        <v>498</v>
      </c>
      <c r="C450" s="110">
        <v>90132000</v>
      </c>
      <c r="D450" s="110">
        <v>0</v>
      </c>
      <c r="E450" s="110">
        <v>0</v>
      </c>
      <c r="F450" s="111">
        <v>82.02</v>
      </c>
      <c r="G450" s="110">
        <v>0</v>
      </c>
      <c r="H450" s="110">
        <v>0</v>
      </c>
      <c r="I450" s="112"/>
      <c r="J450" s="112"/>
      <c r="K450" s="113">
        <v>135</v>
      </c>
    </row>
    <row r="451" spans="1:11" x14ac:dyDescent="0.25">
      <c r="A451" s="108">
        <v>456</v>
      </c>
      <c r="B451" s="109" t="s">
        <v>499</v>
      </c>
      <c r="C451" s="110">
        <v>84145990</v>
      </c>
      <c r="D451" s="110">
        <v>0</v>
      </c>
      <c r="E451" s="110">
        <v>0</v>
      </c>
      <c r="F451" s="111">
        <v>32</v>
      </c>
      <c r="G451" s="110">
        <v>0</v>
      </c>
      <c r="H451" s="110">
        <v>0</v>
      </c>
      <c r="I451" s="112"/>
      <c r="J451" s="112"/>
      <c r="K451" s="113">
        <v>45</v>
      </c>
    </row>
    <row r="452" spans="1:11" x14ac:dyDescent="0.25">
      <c r="A452" s="108">
        <v>457</v>
      </c>
      <c r="B452" s="109" t="s">
        <v>500</v>
      </c>
      <c r="C452" s="110">
        <v>85444900</v>
      </c>
      <c r="D452" s="110">
        <v>599999999</v>
      </c>
      <c r="E452" s="110">
        <v>0</v>
      </c>
      <c r="F452" s="111">
        <v>335.5</v>
      </c>
      <c r="G452" s="110">
        <v>0</v>
      </c>
      <c r="H452" s="110">
        <v>0</v>
      </c>
      <c r="I452" s="112"/>
      <c r="J452" s="112"/>
      <c r="K452" s="113">
        <v>485</v>
      </c>
    </row>
    <row r="453" spans="1:11" x14ac:dyDescent="0.25">
      <c r="A453" s="108">
        <v>458</v>
      </c>
      <c r="B453" s="109" t="s">
        <v>501</v>
      </c>
      <c r="C453" s="110">
        <v>84733042</v>
      </c>
      <c r="D453" s="110">
        <v>0</v>
      </c>
      <c r="E453" s="110">
        <v>0</v>
      </c>
      <c r="F453" s="111">
        <v>656.26</v>
      </c>
      <c r="G453" s="110">
        <v>0</v>
      </c>
      <c r="H453" s="110">
        <v>0</v>
      </c>
      <c r="I453" s="112"/>
      <c r="J453" s="112"/>
      <c r="K453" s="113">
        <v>829.2</v>
      </c>
    </row>
    <row r="454" spans="1:11" x14ac:dyDescent="0.25">
      <c r="A454" s="108">
        <v>459</v>
      </c>
      <c r="B454" s="109" t="s">
        <v>502</v>
      </c>
      <c r="C454" s="110">
        <v>84439933</v>
      </c>
      <c r="D454" s="110">
        <v>0</v>
      </c>
      <c r="E454" s="110">
        <v>0</v>
      </c>
      <c r="F454" s="111">
        <v>213.83</v>
      </c>
      <c r="G454" s="110">
        <v>0</v>
      </c>
      <c r="H454" s="110">
        <v>0</v>
      </c>
      <c r="I454" s="112"/>
      <c r="J454" s="112"/>
      <c r="K454" s="113">
        <v>299</v>
      </c>
    </row>
    <row r="455" spans="1:11" x14ac:dyDescent="0.25">
      <c r="A455" s="108">
        <v>460</v>
      </c>
      <c r="B455" s="109" t="s">
        <v>503</v>
      </c>
      <c r="C455" s="110">
        <v>84439933</v>
      </c>
      <c r="D455" s="110">
        <v>0</v>
      </c>
      <c r="E455" s="110">
        <v>0</v>
      </c>
      <c r="F455" s="111">
        <v>211.21</v>
      </c>
      <c r="G455" s="110">
        <v>0</v>
      </c>
      <c r="H455" s="110">
        <v>0</v>
      </c>
      <c r="I455" s="112"/>
      <c r="J455" s="112"/>
      <c r="K455" s="113">
        <v>299</v>
      </c>
    </row>
    <row r="456" spans="1:11" x14ac:dyDescent="0.25">
      <c r="A456" s="108">
        <v>461</v>
      </c>
      <c r="B456" s="109" t="s">
        <v>504</v>
      </c>
      <c r="C456" s="110">
        <v>84439933</v>
      </c>
      <c r="D456" s="110">
        <v>0</v>
      </c>
      <c r="E456" s="110">
        <v>0</v>
      </c>
      <c r="F456" s="111">
        <v>170.67</v>
      </c>
      <c r="G456" s="110">
        <v>0</v>
      </c>
      <c r="H456" s="110">
        <v>0</v>
      </c>
      <c r="I456" s="112"/>
      <c r="J456" s="112"/>
      <c r="K456" s="113">
        <v>236</v>
      </c>
    </row>
    <row r="457" spans="1:11" x14ac:dyDescent="0.25">
      <c r="A457" s="108">
        <v>462</v>
      </c>
      <c r="B457" s="109" t="s">
        <v>505</v>
      </c>
      <c r="C457" s="110">
        <v>84433115</v>
      </c>
      <c r="D457" s="110">
        <v>0</v>
      </c>
      <c r="E457" s="110">
        <v>0</v>
      </c>
      <c r="F457" s="115">
        <v>2414.8000000000002</v>
      </c>
      <c r="G457" s="110">
        <v>0</v>
      </c>
      <c r="H457" s="110">
        <v>0</v>
      </c>
      <c r="I457" s="112"/>
      <c r="J457" s="112"/>
      <c r="K457" s="116">
        <v>3999</v>
      </c>
    </row>
    <row r="458" spans="1:11" x14ac:dyDescent="0.25">
      <c r="A458" s="108">
        <v>463</v>
      </c>
      <c r="B458" s="109" t="s">
        <v>506</v>
      </c>
      <c r="C458" s="110">
        <v>85286100</v>
      </c>
      <c r="D458" s="110">
        <v>0</v>
      </c>
      <c r="E458" s="110">
        <v>0</v>
      </c>
      <c r="F458" s="115">
        <v>1320.82</v>
      </c>
      <c r="G458" s="110">
        <v>0</v>
      </c>
      <c r="H458" s="110">
        <v>0</v>
      </c>
      <c r="I458" s="112"/>
      <c r="J458" s="112"/>
      <c r="K458" s="116">
        <v>1749</v>
      </c>
    </row>
    <row r="459" spans="1:11" x14ac:dyDescent="0.25">
      <c r="A459" s="108">
        <v>464</v>
      </c>
      <c r="B459" s="109" t="s">
        <v>507</v>
      </c>
      <c r="C459" s="110">
        <v>84439923</v>
      </c>
      <c r="D459" s="110">
        <v>0</v>
      </c>
      <c r="E459" s="110">
        <v>0</v>
      </c>
      <c r="F459" s="111">
        <v>225.39</v>
      </c>
      <c r="G459" s="110">
        <v>0</v>
      </c>
      <c r="H459" s="110">
        <v>0</v>
      </c>
      <c r="I459" s="112"/>
      <c r="J459" s="112"/>
      <c r="K459" s="113">
        <v>329</v>
      </c>
    </row>
    <row r="460" spans="1:11" x14ac:dyDescent="0.25">
      <c r="A460" s="108">
        <v>465</v>
      </c>
      <c r="B460" s="109" t="s">
        <v>508</v>
      </c>
      <c r="C460" s="110">
        <v>84439923</v>
      </c>
      <c r="D460" s="110">
        <v>0</v>
      </c>
      <c r="E460" s="110">
        <v>0</v>
      </c>
      <c r="F460" s="111">
        <v>0</v>
      </c>
      <c r="G460" s="110">
        <v>0</v>
      </c>
      <c r="H460" s="110">
        <v>0</v>
      </c>
      <c r="I460" s="112"/>
      <c r="J460" s="112"/>
      <c r="K460" s="113">
        <v>109</v>
      </c>
    </row>
    <row r="461" spans="1:11" x14ac:dyDescent="0.25">
      <c r="A461" s="108">
        <v>466</v>
      </c>
      <c r="B461" s="109" t="s">
        <v>508</v>
      </c>
      <c r="C461" s="110">
        <v>84439923</v>
      </c>
      <c r="D461" s="110">
        <v>0</v>
      </c>
      <c r="E461" s="110">
        <v>0</v>
      </c>
      <c r="F461" s="111">
        <v>50.44</v>
      </c>
      <c r="G461" s="110">
        <v>0</v>
      </c>
      <c r="H461" s="110">
        <v>0</v>
      </c>
      <c r="I461" s="112"/>
      <c r="J461" s="112"/>
      <c r="K461" s="113">
        <v>79</v>
      </c>
    </row>
    <row r="462" spans="1:11" x14ac:dyDescent="0.25">
      <c r="A462" s="108">
        <v>467</v>
      </c>
      <c r="B462" s="109" t="s">
        <v>508</v>
      </c>
      <c r="C462" s="110">
        <v>84439923</v>
      </c>
      <c r="D462" s="110">
        <v>0</v>
      </c>
      <c r="E462" s="110">
        <v>0</v>
      </c>
      <c r="F462" s="111">
        <v>49.73</v>
      </c>
      <c r="G462" s="110">
        <v>0</v>
      </c>
      <c r="H462" s="110">
        <v>0</v>
      </c>
      <c r="I462" s="112"/>
      <c r="J462" s="112"/>
      <c r="K462" s="113">
        <v>79</v>
      </c>
    </row>
    <row r="463" spans="1:11" x14ac:dyDescent="0.25">
      <c r="A463" s="108">
        <v>468</v>
      </c>
      <c r="B463" s="109" t="s">
        <v>508</v>
      </c>
      <c r="C463" s="110">
        <v>84439923</v>
      </c>
      <c r="D463" s="110">
        <v>0</v>
      </c>
      <c r="E463" s="110">
        <v>0</v>
      </c>
      <c r="F463" s="111">
        <v>50.37</v>
      </c>
      <c r="G463" s="110">
        <v>0</v>
      </c>
      <c r="H463" s="110">
        <v>0</v>
      </c>
      <c r="I463" s="112"/>
      <c r="J463" s="112"/>
      <c r="K463" s="113">
        <v>79</v>
      </c>
    </row>
    <row r="464" spans="1:11" x14ac:dyDescent="0.25">
      <c r="A464" s="108">
        <v>469</v>
      </c>
      <c r="B464" s="109" t="s">
        <v>509</v>
      </c>
      <c r="C464" s="110">
        <v>84439923</v>
      </c>
      <c r="D464" s="110">
        <v>0</v>
      </c>
      <c r="E464" s="110">
        <v>0</v>
      </c>
      <c r="F464" s="111">
        <v>49.69</v>
      </c>
      <c r="G464" s="110">
        <v>0</v>
      </c>
      <c r="H464" s="110">
        <v>0</v>
      </c>
      <c r="I464" s="112"/>
      <c r="J464" s="112"/>
      <c r="K464" s="113">
        <v>69</v>
      </c>
    </row>
    <row r="465" spans="1:11" x14ac:dyDescent="0.25">
      <c r="A465" s="108">
        <v>470</v>
      </c>
      <c r="B465" s="109" t="s">
        <v>510</v>
      </c>
      <c r="C465" s="110">
        <v>90328911</v>
      </c>
      <c r="D465" s="110">
        <v>0</v>
      </c>
      <c r="E465" s="110">
        <v>0</v>
      </c>
      <c r="F465" s="111">
        <v>0</v>
      </c>
      <c r="G465" s="110">
        <v>0</v>
      </c>
      <c r="H465" s="110">
        <v>0</v>
      </c>
      <c r="I465" s="112"/>
      <c r="J465" s="112"/>
      <c r="K465" s="113">
        <v>639</v>
      </c>
    </row>
    <row r="466" spans="1:11" x14ac:dyDescent="0.25">
      <c r="A466" s="108">
        <v>471</v>
      </c>
      <c r="B466" s="109" t="s">
        <v>511</v>
      </c>
      <c r="C466" s="110">
        <v>84439933</v>
      </c>
      <c r="D466" s="110">
        <v>1</v>
      </c>
      <c r="E466" s="110">
        <v>0</v>
      </c>
      <c r="F466" s="111">
        <v>212.15</v>
      </c>
      <c r="G466" s="110">
        <v>12</v>
      </c>
      <c r="H466" s="110">
        <v>0</v>
      </c>
      <c r="I466" s="112"/>
      <c r="J466" s="111">
        <v>13.99</v>
      </c>
      <c r="K466" s="113">
        <v>319</v>
      </c>
    </row>
    <row r="467" spans="1:11" x14ac:dyDescent="0.25">
      <c r="A467" s="108">
        <v>472</v>
      </c>
      <c r="B467" s="109" t="s">
        <v>512</v>
      </c>
      <c r="C467" s="110">
        <v>90328911</v>
      </c>
      <c r="D467" s="110">
        <v>0</v>
      </c>
      <c r="E467" s="110">
        <v>0</v>
      </c>
      <c r="F467" s="111">
        <v>104</v>
      </c>
      <c r="G467" s="110">
        <v>7</v>
      </c>
      <c r="H467" s="110">
        <v>15</v>
      </c>
      <c r="I467" s="112"/>
      <c r="J467" s="112"/>
      <c r="K467" s="113">
        <v>199</v>
      </c>
    </row>
    <row r="468" spans="1:11" x14ac:dyDescent="0.25">
      <c r="A468" s="108">
        <v>473</v>
      </c>
      <c r="B468" s="109" t="s">
        <v>513</v>
      </c>
      <c r="C468" s="110">
        <v>84439923</v>
      </c>
      <c r="D468" s="110">
        <v>1</v>
      </c>
      <c r="E468" s="110">
        <v>0</v>
      </c>
      <c r="F468" s="111">
        <v>164.35</v>
      </c>
      <c r="G468" s="110">
        <v>0</v>
      </c>
      <c r="H468" s="110">
        <v>0</v>
      </c>
      <c r="I468" s="112"/>
      <c r="J468" s="111">
        <v>10.84</v>
      </c>
      <c r="K468" s="113">
        <v>199.9</v>
      </c>
    </row>
    <row r="469" spans="1:11" x14ac:dyDescent="0.25">
      <c r="A469" s="108">
        <v>474</v>
      </c>
      <c r="B469" s="109" t="s">
        <v>514</v>
      </c>
      <c r="C469" s="110">
        <v>84439923</v>
      </c>
      <c r="D469" s="110">
        <v>1</v>
      </c>
      <c r="E469" s="110">
        <v>0</v>
      </c>
      <c r="F469" s="111">
        <v>136.9</v>
      </c>
      <c r="G469" s="110">
        <v>12</v>
      </c>
      <c r="H469" s="110">
        <v>0</v>
      </c>
      <c r="I469" s="112"/>
      <c r="J469" s="111">
        <v>9.0299999999999994</v>
      </c>
      <c r="K469" s="113">
        <v>189.9</v>
      </c>
    </row>
    <row r="470" spans="1:11" x14ac:dyDescent="0.25">
      <c r="A470" s="108">
        <v>475</v>
      </c>
      <c r="B470" s="109" t="s">
        <v>515</v>
      </c>
      <c r="C470" s="110">
        <v>84713012</v>
      </c>
      <c r="D470" s="110">
        <v>0</v>
      </c>
      <c r="E470" s="110">
        <v>0</v>
      </c>
      <c r="F470" s="115">
        <v>1070</v>
      </c>
      <c r="G470" s="110">
        <v>0</v>
      </c>
      <c r="H470" s="110">
        <v>0</v>
      </c>
      <c r="I470" s="112"/>
      <c r="J470" s="112"/>
      <c r="K470" s="116">
        <v>1299</v>
      </c>
    </row>
    <row r="471" spans="1:11" x14ac:dyDescent="0.25">
      <c r="A471" s="108">
        <v>476</v>
      </c>
      <c r="B471" s="109" t="s">
        <v>516</v>
      </c>
      <c r="C471" s="110">
        <v>84715010</v>
      </c>
      <c r="D471" s="110">
        <v>0</v>
      </c>
      <c r="E471" s="110">
        <v>0</v>
      </c>
      <c r="F471" s="111">
        <v>813.45</v>
      </c>
      <c r="G471" s="110">
        <v>0</v>
      </c>
      <c r="H471" s="110">
        <v>0</v>
      </c>
      <c r="I471" s="112"/>
      <c r="J471" s="112"/>
      <c r="K471" s="116">
        <v>1099</v>
      </c>
    </row>
    <row r="472" spans="1:11" x14ac:dyDescent="0.25">
      <c r="A472" s="108">
        <v>477</v>
      </c>
      <c r="B472" s="109" t="s">
        <v>517</v>
      </c>
      <c r="C472" s="110">
        <v>85269100</v>
      </c>
      <c r="D472" s="110">
        <v>0</v>
      </c>
      <c r="E472" s="110">
        <v>0</v>
      </c>
      <c r="F472" s="111">
        <v>425</v>
      </c>
      <c r="G472" s="110">
        <v>0</v>
      </c>
      <c r="H472" s="110">
        <v>0</v>
      </c>
      <c r="I472" s="112"/>
      <c r="J472" s="112"/>
      <c r="K472" s="113">
        <v>599</v>
      </c>
    </row>
    <row r="473" spans="1:11" x14ac:dyDescent="0.25">
      <c r="A473" s="108">
        <v>478</v>
      </c>
      <c r="B473" s="109" t="s">
        <v>518</v>
      </c>
      <c r="C473" s="110">
        <v>84439923</v>
      </c>
      <c r="D473" s="110">
        <v>0</v>
      </c>
      <c r="E473" s="110">
        <v>0</v>
      </c>
      <c r="F473" s="111">
        <v>164.74</v>
      </c>
      <c r="G473" s="110">
        <v>0</v>
      </c>
      <c r="H473" s="110">
        <v>0</v>
      </c>
      <c r="I473" s="112"/>
      <c r="J473" s="112"/>
      <c r="K473" s="113">
        <v>189</v>
      </c>
    </row>
    <row r="474" spans="1:11" x14ac:dyDescent="0.25">
      <c r="A474" s="108">
        <v>479</v>
      </c>
      <c r="B474" s="109" t="s">
        <v>519</v>
      </c>
      <c r="C474" s="110">
        <v>84439923</v>
      </c>
      <c r="D474" s="110">
        <v>0</v>
      </c>
      <c r="E474" s="110">
        <v>0</v>
      </c>
      <c r="F474" s="111">
        <v>227.45</v>
      </c>
      <c r="G474" s="110">
        <v>0</v>
      </c>
      <c r="H474" s="110">
        <v>0</v>
      </c>
      <c r="I474" s="112"/>
      <c r="J474" s="112"/>
      <c r="K474" s="113">
        <v>379.9</v>
      </c>
    </row>
    <row r="475" spans="1:11" x14ac:dyDescent="0.25">
      <c r="A475" s="108">
        <v>480</v>
      </c>
      <c r="B475" s="109" t="s">
        <v>520</v>
      </c>
      <c r="C475" s="110">
        <v>84439923</v>
      </c>
      <c r="D475" s="110">
        <v>0</v>
      </c>
      <c r="E475" s="110">
        <v>0</v>
      </c>
      <c r="F475" s="111">
        <v>225.39</v>
      </c>
      <c r="G475" s="110">
        <v>0</v>
      </c>
      <c r="H475" s="110">
        <v>0</v>
      </c>
      <c r="I475" s="112"/>
      <c r="J475" s="112"/>
      <c r="K475" s="113">
        <v>329</v>
      </c>
    </row>
    <row r="476" spans="1:11" x14ac:dyDescent="0.25">
      <c r="A476" s="108">
        <v>481</v>
      </c>
      <c r="B476" s="109" t="s">
        <v>521</v>
      </c>
      <c r="C476" s="110">
        <v>90069190</v>
      </c>
      <c r="D476" s="110">
        <v>0</v>
      </c>
      <c r="E476" s="110">
        <v>0</v>
      </c>
      <c r="F476" s="111">
        <v>76.98</v>
      </c>
      <c r="G476" s="110">
        <v>0</v>
      </c>
      <c r="H476" s="110">
        <v>0</v>
      </c>
      <c r="I476" s="112"/>
      <c r="J476" s="112"/>
      <c r="K476" s="113">
        <v>95</v>
      </c>
    </row>
    <row r="477" spans="1:11" x14ac:dyDescent="0.25">
      <c r="A477" s="108">
        <v>482</v>
      </c>
      <c r="B477" s="109" t="s">
        <v>522</v>
      </c>
      <c r="C477" s="110">
        <v>84439933</v>
      </c>
      <c r="D477" s="110">
        <v>0</v>
      </c>
      <c r="E477" s="110">
        <v>0</v>
      </c>
      <c r="F477" s="111">
        <v>346.79</v>
      </c>
      <c r="G477" s="110">
        <v>0</v>
      </c>
      <c r="H477" s="110">
        <v>0</v>
      </c>
      <c r="I477" s="112"/>
      <c r="J477" s="112"/>
      <c r="K477" s="113">
        <v>474.9</v>
      </c>
    </row>
    <row r="478" spans="1:11" x14ac:dyDescent="0.25">
      <c r="A478" s="108">
        <v>483</v>
      </c>
      <c r="B478" s="109" t="s">
        <v>523</v>
      </c>
      <c r="C478" s="110">
        <v>84439933</v>
      </c>
      <c r="D478" s="110">
        <v>4</v>
      </c>
      <c r="E478" s="110">
        <v>0</v>
      </c>
      <c r="F478" s="111">
        <v>326.52</v>
      </c>
      <c r="G478" s="110">
        <v>12</v>
      </c>
      <c r="H478" s="110">
        <v>0</v>
      </c>
      <c r="I478" s="112"/>
      <c r="J478" s="111">
        <v>21.53</v>
      </c>
      <c r="K478" s="113">
        <v>474.9</v>
      </c>
    </row>
    <row r="479" spans="1:11" x14ac:dyDescent="0.25">
      <c r="A479" s="108">
        <v>484</v>
      </c>
      <c r="B479" s="109" t="s">
        <v>524</v>
      </c>
      <c r="C479" s="110">
        <v>84439933</v>
      </c>
      <c r="D479" s="110">
        <v>0</v>
      </c>
      <c r="E479" s="110">
        <v>0</v>
      </c>
      <c r="F479" s="111">
        <v>276.38</v>
      </c>
      <c r="G479" s="110">
        <v>0</v>
      </c>
      <c r="H479" s="110">
        <v>0</v>
      </c>
      <c r="I479" s="112"/>
      <c r="J479" s="112"/>
      <c r="K479" s="113">
        <v>379.9</v>
      </c>
    </row>
    <row r="480" spans="1:11" x14ac:dyDescent="0.25">
      <c r="A480" s="108">
        <v>485</v>
      </c>
      <c r="B480" s="109" t="s">
        <v>525</v>
      </c>
      <c r="C480" s="110">
        <v>84439933</v>
      </c>
      <c r="D480" s="110">
        <v>0</v>
      </c>
      <c r="E480" s="110">
        <v>0</v>
      </c>
      <c r="F480" s="111">
        <v>181.8</v>
      </c>
      <c r="G480" s="110">
        <v>0</v>
      </c>
      <c r="H480" s="110">
        <v>0</v>
      </c>
      <c r="I480" s="112"/>
      <c r="J480" s="112"/>
      <c r="K480" s="113">
        <v>329</v>
      </c>
    </row>
    <row r="481" spans="1:11" x14ac:dyDescent="0.25">
      <c r="A481" s="108">
        <v>486</v>
      </c>
      <c r="B481" s="109" t="s">
        <v>526</v>
      </c>
      <c r="C481" s="110">
        <v>84439933</v>
      </c>
      <c r="D481" s="110">
        <v>0</v>
      </c>
      <c r="E481" s="110">
        <v>0</v>
      </c>
      <c r="F481" s="111">
        <v>129.62</v>
      </c>
      <c r="G481" s="110">
        <v>0</v>
      </c>
      <c r="H481" s="110">
        <v>0</v>
      </c>
      <c r="I481" s="112"/>
      <c r="J481" s="112"/>
      <c r="K481" s="113">
        <v>205</v>
      </c>
    </row>
    <row r="482" spans="1:11" x14ac:dyDescent="0.25">
      <c r="A482" s="108">
        <v>487</v>
      </c>
      <c r="B482" s="109" t="s">
        <v>527</v>
      </c>
      <c r="C482" s="110">
        <v>84439933</v>
      </c>
      <c r="D482" s="110">
        <v>0</v>
      </c>
      <c r="E482" s="110">
        <v>0</v>
      </c>
      <c r="F482" s="111">
        <v>209.68</v>
      </c>
      <c r="G482" s="110">
        <v>0</v>
      </c>
      <c r="H482" s="110">
        <v>0</v>
      </c>
      <c r="I482" s="112"/>
      <c r="J482" s="112"/>
      <c r="K482" s="113">
        <v>239</v>
      </c>
    </row>
    <row r="483" spans="1:11" x14ac:dyDescent="0.25">
      <c r="A483" s="108">
        <v>488</v>
      </c>
      <c r="B483" s="109" t="s">
        <v>528</v>
      </c>
      <c r="C483" s="110">
        <v>84439933</v>
      </c>
      <c r="D483" s="110">
        <v>0</v>
      </c>
      <c r="E483" s="110">
        <v>0</v>
      </c>
      <c r="F483" s="111">
        <v>131.21</v>
      </c>
      <c r="G483" s="110">
        <v>0</v>
      </c>
      <c r="H483" s="110">
        <v>0</v>
      </c>
      <c r="I483" s="112"/>
      <c r="J483" s="112"/>
      <c r="K483" s="113">
        <v>205</v>
      </c>
    </row>
    <row r="484" spans="1:11" x14ac:dyDescent="0.25">
      <c r="A484" s="108">
        <v>489</v>
      </c>
      <c r="B484" s="109" t="s">
        <v>529</v>
      </c>
      <c r="C484" s="110">
        <v>84439923</v>
      </c>
      <c r="D484" s="110">
        <v>0</v>
      </c>
      <c r="E484" s="110">
        <v>0</v>
      </c>
      <c r="F484" s="111">
        <v>85.56</v>
      </c>
      <c r="G484" s="110">
        <v>0</v>
      </c>
      <c r="H484" s="110">
        <v>0</v>
      </c>
      <c r="I484" s="112"/>
      <c r="J484" s="112"/>
      <c r="K484" s="113">
        <v>129</v>
      </c>
    </row>
    <row r="485" spans="1:11" x14ac:dyDescent="0.25">
      <c r="A485" s="108">
        <v>490</v>
      </c>
      <c r="B485" s="109" t="s">
        <v>530</v>
      </c>
      <c r="C485" s="110">
        <v>84439923</v>
      </c>
      <c r="D485" s="110">
        <v>0</v>
      </c>
      <c r="E485" s="110">
        <v>0</v>
      </c>
      <c r="F485" s="111">
        <v>244.85</v>
      </c>
      <c r="G485" s="110">
        <v>0</v>
      </c>
      <c r="H485" s="110">
        <v>0</v>
      </c>
      <c r="I485" s="112"/>
      <c r="J485" s="112"/>
      <c r="K485" s="113">
        <v>322</v>
      </c>
    </row>
    <row r="486" spans="1:11" x14ac:dyDescent="0.25">
      <c r="A486" s="108">
        <v>491</v>
      </c>
      <c r="B486" s="109" t="s">
        <v>531</v>
      </c>
      <c r="C486" s="110">
        <v>84439923</v>
      </c>
      <c r="D486" s="110">
        <v>0</v>
      </c>
      <c r="E486" s="110">
        <v>0</v>
      </c>
      <c r="F486" s="111">
        <v>133.63</v>
      </c>
      <c r="G486" s="110">
        <v>0</v>
      </c>
      <c r="H486" s="110">
        <v>0</v>
      </c>
      <c r="I486" s="112"/>
      <c r="J486" s="112"/>
      <c r="K486" s="113">
        <v>189</v>
      </c>
    </row>
    <row r="487" spans="1:11" x14ac:dyDescent="0.25">
      <c r="A487" s="108">
        <v>492</v>
      </c>
      <c r="B487" s="109" t="s">
        <v>532</v>
      </c>
      <c r="C487" s="110">
        <v>84439923</v>
      </c>
      <c r="D487" s="110">
        <v>0</v>
      </c>
      <c r="E487" s="110">
        <v>0</v>
      </c>
      <c r="F487" s="111">
        <v>126.26</v>
      </c>
      <c r="G487" s="110">
        <v>0</v>
      </c>
      <c r="H487" s="110">
        <v>0</v>
      </c>
      <c r="I487" s="112"/>
      <c r="J487" s="112"/>
      <c r="K487" s="113">
        <v>165</v>
      </c>
    </row>
    <row r="488" spans="1:11" x14ac:dyDescent="0.25">
      <c r="A488" s="108">
        <v>493</v>
      </c>
      <c r="B488" s="109" t="s">
        <v>533</v>
      </c>
      <c r="C488" s="110">
        <v>84439933</v>
      </c>
      <c r="D488" s="110">
        <v>0</v>
      </c>
      <c r="E488" s="110">
        <v>0</v>
      </c>
      <c r="F488" s="111">
        <v>323.79000000000002</v>
      </c>
      <c r="G488" s="110">
        <v>0</v>
      </c>
      <c r="H488" s="110">
        <v>0</v>
      </c>
      <c r="I488" s="112"/>
      <c r="J488" s="112"/>
      <c r="K488" s="113">
        <v>474.9</v>
      </c>
    </row>
    <row r="489" spans="1:11" x14ac:dyDescent="0.25">
      <c r="A489" s="108">
        <v>494</v>
      </c>
      <c r="B489" s="109" t="s">
        <v>534</v>
      </c>
      <c r="C489" s="110">
        <v>84439923</v>
      </c>
      <c r="D489" s="110">
        <v>0</v>
      </c>
      <c r="E489" s="110">
        <v>0</v>
      </c>
      <c r="F489" s="111">
        <v>225.39</v>
      </c>
      <c r="G489" s="110">
        <v>0</v>
      </c>
      <c r="H489" s="110">
        <v>0</v>
      </c>
      <c r="I489" s="112"/>
      <c r="J489" s="112"/>
      <c r="K489" s="113">
        <v>329</v>
      </c>
    </row>
    <row r="490" spans="1:11" x14ac:dyDescent="0.25">
      <c r="A490" s="108">
        <v>495</v>
      </c>
      <c r="B490" s="109" t="s">
        <v>535</v>
      </c>
      <c r="C490" s="110">
        <v>84439923</v>
      </c>
      <c r="D490" s="110">
        <v>0</v>
      </c>
      <c r="E490" s="110">
        <v>0</v>
      </c>
      <c r="F490" s="111">
        <v>84.5</v>
      </c>
      <c r="G490" s="110">
        <v>12</v>
      </c>
      <c r="H490" s="110">
        <v>0</v>
      </c>
      <c r="I490" s="112"/>
      <c r="J490" s="111">
        <v>5.57</v>
      </c>
      <c r="K490" s="113">
        <v>119.9</v>
      </c>
    </row>
    <row r="491" spans="1:11" x14ac:dyDescent="0.25">
      <c r="A491" s="108">
        <v>496</v>
      </c>
      <c r="B491" s="109" t="s">
        <v>536</v>
      </c>
      <c r="C491" s="110">
        <v>84439923</v>
      </c>
      <c r="D491" s="110">
        <v>0</v>
      </c>
      <c r="E491" s="110">
        <v>0</v>
      </c>
      <c r="F491" s="111">
        <v>65.56</v>
      </c>
      <c r="G491" s="110">
        <v>0</v>
      </c>
      <c r="H491" s="110">
        <v>0</v>
      </c>
      <c r="I491" s="112"/>
      <c r="J491" s="112"/>
      <c r="K491" s="113">
        <v>84.9</v>
      </c>
    </row>
    <row r="492" spans="1:11" x14ac:dyDescent="0.25">
      <c r="A492" s="108">
        <v>497</v>
      </c>
      <c r="B492" s="109" t="s">
        <v>537</v>
      </c>
      <c r="C492" s="110">
        <v>84439923</v>
      </c>
      <c r="D492" s="110">
        <v>0</v>
      </c>
      <c r="E492" s="110">
        <v>0</v>
      </c>
      <c r="F492" s="111">
        <v>61.32</v>
      </c>
      <c r="G492" s="110">
        <v>0</v>
      </c>
      <c r="H492" s="110">
        <v>0</v>
      </c>
      <c r="I492" s="112"/>
      <c r="J492" s="112"/>
      <c r="K492" s="113">
        <v>89</v>
      </c>
    </row>
    <row r="493" spans="1:11" x14ac:dyDescent="0.25">
      <c r="A493" s="108">
        <v>498</v>
      </c>
      <c r="B493" s="109" t="s">
        <v>538</v>
      </c>
      <c r="C493" s="110">
        <v>84439923</v>
      </c>
      <c r="D493" s="110">
        <v>0</v>
      </c>
      <c r="E493" s="110">
        <v>0</v>
      </c>
      <c r="F493" s="111">
        <v>37.51</v>
      </c>
      <c r="G493" s="110">
        <v>0</v>
      </c>
      <c r="H493" s="110">
        <v>0</v>
      </c>
      <c r="I493" s="112"/>
      <c r="J493" s="112"/>
      <c r="K493" s="113">
        <v>65</v>
      </c>
    </row>
    <row r="494" spans="1:11" x14ac:dyDescent="0.25">
      <c r="A494" s="108">
        <v>499</v>
      </c>
      <c r="B494" s="109" t="s">
        <v>539</v>
      </c>
      <c r="C494" s="110">
        <v>84439923</v>
      </c>
      <c r="D494" s="110">
        <v>0</v>
      </c>
      <c r="E494" s="110">
        <v>0</v>
      </c>
      <c r="F494" s="111">
        <v>37.51</v>
      </c>
      <c r="G494" s="110">
        <v>0</v>
      </c>
      <c r="H494" s="110">
        <v>0</v>
      </c>
      <c r="I494" s="112"/>
      <c r="J494" s="112"/>
      <c r="K494" s="113">
        <v>65</v>
      </c>
    </row>
    <row r="495" spans="1:11" x14ac:dyDescent="0.25">
      <c r="A495" s="108">
        <v>500</v>
      </c>
      <c r="B495" s="109" t="s">
        <v>540</v>
      </c>
      <c r="C495" s="110">
        <v>84439923</v>
      </c>
      <c r="D495" s="110">
        <v>0</v>
      </c>
      <c r="E495" s="110">
        <v>0</v>
      </c>
      <c r="F495" s="111">
        <v>37.51</v>
      </c>
      <c r="G495" s="110">
        <v>0</v>
      </c>
      <c r="H495" s="110">
        <v>0</v>
      </c>
      <c r="I495" s="112"/>
      <c r="J495" s="112"/>
      <c r="K495" s="113">
        <v>65</v>
      </c>
    </row>
    <row r="496" spans="1:11" x14ac:dyDescent="0.25">
      <c r="A496" s="108">
        <v>501</v>
      </c>
      <c r="B496" s="109" t="s">
        <v>541</v>
      </c>
      <c r="C496" s="110">
        <v>84439923</v>
      </c>
      <c r="D496" s="110">
        <v>0</v>
      </c>
      <c r="E496" s="110">
        <v>0</v>
      </c>
      <c r="F496" s="111">
        <v>192.06</v>
      </c>
      <c r="G496" s="110">
        <v>0</v>
      </c>
      <c r="H496" s="110">
        <v>0</v>
      </c>
      <c r="I496" s="112"/>
      <c r="J496" s="112"/>
      <c r="K496" s="113">
        <v>299</v>
      </c>
    </row>
    <row r="497" spans="1:11" x14ac:dyDescent="0.25">
      <c r="A497" s="108">
        <v>502</v>
      </c>
      <c r="B497" s="109" t="s">
        <v>542</v>
      </c>
      <c r="C497" s="110">
        <v>84439933</v>
      </c>
      <c r="D497" s="110">
        <v>0</v>
      </c>
      <c r="E497" s="110">
        <v>0</v>
      </c>
      <c r="F497" s="111">
        <v>137.44</v>
      </c>
      <c r="G497" s="110">
        <v>0</v>
      </c>
      <c r="H497" s="110">
        <v>0</v>
      </c>
      <c r="I497" s="112"/>
      <c r="J497" s="112"/>
      <c r="K497" s="113">
        <v>215</v>
      </c>
    </row>
    <row r="498" spans="1:11" x14ac:dyDescent="0.25">
      <c r="A498" s="108">
        <v>503</v>
      </c>
      <c r="B498" s="109" t="s">
        <v>543</v>
      </c>
      <c r="C498" s="110">
        <v>84733049</v>
      </c>
      <c r="D498" s="110">
        <v>0</v>
      </c>
      <c r="E498" s="110">
        <v>0</v>
      </c>
      <c r="F498" s="111">
        <v>27.96</v>
      </c>
      <c r="G498" s="110">
        <v>0</v>
      </c>
      <c r="H498" s="110">
        <v>0</v>
      </c>
      <c r="I498" s="112"/>
      <c r="J498" s="112"/>
      <c r="K498" s="113">
        <v>42</v>
      </c>
    </row>
    <row r="499" spans="1:11" x14ac:dyDescent="0.25">
      <c r="A499" s="108">
        <v>504</v>
      </c>
      <c r="B499" s="109" t="s">
        <v>544</v>
      </c>
      <c r="C499" s="110">
        <v>84439933</v>
      </c>
      <c r="D499" s="110">
        <v>0</v>
      </c>
      <c r="E499" s="110">
        <v>0</v>
      </c>
      <c r="F499" s="111">
        <v>148.01</v>
      </c>
      <c r="G499" s="110">
        <v>0</v>
      </c>
      <c r="H499" s="110">
        <v>0</v>
      </c>
      <c r="I499" s="112"/>
      <c r="J499" s="112"/>
      <c r="K499" s="113">
        <v>226.25</v>
      </c>
    </row>
    <row r="500" spans="1:11" x14ac:dyDescent="0.25">
      <c r="A500" s="108">
        <v>505</v>
      </c>
      <c r="B500" s="109" t="s">
        <v>545</v>
      </c>
      <c r="C500" s="110">
        <v>84439933</v>
      </c>
      <c r="D500" s="110">
        <v>0</v>
      </c>
      <c r="E500" s="110">
        <v>0</v>
      </c>
      <c r="F500" s="111">
        <v>320.01</v>
      </c>
      <c r="G500" s="110">
        <v>0</v>
      </c>
      <c r="H500" s="110">
        <v>0</v>
      </c>
      <c r="I500" s="112"/>
      <c r="J500" s="112"/>
      <c r="K500" s="113">
        <v>749</v>
      </c>
    </row>
    <row r="501" spans="1:11" x14ac:dyDescent="0.25">
      <c r="A501" s="108">
        <v>506</v>
      </c>
      <c r="B501" s="109" t="s">
        <v>546</v>
      </c>
      <c r="C501" s="110">
        <v>84439933</v>
      </c>
      <c r="D501" s="110">
        <v>0</v>
      </c>
      <c r="E501" s="110">
        <v>0</v>
      </c>
      <c r="F501" s="111">
        <v>350</v>
      </c>
      <c r="G501" s="110">
        <v>0</v>
      </c>
      <c r="H501" s="110">
        <v>0</v>
      </c>
      <c r="I501" s="112"/>
      <c r="J501" s="112"/>
      <c r="K501" s="113">
        <v>535</v>
      </c>
    </row>
    <row r="502" spans="1:11" x14ac:dyDescent="0.25">
      <c r="A502" s="108">
        <v>507</v>
      </c>
      <c r="B502" s="109" t="s">
        <v>547</v>
      </c>
      <c r="C502" s="110">
        <v>84439933</v>
      </c>
      <c r="D502" s="110">
        <v>0</v>
      </c>
      <c r="E502" s="110">
        <v>0</v>
      </c>
      <c r="F502" s="111">
        <v>107.94</v>
      </c>
      <c r="G502" s="110">
        <v>0</v>
      </c>
      <c r="H502" s="110">
        <v>0</v>
      </c>
      <c r="I502" s="112"/>
      <c r="J502" s="112"/>
      <c r="K502" s="113">
        <v>165</v>
      </c>
    </row>
    <row r="503" spans="1:11" x14ac:dyDescent="0.25">
      <c r="A503" s="108">
        <v>508</v>
      </c>
      <c r="B503" s="109" t="s">
        <v>548</v>
      </c>
      <c r="C503" s="110">
        <v>84439933</v>
      </c>
      <c r="D503" s="110">
        <v>0</v>
      </c>
      <c r="E503" s="110">
        <v>0</v>
      </c>
      <c r="F503" s="111">
        <v>136.72999999999999</v>
      </c>
      <c r="G503" s="110">
        <v>0</v>
      </c>
      <c r="H503" s="110">
        <v>0</v>
      </c>
      <c r="I503" s="112"/>
      <c r="J503" s="112"/>
      <c r="K503" s="113">
        <v>209</v>
      </c>
    </row>
    <row r="504" spans="1:11" x14ac:dyDescent="0.25">
      <c r="A504" s="108">
        <v>509</v>
      </c>
      <c r="B504" s="109" t="s">
        <v>549</v>
      </c>
      <c r="C504" s="110">
        <v>84439933</v>
      </c>
      <c r="D504" s="110">
        <v>0</v>
      </c>
      <c r="E504" s="110">
        <v>0</v>
      </c>
      <c r="F504" s="111">
        <v>307.44</v>
      </c>
      <c r="G504" s="110">
        <v>0</v>
      </c>
      <c r="H504" s="110">
        <v>0</v>
      </c>
      <c r="I504" s="112"/>
      <c r="J504" s="112"/>
      <c r="K504" s="113">
        <v>308</v>
      </c>
    </row>
    <row r="505" spans="1:11" x14ac:dyDescent="0.25">
      <c r="A505" s="108">
        <v>510</v>
      </c>
      <c r="B505" s="109" t="s">
        <v>550</v>
      </c>
      <c r="C505" s="110">
        <v>84439923</v>
      </c>
      <c r="D505" s="110">
        <v>0</v>
      </c>
      <c r="E505" s="110">
        <v>0</v>
      </c>
      <c r="F505" s="111">
        <v>23.82</v>
      </c>
      <c r="G505" s="110">
        <v>0</v>
      </c>
      <c r="H505" s="110">
        <v>0</v>
      </c>
      <c r="I505" s="112"/>
      <c r="J505" s="112"/>
      <c r="K505" s="113">
        <v>49</v>
      </c>
    </row>
    <row r="506" spans="1:11" x14ac:dyDescent="0.25">
      <c r="A506" s="108">
        <v>511</v>
      </c>
      <c r="B506" s="109" t="s">
        <v>551</v>
      </c>
      <c r="C506" s="110">
        <v>84439923</v>
      </c>
      <c r="D506" s="110">
        <v>0</v>
      </c>
      <c r="E506" s="110">
        <v>0</v>
      </c>
      <c r="F506" s="111">
        <v>23.82</v>
      </c>
      <c r="G506" s="110">
        <v>0</v>
      </c>
      <c r="H506" s="110">
        <v>0</v>
      </c>
      <c r="I506" s="112"/>
      <c r="J506" s="112"/>
      <c r="K506" s="113">
        <v>59</v>
      </c>
    </row>
    <row r="507" spans="1:11" x14ac:dyDescent="0.25">
      <c r="A507" s="108">
        <v>512</v>
      </c>
      <c r="B507" s="109" t="s">
        <v>552</v>
      </c>
      <c r="C507" s="110">
        <v>84439923</v>
      </c>
      <c r="D507" s="110">
        <v>0</v>
      </c>
      <c r="E507" s="110">
        <v>0</v>
      </c>
      <c r="F507" s="111">
        <v>22</v>
      </c>
      <c r="G507" s="110">
        <v>0</v>
      </c>
      <c r="H507" s="110">
        <v>0</v>
      </c>
      <c r="I507" s="112"/>
      <c r="J507" s="112"/>
      <c r="K507" s="113">
        <v>33.630000000000003</v>
      </c>
    </row>
    <row r="508" spans="1:11" x14ac:dyDescent="0.25">
      <c r="A508" s="108">
        <v>513</v>
      </c>
      <c r="B508" s="109" t="s">
        <v>553</v>
      </c>
      <c r="C508" s="110">
        <v>84439923</v>
      </c>
      <c r="D508" s="110">
        <v>0</v>
      </c>
      <c r="E508" s="110">
        <v>0</v>
      </c>
      <c r="F508" s="111">
        <v>50.37</v>
      </c>
      <c r="G508" s="110">
        <v>0</v>
      </c>
      <c r="H508" s="110">
        <v>0</v>
      </c>
      <c r="I508" s="112"/>
      <c r="J508" s="112"/>
      <c r="K508" s="113">
        <v>77</v>
      </c>
    </row>
    <row r="509" spans="1:11" x14ac:dyDescent="0.25">
      <c r="A509" s="108">
        <v>514</v>
      </c>
      <c r="B509" s="109" t="s">
        <v>554</v>
      </c>
      <c r="C509" s="110">
        <v>84439923</v>
      </c>
      <c r="D509" s="110">
        <v>0</v>
      </c>
      <c r="E509" s="110">
        <v>0</v>
      </c>
      <c r="F509" s="111">
        <v>50.37</v>
      </c>
      <c r="G509" s="110">
        <v>0</v>
      </c>
      <c r="H509" s="110">
        <v>0</v>
      </c>
      <c r="I509" s="112"/>
      <c r="J509" s="112"/>
      <c r="K509" s="113">
        <v>77</v>
      </c>
    </row>
    <row r="510" spans="1:11" x14ac:dyDescent="0.25">
      <c r="A510" s="108">
        <v>515</v>
      </c>
      <c r="B510" s="109" t="s">
        <v>555</v>
      </c>
      <c r="C510" s="110">
        <v>84439923</v>
      </c>
      <c r="D510" s="110">
        <v>0</v>
      </c>
      <c r="E510" s="110">
        <v>0</v>
      </c>
      <c r="F510" s="111">
        <v>50.37</v>
      </c>
      <c r="G510" s="110">
        <v>0</v>
      </c>
      <c r="H510" s="110">
        <v>0</v>
      </c>
      <c r="I510" s="112"/>
      <c r="J510" s="112"/>
      <c r="K510" s="113">
        <v>77</v>
      </c>
    </row>
    <row r="511" spans="1:11" x14ac:dyDescent="0.25">
      <c r="A511" s="108">
        <v>516</v>
      </c>
      <c r="B511" s="109" t="s">
        <v>556</v>
      </c>
      <c r="C511" s="110">
        <v>84439923</v>
      </c>
      <c r="D511" s="110">
        <v>0</v>
      </c>
      <c r="E511" s="110">
        <v>0</v>
      </c>
      <c r="F511" s="111">
        <v>48.15</v>
      </c>
      <c r="G511" s="110">
        <v>12</v>
      </c>
      <c r="H511" s="110">
        <v>0</v>
      </c>
      <c r="I511" s="112"/>
      <c r="J511" s="111">
        <v>3.23</v>
      </c>
      <c r="K511" s="113">
        <v>59.9</v>
      </c>
    </row>
    <row r="512" spans="1:11" x14ac:dyDescent="0.25">
      <c r="A512" s="108">
        <v>517</v>
      </c>
      <c r="B512" s="109" t="s">
        <v>557</v>
      </c>
      <c r="C512" s="110">
        <v>84439923</v>
      </c>
      <c r="D512" s="110">
        <v>0</v>
      </c>
      <c r="E512" s="110">
        <v>0</v>
      </c>
      <c r="F512" s="111">
        <v>60.72</v>
      </c>
      <c r="G512" s="110">
        <v>12</v>
      </c>
      <c r="H512" s="110">
        <v>0</v>
      </c>
      <c r="I512" s="112"/>
      <c r="J512" s="111">
        <v>4</v>
      </c>
      <c r="K512" s="113">
        <v>74.900000000000006</v>
      </c>
    </row>
    <row r="513" spans="1:11" x14ac:dyDescent="0.25">
      <c r="A513" s="108">
        <v>518</v>
      </c>
      <c r="B513" s="109" t="s">
        <v>558</v>
      </c>
      <c r="C513" s="110">
        <v>84439923</v>
      </c>
      <c r="D513" s="110">
        <v>0</v>
      </c>
      <c r="E513" s="110">
        <v>0</v>
      </c>
      <c r="F513" s="111">
        <v>63.55</v>
      </c>
      <c r="G513" s="110">
        <v>0</v>
      </c>
      <c r="H513" s="110">
        <v>0</v>
      </c>
      <c r="I513" s="112"/>
      <c r="J513" s="112"/>
      <c r="K513" s="113">
        <v>97.14</v>
      </c>
    </row>
    <row r="514" spans="1:11" x14ac:dyDescent="0.25">
      <c r="A514" s="108">
        <v>519</v>
      </c>
      <c r="B514" s="109" t="s">
        <v>559</v>
      </c>
      <c r="C514" s="110">
        <v>84439923</v>
      </c>
      <c r="D514" s="110">
        <v>0</v>
      </c>
      <c r="E514" s="110">
        <v>0</v>
      </c>
      <c r="F514" s="111">
        <v>35.33</v>
      </c>
      <c r="G514" s="110">
        <v>0</v>
      </c>
      <c r="H514" s="110">
        <v>0</v>
      </c>
      <c r="I514" s="112"/>
      <c r="J514" s="112"/>
      <c r="K514" s="113">
        <v>54</v>
      </c>
    </row>
    <row r="515" spans="1:11" x14ac:dyDescent="0.25">
      <c r="A515" s="108">
        <v>520</v>
      </c>
      <c r="B515" s="109" t="s">
        <v>560</v>
      </c>
      <c r="C515" s="110">
        <v>84439923</v>
      </c>
      <c r="D515" s="110">
        <v>0</v>
      </c>
      <c r="E515" s="110">
        <v>0</v>
      </c>
      <c r="F515" s="111">
        <v>35.33</v>
      </c>
      <c r="G515" s="110">
        <v>0</v>
      </c>
      <c r="H515" s="110">
        <v>0</v>
      </c>
      <c r="I515" s="112"/>
      <c r="J515" s="112"/>
      <c r="K515" s="113">
        <v>54</v>
      </c>
    </row>
    <row r="516" spans="1:11" x14ac:dyDescent="0.25">
      <c r="A516" s="108">
        <v>521</v>
      </c>
      <c r="B516" s="109" t="s">
        <v>561</v>
      </c>
      <c r="C516" s="110">
        <v>84439923</v>
      </c>
      <c r="D516" s="110">
        <v>0</v>
      </c>
      <c r="E516" s="110">
        <v>0</v>
      </c>
      <c r="F516" s="111">
        <v>35.33</v>
      </c>
      <c r="G516" s="110">
        <v>0</v>
      </c>
      <c r="H516" s="110">
        <v>0</v>
      </c>
      <c r="I516" s="112"/>
      <c r="J516" s="112"/>
      <c r="K516" s="113">
        <v>54</v>
      </c>
    </row>
    <row r="517" spans="1:11" x14ac:dyDescent="0.25">
      <c r="A517" s="108">
        <v>522</v>
      </c>
      <c r="B517" s="109" t="s">
        <v>562</v>
      </c>
      <c r="C517" s="110">
        <v>84439923</v>
      </c>
      <c r="D517" s="110">
        <v>0</v>
      </c>
      <c r="E517" s="110">
        <v>0</v>
      </c>
      <c r="F517" s="111">
        <v>31.4</v>
      </c>
      <c r="G517" s="110">
        <v>0</v>
      </c>
      <c r="H517" s="110">
        <v>0</v>
      </c>
      <c r="I517" s="112"/>
      <c r="J517" s="112"/>
      <c r="K517" s="113">
        <v>48</v>
      </c>
    </row>
    <row r="518" spans="1:11" x14ac:dyDescent="0.25">
      <c r="A518" s="108">
        <v>523</v>
      </c>
      <c r="B518" s="109" t="s">
        <v>563</v>
      </c>
      <c r="C518" s="110">
        <v>84439923</v>
      </c>
      <c r="D518" s="110">
        <v>0</v>
      </c>
      <c r="E518" s="110">
        <v>0</v>
      </c>
      <c r="F518" s="111">
        <v>31.4</v>
      </c>
      <c r="G518" s="110">
        <v>0</v>
      </c>
      <c r="H518" s="110">
        <v>0</v>
      </c>
      <c r="I518" s="112"/>
      <c r="J518" s="112"/>
      <c r="K518" s="113">
        <v>48</v>
      </c>
    </row>
    <row r="519" spans="1:11" x14ac:dyDescent="0.25">
      <c r="A519" s="108">
        <v>524</v>
      </c>
      <c r="B519" s="109" t="s">
        <v>564</v>
      </c>
      <c r="C519" s="110">
        <v>84439923</v>
      </c>
      <c r="D519" s="110">
        <v>0</v>
      </c>
      <c r="E519" s="110">
        <v>0</v>
      </c>
      <c r="F519" s="111">
        <v>31.4</v>
      </c>
      <c r="G519" s="110">
        <v>0</v>
      </c>
      <c r="H519" s="110">
        <v>0</v>
      </c>
      <c r="I519" s="112"/>
      <c r="J519" s="112"/>
      <c r="K519" s="113">
        <v>48</v>
      </c>
    </row>
    <row r="520" spans="1:11" x14ac:dyDescent="0.25">
      <c r="A520" s="108">
        <v>525</v>
      </c>
      <c r="B520" s="109" t="s">
        <v>565</v>
      </c>
      <c r="C520" s="110">
        <v>84439923</v>
      </c>
      <c r="D520" s="110">
        <v>0</v>
      </c>
      <c r="E520" s="110">
        <v>0</v>
      </c>
      <c r="F520" s="111">
        <v>31.4</v>
      </c>
      <c r="G520" s="110">
        <v>0</v>
      </c>
      <c r="H520" s="110">
        <v>0</v>
      </c>
      <c r="I520" s="112"/>
      <c r="J520" s="112"/>
      <c r="K520" s="113">
        <v>48</v>
      </c>
    </row>
    <row r="521" spans="1:11" x14ac:dyDescent="0.25">
      <c r="A521" s="108">
        <v>526</v>
      </c>
      <c r="B521" s="109" t="s">
        <v>566</v>
      </c>
      <c r="C521" s="110">
        <v>84439923</v>
      </c>
      <c r="D521" s="110">
        <v>0</v>
      </c>
      <c r="E521" s="110">
        <v>0</v>
      </c>
      <c r="F521" s="111">
        <v>64</v>
      </c>
      <c r="G521" s="110">
        <v>0</v>
      </c>
      <c r="H521" s="110">
        <v>0</v>
      </c>
      <c r="I521" s="112"/>
      <c r="J521" s="112"/>
      <c r="K521" s="113">
        <v>65</v>
      </c>
    </row>
    <row r="522" spans="1:11" x14ac:dyDescent="0.25">
      <c r="A522" s="108">
        <v>527</v>
      </c>
      <c r="B522" s="109" t="s">
        <v>567</v>
      </c>
      <c r="C522" s="110">
        <v>84439923</v>
      </c>
      <c r="D522" s="110">
        <v>0</v>
      </c>
      <c r="E522" s="110">
        <v>0</v>
      </c>
      <c r="F522" s="111">
        <v>76</v>
      </c>
      <c r="G522" s="110">
        <v>0</v>
      </c>
      <c r="H522" s="110">
        <v>0</v>
      </c>
      <c r="I522" s="112"/>
      <c r="J522" s="112"/>
      <c r="K522" s="113">
        <v>77</v>
      </c>
    </row>
    <row r="523" spans="1:11" x14ac:dyDescent="0.25">
      <c r="A523" s="108">
        <v>528</v>
      </c>
      <c r="B523" s="109" t="s">
        <v>568</v>
      </c>
      <c r="C523" s="110">
        <v>84439923</v>
      </c>
      <c r="D523" s="110">
        <v>0</v>
      </c>
      <c r="E523" s="110">
        <v>0</v>
      </c>
      <c r="F523" s="111">
        <v>37</v>
      </c>
      <c r="G523" s="110">
        <v>0</v>
      </c>
      <c r="H523" s="110">
        <v>0</v>
      </c>
      <c r="I523" s="112"/>
      <c r="J523" s="112"/>
      <c r="K523" s="113">
        <v>40</v>
      </c>
    </row>
    <row r="524" spans="1:11" x14ac:dyDescent="0.25">
      <c r="A524" s="108">
        <v>529</v>
      </c>
      <c r="B524" s="109" t="s">
        <v>569</v>
      </c>
      <c r="C524" s="110">
        <v>84439923</v>
      </c>
      <c r="D524" s="110">
        <v>0</v>
      </c>
      <c r="E524" s="110">
        <v>0</v>
      </c>
      <c r="F524" s="111">
        <v>30</v>
      </c>
      <c r="G524" s="110">
        <v>0</v>
      </c>
      <c r="H524" s="110">
        <v>0</v>
      </c>
      <c r="I524" s="112"/>
      <c r="J524" s="112"/>
      <c r="K524" s="113">
        <v>31</v>
      </c>
    </row>
    <row r="525" spans="1:11" x14ac:dyDescent="0.25">
      <c r="A525" s="108">
        <v>530</v>
      </c>
      <c r="B525" s="109" t="s">
        <v>570</v>
      </c>
      <c r="C525" s="110">
        <v>85287200</v>
      </c>
      <c r="D525" s="110">
        <v>0</v>
      </c>
      <c r="E525" s="110">
        <v>0</v>
      </c>
      <c r="F525" s="115">
        <v>2119.54</v>
      </c>
      <c r="G525" s="110">
        <v>0</v>
      </c>
      <c r="H525" s="110">
        <v>0</v>
      </c>
      <c r="I525" s="112"/>
      <c r="J525" s="112"/>
      <c r="K525" s="116">
        <v>2899</v>
      </c>
    </row>
    <row r="526" spans="1:11" x14ac:dyDescent="0.25">
      <c r="A526" s="108">
        <v>531</v>
      </c>
      <c r="B526" s="109" t="s">
        <v>571</v>
      </c>
      <c r="C526" s="110">
        <v>73269090</v>
      </c>
      <c r="D526" s="110">
        <v>0</v>
      </c>
      <c r="E526" s="110">
        <v>0</v>
      </c>
      <c r="F526" s="111">
        <v>32.03</v>
      </c>
      <c r="G526" s="110">
        <v>0</v>
      </c>
      <c r="H526" s="110">
        <v>0</v>
      </c>
      <c r="I526" s="112"/>
      <c r="J526" s="112"/>
      <c r="K526" s="113">
        <v>49</v>
      </c>
    </row>
    <row r="527" spans="1:11" x14ac:dyDescent="0.25">
      <c r="A527" s="108">
        <v>532</v>
      </c>
      <c r="B527" s="109" t="s">
        <v>572</v>
      </c>
      <c r="C527" s="110">
        <v>48171000</v>
      </c>
      <c r="D527" s="110">
        <v>0</v>
      </c>
      <c r="E527" s="110">
        <v>0</v>
      </c>
      <c r="F527" s="111">
        <v>0.05</v>
      </c>
      <c r="G527" s="110">
        <v>0</v>
      </c>
      <c r="H527" s="110">
        <v>0</v>
      </c>
      <c r="I527" s="112"/>
      <c r="J527" s="112"/>
      <c r="K527" s="113">
        <v>0.14000000000000001</v>
      </c>
    </row>
    <row r="528" spans="1:11" x14ac:dyDescent="0.25">
      <c r="A528" s="108">
        <v>533</v>
      </c>
      <c r="B528" s="109" t="s">
        <v>573</v>
      </c>
      <c r="C528" s="110">
        <v>84717010</v>
      </c>
      <c r="D528" s="110">
        <v>0</v>
      </c>
      <c r="E528" s="110">
        <v>0</v>
      </c>
      <c r="F528" s="111">
        <v>238.2</v>
      </c>
      <c r="G528" s="110">
        <v>0</v>
      </c>
      <c r="H528" s="110">
        <v>0</v>
      </c>
      <c r="I528" s="112"/>
      <c r="J528" s="112"/>
      <c r="K528" s="113">
        <v>379</v>
      </c>
    </row>
    <row r="529" spans="1:11" x14ac:dyDescent="0.25">
      <c r="A529" s="108">
        <v>534</v>
      </c>
      <c r="B529" s="109" t="s">
        <v>574</v>
      </c>
      <c r="C529" s="110">
        <v>85061019</v>
      </c>
      <c r="D529" s="110">
        <v>0</v>
      </c>
      <c r="E529" s="110">
        <v>0</v>
      </c>
      <c r="F529" s="111">
        <v>189.13</v>
      </c>
      <c r="G529" s="110">
        <v>0</v>
      </c>
      <c r="H529" s="110">
        <v>0</v>
      </c>
      <c r="I529" s="112"/>
      <c r="J529" s="112"/>
      <c r="K529" s="113">
        <v>320</v>
      </c>
    </row>
    <row r="530" spans="1:11" x14ac:dyDescent="0.25">
      <c r="A530" s="108">
        <v>535</v>
      </c>
      <c r="B530" s="109" t="s">
        <v>575</v>
      </c>
      <c r="C530" s="110">
        <v>85061010</v>
      </c>
      <c r="D530" s="110">
        <v>0</v>
      </c>
      <c r="E530" s="110">
        <v>0</v>
      </c>
      <c r="F530" s="111">
        <v>1.82</v>
      </c>
      <c r="G530" s="110">
        <v>0</v>
      </c>
      <c r="H530" s="110">
        <v>0</v>
      </c>
      <c r="I530" s="112"/>
      <c r="J530" s="112"/>
      <c r="K530" s="113">
        <v>3.45</v>
      </c>
    </row>
    <row r="531" spans="1:11" x14ac:dyDescent="0.25">
      <c r="A531" s="108">
        <v>536</v>
      </c>
      <c r="B531" s="109" t="s">
        <v>576</v>
      </c>
      <c r="C531" s="110">
        <v>85075000</v>
      </c>
      <c r="D531" s="110">
        <v>0</v>
      </c>
      <c r="E531" s="110">
        <v>0</v>
      </c>
      <c r="F531" s="111">
        <v>9.19</v>
      </c>
      <c r="G531" s="110">
        <v>0</v>
      </c>
      <c r="H531" s="110">
        <v>0</v>
      </c>
      <c r="I531" s="112"/>
      <c r="J531" s="112"/>
      <c r="K531" s="113">
        <v>12.5</v>
      </c>
    </row>
    <row r="532" spans="1:11" x14ac:dyDescent="0.25">
      <c r="A532" s="108">
        <v>537</v>
      </c>
      <c r="B532" s="109" t="s">
        <v>577</v>
      </c>
      <c r="C532" s="110">
        <v>84717010</v>
      </c>
      <c r="D532" s="110">
        <v>0</v>
      </c>
      <c r="E532" s="110">
        <v>0</v>
      </c>
      <c r="F532" s="111">
        <v>243.95</v>
      </c>
      <c r="G532" s="110">
        <v>0</v>
      </c>
      <c r="H532" s="110">
        <v>0</v>
      </c>
      <c r="I532" s="112"/>
      <c r="J532" s="112"/>
      <c r="K532" s="113">
        <v>359</v>
      </c>
    </row>
    <row r="533" spans="1:11" x14ac:dyDescent="0.25">
      <c r="A533" s="108">
        <v>538</v>
      </c>
      <c r="B533" s="109" t="s">
        <v>578</v>
      </c>
      <c r="C533" s="110">
        <v>84713012</v>
      </c>
      <c r="D533" s="110">
        <v>0</v>
      </c>
      <c r="E533" s="110">
        <v>0</v>
      </c>
      <c r="F533" s="115">
        <v>1399</v>
      </c>
      <c r="G533" s="110">
        <v>0</v>
      </c>
      <c r="H533" s="110">
        <v>0</v>
      </c>
      <c r="I533" s="112"/>
      <c r="J533" s="112"/>
      <c r="K533" s="116">
        <v>1499</v>
      </c>
    </row>
    <row r="534" spans="1:11" x14ac:dyDescent="0.25">
      <c r="A534" s="108">
        <v>539</v>
      </c>
      <c r="B534" s="109" t="s">
        <v>579</v>
      </c>
      <c r="C534" s="110">
        <v>85176239</v>
      </c>
      <c r="D534" s="110">
        <v>0</v>
      </c>
      <c r="E534" s="110">
        <v>0</v>
      </c>
      <c r="F534" s="111">
        <v>38.75</v>
      </c>
      <c r="G534" s="110">
        <v>0</v>
      </c>
      <c r="H534" s="110">
        <v>0</v>
      </c>
      <c r="I534" s="112"/>
      <c r="J534" s="112"/>
      <c r="K534" s="113">
        <v>55</v>
      </c>
    </row>
    <row r="535" spans="1:11" x14ac:dyDescent="0.25">
      <c r="A535" s="108">
        <v>540</v>
      </c>
      <c r="B535" s="109" t="s">
        <v>580</v>
      </c>
      <c r="C535" s="110">
        <v>85235190</v>
      </c>
      <c r="D535" s="110">
        <v>0</v>
      </c>
      <c r="E535" s="110">
        <v>0</v>
      </c>
      <c r="F535" s="111">
        <v>10.68</v>
      </c>
      <c r="G535" s="110">
        <v>0</v>
      </c>
      <c r="H535" s="110">
        <v>0</v>
      </c>
      <c r="I535" s="112"/>
      <c r="J535" s="112"/>
      <c r="K535" s="113">
        <v>16</v>
      </c>
    </row>
    <row r="536" spans="1:11" x14ac:dyDescent="0.25">
      <c r="A536" s="108">
        <v>541</v>
      </c>
      <c r="B536" s="109" t="s">
        <v>581</v>
      </c>
      <c r="C536" s="110">
        <v>84439923</v>
      </c>
      <c r="D536" s="110">
        <v>0</v>
      </c>
      <c r="E536" s="110">
        <v>0</v>
      </c>
      <c r="F536" s="111">
        <v>28.96</v>
      </c>
      <c r="G536" s="110">
        <v>0</v>
      </c>
      <c r="H536" s="110">
        <v>0</v>
      </c>
      <c r="I536" s="112"/>
      <c r="J536" s="112"/>
      <c r="K536" s="113">
        <v>34.9</v>
      </c>
    </row>
    <row r="537" spans="1:11" x14ac:dyDescent="0.25">
      <c r="A537" s="108">
        <v>542</v>
      </c>
      <c r="B537" s="109" t="s">
        <v>582</v>
      </c>
      <c r="C537" s="110">
        <v>84439923</v>
      </c>
      <c r="D537" s="110">
        <v>0</v>
      </c>
      <c r="E537" s="110">
        <v>0</v>
      </c>
      <c r="F537" s="111">
        <v>28.96</v>
      </c>
      <c r="G537" s="110">
        <v>0</v>
      </c>
      <c r="H537" s="110">
        <v>0</v>
      </c>
      <c r="I537" s="112"/>
      <c r="J537" s="112"/>
      <c r="K537" s="113">
        <v>39.9</v>
      </c>
    </row>
    <row r="538" spans="1:11" x14ac:dyDescent="0.25">
      <c r="A538" s="108">
        <v>543</v>
      </c>
      <c r="B538" s="109" t="s">
        <v>583</v>
      </c>
      <c r="C538" s="110">
        <v>84439923</v>
      </c>
      <c r="D538" s="110">
        <v>0</v>
      </c>
      <c r="E538" s="110">
        <v>0</v>
      </c>
      <c r="F538" s="111">
        <v>40.65</v>
      </c>
      <c r="G538" s="110">
        <v>0</v>
      </c>
      <c r="H538" s="110">
        <v>0</v>
      </c>
      <c r="I538" s="112"/>
      <c r="J538" s="112"/>
      <c r="K538" s="113">
        <v>60</v>
      </c>
    </row>
    <row r="539" spans="1:11" x14ac:dyDescent="0.25">
      <c r="A539" s="108">
        <v>544</v>
      </c>
      <c r="B539" s="109" t="s">
        <v>584</v>
      </c>
      <c r="C539" s="110">
        <v>84733041</v>
      </c>
      <c r="D539" s="110">
        <v>0</v>
      </c>
      <c r="E539" s="110">
        <v>0</v>
      </c>
      <c r="F539" s="111">
        <v>147.99</v>
      </c>
      <c r="G539" s="110">
        <v>0</v>
      </c>
      <c r="H539" s="110">
        <v>0</v>
      </c>
      <c r="I539" s="112"/>
      <c r="J539" s="112"/>
      <c r="K539" s="113">
        <v>215</v>
      </c>
    </row>
    <row r="540" spans="1:11" x14ac:dyDescent="0.25">
      <c r="A540" s="108">
        <v>545</v>
      </c>
      <c r="B540" s="109" t="s">
        <v>585</v>
      </c>
      <c r="C540" s="110">
        <v>84733041</v>
      </c>
      <c r="D540" s="110">
        <v>0</v>
      </c>
      <c r="E540" s="110">
        <v>0</v>
      </c>
      <c r="F540" s="111">
        <v>247</v>
      </c>
      <c r="G540" s="110">
        <v>0</v>
      </c>
      <c r="H540" s="110">
        <v>0</v>
      </c>
      <c r="I540" s="112"/>
      <c r="J540" s="112"/>
      <c r="K540" s="113">
        <v>385</v>
      </c>
    </row>
    <row r="541" spans="1:11" x14ac:dyDescent="0.25">
      <c r="A541" s="108">
        <v>546</v>
      </c>
      <c r="B541" s="109" t="s">
        <v>586</v>
      </c>
      <c r="C541" s="110">
        <v>84714190</v>
      </c>
      <c r="D541" s="110">
        <v>0</v>
      </c>
      <c r="E541" s="110">
        <v>0</v>
      </c>
      <c r="F541" s="111">
        <v>804.52</v>
      </c>
      <c r="G541" s="110">
        <v>0</v>
      </c>
      <c r="H541" s="110">
        <v>0</v>
      </c>
      <c r="I541" s="112"/>
      <c r="J541" s="112"/>
      <c r="K541" s="116">
        <v>1099</v>
      </c>
    </row>
    <row r="542" spans="1:11" x14ac:dyDescent="0.25">
      <c r="A542" s="108">
        <v>547</v>
      </c>
      <c r="B542" s="109" t="s">
        <v>587</v>
      </c>
      <c r="C542" s="110">
        <v>85044040</v>
      </c>
      <c r="D542" s="110">
        <v>0</v>
      </c>
      <c r="E542" s="110">
        <v>0</v>
      </c>
      <c r="F542" s="111">
        <v>384.64</v>
      </c>
      <c r="G542" s="110">
        <v>0</v>
      </c>
      <c r="H542" s="110">
        <v>0</v>
      </c>
      <c r="I542" s="112"/>
      <c r="J542" s="112"/>
      <c r="K542" s="113">
        <v>509</v>
      </c>
    </row>
    <row r="543" spans="1:11" x14ac:dyDescent="0.25">
      <c r="A543" s="108">
        <v>548</v>
      </c>
      <c r="B543" s="109" t="s">
        <v>588</v>
      </c>
      <c r="C543" s="110">
        <v>85444200</v>
      </c>
      <c r="D543" s="110">
        <v>0</v>
      </c>
      <c r="E543" s="110">
        <v>0</v>
      </c>
      <c r="F543" s="111">
        <v>0.77</v>
      </c>
      <c r="G543" s="110">
        <v>0</v>
      </c>
      <c r="H543" s="110">
        <v>0</v>
      </c>
      <c r="I543" s="112"/>
      <c r="J543" s="112"/>
      <c r="K543" s="113">
        <v>1.5</v>
      </c>
    </row>
    <row r="544" spans="1:11" x14ac:dyDescent="0.25">
      <c r="A544" s="108">
        <v>549</v>
      </c>
      <c r="B544" s="109" t="s">
        <v>589</v>
      </c>
      <c r="C544" s="110">
        <v>85444200</v>
      </c>
      <c r="D544" s="110">
        <v>0</v>
      </c>
      <c r="E544" s="110">
        <v>0</v>
      </c>
      <c r="F544" s="111">
        <v>0.56999999999999995</v>
      </c>
      <c r="G544" s="110">
        <v>0</v>
      </c>
      <c r="H544" s="110">
        <v>0</v>
      </c>
      <c r="I544" s="112"/>
      <c r="J544" s="112"/>
      <c r="K544" s="113">
        <v>1</v>
      </c>
    </row>
    <row r="545" spans="1:11" x14ac:dyDescent="0.25">
      <c r="A545" s="108">
        <v>550</v>
      </c>
      <c r="B545" s="109" t="s">
        <v>590</v>
      </c>
      <c r="C545" s="110">
        <v>84733041</v>
      </c>
      <c r="D545" s="110">
        <v>0</v>
      </c>
      <c r="E545" s="110">
        <v>0</v>
      </c>
      <c r="F545" s="111">
        <v>476</v>
      </c>
      <c r="G545" s="110">
        <v>0</v>
      </c>
      <c r="H545" s="110">
        <v>0</v>
      </c>
      <c r="I545" s="112"/>
      <c r="J545" s="112"/>
      <c r="K545" s="113">
        <v>477</v>
      </c>
    </row>
    <row r="546" spans="1:11" x14ac:dyDescent="0.25">
      <c r="A546" s="108">
        <v>551</v>
      </c>
      <c r="B546" s="109" t="s">
        <v>591</v>
      </c>
      <c r="C546" s="110">
        <v>85369040</v>
      </c>
      <c r="D546" s="110">
        <v>0</v>
      </c>
      <c r="E546" s="110">
        <v>0</v>
      </c>
      <c r="F546" s="111">
        <v>28.81</v>
      </c>
      <c r="G546" s="110">
        <v>0</v>
      </c>
      <c r="H546" s="110">
        <v>0</v>
      </c>
      <c r="I546" s="112"/>
      <c r="J546" s="112"/>
      <c r="K546" s="113">
        <v>29</v>
      </c>
    </row>
    <row r="547" spans="1:11" x14ac:dyDescent="0.25">
      <c r="A547" s="108">
        <v>552</v>
      </c>
      <c r="B547" s="109" t="s">
        <v>592</v>
      </c>
      <c r="C547" s="110">
        <v>85176241</v>
      </c>
      <c r="D547" s="110">
        <v>0</v>
      </c>
      <c r="E547" s="110">
        <v>0</v>
      </c>
      <c r="F547" s="111">
        <v>79.989999999999995</v>
      </c>
      <c r="G547" s="110">
        <v>0</v>
      </c>
      <c r="H547" s="110">
        <v>0</v>
      </c>
      <c r="I547" s="112"/>
      <c r="J547" s="112"/>
      <c r="K547" s="113">
        <v>129</v>
      </c>
    </row>
    <row r="548" spans="1:11" x14ac:dyDescent="0.25">
      <c r="A548" s="108">
        <v>553</v>
      </c>
      <c r="B548" s="109" t="s">
        <v>593</v>
      </c>
      <c r="C548" s="110">
        <v>85176241</v>
      </c>
      <c r="D548" s="110">
        <v>0</v>
      </c>
      <c r="E548" s="110">
        <v>0</v>
      </c>
      <c r="F548" s="111">
        <v>60.29</v>
      </c>
      <c r="G548" s="110">
        <v>0</v>
      </c>
      <c r="H548" s="110">
        <v>0</v>
      </c>
      <c r="I548" s="112"/>
      <c r="J548" s="112"/>
      <c r="K548" s="113">
        <v>89</v>
      </c>
    </row>
    <row r="549" spans="1:11" x14ac:dyDescent="0.25">
      <c r="A549" s="108">
        <v>554</v>
      </c>
      <c r="B549" s="109" t="s">
        <v>594</v>
      </c>
      <c r="C549" s="110">
        <v>85176241</v>
      </c>
      <c r="D549" s="110">
        <v>0</v>
      </c>
      <c r="E549" s="110">
        <v>0</v>
      </c>
      <c r="F549" s="111">
        <v>61.99</v>
      </c>
      <c r="G549" s="110">
        <v>0</v>
      </c>
      <c r="H549" s="110">
        <v>0</v>
      </c>
      <c r="I549" s="112"/>
      <c r="J549" s="112"/>
      <c r="K549" s="113">
        <v>119</v>
      </c>
    </row>
    <row r="550" spans="1:11" x14ac:dyDescent="0.25">
      <c r="A550" s="108">
        <v>555</v>
      </c>
      <c r="B550" s="109" t="s">
        <v>595</v>
      </c>
      <c r="C550" s="110">
        <v>85176241</v>
      </c>
      <c r="D550" s="110">
        <v>0</v>
      </c>
      <c r="E550" s="110">
        <v>0</v>
      </c>
      <c r="F550" s="111">
        <v>101.27</v>
      </c>
      <c r="G550" s="110">
        <v>0</v>
      </c>
      <c r="H550" s="110">
        <v>0</v>
      </c>
      <c r="I550" s="112"/>
      <c r="J550" s="112"/>
      <c r="K550" s="113">
        <v>159</v>
      </c>
    </row>
    <row r="551" spans="1:11" x14ac:dyDescent="0.25">
      <c r="A551" s="108">
        <v>556</v>
      </c>
      <c r="B551" s="109" t="s">
        <v>293</v>
      </c>
      <c r="C551" s="110">
        <v>85176277</v>
      </c>
      <c r="D551" s="110">
        <v>0</v>
      </c>
      <c r="E551" s="110">
        <v>0</v>
      </c>
      <c r="F551" s="111">
        <v>38</v>
      </c>
      <c r="G551" s="110">
        <v>0</v>
      </c>
      <c r="H551" s="110">
        <v>0</v>
      </c>
      <c r="I551" s="112"/>
      <c r="J551" s="112"/>
      <c r="K551" s="113">
        <v>65</v>
      </c>
    </row>
    <row r="552" spans="1:11" x14ac:dyDescent="0.25">
      <c r="A552" s="108">
        <v>557</v>
      </c>
      <c r="B552" s="109" t="s">
        <v>596</v>
      </c>
      <c r="C552" s="110">
        <v>84439933</v>
      </c>
      <c r="D552" s="110">
        <v>0</v>
      </c>
      <c r="E552" s="110">
        <v>0</v>
      </c>
      <c r="F552" s="111">
        <v>245</v>
      </c>
      <c r="G552" s="110">
        <v>0</v>
      </c>
      <c r="H552" s="110">
        <v>0</v>
      </c>
      <c r="I552" s="112"/>
      <c r="J552" s="112"/>
      <c r="K552" s="113">
        <v>246</v>
      </c>
    </row>
    <row r="553" spans="1:11" x14ac:dyDescent="0.25">
      <c r="A553" s="108">
        <v>558</v>
      </c>
      <c r="B553" s="109" t="s">
        <v>597</v>
      </c>
      <c r="C553" s="110">
        <v>84439933</v>
      </c>
      <c r="D553" s="110">
        <v>0</v>
      </c>
      <c r="E553" s="110">
        <v>0</v>
      </c>
      <c r="F553" s="111">
        <v>230</v>
      </c>
      <c r="G553" s="110">
        <v>0</v>
      </c>
      <c r="H553" s="110">
        <v>0</v>
      </c>
      <c r="I553" s="112"/>
      <c r="J553" s="112"/>
      <c r="K553" s="113">
        <v>231</v>
      </c>
    </row>
    <row r="554" spans="1:11" x14ac:dyDescent="0.25">
      <c r="A554" s="108">
        <v>559</v>
      </c>
      <c r="B554" s="109" t="s">
        <v>598</v>
      </c>
      <c r="C554" s="110">
        <v>85366990</v>
      </c>
      <c r="D554" s="110">
        <v>0</v>
      </c>
      <c r="E554" s="110">
        <v>0</v>
      </c>
      <c r="F554" s="111">
        <v>75</v>
      </c>
      <c r="G554" s="110">
        <v>0</v>
      </c>
      <c r="H554" s="110">
        <v>0</v>
      </c>
      <c r="I554" s="112"/>
      <c r="J554" s="112"/>
      <c r="K554" s="113">
        <v>129</v>
      </c>
    </row>
    <row r="555" spans="1:11" x14ac:dyDescent="0.25">
      <c r="A555" s="108">
        <v>560</v>
      </c>
      <c r="B555" s="109" t="s">
        <v>599</v>
      </c>
      <c r="C555" s="110">
        <v>85179099</v>
      </c>
      <c r="D555" s="110">
        <v>0</v>
      </c>
      <c r="E555" s="110">
        <v>0</v>
      </c>
      <c r="F555" s="111">
        <v>7.41</v>
      </c>
      <c r="G555" s="110">
        <v>0</v>
      </c>
      <c r="H555" s="110">
        <v>0</v>
      </c>
      <c r="I555" s="112"/>
      <c r="J555" s="112"/>
      <c r="K555" s="113">
        <v>9.5</v>
      </c>
    </row>
    <row r="556" spans="1:11" x14ac:dyDescent="0.25">
      <c r="A556" s="108">
        <v>561</v>
      </c>
      <c r="B556" s="109" t="s">
        <v>600</v>
      </c>
      <c r="C556" s="110">
        <v>85285120</v>
      </c>
      <c r="D556" s="110">
        <v>0</v>
      </c>
      <c r="E556" s="110">
        <v>0</v>
      </c>
      <c r="F556" s="111">
        <v>417.1</v>
      </c>
      <c r="G556" s="110">
        <v>0</v>
      </c>
      <c r="H556" s="110">
        <v>0</v>
      </c>
      <c r="I556" s="112"/>
      <c r="J556" s="112"/>
      <c r="K556" s="113">
        <v>499</v>
      </c>
    </row>
    <row r="557" spans="1:11" x14ac:dyDescent="0.25">
      <c r="A557" s="108">
        <v>562</v>
      </c>
      <c r="B557" s="109" t="s">
        <v>601</v>
      </c>
      <c r="C557" s="110">
        <v>85075000</v>
      </c>
      <c r="D557" s="110">
        <v>0</v>
      </c>
      <c r="E557" s="110">
        <v>0</v>
      </c>
      <c r="F557" s="111">
        <v>10.14</v>
      </c>
      <c r="G557" s="110">
        <v>0</v>
      </c>
      <c r="H557" s="110">
        <v>0</v>
      </c>
      <c r="I557" s="112"/>
      <c r="J557" s="112"/>
      <c r="K557" s="113">
        <v>15</v>
      </c>
    </row>
    <row r="558" spans="1:11" x14ac:dyDescent="0.25">
      <c r="A558" s="108">
        <v>563</v>
      </c>
      <c r="B558" s="109" t="s">
        <v>602</v>
      </c>
      <c r="C558" s="110">
        <v>85078000</v>
      </c>
      <c r="D558" s="110">
        <v>0</v>
      </c>
      <c r="E558" s="110">
        <v>0</v>
      </c>
      <c r="F558" s="111">
        <v>191.31</v>
      </c>
      <c r="G558" s="110">
        <v>0</v>
      </c>
      <c r="H558" s="110">
        <v>0</v>
      </c>
      <c r="I558" s="112"/>
      <c r="J558" s="112"/>
      <c r="K558" s="113">
        <v>299</v>
      </c>
    </row>
    <row r="559" spans="1:11" x14ac:dyDescent="0.25">
      <c r="A559" s="108">
        <v>564</v>
      </c>
      <c r="B559" s="109" t="s">
        <v>603</v>
      </c>
      <c r="C559" s="110">
        <v>85287200</v>
      </c>
      <c r="D559" s="110">
        <v>0</v>
      </c>
      <c r="E559" s="110">
        <v>0</v>
      </c>
      <c r="F559" s="111">
        <v>417.18</v>
      </c>
      <c r="G559" s="110">
        <v>0</v>
      </c>
      <c r="H559" s="110">
        <v>0</v>
      </c>
      <c r="I559" s="112"/>
      <c r="J559" s="112"/>
      <c r="K559" s="113">
        <v>499</v>
      </c>
    </row>
    <row r="560" spans="1:11" x14ac:dyDescent="0.25">
      <c r="A560" s="108">
        <v>565</v>
      </c>
      <c r="B560" s="109" t="s">
        <v>604</v>
      </c>
      <c r="C560" s="110">
        <v>84433111</v>
      </c>
      <c r="D560" s="110">
        <v>0</v>
      </c>
      <c r="E560" s="110">
        <v>0</v>
      </c>
      <c r="F560" s="111">
        <v>269.39999999999998</v>
      </c>
      <c r="G560" s="110">
        <v>0</v>
      </c>
      <c r="H560" s="110">
        <v>0</v>
      </c>
      <c r="I560" s="112"/>
      <c r="J560" s="112"/>
      <c r="K560" s="113">
        <v>379</v>
      </c>
    </row>
    <row r="561" spans="1:11" x14ac:dyDescent="0.25">
      <c r="A561" s="108">
        <v>566</v>
      </c>
      <c r="B561" s="109" t="s">
        <v>605</v>
      </c>
      <c r="C561" s="110">
        <v>85423120</v>
      </c>
      <c r="D561" s="110">
        <v>0</v>
      </c>
      <c r="E561" s="110">
        <v>0</v>
      </c>
      <c r="F561" s="111">
        <v>901.1</v>
      </c>
      <c r="G561" s="110">
        <v>0</v>
      </c>
      <c r="H561" s="110">
        <v>0</v>
      </c>
      <c r="I561" s="112"/>
      <c r="J561" s="112"/>
      <c r="K561" s="116">
        <v>1399</v>
      </c>
    </row>
    <row r="562" spans="1:11" x14ac:dyDescent="0.25">
      <c r="A562" s="108">
        <v>567</v>
      </c>
      <c r="B562" s="109" t="s">
        <v>606</v>
      </c>
      <c r="C562" s="110">
        <v>85258029</v>
      </c>
      <c r="D562" s="110">
        <v>0</v>
      </c>
      <c r="E562" s="110">
        <v>0</v>
      </c>
      <c r="F562" s="115">
        <v>4086.73</v>
      </c>
      <c r="G562" s="110">
        <v>0</v>
      </c>
      <c r="H562" s="110">
        <v>0</v>
      </c>
      <c r="I562" s="112"/>
      <c r="J562" s="112"/>
      <c r="K562" s="116">
        <v>6999</v>
      </c>
    </row>
    <row r="563" spans="1:11" x14ac:dyDescent="0.25">
      <c r="A563" s="108">
        <v>568</v>
      </c>
      <c r="B563" s="109" t="s">
        <v>607</v>
      </c>
      <c r="C563" s="110">
        <v>85044029</v>
      </c>
      <c r="D563" s="110">
        <v>0</v>
      </c>
      <c r="E563" s="110">
        <v>0</v>
      </c>
      <c r="F563" s="111">
        <v>75</v>
      </c>
      <c r="G563" s="110">
        <v>0</v>
      </c>
      <c r="H563" s="110">
        <v>0</v>
      </c>
      <c r="I563" s="112"/>
      <c r="J563" s="112"/>
      <c r="K563" s="113">
        <v>180</v>
      </c>
    </row>
    <row r="564" spans="1:11" x14ac:dyDescent="0.25">
      <c r="A564" s="108">
        <v>569</v>
      </c>
      <c r="B564" s="109" t="s">
        <v>608</v>
      </c>
      <c r="C564" s="110">
        <v>85044029</v>
      </c>
      <c r="D564" s="110">
        <v>0</v>
      </c>
      <c r="E564" s="110">
        <v>0</v>
      </c>
      <c r="F564" s="111">
        <v>65</v>
      </c>
      <c r="G564" s="110">
        <v>0</v>
      </c>
      <c r="H564" s="110">
        <v>0</v>
      </c>
      <c r="I564" s="112"/>
      <c r="J564" s="112"/>
      <c r="K564" s="113">
        <v>150</v>
      </c>
    </row>
    <row r="565" spans="1:11" x14ac:dyDescent="0.25">
      <c r="A565" s="108">
        <v>570</v>
      </c>
      <c r="B565" s="109" t="s">
        <v>609</v>
      </c>
      <c r="C565" s="110">
        <v>84716052</v>
      </c>
      <c r="D565" s="110">
        <v>0</v>
      </c>
      <c r="E565" s="110">
        <v>0</v>
      </c>
      <c r="F565" s="111">
        <v>62</v>
      </c>
      <c r="G565" s="110">
        <v>0</v>
      </c>
      <c r="H565" s="110">
        <v>0</v>
      </c>
      <c r="I565" s="112"/>
      <c r="J565" s="112"/>
      <c r="K565" s="113">
        <v>80</v>
      </c>
    </row>
    <row r="566" spans="1:11" x14ac:dyDescent="0.25">
      <c r="A566" s="108">
        <v>571</v>
      </c>
      <c r="B566" s="109" t="s">
        <v>610</v>
      </c>
      <c r="C566" s="110">
        <v>85044029</v>
      </c>
      <c r="D566" s="110">
        <v>0</v>
      </c>
      <c r="E566" s="110">
        <v>0</v>
      </c>
      <c r="F566" s="111">
        <v>153</v>
      </c>
      <c r="G566" s="110">
        <v>0</v>
      </c>
      <c r="H566" s="110">
        <v>0</v>
      </c>
      <c r="I566" s="112"/>
      <c r="J566" s="112"/>
      <c r="K566" s="113">
        <v>229</v>
      </c>
    </row>
    <row r="567" spans="1:11" x14ac:dyDescent="0.25">
      <c r="A567" s="108">
        <v>572</v>
      </c>
      <c r="B567" s="109" t="s">
        <v>611</v>
      </c>
      <c r="C567" s="110">
        <v>85234110</v>
      </c>
      <c r="D567" s="110">
        <v>0</v>
      </c>
      <c r="E567" s="110">
        <v>0</v>
      </c>
      <c r="F567" s="111">
        <v>0.65</v>
      </c>
      <c r="G567" s="110">
        <v>0</v>
      </c>
      <c r="H567" s="110">
        <v>0</v>
      </c>
      <c r="I567" s="112"/>
      <c r="J567" s="112"/>
      <c r="K567" s="113">
        <v>1.2</v>
      </c>
    </row>
    <row r="568" spans="1:11" x14ac:dyDescent="0.25">
      <c r="A568" s="108">
        <v>573</v>
      </c>
      <c r="B568" s="109" t="s">
        <v>612</v>
      </c>
      <c r="C568" s="110">
        <v>85234110</v>
      </c>
      <c r="D568" s="110">
        <v>0</v>
      </c>
      <c r="E568" s="110">
        <v>0</v>
      </c>
      <c r="F568" s="111">
        <v>0.66</v>
      </c>
      <c r="G568" s="110">
        <v>0</v>
      </c>
      <c r="H568" s="110">
        <v>0</v>
      </c>
      <c r="I568" s="112"/>
      <c r="J568" s="112"/>
      <c r="K568" s="113">
        <v>1</v>
      </c>
    </row>
    <row r="569" spans="1:11" x14ac:dyDescent="0.25">
      <c r="A569" s="108">
        <v>574</v>
      </c>
      <c r="B569" s="109" t="s">
        <v>613</v>
      </c>
      <c r="C569" s="110">
        <v>84733041</v>
      </c>
      <c r="D569" s="110">
        <v>0</v>
      </c>
      <c r="E569" s="110">
        <v>0</v>
      </c>
      <c r="F569" s="111">
        <v>161.9</v>
      </c>
      <c r="G569" s="110">
        <v>0</v>
      </c>
      <c r="H569" s="110">
        <v>0</v>
      </c>
      <c r="I569" s="112"/>
      <c r="J569" s="112"/>
      <c r="K569" s="113">
        <v>249</v>
      </c>
    </row>
    <row r="570" spans="1:11" x14ac:dyDescent="0.25">
      <c r="A570" s="108">
        <v>575</v>
      </c>
      <c r="B570" s="109" t="s">
        <v>614</v>
      </c>
      <c r="C570" s="110">
        <v>85423120</v>
      </c>
      <c r="D570" s="110">
        <v>0</v>
      </c>
      <c r="E570" s="110">
        <v>0</v>
      </c>
      <c r="F570" s="111">
        <v>96.47</v>
      </c>
      <c r="G570" s="110">
        <v>0</v>
      </c>
      <c r="H570" s="110">
        <v>0</v>
      </c>
      <c r="I570" s="112"/>
      <c r="J570" s="112"/>
      <c r="K570" s="113">
        <v>139</v>
      </c>
    </row>
    <row r="571" spans="1:11" x14ac:dyDescent="0.25">
      <c r="A571" s="108">
        <v>576</v>
      </c>
      <c r="B571" s="109" t="s">
        <v>615</v>
      </c>
      <c r="C571" s="110">
        <v>85423120</v>
      </c>
      <c r="D571" s="110">
        <v>0</v>
      </c>
      <c r="E571" s="110">
        <v>0</v>
      </c>
      <c r="F571" s="111">
        <v>141.21</v>
      </c>
      <c r="G571" s="110">
        <v>0</v>
      </c>
      <c r="H571" s="110">
        <v>0</v>
      </c>
      <c r="I571" s="112"/>
      <c r="J571" s="112"/>
      <c r="K571" s="113">
        <v>209</v>
      </c>
    </row>
    <row r="572" spans="1:11" x14ac:dyDescent="0.25">
      <c r="A572" s="108">
        <v>577</v>
      </c>
      <c r="B572" s="109" t="s">
        <v>616</v>
      </c>
      <c r="C572" s="110">
        <v>85444200</v>
      </c>
      <c r="D572" s="110">
        <v>0</v>
      </c>
      <c r="E572" s="110">
        <v>0</v>
      </c>
      <c r="F572" s="111">
        <v>4.5</v>
      </c>
      <c r="G572" s="110">
        <v>0</v>
      </c>
      <c r="H572" s="110">
        <v>0</v>
      </c>
      <c r="I572" s="112"/>
      <c r="J572" s="112"/>
      <c r="K572" s="113">
        <v>8</v>
      </c>
    </row>
    <row r="573" spans="1:11" x14ac:dyDescent="0.25">
      <c r="A573" s="108">
        <v>578</v>
      </c>
      <c r="B573" s="109" t="s">
        <v>617</v>
      </c>
      <c r="C573" s="110">
        <v>85444200</v>
      </c>
      <c r="D573" s="110">
        <v>0</v>
      </c>
      <c r="E573" s="110">
        <v>0</v>
      </c>
      <c r="F573" s="111">
        <v>8.99</v>
      </c>
      <c r="G573" s="110">
        <v>0</v>
      </c>
      <c r="H573" s="110">
        <v>0</v>
      </c>
      <c r="I573" s="112"/>
      <c r="J573" s="112"/>
      <c r="K573" s="113">
        <v>20</v>
      </c>
    </row>
    <row r="574" spans="1:11" x14ac:dyDescent="0.25">
      <c r="A574" s="108">
        <v>579</v>
      </c>
      <c r="B574" s="109" t="s">
        <v>618</v>
      </c>
      <c r="C574" s="110">
        <v>85444200</v>
      </c>
      <c r="D574" s="110">
        <v>0</v>
      </c>
      <c r="E574" s="110">
        <v>0</v>
      </c>
      <c r="F574" s="111">
        <v>7.32</v>
      </c>
      <c r="G574" s="110">
        <v>0</v>
      </c>
      <c r="H574" s="110">
        <v>0</v>
      </c>
      <c r="I574" s="112"/>
      <c r="J574" s="112"/>
      <c r="K574" s="113">
        <v>20</v>
      </c>
    </row>
    <row r="575" spans="1:11" x14ac:dyDescent="0.25">
      <c r="A575" s="108">
        <v>580</v>
      </c>
      <c r="B575" s="109" t="s">
        <v>619</v>
      </c>
      <c r="C575" s="110">
        <v>39269090</v>
      </c>
      <c r="D575" s="110">
        <v>0</v>
      </c>
      <c r="E575" s="110">
        <v>0</v>
      </c>
      <c r="F575" s="111">
        <v>6.13</v>
      </c>
      <c r="G575" s="110">
        <v>0</v>
      </c>
      <c r="H575" s="110">
        <v>0</v>
      </c>
      <c r="I575" s="112"/>
      <c r="J575" s="112"/>
      <c r="K575" s="113">
        <v>15</v>
      </c>
    </row>
    <row r="576" spans="1:11" x14ac:dyDescent="0.25">
      <c r="A576" s="108">
        <v>581</v>
      </c>
      <c r="B576" s="109" t="s">
        <v>620</v>
      </c>
      <c r="C576" s="110">
        <v>39269090</v>
      </c>
      <c r="D576" s="110">
        <v>0</v>
      </c>
      <c r="E576" s="110">
        <v>0</v>
      </c>
      <c r="F576" s="111">
        <v>10.65</v>
      </c>
      <c r="G576" s="110">
        <v>0</v>
      </c>
      <c r="H576" s="110">
        <v>0</v>
      </c>
      <c r="I576" s="112"/>
      <c r="J576" s="112"/>
      <c r="K576" s="113">
        <v>20</v>
      </c>
    </row>
    <row r="577" spans="1:11" x14ac:dyDescent="0.25">
      <c r="A577" s="108">
        <v>582</v>
      </c>
      <c r="B577" s="109" t="s">
        <v>621</v>
      </c>
      <c r="C577" s="110">
        <v>85044010</v>
      </c>
      <c r="D577" s="110">
        <v>0</v>
      </c>
      <c r="E577" s="110">
        <v>0</v>
      </c>
      <c r="F577" s="111">
        <v>41.36</v>
      </c>
      <c r="G577" s="110">
        <v>0</v>
      </c>
      <c r="H577" s="110">
        <v>0</v>
      </c>
      <c r="I577" s="112"/>
      <c r="J577" s="112"/>
      <c r="K577" s="113">
        <v>89</v>
      </c>
    </row>
    <row r="578" spans="1:11" x14ac:dyDescent="0.25">
      <c r="A578" s="108">
        <v>583</v>
      </c>
      <c r="B578" s="109" t="s">
        <v>622</v>
      </c>
      <c r="C578" s="110">
        <v>39269090</v>
      </c>
      <c r="D578" s="110">
        <v>0</v>
      </c>
      <c r="E578" s="110">
        <v>0</v>
      </c>
      <c r="F578" s="111">
        <v>4.2300000000000004</v>
      </c>
      <c r="G578" s="110">
        <v>0</v>
      </c>
      <c r="H578" s="110">
        <v>0</v>
      </c>
      <c r="I578" s="112"/>
      <c r="J578" s="112"/>
      <c r="K578" s="113">
        <v>15</v>
      </c>
    </row>
    <row r="579" spans="1:11" x14ac:dyDescent="0.25">
      <c r="A579" s="108">
        <v>584</v>
      </c>
      <c r="B579" s="109" t="s">
        <v>623</v>
      </c>
      <c r="C579" s="110">
        <v>39269090</v>
      </c>
      <c r="D579" s="110">
        <v>0</v>
      </c>
      <c r="E579" s="110">
        <v>0</v>
      </c>
      <c r="F579" s="111">
        <v>5.31</v>
      </c>
      <c r="G579" s="110">
        <v>0</v>
      </c>
      <c r="H579" s="110">
        <v>0</v>
      </c>
      <c r="I579" s="112"/>
      <c r="J579" s="112"/>
      <c r="K579" s="113">
        <v>15</v>
      </c>
    </row>
    <row r="580" spans="1:11" x14ac:dyDescent="0.25">
      <c r="A580" s="108">
        <v>585</v>
      </c>
      <c r="B580" s="109" t="s">
        <v>624</v>
      </c>
      <c r="C580" s="110">
        <v>39269090</v>
      </c>
      <c r="D580" s="110">
        <v>0</v>
      </c>
      <c r="E580" s="110">
        <v>0</v>
      </c>
      <c r="F580" s="111">
        <v>7.18</v>
      </c>
      <c r="G580" s="110">
        <v>0</v>
      </c>
      <c r="H580" s="110">
        <v>0</v>
      </c>
      <c r="I580" s="112"/>
      <c r="J580" s="112"/>
      <c r="K580" s="113">
        <v>15</v>
      </c>
    </row>
    <row r="581" spans="1:11" x14ac:dyDescent="0.25">
      <c r="A581" s="108">
        <v>586</v>
      </c>
      <c r="B581" s="109" t="s">
        <v>625</v>
      </c>
      <c r="C581" s="110">
        <v>39269090</v>
      </c>
      <c r="D581" s="110">
        <v>0</v>
      </c>
      <c r="E581" s="110">
        <v>0</v>
      </c>
      <c r="F581" s="111">
        <v>7.18</v>
      </c>
      <c r="G581" s="110">
        <v>0</v>
      </c>
      <c r="H581" s="110">
        <v>0</v>
      </c>
      <c r="I581" s="112"/>
      <c r="J581" s="112"/>
      <c r="K581" s="113">
        <v>15</v>
      </c>
    </row>
    <row r="582" spans="1:11" x14ac:dyDescent="0.25">
      <c r="A582" s="108">
        <v>587</v>
      </c>
      <c r="B582" s="109" t="s">
        <v>626</v>
      </c>
      <c r="C582" s="110">
        <v>85365090</v>
      </c>
      <c r="D582" s="110">
        <v>0</v>
      </c>
      <c r="E582" s="110">
        <v>0</v>
      </c>
      <c r="F582" s="111">
        <v>24.3</v>
      </c>
      <c r="G582" s="110">
        <v>0</v>
      </c>
      <c r="H582" s="110">
        <v>0</v>
      </c>
      <c r="I582" s="112"/>
      <c r="J582" s="112"/>
      <c r="K582" s="113">
        <v>38</v>
      </c>
    </row>
    <row r="583" spans="1:11" x14ac:dyDescent="0.25">
      <c r="A583" s="108">
        <v>588</v>
      </c>
      <c r="B583" s="109" t="s">
        <v>627</v>
      </c>
      <c r="C583" s="110">
        <v>85176259</v>
      </c>
      <c r="D583" s="110">
        <v>0</v>
      </c>
      <c r="E583" s="110">
        <v>0</v>
      </c>
      <c r="F583" s="111">
        <v>16.100000000000001</v>
      </c>
      <c r="G583" s="110">
        <v>0</v>
      </c>
      <c r="H583" s="110">
        <v>0</v>
      </c>
      <c r="I583" s="112"/>
      <c r="J583" s="112"/>
      <c r="K583" s="113">
        <v>25</v>
      </c>
    </row>
    <row r="584" spans="1:11" x14ac:dyDescent="0.25">
      <c r="A584" s="108">
        <v>589</v>
      </c>
      <c r="B584" s="109" t="s">
        <v>628</v>
      </c>
      <c r="C584" s="110">
        <v>84716053</v>
      </c>
      <c r="D584" s="110">
        <v>0</v>
      </c>
      <c r="E584" s="110">
        <v>0</v>
      </c>
      <c r="F584" s="111">
        <v>5.87</v>
      </c>
      <c r="G584" s="110">
        <v>0</v>
      </c>
      <c r="H584" s="110">
        <v>0</v>
      </c>
      <c r="I584" s="112"/>
      <c r="J584" s="112"/>
      <c r="K584" s="113">
        <v>16</v>
      </c>
    </row>
    <row r="585" spans="1:11" x14ac:dyDescent="0.25">
      <c r="A585" s="108">
        <v>590</v>
      </c>
      <c r="B585" s="109" t="s">
        <v>629</v>
      </c>
      <c r="C585" s="110">
        <v>39219090</v>
      </c>
      <c r="D585" s="110">
        <v>0</v>
      </c>
      <c r="E585" s="110">
        <v>0</v>
      </c>
      <c r="F585" s="111">
        <v>6.7</v>
      </c>
      <c r="G585" s="110">
        <v>0</v>
      </c>
      <c r="H585" s="110">
        <v>0</v>
      </c>
      <c r="I585" s="112"/>
      <c r="J585" s="112"/>
      <c r="K585" s="113">
        <v>10</v>
      </c>
    </row>
    <row r="586" spans="1:11" x14ac:dyDescent="0.25">
      <c r="A586" s="108">
        <v>591</v>
      </c>
      <c r="B586" s="109" t="s">
        <v>630</v>
      </c>
      <c r="C586" s="110">
        <v>39219090</v>
      </c>
      <c r="D586" s="110">
        <v>0</v>
      </c>
      <c r="E586" s="110">
        <v>0</v>
      </c>
      <c r="F586" s="111">
        <v>5.92</v>
      </c>
      <c r="G586" s="110">
        <v>0</v>
      </c>
      <c r="H586" s="110">
        <v>0</v>
      </c>
      <c r="I586" s="112"/>
      <c r="J586" s="112"/>
      <c r="K586" s="113">
        <v>10</v>
      </c>
    </row>
    <row r="587" spans="1:11" x14ac:dyDescent="0.25">
      <c r="A587" s="108">
        <v>592</v>
      </c>
      <c r="B587" s="109" t="s">
        <v>631</v>
      </c>
      <c r="C587" s="110">
        <v>39219090</v>
      </c>
      <c r="D587" s="110">
        <v>0</v>
      </c>
      <c r="E587" s="110">
        <v>0</v>
      </c>
      <c r="F587" s="111">
        <v>5.05</v>
      </c>
      <c r="G587" s="110">
        <v>0</v>
      </c>
      <c r="H587" s="110">
        <v>0</v>
      </c>
      <c r="I587" s="112"/>
      <c r="J587" s="112"/>
      <c r="K587" s="113">
        <v>10</v>
      </c>
    </row>
    <row r="588" spans="1:11" x14ac:dyDescent="0.25">
      <c r="A588" s="108">
        <v>593</v>
      </c>
      <c r="B588" s="109" t="s">
        <v>632</v>
      </c>
      <c r="C588" s="110">
        <v>39269090</v>
      </c>
      <c r="D588" s="110">
        <v>0</v>
      </c>
      <c r="E588" s="110">
        <v>0</v>
      </c>
      <c r="F588" s="111">
        <v>11.01</v>
      </c>
      <c r="G588" s="110">
        <v>0</v>
      </c>
      <c r="H588" s="110">
        <v>0</v>
      </c>
      <c r="I588" s="112"/>
      <c r="J588" s="112"/>
      <c r="K588" s="113">
        <v>20</v>
      </c>
    </row>
    <row r="589" spans="1:11" x14ac:dyDescent="0.25">
      <c r="A589" s="108">
        <v>594</v>
      </c>
      <c r="B589" s="109" t="s">
        <v>633</v>
      </c>
      <c r="C589" s="110">
        <v>84716052</v>
      </c>
      <c r="D589" s="110">
        <v>0</v>
      </c>
      <c r="E589" s="110">
        <v>0</v>
      </c>
      <c r="F589" s="111">
        <v>10.53</v>
      </c>
      <c r="G589" s="110">
        <v>0</v>
      </c>
      <c r="H589" s="110">
        <v>0</v>
      </c>
      <c r="I589" s="112"/>
      <c r="J589" s="112"/>
      <c r="K589" s="113">
        <v>18</v>
      </c>
    </row>
    <row r="590" spans="1:11" x14ac:dyDescent="0.25">
      <c r="A590" s="108">
        <v>595</v>
      </c>
      <c r="B590" s="109" t="s">
        <v>634</v>
      </c>
      <c r="C590" s="110">
        <v>84716052</v>
      </c>
      <c r="D590" s="110">
        <v>0</v>
      </c>
      <c r="E590" s="110">
        <v>0</v>
      </c>
      <c r="F590" s="111">
        <v>11.75</v>
      </c>
      <c r="G590" s="110">
        <v>0</v>
      </c>
      <c r="H590" s="110">
        <v>0</v>
      </c>
      <c r="I590" s="112"/>
      <c r="J590" s="112"/>
      <c r="K590" s="113">
        <v>18</v>
      </c>
    </row>
    <row r="591" spans="1:11" x14ac:dyDescent="0.25">
      <c r="A591" s="108">
        <v>596</v>
      </c>
      <c r="B591" s="109" t="s">
        <v>635</v>
      </c>
      <c r="C591" s="110">
        <v>90021190</v>
      </c>
      <c r="D591" s="110">
        <v>0</v>
      </c>
      <c r="E591" s="110">
        <v>0</v>
      </c>
      <c r="F591" s="111">
        <v>39.14</v>
      </c>
      <c r="G591" s="110">
        <v>0</v>
      </c>
      <c r="H591" s="110">
        <v>0</v>
      </c>
      <c r="I591" s="112"/>
      <c r="J591" s="112"/>
      <c r="K591" s="113">
        <v>59</v>
      </c>
    </row>
    <row r="592" spans="1:11" x14ac:dyDescent="0.25">
      <c r="A592" s="108">
        <v>597</v>
      </c>
      <c r="B592" s="109" t="s">
        <v>636</v>
      </c>
      <c r="C592" s="110">
        <v>85423120</v>
      </c>
      <c r="D592" s="110">
        <v>0</v>
      </c>
      <c r="E592" s="110">
        <v>0</v>
      </c>
      <c r="F592" s="111">
        <v>92.53</v>
      </c>
      <c r="G592" s="110">
        <v>0</v>
      </c>
      <c r="H592" s="110">
        <v>0</v>
      </c>
      <c r="I592" s="112"/>
      <c r="J592" s="112"/>
      <c r="K592" s="113">
        <v>129</v>
      </c>
    </row>
    <row r="593" spans="1:11" x14ac:dyDescent="0.25">
      <c r="A593" s="108">
        <v>598</v>
      </c>
      <c r="B593" s="109" t="s">
        <v>637</v>
      </c>
      <c r="C593" s="110">
        <v>84733041</v>
      </c>
      <c r="D593" s="110">
        <v>0</v>
      </c>
      <c r="E593" s="110">
        <v>0</v>
      </c>
      <c r="F593" s="111">
        <v>134.75</v>
      </c>
      <c r="G593" s="110">
        <v>0</v>
      </c>
      <c r="H593" s="110">
        <v>0</v>
      </c>
      <c r="I593" s="112"/>
      <c r="J593" s="112"/>
      <c r="K593" s="113">
        <v>199</v>
      </c>
    </row>
    <row r="594" spans="1:11" x14ac:dyDescent="0.25">
      <c r="A594" s="108">
        <v>599</v>
      </c>
      <c r="B594" s="109" t="s">
        <v>638</v>
      </c>
      <c r="C594" s="110">
        <v>84733041</v>
      </c>
      <c r="D594" s="110">
        <v>0</v>
      </c>
      <c r="E594" s="110">
        <v>0</v>
      </c>
      <c r="F594" s="111">
        <v>259.99</v>
      </c>
      <c r="G594" s="110">
        <v>0</v>
      </c>
      <c r="H594" s="110">
        <v>0</v>
      </c>
      <c r="I594" s="112"/>
      <c r="J594" s="112"/>
      <c r="K594" s="113">
        <v>399</v>
      </c>
    </row>
    <row r="595" spans="1:11" x14ac:dyDescent="0.25">
      <c r="A595" s="108">
        <v>600</v>
      </c>
      <c r="B595" s="109" t="s">
        <v>639</v>
      </c>
      <c r="C595" s="110">
        <v>85423120</v>
      </c>
      <c r="D595" s="110">
        <v>0</v>
      </c>
      <c r="E595" s="110">
        <v>0</v>
      </c>
      <c r="F595" s="111">
        <v>332.02</v>
      </c>
      <c r="G595" s="110">
        <v>0</v>
      </c>
      <c r="H595" s="110">
        <v>0</v>
      </c>
      <c r="I595" s="112"/>
      <c r="J595" s="112"/>
      <c r="K595" s="113">
        <v>489</v>
      </c>
    </row>
    <row r="596" spans="1:11" x14ac:dyDescent="0.25">
      <c r="A596" s="108">
        <v>601</v>
      </c>
      <c r="B596" s="109" t="s">
        <v>640</v>
      </c>
      <c r="C596" s="110">
        <v>84733041</v>
      </c>
      <c r="D596" s="110">
        <v>0</v>
      </c>
      <c r="E596" s="110">
        <v>0</v>
      </c>
      <c r="F596" s="111">
        <v>156.09</v>
      </c>
      <c r="G596" s="110">
        <v>0</v>
      </c>
      <c r="H596" s="110">
        <v>0</v>
      </c>
      <c r="I596" s="112"/>
      <c r="J596" s="112"/>
      <c r="K596" s="113">
        <v>229</v>
      </c>
    </row>
    <row r="597" spans="1:11" x14ac:dyDescent="0.25">
      <c r="A597" s="108">
        <v>602</v>
      </c>
      <c r="B597" s="109" t="s">
        <v>641</v>
      </c>
      <c r="C597" s="110">
        <v>84733041</v>
      </c>
      <c r="D597" s="110">
        <v>0</v>
      </c>
      <c r="E597" s="110">
        <v>0</v>
      </c>
      <c r="F597" s="111">
        <v>439.99</v>
      </c>
      <c r="G597" s="110">
        <v>0</v>
      </c>
      <c r="H597" s="110">
        <v>0</v>
      </c>
      <c r="I597" s="112"/>
      <c r="J597" s="112"/>
      <c r="K597" s="113">
        <v>649</v>
      </c>
    </row>
    <row r="598" spans="1:11" x14ac:dyDescent="0.25">
      <c r="A598" s="108">
        <v>603</v>
      </c>
      <c r="B598" s="109" t="s">
        <v>572</v>
      </c>
      <c r="C598" s="110">
        <v>48171000</v>
      </c>
      <c r="D598" s="110">
        <v>0</v>
      </c>
      <c r="E598" s="110">
        <v>0</v>
      </c>
      <c r="F598" s="111">
        <v>0.05</v>
      </c>
      <c r="G598" s="110">
        <v>0</v>
      </c>
      <c r="H598" s="110">
        <v>0</v>
      </c>
      <c r="I598" s="112"/>
      <c r="J598" s="112"/>
      <c r="K598" s="113">
        <v>0.14000000000000001</v>
      </c>
    </row>
    <row r="599" spans="1:11" x14ac:dyDescent="0.25">
      <c r="A599" s="108">
        <v>604</v>
      </c>
      <c r="B599" s="109" t="s">
        <v>642</v>
      </c>
      <c r="C599" s="110">
        <v>84433231</v>
      </c>
      <c r="D599" s="110">
        <v>0</v>
      </c>
      <c r="E599" s="110">
        <v>0</v>
      </c>
      <c r="F599" s="111">
        <v>698.92</v>
      </c>
      <c r="G599" s="110">
        <v>0</v>
      </c>
      <c r="H599" s="110">
        <v>0</v>
      </c>
      <c r="I599" s="112"/>
      <c r="J599" s="112"/>
      <c r="K599" s="113">
        <v>912</v>
      </c>
    </row>
    <row r="600" spans="1:11" x14ac:dyDescent="0.25">
      <c r="A600" s="108">
        <v>605</v>
      </c>
      <c r="B600" s="109" t="s">
        <v>643</v>
      </c>
      <c r="C600" s="110">
        <v>96081000</v>
      </c>
      <c r="D600" s="110">
        <v>0</v>
      </c>
      <c r="E600" s="110">
        <v>0</v>
      </c>
      <c r="F600" s="111">
        <v>20</v>
      </c>
      <c r="G600" s="110">
        <v>0</v>
      </c>
      <c r="H600" s="110">
        <v>0</v>
      </c>
      <c r="I600" s="112"/>
      <c r="J600" s="112"/>
      <c r="K600" s="113">
        <v>69</v>
      </c>
    </row>
    <row r="601" spans="1:11" x14ac:dyDescent="0.25">
      <c r="A601" s="108">
        <v>606</v>
      </c>
      <c r="B601" s="109" t="s">
        <v>644</v>
      </c>
      <c r="C601" s="110">
        <v>96081000</v>
      </c>
      <c r="D601" s="110">
        <v>0</v>
      </c>
      <c r="E601" s="110">
        <v>0</v>
      </c>
      <c r="F601" s="111">
        <v>10</v>
      </c>
      <c r="G601" s="110">
        <v>0</v>
      </c>
      <c r="H601" s="110">
        <v>0</v>
      </c>
      <c r="I601" s="112"/>
      <c r="J601" s="112"/>
      <c r="K601" s="113">
        <v>31.9</v>
      </c>
    </row>
    <row r="602" spans="1:11" x14ac:dyDescent="0.25">
      <c r="A602" s="108">
        <v>607</v>
      </c>
      <c r="B602" s="109" t="s">
        <v>645</v>
      </c>
      <c r="C602" s="110">
        <v>84733019</v>
      </c>
      <c r="D602" s="110">
        <v>0</v>
      </c>
      <c r="E602" s="110">
        <v>0</v>
      </c>
      <c r="F602" s="111">
        <v>50</v>
      </c>
      <c r="G602" s="110">
        <v>0</v>
      </c>
      <c r="H602" s="110">
        <v>0</v>
      </c>
      <c r="I602" s="112"/>
      <c r="J602" s="112"/>
      <c r="K602" s="113">
        <v>109</v>
      </c>
    </row>
    <row r="603" spans="1:11" x14ac:dyDescent="0.25">
      <c r="A603" s="108">
        <v>608</v>
      </c>
      <c r="B603" s="109" t="s">
        <v>646</v>
      </c>
      <c r="C603" s="110">
        <v>84733042</v>
      </c>
      <c r="D603" s="110">
        <v>0</v>
      </c>
      <c r="E603" s="110">
        <v>0</v>
      </c>
      <c r="F603" s="111">
        <v>214.8</v>
      </c>
      <c r="G603" s="110">
        <v>0</v>
      </c>
      <c r="H603" s="110">
        <v>0</v>
      </c>
      <c r="I603" s="112"/>
      <c r="J603" s="112"/>
      <c r="K603" s="113">
        <v>389</v>
      </c>
    </row>
    <row r="604" spans="1:11" x14ac:dyDescent="0.25">
      <c r="A604" s="108">
        <v>609</v>
      </c>
      <c r="B604" s="109" t="s">
        <v>647</v>
      </c>
      <c r="C604" s="110">
        <v>85235110</v>
      </c>
      <c r="D604" s="110">
        <v>0</v>
      </c>
      <c r="E604" s="110">
        <v>0</v>
      </c>
      <c r="F604" s="111">
        <v>11</v>
      </c>
      <c r="G604" s="110">
        <v>0</v>
      </c>
      <c r="H604" s="110">
        <v>0</v>
      </c>
      <c r="I604" s="112"/>
      <c r="J604" s="112"/>
      <c r="K604" s="113">
        <v>19</v>
      </c>
    </row>
    <row r="605" spans="1:11" x14ac:dyDescent="0.25">
      <c r="A605" s="108">
        <v>610</v>
      </c>
      <c r="B605" s="109" t="s">
        <v>648</v>
      </c>
      <c r="C605" s="110">
        <v>90021110</v>
      </c>
      <c r="D605" s="110">
        <v>0</v>
      </c>
      <c r="E605" s="110">
        <v>0</v>
      </c>
      <c r="F605" s="115">
        <v>3199.99</v>
      </c>
      <c r="G605" s="110">
        <v>0</v>
      </c>
      <c r="H605" s="110">
        <v>0</v>
      </c>
      <c r="I605" s="112"/>
      <c r="J605" s="112"/>
      <c r="K605" s="116">
        <v>5999</v>
      </c>
    </row>
    <row r="606" spans="1:11" x14ac:dyDescent="0.25">
      <c r="A606" s="108">
        <v>611</v>
      </c>
      <c r="B606" s="109" t="s">
        <v>649</v>
      </c>
      <c r="C606" s="110">
        <v>90021110</v>
      </c>
      <c r="D606" s="110">
        <v>0</v>
      </c>
      <c r="E606" s="110">
        <v>0</v>
      </c>
      <c r="F606" s="115">
        <v>3699.99</v>
      </c>
      <c r="G606" s="110">
        <v>0</v>
      </c>
      <c r="H606" s="110">
        <v>0</v>
      </c>
      <c r="I606" s="112"/>
      <c r="J606" s="112"/>
      <c r="K606" s="116">
        <v>6999</v>
      </c>
    </row>
    <row r="607" spans="1:11" x14ac:dyDescent="0.25">
      <c r="A607" s="108">
        <v>612</v>
      </c>
      <c r="B607" s="109" t="s">
        <v>650</v>
      </c>
      <c r="C607" s="110">
        <v>90021110</v>
      </c>
      <c r="D607" s="110">
        <v>0</v>
      </c>
      <c r="E607" s="110">
        <v>0</v>
      </c>
      <c r="F607" s="115">
        <v>2099.9899999999998</v>
      </c>
      <c r="G607" s="110">
        <v>0</v>
      </c>
      <c r="H607" s="110">
        <v>0</v>
      </c>
      <c r="I607" s="112"/>
      <c r="J607" s="112"/>
      <c r="K607" s="116">
        <v>3999</v>
      </c>
    </row>
    <row r="608" spans="1:11" x14ac:dyDescent="0.25">
      <c r="A608" s="108">
        <v>613</v>
      </c>
      <c r="B608" s="109" t="s">
        <v>651</v>
      </c>
      <c r="C608" s="110">
        <v>90021110</v>
      </c>
      <c r="D608" s="110">
        <v>0</v>
      </c>
      <c r="E608" s="110">
        <v>0</v>
      </c>
      <c r="F608" s="115">
        <v>4466</v>
      </c>
      <c r="G608" s="110">
        <v>0</v>
      </c>
      <c r="H608" s="110">
        <v>0</v>
      </c>
      <c r="I608" s="112"/>
      <c r="J608" s="112"/>
      <c r="K608" s="116">
        <v>5999</v>
      </c>
    </row>
    <row r="609" spans="1:11" x14ac:dyDescent="0.25">
      <c r="A609" s="108">
        <v>614</v>
      </c>
      <c r="B609" s="109" t="s">
        <v>652</v>
      </c>
      <c r="C609" s="110">
        <v>84717010</v>
      </c>
      <c r="D609" s="110">
        <v>0</v>
      </c>
      <c r="E609" s="110">
        <v>0</v>
      </c>
      <c r="F609" s="111">
        <v>360.9</v>
      </c>
      <c r="G609" s="110">
        <v>12</v>
      </c>
      <c r="H609" s="110">
        <v>10</v>
      </c>
      <c r="I609" s="112"/>
      <c r="J609" s="112"/>
      <c r="K609" s="113">
        <v>589</v>
      </c>
    </row>
    <row r="610" spans="1:11" x14ac:dyDescent="0.25">
      <c r="A610" s="108">
        <v>615</v>
      </c>
      <c r="B610" s="109" t="s">
        <v>653</v>
      </c>
      <c r="C610" s="110">
        <v>85176239</v>
      </c>
      <c r="D610" s="110">
        <v>0</v>
      </c>
      <c r="E610" s="110">
        <v>0</v>
      </c>
      <c r="F610" s="115">
        <v>1202.27</v>
      </c>
      <c r="G610" s="110">
        <v>0</v>
      </c>
      <c r="H610" s="110">
        <v>0</v>
      </c>
      <c r="I610" s="112"/>
      <c r="J610" s="112"/>
      <c r="K610" s="116">
        <v>1660</v>
      </c>
    </row>
    <row r="611" spans="1:11" x14ac:dyDescent="0.25">
      <c r="A611" s="108">
        <v>616</v>
      </c>
      <c r="B611" s="109" t="s">
        <v>654</v>
      </c>
      <c r="C611" s="110">
        <v>85176239</v>
      </c>
      <c r="D611" s="110">
        <v>0</v>
      </c>
      <c r="E611" s="110">
        <v>0</v>
      </c>
      <c r="F611" s="111">
        <v>75.040000000000006</v>
      </c>
      <c r="G611" s="110">
        <v>0</v>
      </c>
      <c r="H611" s="110">
        <v>0</v>
      </c>
      <c r="I611" s="112"/>
      <c r="J611" s="111">
        <v>24.62</v>
      </c>
      <c r="K611" s="113">
        <v>489</v>
      </c>
    </row>
    <row r="612" spans="1:11" x14ac:dyDescent="0.25">
      <c r="A612" s="108">
        <v>617</v>
      </c>
      <c r="B612" s="109" t="s">
        <v>655</v>
      </c>
      <c r="C612" s="110">
        <v>85176241</v>
      </c>
      <c r="D612" s="110">
        <v>0</v>
      </c>
      <c r="E612" s="110">
        <v>0</v>
      </c>
      <c r="F612" s="111">
        <v>195.47</v>
      </c>
      <c r="G612" s="110">
        <v>0</v>
      </c>
      <c r="H612" s="110">
        <v>0</v>
      </c>
      <c r="I612" s="112"/>
      <c r="J612" s="112"/>
      <c r="K612" s="113">
        <v>289</v>
      </c>
    </row>
    <row r="613" spans="1:11" x14ac:dyDescent="0.25">
      <c r="A613" s="108">
        <v>618</v>
      </c>
      <c r="B613" s="109" t="s">
        <v>656</v>
      </c>
      <c r="C613" s="110">
        <v>84732990</v>
      </c>
      <c r="D613" s="110">
        <v>0</v>
      </c>
      <c r="E613" s="110">
        <v>0</v>
      </c>
      <c r="F613" s="111">
        <v>211</v>
      </c>
      <c r="G613" s="110">
        <v>0</v>
      </c>
      <c r="H613" s="110">
        <v>0</v>
      </c>
      <c r="I613" s="112"/>
      <c r="J613" s="112"/>
      <c r="K613" s="113">
        <v>295</v>
      </c>
    </row>
    <row r="614" spans="1:11" x14ac:dyDescent="0.25">
      <c r="A614" s="108">
        <v>619</v>
      </c>
      <c r="B614" s="109" t="s">
        <v>657</v>
      </c>
      <c r="C614" s="110">
        <v>85299090</v>
      </c>
      <c r="D614" s="110">
        <v>0</v>
      </c>
      <c r="E614" s="110">
        <v>0</v>
      </c>
      <c r="F614" s="111">
        <v>372.9</v>
      </c>
      <c r="G614" s="110">
        <v>0</v>
      </c>
      <c r="H614" s="110">
        <v>0</v>
      </c>
      <c r="I614" s="112"/>
      <c r="J614" s="112"/>
      <c r="K614" s="113">
        <v>699</v>
      </c>
    </row>
    <row r="615" spans="1:11" x14ac:dyDescent="0.25">
      <c r="A615" s="108">
        <v>620</v>
      </c>
      <c r="B615" s="109" t="s">
        <v>658</v>
      </c>
      <c r="C615" s="110">
        <v>84439923</v>
      </c>
      <c r="D615" s="110">
        <v>0</v>
      </c>
      <c r="E615" s="110">
        <v>0</v>
      </c>
      <c r="F615" s="111">
        <v>52.57</v>
      </c>
      <c r="G615" s="110">
        <v>0</v>
      </c>
      <c r="H615" s="110">
        <v>0</v>
      </c>
      <c r="I615" s="112"/>
      <c r="J615" s="112"/>
      <c r="K615" s="113">
        <v>65</v>
      </c>
    </row>
    <row r="616" spans="1:11" x14ac:dyDescent="0.25">
      <c r="A616" s="108">
        <v>621</v>
      </c>
      <c r="B616" s="109" t="s">
        <v>659</v>
      </c>
      <c r="C616" s="110">
        <v>84439923</v>
      </c>
      <c r="D616" s="110">
        <v>0</v>
      </c>
      <c r="E616" s="110">
        <v>0</v>
      </c>
      <c r="F616" s="111">
        <v>137.32</v>
      </c>
      <c r="G616" s="110">
        <v>12</v>
      </c>
      <c r="H616" s="110">
        <v>0</v>
      </c>
      <c r="I616" s="112"/>
      <c r="J616" s="111">
        <v>9.0500000000000007</v>
      </c>
      <c r="K616" s="113">
        <v>174.9</v>
      </c>
    </row>
    <row r="617" spans="1:11" x14ac:dyDescent="0.25">
      <c r="A617" s="108">
        <v>622</v>
      </c>
      <c r="B617" s="109" t="s">
        <v>660</v>
      </c>
      <c r="C617" s="110">
        <v>84439923</v>
      </c>
      <c r="D617" s="110">
        <v>0</v>
      </c>
      <c r="E617" s="110">
        <v>0</v>
      </c>
      <c r="F617" s="111">
        <v>114.44</v>
      </c>
      <c r="G617" s="110">
        <v>12</v>
      </c>
      <c r="H617" s="110">
        <v>0</v>
      </c>
      <c r="I617" s="112"/>
      <c r="J617" s="111">
        <v>7.54</v>
      </c>
      <c r="K617" s="113">
        <v>174.9</v>
      </c>
    </row>
    <row r="618" spans="1:11" x14ac:dyDescent="0.25">
      <c r="A618" s="108">
        <v>623</v>
      </c>
      <c r="B618" s="109" t="s">
        <v>661</v>
      </c>
      <c r="C618" s="110">
        <v>84439923</v>
      </c>
      <c r="D618" s="110">
        <v>0</v>
      </c>
      <c r="E618" s="110">
        <v>0</v>
      </c>
      <c r="F618" s="111">
        <v>78.38</v>
      </c>
      <c r="G618" s="110">
        <v>12</v>
      </c>
      <c r="H618" s="110">
        <v>0</v>
      </c>
      <c r="I618" s="112"/>
      <c r="J618" s="111">
        <v>5.17</v>
      </c>
      <c r="K618" s="113">
        <v>99.9</v>
      </c>
    </row>
    <row r="619" spans="1:11" x14ac:dyDescent="0.25">
      <c r="A619" s="108">
        <v>624</v>
      </c>
      <c r="B619" s="109" t="s">
        <v>662</v>
      </c>
      <c r="C619" s="110">
        <v>84439923</v>
      </c>
      <c r="D619" s="110">
        <v>2</v>
      </c>
      <c r="E619" s="110">
        <v>0</v>
      </c>
      <c r="F619" s="111">
        <v>96.76</v>
      </c>
      <c r="G619" s="110">
        <v>12</v>
      </c>
      <c r="H619" s="110">
        <v>0</v>
      </c>
      <c r="I619" s="112"/>
      <c r="J619" s="111">
        <v>6.38</v>
      </c>
      <c r="K619" s="113">
        <v>124.9</v>
      </c>
    </row>
    <row r="620" spans="1:11" x14ac:dyDescent="0.25">
      <c r="A620" s="108">
        <v>625</v>
      </c>
      <c r="B620" s="109" t="s">
        <v>663</v>
      </c>
      <c r="C620" s="110">
        <v>84433111</v>
      </c>
      <c r="D620" s="110">
        <v>0</v>
      </c>
      <c r="E620" s="110">
        <v>0</v>
      </c>
      <c r="F620" s="111">
        <v>604.88</v>
      </c>
      <c r="G620" s="110">
        <v>0</v>
      </c>
      <c r="H620" s="110">
        <v>0</v>
      </c>
      <c r="I620" s="112"/>
      <c r="J620" s="112"/>
      <c r="K620" s="113">
        <v>899</v>
      </c>
    </row>
    <row r="621" spans="1:11" x14ac:dyDescent="0.25">
      <c r="A621" s="108">
        <v>626</v>
      </c>
      <c r="B621" s="109" t="s">
        <v>664</v>
      </c>
      <c r="C621" s="110">
        <v>84433231</v>
      </c>
      <c r="D621" s="110">
        <v>0</v>
      </c>
      <c r="E621" s="110">
        <v>0</v>
      </c>
      <c r="F621" s="111">
        <v>522.61</v>
      </c>
      <c r="G621" s="110">
        <v>0</v>
      </c>
      <c r="H621" s="110">
        <v>0</v>
      </c>
      <c r="I621" s="112"/>
      <c r="J621" s="112"/>
      <c r="K621" s="113">
        <v>765</v>
      </c>
    </row>
    <row r="622" spans="1:11" x14ac:dyDescent="0.25">
      <c r="A622" s="108">
        <v>627</v>
      </c>
      <c r="B622" s="109" t="s">
        <v>665</v>
      </c>
      <c r="C622" s="110">
        <v>85044040</v>
      </c>
      <c r="D622" s="110">
        <v>0</v>
      </c>
      <c r="E622" s="110">
        <v>0</v>
      </c>
      <c r="F622" s="115">
        <v>1725.17</v>
      </c>
      <c r="G622" s="110">
        <v>0</v>
      </c>
      <c r="H622" s="110">
        <v>0</v>
      </c>
      <c r="I622" s="112"/>
      <c r="J622" s="112"/>
      <c r="K622" s="116">
        <v>2239</v>
      </c>
    </row>
    <row r="623" spans="1:11" x14ac:dyDescent="0.25">
      <c r="A623" s="108">
        <v>628</v>
      </c>
      <c r="B623" s="109" t="s">
        <v>666</v>
      </c>
      <c r="C623" s="110">
        <v>84439923</v>
      </c>
      <c r="D623" s="110">
        <v>0</v>
      </c>
      <c r="E623" s="110">
        <v>0</v>
      </c>
      <c r="F623" s="111">
        <v>162.69999999999999</v>
      </c>
      <c r="G623" s="110">
        <v>0</v>
      </c>
      <c r="H623" s="110">
        <v>0</v>
      </c>
      <c r="I623" s="112"/>
      <c r="J623" s="112"/>
      <c r="K623" s="113">
        <v>195</v>
      </c>
    </row>
    <row r="624" spans="1:11" x14ac:dyDescent="0.25">
      <c r="A624" s="108">
        <v>629</v>
      </c>
      <c r="B624" s="109" t="s">
        <v>667</v>
      </c>
      <c r="C624" s="110">
        <v>85182200</v>
      </c>
      <c r="D624" s="110">
        <v>0</v>
      </c>
      <c r="E624" s="110">
        <v>0</v>
      </c>
      <c r="F624" s="111">
        <v>62.18</v>
      </c>
      <c r="G624" s="110">
        <v>0</v>
      </c>
      <c r="H624" s="110">
        <v>0</v>
      </c>
      <c r="I624" s="112"/>
      <c r="J624" s="112"/>
      <c r="K624" s="113">
        <v>85</v>
      </c>
    </row>
    <row r="625" spans="1:11" x14ac:dyDescent="0.25">
      <c r="A625" s="108">
        <v>630</v>
      </c>
      <c r="B625" s="109" t="s">
        <v>668</v>
      </c>
      <c r="C625" s="110">
        <v>85423120</v>
      </c>
      <c r="D625" s="110">
        <v>0</v>
      </c>
      <c r="E625" s="110">
        <v>0</v>
      </c>
      <c r="F625" s="111">
        <v>435.41</v>
      </c>
      <c r="G625" s="110">
        <v>0</v>
      </c>
      <c r="H625" s="110">
        <v>0</v>
      </c>
      <c r="I625" s="112"/>
      <c r="J625" s="112"/>
      <c r="K625" s="113">
        <v>620</v>
      </c>
    </row>
    <row r="626" spans="1:11" x14ac:dyDescent="0.25">
      <c r="A626" s="108">
        <v>631</v>
      </c>
      <c r="B626" s="109" t="s">
        <v>669</v>
      </c>
      <c r="C626" s="110">
        <v>85423120</v>
      </c>
      <c r="D626" s="110">
        <v>0</v>
      </c>
      <c r="E626" s="110">
        <v>0</v>
      </c>
      <c r="F626" s="111">
        <v>321.75</v>
      </c>
      <c r="G626" s="110">
        <v>0</v>
      </c>
      <c r="H626" s="110">
        <v>0</v>
      </c>
      <c r="I626" s="112"/>
      <c r="J626" s="112"/>
      <c r="K626" s="113">
        <v>529</v>
      </c>
    </row>
    <row r="627" spans="1:11" x14ac:dyDescent="0.25">
      <c r="A627" s="108">
        <v>632</v>
      </c>
      <c r="B627" s="109" t="s">
        <v>670</v>
      </c>
      <c r="C627" s="110">
        <v>85423120</v>
      </c>
      <c r="D627" s="110">
        <v>0</v>
      </c>
      <c r="E627" s="110">
        <v>0</v>
      </c>
      <c r="F627" s="111">
        <v>185.55</v>
      </c>
      <c r="G627" s="110">
        <v>0</v>
      </c>
      <c r="H627" s="110">
        <v>0</v>
      </c>
      <c r="I627" s="112"/>
      <c r="J627" s="112"/>
      <c r="K627" s="113">
        <v>279</v>
      </c>
    </row>
    <row r="628" spans="1:11" x14ac:dyDescent="0.25">
      <c r="A628" s="108">
        <v>633</v>
      </c>
      <c r="B628" s="109" t="s">
        <v>671</v>
      </c>
      <c r="C628" s="110">
        <v>85423120</v>
      </c>
      <c r="D628" s="110">
        <v>0</v>
      </c>
      <c r="E628" s="110">
        <v>0</v>
      </c>
      <c r="F628" s="111">
        <v>319.08999999999997</v>
      </c>
      <c r="G628" s="110">
        <v>0</v>
      </c>
      <c r="H628" s="110">
        <v>0</v>
      </c>
      <c r="I628" s="112"/>
      <c r="J628" s="112"/>
      <c r="K628" s="113">
        <v>469</v>
      </c>
    </row>
    <row r="629" spans="1:11" x14ac:dyDescent="0.25">
      <c r="A629" s="108">
        <v>634</v>
      </c>
      <c r="B629" s="109" t="s">
        <v>672</v>
      </c>
      <c r="C629" s="110">
        <v>85423120</v>
      </c>
      <c r="D629" s="110">
        <v>0</v>
      </c>
      <c r="E629" s="110">
        <v>0</v>
      </c>
      <c r="F629" s="111">
        <v>254.14</v>
      </c>
      <c r="G629" s="110">
        <v>0</v>
      </c>
      <c r="H629" s="110">
        <v>0</v>
      </c>
      <c r="I629" s="112"/>
      <c r="J629" s="112"/>
      <c r="K629" s="113">
        <v>375</v>
      </c>
    </row>
    <row r="630" spans="1:11" x14ac:dyDescent="0.25">
      <c r="A630" s="108">
        <v>635</v>
      </c>
      <c r="B630" s="109" t="s">
        <v>673</v>
      </c>
      <c r="C630" s="110">
        <v>84733041</v>
      </c>
      <c r="D630" s="110">
        <v>0</v>
      </c>
      <c r="E630" s="110">
        <v>0</v>
      </c>
      <c r="F630" s="111">
        <v>348.73</v>
      </c>
      <c r="G630" s="110">
        <v>0</v>
      </c>
      <c r="H630" s="110">
        <v>0</v>
      </c>
      <c r="I630" s="112"/>
      <c r="J630" s="112"/>
      <c r="K630" s="113">
        <v>549</v>
      </c>
    </row>
    <row r="631" spans="1:11" x14ac:dyDescent="0.25">
      <c r="A631" s="108">
        <v>636</v>
      </c>
      <c r="B631" s="109" t="s">
        <v>674</v>
      </c>
      <c r="C631" s="110">
        <v>85235110</v>
      </c>
      <c r="D631" s="110">
        <v>0</v>
      </c>
      <c r="E631" s="110">
        <v>0</v>
      </c>
      <c r="F631" s="111">
        <v>18.899999999999999</v>
      </c>
      <c r="G631" s="110">
        <v>0</v>
      </c>
      <c r="H631" s="110">
        <v>0</v>
      </c>
      <c r="I631" s="112"/>
      <c r="J631" s="112"/>
      <c r="K631" s="113">
        <v>32</v>
      </c>
    </row>
    <row r="632" spans="1:11" x14ac:dyDescent="0.25">
      <c r="A632" s="108">
        <v>637</v>
      </c>
      <c r="B632" s="109" t="s">
        <v>675</v>
      </c>
      <c r="C632" s="110">
        <v>85235110</v>
      </c>
      <c r="D632" s="110">
        <v>0</v>
      </c>
      <c r="E632" s="110">
        <v>0</v>
      </c>
      <c r="F632" s="111">
        <v>113.76</v>
      </c>
      <c r="G632" s="110">
        <v>0</v>
      </c>
      <c r="H632" s="110">
        <v>0</v>
      </c>
      <c r="I632" s="112"/>
      <c r="J632" s="112"/>
      <c r="K632" s="113">
        <v>189</v>
      </c>
    </row>
    <row r="633" spans="1:11" x14ac:dyDescent="0.25">
      <c r="A633" s="108">
        <v>638</v>
      </c>
      <c r="B633" s="109" t="s">
        <v>676</v>
      </c>
      <c r="C633" s="110">
        <v>48025610</v>
      </c>
      <c r="D633" s="110">
        <v>0</v>
      </c>
      <c r="E633" s="110">
        <v>0</v>
      </c>
      <c r="F633" s="111">
        <v>11.12</v>
      </c>
      <c r="G633" s="110">
        <v>0</v>
      </c>
      <c r="H633" s="110">
        <v>0</v>
      </c>
      <c r="I633" s="112"/>
      <c r="J633" s="112"/>
      <c r="K633" s="113">
        <v>14</v>
      </c>
    </row>
    <row r="634" spans="1:11" x14ac:dyDescent="0.25">
      <c r="A634" s="108">
        <v>639</v>
      </c>
      <c r="B634" s="109" t="s">
        <v>677</v>
      </c>
      <c r="C634" s="110">
        <v>84439933</v>
      </c>
      <c r="D634" s="110">
        <v>0</v>
      </c>
      <c r="E634" s="110">
        <v>0</v>
      </c>
      <c r="F634" s="111">
        <v>130</v>
      </c>
      <c r="G634" s="110">
        <v>0</v>
      </c>
      <c r="H634" s="110">
        <v>0</v>
      </c>
      <c r="I634" s="112"/>
      <c r="J634" s="112"/>
      <c r="K634" s="113">
        <v>329</v>
      </c>
    </row>
    <row r="635" spans="1:11" x14ac:dyDescent="0.25">
      <c r="A635" s="108">
        <v>640</v>
      </c>
      <c r="B635" s="109" t="s">
        <v>678</v>
      </c>
      <c r="C635" s="110">
        <v>82032010</v>
      </c>
      <c r="D635" s="110">
        <v>0</v>
      </c>
      <c r="E635" s="110">
        <v>0</v>
      </c>
      <c r="F635" s="111">
        <v>26.21</v>
      </c>
      <c r="G635" s="110">
        <v>0</v>
      </c>
      <c r="H635" s="110">
        <v>0</v>
      </c>
      <c r="I635" s="112"/>
      <c r="J635" s="112"/>
      <c r="K635" s="113">
        <v>40</v>
      </c>
    </row>
    <row r="636" spans="1:11" x14ac:dyDescent="0.25">
      <c r="A636" s="108">
        <v>641</v>
      </c>
      <c r="B636" s="109" t="s">
        <v>679</v>
      </c>
      <c r="C636" s="110">
        <v>85299090</v>
      </c>
      <c r="D636" s="110">
        <v>0</v>
      </c>
      <c r="E636" s="110">
        <v>0</v>
      </c>
      <c r="F636" s="111">
        <v>419</v>
      </c>
      <c r="G636" s="110">
        <v>0</v>
      </c>
      <c r="H636" s="110">
        <v>0</v>
      </c>
      <c r="I636" s="112"/>
      <c r="J636" s="112"/>
      <c r="K636" s="113">
        <v>700</v>
      </c>
    </row>
    <row r="637" spans="1:11" x14ac:dyDescent="0.25">
      <c r="A637" s="108">
        <v>642</v>
      </c>
      <c r="B637" s="109" t="s">
        <v>680</v>
      </c>
      <c r="C637" s="110">
        <v>85444200</v>
      </c>
      <c r="D637" s="110">
        <v>0</v>
      </c>
      <c r="E637" s="110">
        <v>0</v>
      </c>
      <c r="F637" s="111">
        <v>133.6</v>
      </c>
      <c r="G637" s="110">
        <v>0</v>
      </c>
      <c r="H637" s="110">
        <v>0</v>
      </c>
      <c r="I637" s="112"/>
      <c r="J637" s="112"/>
      <c r="K637" s="113">
        <v>189</v>
      </c>
    </row>
    <row r="638" spans="1:11" x14ac:dyDescent="0.25">
      <c r="A638" s="108">
        <v>643</v>
      </c>
      <c r="B638" s="109" t="s">
        <v>681</v>
      </c>
      <c r="C638" s="110">
        <v>85423120</v>
      </c>
      <c r="D638" s="110">
        <v>0</v>
      </c>
      <c r="E638" s="110">
        <v>0</v>
      </c>
      <c r="F638" s="111">
        <v>189.58</v>
      </c>
      <c r="G638" s="110">
        <v>0</v>
      </c>
      <c r="H638" s="110">
        <v>0</v>
      </c>
      <c r="I638" s="112"/>
      <c r="J638" s="112"/>
      <c r="K638" s="113">
        <v>279</v>
      </c>
    </row>
    <row r="639" spans="1:11" x14ac:dyDescent="0.25">
      <c r="A639" s="108">
        <v>644</v>
      </c>
      <c r="B639" s="109" t="s">
        <v>682</v>
      </c>
      <c r="C639" s="110">
        <v>85423120</v>
      </c>
      <c r="D639" s="110">
        <v>0</v>
      </c>
      <c r="E639" s="110">
        <v>0</v>
      </c>
      <c r="F639" s="111">
        <v>580.27</v>
      </c>
      <c r="G639" s="110">
        <v>0</v>
      </c>
      <c r="H639" s="110">
        <v>0</v>
      </c>
      <c r="I639" s="112"/>
      <c r="J639" s="112"/>
      <c r="K639" s="113">
        <v>829</v>
      </c>
    </row>
    <row r="640" spans="1:11" x14ac:dyDescent="0.25">
      <c r="A640" s="108">
        <v>645</v>
      </c>
      <c r="B640" s="109" t="s">
        <v>683</v>
      </c>
      <c r="C640" s="110">
        <v>85423120</v>
      </c>
      <c r="D640" s="110">
        <v>0</v>
      </c>
      <c r="E640" s="110">
        <v>0</v>
      </c>
      <c r="F640" s="111">
        <v>328.7</v>
      </c>
      <c r="G640" s="110">
        <v>0</v>
      </c>
      <c r="H640" s="110">
        <v>0</v>
      </c>
      <c r="I640" s="112"/>
      <c r="J640" s="112"/>
      <c r="K640" s="113">
        <v>489</v>
      </c>
    </row>
    <row r="641" spans="1:11" x14ac:dyDescent="0.25">
      <c r="A641" s="108">
        <v>646</v>
      </c>
      <c r="B641" s="109" t="s">
        <v>684</v>
      </c>
      <c r="C641" s="110">
        <v>85423120</v>
      </c>
      <c r="D641" s="110">
        <v>0</v>
      </c>
      <c r="E641" s="110">
        <v>0</v>
      </c>
      <c r="F641" s="111">
        <v>904.85</v>
      </c>
      <c r="G641" s="110">
        <v>0</v>
      </c>
      <c r="H641" s="110">
        <v>0</v>
      </c>
      <c r="I641" s="112"/>
      <c r="J641" s="112"/>
      <c r="K641" s="116">
        <v>1299</v>
      </c>
    </row>
    <row r="642" spans="1:11" x14ac:dyDescent="0.25">
      <c r="A642" s="108">
        <v>647</v>
      </c>
      <c r="B642" s="109" t="s">
        <v>685</v>
      </c>
      <c r="C642" s="110">
        <v>85423120</v>
      </c>
      <c r="D642" s="110">
        <v>0</v>
      </c>
      <c r="E642" s="110">
        <v>0</v>
      </c>
      <c r="F642" s="111">
        <v>340.64</v>
      </c>
      <c r="G642" s="110">
        <v>0</v>
      </c>
      <c r="H642" s="110">
        <v>0</v>
      </c>
      <c r="I642" s="112"/>
      <c r="J642" s="112"/>
      <c r="K642" s="113">
        <v>499</v>
      </c>
    </row>
    <row r="643" spans="1:11" x14ac:dyDescent="0.25">
      <c r="A643" s="108">
        <v>648</v>
      </c>
      <c r="B643" s="109" t="s">
        <v>686</v>
      </c>
      <c r="C643" s="110">
        <v>85444200</v>
      </c>
      <c r="D643" s="110">
        <v>0</v>
      </c>
      <c r="E643" s="110">
        <v>0</v>
      </c>
      <c r="F643" s="111">
        <v>28.7</v>
      </c>
      <c r="G643" s="110">
        <v>0</v>
      </c>
      <c r="H643" s="110">
        <v>0</v>
      </c>
      <c r="I643" s="112"/>
      <c r="J643" s="112"/>
      <c r="K643" s="113">
        <v>40</v>
      </c>
    </row>
    <row r="644" spans="1:11" x14ac:dyDescent="0.25">
      <c r="A644" s="108">
        <v>649</v>
      </c>
      <c r="B644" s="109" t="s">
        <v>687</v>
      </c>
      <c r="C644" s="110">
        <v>85444200</v>
      </c>
      <c r="D644" s="110">
        <v>0</v>
      </c>
      <c r="E644" s="110">
        <v>0</v>
      </c>
      <c r="F644" s="111">
        <v>60.8</v>
      </c>
      <c r="G644" s="110">
        <v>0</v>
      </c>
      <c r="H644" s="110">
        <v>0</v>
      </c>
      <c r="I644" s="112"/>
      <c r="J644" s="112"/>
      <c r="K644" s="113">
        <v>99</v>
      </c>
    </row>
    <row r="645" spans="1:11" x14ac:dyDescent="0.25">
      <c r="A645" s="108">
        <v>650</v>
      </c>
      <c r="B645" s="109" t="s">
        <v>688</v>
      </c>
      <c r="C645" s="110">
        <v>85044029</v>
      </c>
      <c r="D645" s="110">
        <v>0</v>
      </c>
      <c r="E645" s="110">
        <v>0</v>
      </c>
      <c r="F645" s="111">
        <v>112.43</v>
      </c>
      <c r="G645" s="110">
        <v>0</v>
      </c>
      <c r="H645" s="110">
        <v>0</v>
      </c>
      <c r="I645" s="112"/>
      <c r="J645" s="112"/>
      <c r="K645" s="113">
        <v>189</v>
      </c>
    </row>
    <row r="646" spans="1:11" x14ac:dyDescent="0.25">
      <c r="A646" s="108">
        <v>651</v>
      </c>
      <c r="B646" s="109" t="s">
        <v>689</v>
      </c>
      <c r="C646" s="110">
        <v>85235190</v>
      </c>
      <c r="D646" s="110">
        <v>0</v>
      </c>
      <c r="E646" s="110">
        <v>0</v>
      </c>
      <c r="F646" s="111">
        <v>41.38</v>
      </c>
      <c r="G646" s="110">
        <v>0</v>
      </c>
      <c r="H646" s="110">
        <v>0</v>
      </c>
      <c r="I646" s="112"/>
      <c r="J646" s="112"/>
      <c r="K646" s="113">
        <v>69</v>
      </c>
    </row>
    <row r="647" spans="1:11" x14ac:dyDescent="0.25">
      <c r="A647" s="108">
        <v>652</v>
      </c>
      <c r="B647" s="109" t="s">
        <v>690</v>
      </c>
      <c r="C647" s="110">
        <v>85235190</v>
      </c>
      <c r="D647" s="110">
        <v>0</v>
      </c>
      <c r="E647" s="110">
        <v>0</v>
      </c>
      <c r="F647" s="111">
        <v>28.42</v>
      </c>
      <c r="G647" s="110">
        <v>0</v>
      </c>
      <c r="H647" s="110">
        <v>0</v>
      </c>
      <c r="I647" s="112"/>
      <c r="J647" s="112"/>
      <c r="K647" s="113">
        <v>48</v>
      </c>
    </row>
    <row r="648" spans="1:11" x14ac:dyDescent="0.25">
      <c r="A648" s="108">
        <v>653</v>
      </c>
      <c r="B648" s="109" t="s">
        <v>691</v>
      </c>
      <c r="C648" s="110">
        <v>85235190</v>
      </c>
      <c r="D648" s="110">
        <v>0</v>
      </c>
      <c r="E648" s="110">
        <v>0</v>
      </c>
      <c r="F648" s="111">
        <v>59.36</v>
      </c>
      <c r="G648" s="110">
        <v>0</v>
      </c>
      <c r="H648" s="110">
        <v>0</v>
      </c>
      <c r="I648" s="112"/>
      <c r="J648" s="112"/>
      <c r="K648" s="113">
        <v>129</v>
      </c>
    </row>
    <row r="649" spans="1:11" x14ac:dyDescent="0.25">
      <c r="A649" s="108">
        <v>654</v>
      </c>
      <c r="B649" s="109" t="s">
        <v>692</v>
      </c>
      <c r="C649" s="110">
        <v>84733042</v>
      </c>
      <c r="D649" s="110">
        <v>0</v>
      </c>
      <c r="E649" s="110">
        <v>0</v>
      </c>
      <c r="F649" s="111">
        <v>15.84</v>
      </c>
      <c r="G649" s="110">
        <v>0</v>
      </c>
      <c r="H649" s="110">
        <v>0</v>
      </c>
      <c r="I649" s="112"/>
      <c r="J649" s="112"/>
      <c r="K649" s="113">
        <v>28</v>
      </c>
    </row>
    <row r="650" spans="1:11" x14ac:dyDescent="0.25">
      <c r="A650" s="108">
        <v>655</v>
      </c>
      <c r="B650" s="109" t="s">
        <v>693</v>
      </c>
      <c r="C650" s="110">
        <v>85235110</v>
      </c>
      <c r="D650" s="110">
        <v>0</v>
      </c>
      <c r="E650" s="110">
        <v>0</v>
      </c>
      <c r="F650" s="111">
        <v>25.07</v>
      </c>
      <c r="G650" s="110">
        <v>0</v>
      </c>
      <c r="H650" s="110">
        <v>0</v>
      </c>
      <c r="I650" s="112"/>
      <c r="J650" s="112"/>
      <c r="K650" s="113">
        <v>42</v>
      </c>
    </row>
    <row r="651" spans="1:11" x14ac:dyDescent="0.25">
      <c r="A651" s="108">
        <v>656</v>
      </c>
      <c r="B651" s="109" t="s">
        <v>694</v>
      </c>
      <c r="C651" s="110">
        <v>85235110</v>
      </c>
      <c r="D651" s="110">
        <v>0</v>
      </c>
      <c r="E651" s="110">
        <v>0</v>
      </c>
      <c r="F651" s="111">
        <v>44.45</v>
      </c>
      <c r="G651" s="110">
        <v>0</v>
      </c>
      <c r="H651" s="110">
        <v>0</v>
      </c>
      <c r="I651" s="112"/>
      <c r="J651" s="112"/>
      <c r="K651" s="113">
        <v>75</v>
      </c>
    </row>
    <row r="652" spans="1:11" x14ac:dyDescent="0.25">
      <c r="A652" s="108">
        <v>657</v>
      </c>
      <c r="B652" s="109" t="s">
        <v>695</v>
      </c>
      <c r="C652" s="110">
        <v>84701000</v>
      </c>
      <c r="D652" s="110">
        <v>0</v>
      </c>
      <c r="E652" s="110">
        <v>0</v>
      </c>
      <c r="F652" s="111">
        <v>178.02</v>
      </c>
      <c r="G652" s="110">
        <v>0</v>
      </c>
      <c r="H652" s="110">
        <v>0</v>
      </c>
      <c r="I652" s="112"/>
      <c r="J652" s="112"/>
      <c r="K652" s="113">
        <v>269</v>
      </c>
    </row>
    <row r="653" spans="1:11" x14ac:dyDescent="0.25">
      <c r="A653" s="108">
        <v>658</v>
      </c>
      <c r="B653" s="109" t="s">
        <v>696</v>
      </c>
      <c r="C653" s="110">
        <v>85044040</v>
      </c>
      <c r="D653" s="110">
        <v>0</v>
      </c>
      <c r="E653" s="110">
        <v>0</v>
      </c>
      <c r="F653" s="115">
        <v>1695.47</v>
      </c>
      <c r="G653" s="110">
        <v>0</v>
      </c>
      <c r="H653" s="110">
        <v>0</v>
      </c>
      <c r="I653" s="112"/>
      <c r="J653" s="112"/>
      <c r="K653" s="116">
        <v>2100</v>
      </c>
    </row>
    <row r="654" spans="1:11" x14ac:dyDescent="0.25">
      <c r="A654" s="108">
        <v>659</v>
      </c>
      <c r="B654" s="109" t="s">
        <v>697</v>
      </c>
      <c r="C654" s="110">
        <v>85171100</v>
      </c>
      <c r="D654" s="110">
        <v>0</v>
      </c>
      <c r="E654" s="110">
        <v>0</v>
      </c>
      <c r="F654" s="111">
        <v>86.69</v>
      </c>
      <c r="G654" s="110">
        <v>0</v>
      </c>
      <c r="H654" s="110">
        <v>0</v>
      </c>
      <c r="I654" s="112"/>
      <c r="J654" s="112"/>
      <c r="K654" s="113">
        <v>110</v>
      </c>
    </row>
    <row r="655" spans="1:11" x14ac:dyDescent="0.25">
      <c r="A655" s="108">
        <v>660</v>
      </c>
      <c r="B655" s="109" t="s">
        <v>698</v>
      </c>
      <c r="C655" s="110">
        <v>84433111</v>
      </c>
      <c r="D655" s="110">
        <v>0</v>
      </c>
      <c r="E655" s="110">
        <v>0</v>
      </c>
      <c r="F655" s="111">
        <v>548.07000000000005</v>
      </c>
      <c r="G655" s="110">
        <v>0</v>
      </c>
      <c r="H655" s="110">
        <v>0</v>
      </c>
      <c r="I655" s="112"/>
      <c r="J655" s="112"/>
      <c r="K655" s="113">
        <v>799</v>
      </c>
    </row>
    <row r="656" spans="1:11" x14ac:dyDescent="0.25">
      <c r="A656" s="108">
        <v>661</v>
      </c>
      <c r="B656" s="109" t="s">
        <v>699</v>
      </c>
      <c r="C656" s="110">
        <v>84733019</v>
      </c>
      <c r="D656" s="110">
        <v>0</v>
      </c>
      <c r="E656" s="110">
        <v>0</v>
      </c>
      <c r="F656" s="111">
        <v>49.78</v>
      </c>
      <c r="G656" s="110">
        <v>0</v>
      </c>
      <c r="H656" s="110">
        <v>0</v>
      </c>
      <c r="I656" s="112"/>
      <c r="J656" s="112"/>
      <c r="K656" s="113">
        <v>65</v>
      </c>
    </row>
    <row r="657" spans="1:11" x14ac:dyDescent="0.25">
      <c r="A657" s="108">
        <v>662</v>
      </c>
      <c r="B657" s="109" t="s">
        <v>700</v>
      </c>
      <c r="C657" s="110">
        <v>85044021</v>
      </c>
      <c r="D657" s="110">
        <v>0</v>
      </c>
      <c r="E657" s="110">
        <v>0</v>
      </c>
      <c r="F657" s="111">
        <v>13.44</v>
      </c>
      <c r="G657" s="110">
        <v>0</v>
      </c>
      <c r="H657" s="110">
        <v>0</v>
      </c>
      <c r="I657" s="112"/>
      <c r="J657" s="112"/>
      <c r="K657" s="113">
        <v>50</v>
      </c>
    </row>
    <row r="658" spans="1:11" x14ac:dyDescent="0.25">
      <c r="A658" s="108">
        <v>663</v>
      </c>
      <c r="B658" s="109" t="s">
        <v>701</v>
      </c>
      <c r="C658" s="110">
        <v>85044040</v>
      </c>
      <c r="D658" s="110">
        <v>0</v>
      </c>
      <c r="E658" s="110">
        <v>0</v>
      </c>
      <c r="F658" s="115">
        <v>2560.5</v>
      </c>
      <c r="G658" s="110">
        <v>0</v>
      </c>
      <c r="H658" s="110">
        <v>0</v>
      </c>
      <c r="I658" s="112"/>
      <c r="J658" s="112"/>
      <c r="K658" s="116">
        <v>3299</v>
      </c>
    </row>
    <row r="659" spans="1:11" x14ac:dyDescent="0.25">
      <c r="A659" s="108">
        <v>664</v>
      </c>
      <c r="B659" s="109" t="s">
        <v>702</v>
      </c>
      <c r="C659" s="110">
        <v>84433111</v>
      </c>
      <c r="D659" s="110">
        <v>0</v>
      </c>
      <c r="E659" s="110">
        <v>0</v>
      </c>
      <c r="F659" s="111">
        <v>459.51</v>
      </c>
      <c r="G659" s="110">
        <v>0</v>
      </c>
      <c r="H659" s="110">
        <v>0</v>
      </c>
      <c r="I659" s="112"/>
      <c r="J659" s="112"/>
      <c r="K659" s="113">
        <v>599</v>
      </c>
    </row>
    <row r="660" spans="1:11" x14ac:dyDescent="0.25">
      <c r="A660" s="108">
        <v>665</v>
      </c>
      <c r="B660" s="109" t="s">
        <v>703</v>
      </c>
      <c r="C660" s="110">
        <v>84439933</v>
      </c>
      <c r="D660" s="110">
        <v>0</v>
      </c>
      <c r="E660" s="110">
        <v>0</v>
      </c>
      <c r="F660" s="111">
        <v>423.1</v>
      </c>
      <c r="G660" s="110">
        <v>0</v>
      </c>
      <c r="H660" s="110">
        <v>0</v>
      </c>
      <c r="I660" s="112"/>
      <c r="J660" s="112"/>
      <c r="K660" s="113">
        <v>500</v>
      </c>
    </row>
    <row r="661" spans="1:11" x14ac:dyDescent="0.25">
      <c r="A661" s="108">
        <v>666</v>
      </c>
      <c r="B661" s="109" t="s">
        <v>704</v>
      </c>
      <c r="C661" s="110">
        <v>84713012</v>
      </c>
      <c r="D661" s="110">
        <v>0</v>
      </c>
      <c r="E661" s="110">
        <v>0</v>
      </c>
      <c r="F661" s="115">
        <v>1371.44</v>
      </c>
      <c r="G661" s="110">
        <v>0</v>
      </c>
      <c r="H661" s="110">
        <v>0</v>
      </c>
      <c r="I661" s="112"/>
      <c r="J661" s="112"/>
      <c r="K661" s="116">
        <v>1699</v>
      </c>
    </row>
    <row r="662" spans="1:11" x14ac:dyDescent="0.25">
      <c r="A662" s="108">
        <v>667</v>
      </c>
      <c r="B662" s="109" t="s">
        <v>705</v>
      </c>
      <c r="C662" s="110">
        <v>84433235</v>
      </c>
      <c r="D662" s="110">
        <v>0</v>
      </c>
      <c r="E662" s="110">
        <v>0</v>
      </c>
      <c r="F662" s="111">
        <v>601.47</v>
      </c>
      <c r="G662" s="110">
        <v>0</v>
      </c>
      <c r="H662" s="110">
        <v>0</v>
      </c>
      <c r="I662" s="112"/>
      <c r="J662" s="112"/>
      <c r="K662" s="113">
        <v>849</v>
      </c>
    </row>
    <row r="663" spans="1:11" x14ac:dyDescent="0.25">
      <c r="A663" s="108">
        <v>668</v>
      </c>
      <c r="B663" s="109" t="s">
        <v>706</v>
      </c>
      <c r="C663" s="110">
        <v>84433111</v>
      </c>
      <c r="D663" s="110">
        <v>0</v>
      </c>
      <c r="E663" s="110">
        <v>0</v>
      </c>
      <c r="F663" s="111">
        <v>289.73</v>
      </c>
      <c r="G663" s="110">
        <v>0</v>
      </c>
      <c r="H663" s="110">
        <v>0</v>
      </c>
      <c r="I663" s="112"/>
      <c r="J663" s="112"/>
      <c r="K663" s="113">
        <v>399</v>
      </c>
    </row>
    <row r="664" spans="1:11" x14ac:dyDescent="0.25">
      <c r="A664" s="108">
        <v>669</v>
      </c>
      <c r="B664" s="109" t="s">
        <v>707</v>
      </c>
      <c r="C664" s="110">
        <v>84733041</v>
      </c>
      <c r="D664" s="110">
        <v>0</v>
      </c>
      <c r="E664" s="110">
        <v>0</v>
      </c>
      <c r="F664" s="111">
        <v>278.37</v>
      </c>
      <c r="G664" s="110">
        <v>0</v>
      </c>
      <c r="H664" s="110">
        <v>0</v>
      </c>
      <c r="I664" s="112"/>
      <c r="J664" s="112"/>
      <c r="K664" s="113">
        <v>429</v>
      </c>
    </row>
    <row r="665" spans="1:11" x14ac:dyDescent="0.25">
      <c r="A665" s="108">
        <v>670</v>
      </c>
      <c r="B665" s="109" t="s">
        <v>708</v>
      </c>
      <c r="C665" s="110">
        <v>84733041</v>
      </c>
      <c r="D665" s="110">
        <v>0</v>
      </c>
      <c r="E665" s="110">
        <v>0</v>
      </c>
      <c r="F665" s="111">
        <v>165.23</v>
      </c>
      <c r="G665" s="110">
        <v>0</v>
      </c>
      <c r="H665" s="110">
        <v>0</v>
      </c>
      <c r="I665" s="112"/>
      <c r="J665" s="112"/>
      <c r="K665" s="113">
        <v>245</v>
      </c>
    </row>
    <row r="666" spans="1:11" x14ac:dyDescent="0.25">
      <c r="A666" s="108">
        <v>671</v>
      </c>
      <c r="B666" s="109" t="s">
        <v>709</v>
      </c>
      <c r="C666" s="110">
        <v>84733041</v>
      </c>
      <c r="D666" s="110">
        <v>0</v>
      </c>
      <c r="E666" s="110">
        <v>0</v>
      </c>
      <c r="F666" s="111">
        <v>411.89</v>
      </c>
      <c r="G666" s="110">
        <v>0</v>
      </c>
      <c r="H666" s="110">
        <v>0</v>
      </c>
      <c r="I666" s="112"/>
      <c r="J666" s="112"/>
      <c r="K666" s="113">
        <v>639</v>
      </c>
    </row>
    <row r="667" spans="1:11" x14ac:dyDescent="0.25">
      <c r="A667" s="108">
        <v>672</v>
      </c>
      <c r="B667" s="109" t="s">
        <v>710</v>
      </c>
      <c r="C667" s="110">
        <v>85044021</v>
      </c>
      <c r="D667" s="110">
        <v>0</v>
      </c>
      <c r="E667" s="110">
        <v>0</v>
      </c>
      <c r="F667" s="111">
        <v>167.31</v>
      </c>
      <c r="G667" s="110">
        <v>0</v>
      </c>
      <c r="H667" s="110">
        <v>0</v>
      </c>
      <c r="I667" s="112"/>
      <c r="J667" s="112"/>
      <c r="K667" s="113">
        <v>289</v>
      </c>
    </row>
    <row r="668" spans="1:11" x14ac:dyDescent="0.25">
      <c r="A668" s="108">
        <v>673</v>
      </c>
      <c r="B668" s="109" t="s">
        <v>711</v>
      </c>
      <c r="C668" s="110">
        <v>85044021</v>
      </c>
      <c r="D668" s="110">
        <v>0</v>
      </c>
      <c r="E668" s="110">
        <v>0</v>
      </c>
      <c r="F668" s="111">
        <v>206.91</v>
      </c>
      <c r="G668" s="110">
        <v>0</v>
      </c>
      <c r="H668" s="110">
        <v>0</v>
      </c>
      <c r="I668" s="112"/>
      <c r="J668" s="112"/>
      <c r="K668" s="113">
        <v>379</v>
      </c>
    </row>
    <row r="669" spans="1:11" x14ac:dyDescent="0.25">
      <c r="A669" s="108">
        <v>674</v>
      </c>
      <c r="B669" s="109" t="s">
        <v>712</v>
      </c>
      <c r="C669" s="110">
        <v>85044021</v>
      </c>
      <c r="D669" s="110">
        <v>0</v>
      </c>
      <c r="E669" s="110">
        <v>0</v>
      </c>
      <c r="F669" s="111">
        <v>226.7</v>
      </c>
      <c r="G669" s="110">
        <v>0</v>
      </c>
      <c r="H669" s="110">
        <v>0</v>
      </c>
      <c r="I669" s="112"/>
      <c r="J669" s="112"/>
      <c r="K669" s="113">
        <v>419</v>
      </c>
    </row>
    <row r="670" spans="1:11" x14ac:dyDescent="0.25">
      <c r="A670" s="108">
        <v>675</v>
      </c>
      <c r="B670" s="109" t="s">
        <v>713</v>
      </c>
      <c r="C670" s="110">
        <v>84439923</v>
      </c>
      <c r="D670" s="110">
        <v>0</v>
      </c>
      <c r="E670" s="110">
        <v>0</v>
      </c>
      <c r="F670" s="111">
        <v>24.59</v>
      </c>
      <c r="G670" s="110">
        <v>0</v>
      </c>
      <c r="H670" s="110">
        <v>0</v>
      </c>
      <c r="I670" s="112"/>
      <c r="J670" s="112"/>
      <c r="K670" s="113">
        <v>74</v>
      </c>
    </row>
    <row r="671" spans="1:11" x14ac:dyDescent="0.25">
      <c r="A671" s="108">
        <v>676</v>
      </c>
      <c r="B671" s="109" t="s">
        <v>714</v>
      </c>
      <c r="C671" s="110">
        <v>84439923</v>
      </c>
      <c r="D671" s="110">
        <v>0</v>
      </c>
      <c r="E671" s="110">
        <v>0</v>
      </c>
      <c r="F671" s="111">
        <v>24.92</v>
      </c>
      <c r="G671" s="110">
        <v>0</v>
      </c>
      <c r="H671" s="110">
        <v>0</v>
      </c>
      <c r="I671" s="112"/>
      <c r="J671" s="112"/>
      <c r="K671" s="113">
        <v>39.9</v>
      </c>
    </row>
    <row r="672" spans="1:11" x14ac:dyDescent="0.25">
      <c r="A672" s="108">
        <v>677</v>
      </c>
      <c r="B672" s="109" t="s">
        <v>715</v>
      </c>
      <c r="C672" s="110">
        <v>85044040</v>
      </c>
      <c r="D672" s="110">
        <v>0</v>
      </c>
      <c r="E672" s="110">
        <v>0</v>
      </c>
      <c r="F672" s="111">
        <v>605.04999999999995</v>
      </c>
      <c r="G672" s="110">
        <v>18</v>
      </c>
      <c r="H672" s="110">
        <v>0</v>
      </c>
      <c r="I672" s="111">
        <v>0.46</v>
      </c>
      <c r="J672" s="111">
        <v>49.28</v>
      </c>
      <c r="K672" s="113">
        <v>869</v>
      </c>
    </row>
    <row r="673" spans="1:11" x14ac:dyDescent="0.25">
      <c r="A673" s="108">
        <v>678</v>
      </c>
      <c r="B673" s="109" t="s">
        <v>716</v>
      </c>
      <c r="C673" s="110">
        <v>84716052</v>
      </c>
      <c r="D673" s="110">
        <v>0</v>
      </c>
      <c r="E673" s="110">
        <v>0</v>
      </c>
      <c r="F673" s="111">
        <v>15.32</v>
      </c>
      <c r="G673" s="110">
        <v>0</v>
      </c>
      <c r="H673" s="110">
        <v>0</v>
      </c>
      <c r="I673" s="112"/>
      <c r="J673" s="112"/>
      <c r="K673" s="113">
        <v>22</v>
      </c>
    </row>
    <row r="674" spans="1:11" x14ac:dyDescent="0.25">
      <c r="A674" s="108">
        <v>679</v>
      </c>
      <c r="B674" s="109" t="s">
        <v>717</v>
      </c>
      <c r="C674" s="110">
        <v>84733042</v>
      </c>
      <c r="D674" s="110">
        <v>0</v>
      </c>
      <c r="E674" s="110">
        <v>0</v>
      </c>
      <c r="F674" s="111">
        <v>138.97999999999999</v>
      </c>
      <c r="G674" s="110">
        <v>0</v>
      </c>
      <c r="H674" s="110">
        <v>0</v>
      </c>
      <c r="I674" s="112"/>
      <c r="J674" s="112"/>
      <c r="K674" s="113">
        <v>220</v>
      </c>
    </row>
    <row r="675" spans="1:11" x14ac:dyDescent="0.25">
      <c r="A675" s="108">
        <v>680</v>
      </c>
      <c r="B675" s="109" t="s">
        <v>718</v>
      </c>
      <c r="C675" s="110">
        <v>90328911</v>
      </c>
      <c r="D675" s="110">
        <v>0</v>
      </c>
      <c r="E675" s="110">
        <v>0</v>
      </c>
      <c r="F675" s="111">
        <v>253.12</v>
      </c>
      <c r="G675" s="110">
        <v>0</v>
      </c>
      <c r="H675" s="110">
        <v>0</v>
      </c>
      <c r="I675" s="112"/>
      <c r="J675" s="112"/>
      <c r="K675" s="113">
        <v>359</v>
      </c>
    </row>
    <row r="676" spans="1:11" x14ac:dyDescent="0.25">
      <c r="A676" s="108">
        <v>681</v>
      </c>
      <c r="B676" s="109" t="s">
        <v>719</v>
      </c>
      <c r="C676" s="110">
        <v>84716053</v>
      </c>
      <c r="D676" s="110">
        <v>0</v>
      </c>
      <c r="E676" s="110">
        <v>0</v>
      </c>
      <c r="F676" s="111">
        <v>57.68</v>
      </c>
      <c r="G676" s="110">
        <v>0</v>
      </c>
      <c r="H676" s="110">
        <v>0</v>
      </c>
      <c r="I676" s="112"/>
      <c r="J676" s="112"/>
      <c r="K676" s="113">
        <v>85</v>
      </c>
    </row>
    <row r="677" spans="1:11" x14ac:dyDescent="0.25">
      <c r="A677" s="108">
        <v>682</v>
      </c>
      <c r="B677" s="109" t="s">
        <v>720</v>
      </c>
      <c r="C677" s="110">
        <v>84733042</v>
      </c>
      <c r="D677" s="110">
        <v>0</v>
      </c>
      <c r="E677" s="110">
        <v>0</v>
      </c>
      <c r="F677" s="111">
        <v>157.94</v>
      </c>
      <c r="G677" s="110">
        <v>0</v>
      </c>
      <c r="H677" s="110">
        <v>0</v>
      </c>
      <c r="I677" s="112"/>
      <c r="J677" s="112"/>
      <c r="K677" s="113">
        <v>229</v>
      </c>
    </row>
    <row r="678" spans="1:11" x14ac:dyDescent="0.25">
      <c r="A678" s="108">
        <v>683</v>
      </c>
      <c r="B678" s="109" t="s">
        <v>721</v>
      </c>
      <c r="C678" s="110">
        <v>85044090</v>
      </c>
      <c r="D678" s="110">
        <v>0</v>
      </c>
      <c r="E678" s="110">
        <v>0</v>
      </c>
      <c r="F678" s="111">
        <v>50.68</v>
      </c>
      <c r="G678" s="110">
        <v>0</v>
      </c>
      <c r="H678" s="110">
        <v>0</v>
      </c>
      <c r="I678" s="112"/>
      <c r="J678" s="112"/>
      <c r="K678" s="113">
        <v>85</v>
      </c>
    </row>
    <row r="679" spans="1:11" x14ac:dyDescent="0.25">
      <c r="A679" s="108">
        <v>684</v>
      </c>
      <c r="B679" s="109" t="s">
        <v>722</v>
      </c>
      <c r="C679" s="110">
        <v>85071000</v>
      </c>
      <c r="D679" s="110">
        <v>0</v>
      </c>
      <c r="E679" s="110">
        <v>0</v>
      </c>
      <c r="F679" s="111">
        <v>245</v>
      </c>
      <c r="G679" s="110">
        <v>0</v>
      </c>
      <c r="H679" s="110">
        <v>0</v>
      </c>
      <c r="I679" s="112"/>
      <c r="J679" s="112"/>
      <c r="K679" s="113">
        <v>468</v>
      </c>
    </row>
    <row r="680" spans="1:11" x14ac:dyDescent="0.25">
      <c r="A680" s="108">
        <v>685</v>
      </c>
      <c r="B680" s="109" t="s">
        <v>723</v>
      </c>
      <c r="C680" s="110">
        <v>85044029</v>
      </c>
      <c r="D680" s="110">
        <v>0</v>
      </c>
      <c r="E680" s="110">
        <v>0</v>
      </c>
      <c r="F680" s="111">
        <v>74</v>
      </c>
      <c r="G680" s="110">
        <v>0</v>
      </c>
      <c r="H680" s="110">
        <v>0</v>
      </c>
      <c r="I680" s="112"/>
      <c r="J680" s="112"/>
      <c r="K680" s="113">
        <v>150</v>
      </c>
    </row>
    <row r="681" spans="1:11" x14ac:dyDescent="0.25">
      <c r="A681" s="108">
        <v>686</v>
      </c>
      <c r="B681" s="109" t="s">
        <v>724</v>
      </c>
      <c r="C681" s="110">
        <v>84439933</v>
      </c>
      <c r="D681" s="110">
        <v>0</v>
      </c>
      <c r="E681" s="110">
        <v>0</v>
      </c>
      <c r="F681" s="111">
        <v>207.79</v>
      </c>
      <c r="G681" s="110">
        <v>18</v>
      </c>
      <c r="H681" s="110">
        <v>0</v>
      </c>
      <c r="I681" s="111">
        <v>0.96</v>
      </c>
      <c r="J681" s="111">
        <v>5.68</v>
      </c>
      <c r="K681" s="113">
        <v>299</v>
      </c>
    </row>
    <row r="682" spans="1:11" x14ac:dyDescent="0.25">
      <c r="A682" s="108">
        <v>687</v>
      </c>
      <c r="B682" s="109" t="s">
        <v>725</v>
      </c>
      <c r="C682" s="110">
        <v>39241000</v>
      </c>
      <c r="D682" s="110">
        <v>0</v>
      </c>
      <c r="E682" s="110">
        <v>0</v>
      </c>
      <c r="F682" s="111">
        <v>3.05</v>
      </c>
      <c r="G682" s="110">
        <v>0</v>
      </c>
      <c r="H682" s="110">
        <v>0</v>
      </c>
      <c r="I682" s="112"/>
      <c r="J682" s="112"/>
      <c r="K682" s="113">
        <v>5</v>
      </c>
    </row>
    <row r="683" spans="1:11" x14ac:dyDescent="0.25">
      <c r="A683" s="108">
        <v>688</v>
      </c>
      <c r="B683" s="109" t="s">
        <v>726</v>
      </c>
      <c r="C683" s="110">
        <v>84439933</v>
      </c>
      <c r="D683" s="110">
        <v>0</v>
      </c>
      <c r="E683" s="110">
        <v>0</v>
      </c>
      <c r="F683" s="111">
        <v>290.93</v>
      </c>
      <c r="G683" s="110">
        <v>0</v>
      </c>
      <c r="H683" s="110">
        <v>0</v>
      </c>
      <c r="I683" s="112"/>
      <c r="J683" s="112"/>
      <c r="K683" s="113">
        <v>399</v>
      </c>
    </row>
    <row r="684" spans="1:11" x14ac:dyDescent="0.25">
      <c r="A684" s="108">
        <v>689</v>
      </c>
      <c r="B684" s="109" t="s">
        <v>727</v>
      </c>
      <c r="C684" s="110">
        <v>84433223</v>
      </c>
      <c r="D684" s="110">
        <v>0</v>
      </c>
      <c r="E684" s="110">
        <v>0</v>
      </c>
      <c r="F684" s="111">
        <v>817.84</v>
      </c>
      <c r="G684" s="110">
        <v>0</v>
      </c>
      <c r="H684" s="110">
        <v>0</v>
      </c>
      <c r="I684" s="112"/>
      <c r="J684" s="112"/>
      <c r="K684" s="113">
        <v>925</v>
      </c>
    </row>
    <row r="685" spans="1:11" x14ac:dyDescent="0.25">
      <c r="A685" s="108">
        <v>690</v>
      </c>
      <c r="B685" s="109" t="s">
        <v>728</v>
      </c>
      <c r="C685" s="110">
        <v>84716053</v>
      </c>
      <c r="D685" s="110">
        <v>0</v>
      </c>
      <c r="E685" s="110">
        <v>0</v>
      </c>
      <c r="F685" s="111">
        <v>88.54</v>
      </c>
      <c r="G685" s="110">
        <v>0</v>
      </c>
      <c r="H685" s="110">
        <v>0</v>
      </c>
      <c r="I685" s="112"/>
      <c r="J685" s="112"/>
      <c r="K685" s="113">
        <v>109</v>
      </c>
    </row>
    <row r="686" spans="1:11" x14ac:dyDescent="0.25">
      <c r="A686" s="108">
        <v>691</v>
      </c>
      <c r="B686" s="109" t="s">
        <v>729</v>
      </c>
      <c r="C686" s="110">
        <v>99999999</v>
      </c>
      <c r="D686" s="110">
        <v>0</v>
      </c>
      <c r="E686" s="110">
        <v>0</v>
      </c>
      <c r="F686" s="115">
        <v>1340.59</v>
      </c>
      <c r="G686" s="110">
        <v>0</v>
      </c>
      <c r="H686" s="110">
        <v>0</v>
      </c>
      <c r="I686" s="112"/>
      <c r="J686" s="112"/>
      <c r="K686" s="116">
        <v>2099</v>
      </c>
    </row>
    <row r="687" spans="1:11" x14ac:dyDescent="0.25">
      <c r="A687" s="108">
        <v>692</v>
      </c>
      <c r="B687" s="109" t="s">
        <v>730</v>
      </c>
      <c r="C687" s="110">
        <v>84733041</v>
      </c>
      <c r="D687" s="110">
        <v>0</v>
      </c>
      <c r="E687" s="110">
        <v>0</v>
      </c>
      <c r="F687" s="111">
        <v>187.89</v>
      </c>
      <c r="G687" s="110">
        <v>0</v>
      </c>
      <c r="H687" s="110">
        <v>0</v>
      </c>
      <c r="I687" s="112"/>
      <c r="J687" s="112"/>
      <c r="K687" s="113">
        <v>269</v>
      </c>
    </row>
    <row r="688" spans="1:11" x14ac:dyDescent="0.25">
      <c r="A688" s="108">
        <v>693</v>
      </c>
      <c r="B688" s="109" t="s">
        <v>731</v>
      </c>
      <c r="C688" s="110">
        <v>85285120</v>
      </c>
      <c r="D688" s="110">
        <v>0</v>
      </c>
      <c r="E688" s="110">
        <v>0</v>
      </c>
      <c r="F688" s="111">
        <v>292.89</v>
      </c>
      <c r="G688" s="110">
        <v>0</v>
      </c>
      <c r="H688" s="110">
        <v>0</v>
      </c>
      <c r="I688" s="112"/>
      <c r="J688" s="112"/>
      <c r="K688" s="113">
        <v>420</v>
      </c>
    </row>
    <row r="689" spans="1:11" x14ac:dyDescent="0.25">
      <c r="A689" s="108">
        <v>694</v>
      </c>
      <c r="B689" s="109" t="s">
        <v>732</v>
      </c>
      <c r="C689" s="110">
        <v>85234110</v>
      </c>
      <c r="D689" s="110">
        <v>0</v>
      </c>
      <c r="E689" s="110">
        <v>0</v>
      </c>
      <c r="F689" s="111">
        <v>44.25</v>
      </c>
      <c r="G689" s="110">
        <v>17</v>
      </c>
      <c r="H689" s="110">
        <v>0</v>
      </c>
      <c r="I689" s="112"/>
      <c r="J689" s="112"/>
      <c r="K689" s="113">
        <v>50</v>
      </c>
    </row>
    <row r="690" spans="1:11" x14ac:dyDescent="0.25">
      <c r="A690" s="108">
        <v>695</v>
      </c>
      <c r="B690" s="109" t="s">
        <v>733</v>
      </c>
      <c r="C690" s="110">
        <v>90328911</v>
      </c>
      <c r="D690" s="110">
        <v>0</v>
      </c>
      <c r="E690" s="110">
        <v>0</v>
      </c>
      <c r="F690" s="111">
        <v>281.68</v>
      </c>
      <c r="G690" s="110">
        <v>18</v>
      </c>
      <c r="H690" s="110">
        <v>0</v>
      </c>
      <c r="I690" s="112"/>
      <c r="J690" s="111">
        <v>23.05</v>
      </c>
      <c r="K690" s="113">
        <v>409</v>
      </c>
    </row>
    <row r="691" spans="1:11" x14ac:dyDescent="0.25">
      <c r="A691" s="108">
        <v>696</v>
      </c>
      <c r="B691" s="109" t="s">
        <v>734</v>
      </c>
      <c r="C691" s="110">
        <v>85287200</v>
      </c>
      <c r="D691" s="110">
        <v>0</v>
      </c>
      <c r="E691" s="110">
        <v>0</v>
      </c>
      <c r="F691" s="115">
        <v>1626.47</v>
      </c>
      <c r="G691" s="110">
        <v>0</v>
      </c>
      <c r="H691" s="110">
        <v>0</v>
      </c>
      <c r="I691" s="112"/>
      <c r="J691" s="112"/>
      <c r="K691" s="116">
        <v>2099</v>
      </c>
    </row>
    <row r="692" spans="1:11" x14ac:dyDescent="0.25">
      <c r="A692" s="108">
        <v>697</v>
      </c>
      <c r="B692" s="109" t="s">
        <v>735</v>
      </c>
      <c r="C692" s="110">
        <v>90328911</v>
      </c>
      <c r="D692" s="110">
        <v>0</v>
      </c>
      <c r="E692" s="110">
        <v>0</v>
      </c>
      <c r="F692" s="111">
        <v>132.53</v>
      </c>
      <c r="G692" s="110">
        <v>0</v>
      </c>
      <c r="H692" s="110">
        <v>0</v>
      </c>
      <c r="I692" s="112"/>
      <c r="J692" s="112"/>
      <c r="K692" s="113">
        <v>189</v>
      </c>
    </row>
    <row r="693" spans="1:11" x14ac:dyDescent="0.25">
      <c r="A693" s="108">
        <v>698</v>
      </c>
      <c r="B693" s="109" t="s">
        <v>736</v>
      </c>
      <c r="C693" s="110">
        <v>85363090</v>
      </c>
      <c r="D693" s="110">
        <v>0</v>
      </c>
      <c r="E693" s="110">
        <v>0</v>
      </c>
      <c r="F693" s="111">
        <v>20.87</v>
      </c>
      <c r="G693" s="110">
        <v>0</v>
      </c>
      <c r="H693" s="110">
        <v>0</v>
      </c>
      <c r="I693" s="112"/>
      <c r="J693" s="112"/>
      <c r="K693" s="113">
        <v>30</v>
      </c>
    </row>
    <row r="694" spans="1:11" x14ac:dyDescent="0.25">
      <c r="A694" s="108">
        <v>699</v>
      </c>
      <c r="B694" s="109" t="s">
        <v>737</v>
      </c>
      <c r="C694" s="110">
        <v>90328911</v>
      </c>
      <c r="D694" s="110">
        <v>0</v>
      </c>
      <c r="E694" s="110">
        <v>0</v>
      </c>
      <c r="F694" s="111">
        <v>622.08000000000004</v>
      </c>
      <c r="G694" s="110">
        <v>18</v>
      </c>
      <c r="H694" s="110">
        <v>0</v>
      </c>
      <c r="I694" s="111">
        <v>0.46</v>
      </c>
      <c r="J694" s="111">
        <v>50.51</v>
      </c>
      <c r="K694" s="113">
        <v>889</v>
      </c>
    </row>
    <row r="695" spans="1:11" x14ac:dyDescent="0.25">
      <c r="A695" s="108">
        <v>700</v>
      </c>
      <c r="B695" s="109" t="s">
        <v>738</v>
      </c>
      <c r="C695" s="110">
        <v>84433239</v>
      </c>
      <c r="D695" s="110">
        <v>0</v>
      </c>
      <c r="E695" s="110">
        <v>0</v>
      </c>
      <c r="F695" s="111">
        <v>491</v>
      </c>
      <c r="G695" s="110">
        <v>0</v>
      </c>
      <c r="H695" s="110">
        <v>0</v>
      </c>
      <c r="I695" s="112"/>
      <c r="J695" s="112"/>
      <c r="K695" s="113">
        <v>750</v>
      </c>
    </row>
    <row r="696" spans="1:11" x14ac:dyDescent="0.25">
      <c r="A696" s="108">
        <v>701</v>
      </c>
      <c r="B696" s="109" t="s">
        <v>739</v>
      </c>
      <c r="C696" s="110">
        <v>85234110</v>
      </c>
      <c r="D696" s="110">
        <v>0</v>
      </c>
      <c r="E696" s="110">
        <v>0</v>
      </c>
      <c r="F696" s="111">
        <v>275</v>
      </c>
      <c r="G696" s="110">
        <v>0</v>
      </c>
      <c r="H696" s="110">
        <v>0</v>
      </c>
      <c r="I696" s="112"/>
      <c r="J696" s="112"/>
      <c r="K696" s="116">
        <v>1299</v>
      </c>
    </row>
    <row r="697" spans="1:11" x14ac:dyDescent="0.25">
      <c r="A697" s="108">
        <v>702</v>
      </c>
      <c r="B697" s="109" t="s">
        <v>740</v>
      </c>
      <c r="C697" s="110">
        <v>99999999</v>
      </c>
      <c r="D697" s="110">
        <v>0</v>
      </c>
      <c r="E697" s="110">
        <v>0</v>
      </c>
      <c r="F697" s="115">
        <v>1289.22</v>
      </c>
      <c r="G697" s="110">
        <v>0</v>
      </c>
      <c r="H697" s="110">
        <v>0</v>
      </c>
      <c r="I697" s="112"/>
      <c r="J697" s="112"/>
      <c r="K697" s="116">
        <v>1599</v>
      </c>
    </row>
    <row r="698" spans="1:11" x14ac:dyDescent="0.25">
      <c r="A698" s="108">
        <v>703</v>
      </c>
      <c r="B698" s="109" t="s">
        <v>741</v>
      </c>
      <c r="C698" s="110">
        <v>85234920</v>
      </c>
      <c r="D698" s="110">
        <v>0</v>
      </c>
      <c r="E698" s="110">
        <v>0</v>
      </c>
      <c r="F698" s="111">
        <v>2.2000000000000002</v>
      </c>
      <c r="G698" s="110">
        <v>0</v>
      </c>
      <c r="H698" s="110">
        <v>0</v>
      </c>
      <c r="I698" s="112"/>
      <c r="J698" s="112"/>
      <c r="K698" s="113">
        <v>2.5</v>
      </c>
    </row>
    <row r="699" spans="1:11" x14ac:dyDescent="0.25">
      <c r="A699" s="108">
        <v>704</v>
      </c>
      <c r="B699" s="109" t="s">
        <v>742</v>
      </c>
      <c r="C699" s="110">
        <v>85219090</v>
      </c>
      <c r="D699" s="110">
        <v>0</v>
      </c>
      <c r="E699" s="110">
        <v>0</v>
      </c>
      <c r="F699" s="111">
        <v>289</v>
      </c>
      <c r="G699" s="110">
        <v>0</v>
      </c>
      <c r="H699" s="110">
        <v>0</v>
      </c>
      <c r="I699" s="112"/>
      <c r="J699" s="112"/>
      <c r="K699" s="113">
        <v>369</v>
      </c>
    </row>
    <row r="700" spans="1:11" x14ac:dyDescent="0.25">
      <c r="A700" s="108">
        <v>705</v>
      </c>
      <c r="B700" s="109" t="s">
        <v>743</v>
      </c>
      <c r="C700" s="110">
        <v>90069190</v>
      </c>
      <c r="D700" s="110">
        <v>0</v>
      </c>
      <c r="E700" s="110">
        <v>0</v>
      </c>
      <c r="F700" s="111">
        <v>27.39</v>
      </c>
      <c r="G700" s="110">
        <v>0</v>
      </c>
      <c r="H700" s="110">
        <v>0</v>
      </c>
      <c r="I700" s="112"/>
      <c r="J700" s="112"/>
      <c r="K700" s="113">
        <v>29</v>
      </c>
    </row>
    <row r="701" spans="1:11" x14ac:dyDescent="0.25">
      <c r="A701" s="108">
        <v>706</v>
      </c>
      <c r="B701" s="109" t="s">
        <v>744</v>
      </c>
      <c r="C701" s="110">
        <v>85234920</v>
      </c>
      <c r="D701" s="110">
        <v>0</v>
      </c>
      <c r="E701" s="110">
        <v>0</v>
      </c>
      <c r="F701" s="111">
        <v>38.770000000000003</v>
      </c>
      <c r="G701" s="110">
        <v>0</v>
      </c>
      <c r="H701" s="110">
        <v>0</v>
      </c>
      <c r="I701" s="112"/>
      <c r="J701" s="112"/>
      <c r="K701" s="113">
        <v>50</v>
      </c>
    </row>
    <row r="702" spans="1:11" x14ac:dyDescent="0.25">
      <c r="A702" s="108">
        <v>707</v>
      </c>
      <c r="B702" s="109" t="s">
        <v>745</v>
      </c>
      <c r="C702" s="110">
        <v>85176255</v>
      </c>
      <c r="D702" s="110">
        <v>0</v>
      </c>
      <c r="E702" s="110">
        <v>0</v>
      </c>
      <c r="F702" s="111">
        <v>59.9</v>
      </c>
      <c r="G702" s="110">
        <v>0</v>
      </c>
      <c r="H702" s="110">
        <v>0</v>
      </c>
      <c r="I702" s="112"/>
      <c r="J702" s="112"/>
      <c r="K702" s="113">
        <v>95</v>
      </c>
    </row>
    <row r="703" spans="1:11" x14ac:dyDescent="0.25">
      <c r="A703" s="108">
        <v>708</v>
      </c>
      <c r="B703" s="109" t="s">
        <v>746</v>
      </c>
      <c r="C703" s="110">
        <v>39232110</v>
      </c>
      <c r="D703" s="110">
        <v>0</v>
      </c>
      <c r="E703" s="110">
        <v>0</v>
      </c>
      <c r="F703" s="111">
        <v>8.66</v>
      </c>
      <c r="G703" s="110">
        <v>0</v>
      </c>
      <c r="H703" s="110">
        <v>0</v>
      </c>
      <c r="I703" s="112"/>
      <c r="J703" s="112"/>
      <c r="K703" s="113">
        <v>12</v>
      </c>
    </row>
    <row r="704" spans="1:11" x14ac:dyDescent="0.25">
      <c r="A704" s="108">
        <v>709</v>
      </c>
      <c r="B704" s="109" t="s">
        <v>747</v>
      </c>
      <c r="C704" s="110">
        <v>39232110</v>
      </c>
      <c r="D704" s="110">
        <v>0</v>
      </c>
      <c r="E704" s="110">
        <v>0</v>
      </c>
      <c r="F704" s="111">
        <v>26.6</v>
      </c>
      <c r="G704" s="110">
        <v>0</v>
      </c>
      <c r="H704" s="110">
        <v>0</v>
      </c>
      <c r="I704" s="112"/>
      <c r="J704" s="112"/>
      <c r="K704" s="113">
        <v>30</v>
      </c>
    </row>
    <row r="705" spans="1:11" x14ac:dyDescent="0.25">
      <c r="A705" s="108">
        <v>710</v>
      </c>
      <c r="B705" s="109" t="s">
        <v>748</v>
      </c>
      <c r="C705" s="110">
        <v>85423190</v>
      </c>
      <c r="D705" s="110">
        <v>0</v>
      </c>
      <c r="E705" s="110">
        <v>0</v>
      </c>
      <c r="F705" s="111">
        <v>420</v>
      </c>
      <c r="G705" s="110">
        <v>0</v>
      </c>
      <c r="H705" s="110">
        <v>0</v>
      </c>
      <c r="I705" s="112"/>
      <c r="J705" s="112"/>
      <c r="K705" s="113">
        <v>699</v>
      </c>
    </row>
    <row r="706" spans="1:11" x14ac:dyDescent="0.25">
      <c r="A706" s="108">
        <v>711</v>
      </c>
      <c r="B706" s="109" t="s">
        <v>749</v>
      </c>
      <c r="C706" s="110">
        <v>85171100</v>
      </c>
      <c r="D706" s="110">
        <v>0</v>
      </c>
      <c r="E706" s="110">
        <v>0</v>
      </c>
      <c r="F706" s="111">
        <v>85.43</v>
      </c>
      <c r="G706" s="110">
        <v>0</v>
      </c>
      <c r="H706" s="110">
        <v>0</v>
      </c>
      <c r="I706" s="112"/>
      <c r="J706" s="112"/>
      <c r="K706" s="113">
        <v>119</v>
      </c>
    </row>
    <row r="707" spans="1:11" x14ac:dyDescent="0.25">
      <c r="A707" s="108">
        <v>712</v>
      </c>
      <c r="B707" s="109" t="s">
        <v>750</v>
      </c>
      <c r="C707" s="110">
        <v>84713012</v>
      </c>
      <c r="D707" s="110">
        <v>0</v>
      </c>
      <c r="E707" s="110">
        <v>0</v>
      </c>
      <c r="F707" s="115">
        <v>2807.5</v>
      </c>
      <c r="G707" s="110">
        <v>0</v>
      </c>
      <c r="H707" s="110">
        <v>0</v>
      </c>
      <c r="I707" s="112"/>
      <c r="J707" s="112"/>
      <c r="K707" s="116">
        <v>3399</v>
      </c>
    </row>
    <row r="708" spans="1:11" x14ac:dyDescent="0.25">
      <c r="A708" s="108">
        <v>713</v>
      </c>
      <c r="B708" s="109" t="s">
        <v>751</v>
      </c>
      <c r="C708" s="110">
        <v>85234920</v>
      </c>
      <c r="D708" s="110">
        <v>0</v>
      </c>
      <c r="E708" s="110">
        <v>0</v>
      </c>
      <c r="F708" s="111">
        <v>266.39999999999998</v>
      </c>
      <c r="G708" s="110">
        <v>0</v>
      </c>
      <c r="H708" s="110">
        <v>0</v>
      </c>
      <c r="I708" s="112"/>
      <c r="J708" s="112"/>
      <c r="K708" s="113">
        <v>270</v>
      </c>
    </row>
    <row r="709" spans="1:11" x14ac:dyDescent="0.25">
      <c r="A709" s="108">
        <v>714</v>
      </c>
      <c r="B709" s="109" t="s">
        <v>752</v>
      </c>
      <c r="C709" s="110">
        <v>85044010</v>
      </c>
      <c r="D709" s="110">
        <v>0</v>
      </c>
      <c r="E709" s="110">
        <v>0</v>
      </c>
      <c r="F709" s="111">
        <v>48</v>
      </c>
      <c r="G709" s="110">
        <v>0</v>
      </c>
      <c r="H709" s="110">
        <v>0</v>
      </c>
      <c r="I709" s="112"/>
      <c r="J709" s="112"/>
      <c r="K709" s="113">
        <v>150</v>
      </c>
    </row>
    <row r="710" spans="1:11" x14ac:dyDescent="0.25">
      <c r="A710" s="108">
        <v>715</v>
      </c>
      <c r="B710" s="109" t="s">
        <v>753</v>
      </c>
      <c r="C710" s="110">
        <v>84716052</v>
      </c>
      <c r="D710" s="110">
        <v>0</v>
      </c>
      <c r="E710" s="110">
        <v>0</v>
      </c>
      <c r="F710" s="111">
        <v>82</v>
      </c>
      <c r="G710" s="110">
        <v>0</v>
      </c>
      <c r="H710" s="110">
        <v>0</v>
      </c>
      <c r="I710" s="112"/>
      <c r="J710" s="112"/>
      <c r="K710" s="113">
        <v>119</v>
      </c>
    </row>
    <row r="711" spans="1:11" x14ac:dyDescent="0.25">
      <c r="A711" s="108">
        <v>716</v>
      </c>
      <c r="B711" s="109" t="s">
        <v>754</v>
      </c>
      <c r="C711" s="110">
        <v>84716052</v>
      </c>
      <c r="D711" s="110">
        <v>0</v>
      </c>
      <c r="E711" s="110">
        <v>0</v>
      </c>
      <c r="F711" s="111">
        <v>78</v>
      </c>
      <c r="G711" s="110">
        <v>0</v>
      </c>
      <c r="H711" s="110">
        <v>0</v>
      </c>
      <c r="I711" s="112"/>
      <c r="J711" s="112"/>
      <c r="K711" s="113">
        <v>119</v>
      </c>
    </row>
    <row r="712" spans="1:11" x14ac:dyDescent="0.25">
      <c r="A712" s="108">
        <v>717</v>
      </c>
      <c r="B712" s="109" t="s">
        <v>755</v>
      </c>
      <c r="C712" s="110">
        <v>48211000</v>
      </c>
      <c r="D712" s="110">
        <v>0</v>
      </c>
      <c r="E712" s="110">
        <v>0</v>
      </c>
      <c r="F712" s="111">
        <v>1.18</v>
      </c>
      <c r="G712" s="110">
        <v>0</v>
      </c>
      <c r="H712" s="110">
        <v>0</v>
      </c>
      <c r="I712" s="112"/>
      <c r="J712" s="112"/>
      <c r="K712" s="113">
        <v>1.2</v>
      </c>
    </row>
    <row r="713" spans="1:11" x14ac:dyDescent="0.25">
      <c r="A713" s="108">
        <v>718</v>
      </c>
      <c r="B713" s="109" t="s">
        <v>756</v>
      </c>
      <c r="C713" s="110">
        <v>99999999</v>
      </c>
      <c r="D713" s="110">
        <v>0</v>
      </c>
      <c r="E713" s="110">
        <v>0</v>
      </c>
      <c r="F713" s="111">
        <v>371.26</v>
      </c>
      <c r="G713" s="110">
        <v>0</v>
      </c>
      <c r="H713" s="110">
        <v>0</v>
      </c>
      <c r="I713" s="112"/>
      <c r="J713" s="112"/>
      <c r="K713" s="113">
        <v>559</v>
      </c>
    </row>
    <row r="714" spans="1:11" x14ac:dyDescent="0.25">
      <c r="A714" s="108">
        <v>719</v>
      </c>
      <c r="B714" s="109" t="s">
        <v>757</v>
      </c>
      <c r="C714" s="110">
        <v>49119900</v>
      </c>
      <c r="D714" s="110">
        <v>0</v>
      </c>
      <c r="E714" s="110">
        <v>0</v>
      </c>
      <c r="F714" s="111">
        <v>12.04</v>
      </c>
      <c r="G714" s="110">
        <v>0</v>
      </c>
      <c r="H714" s="110">
        <v>0</v>
      </c>
      <c r="I714" s="112"/>
      <c r="J714" s="112"/>
      <c r="K714" s="113">
        <v>12.05</v>
      </c>
    </row>
    <row r="715" spans="1:11" x14ac:dyDescent="0.25">
      <c r="A715" s="108">
        <v>720</v>
      </c>
      <c r="B715" s="109" t="s">
        <v>758</v>
      </c>
      <c r="C715" s="110">
        <v>85234920</v>
      </c>
      <c r="D715" s="110">
        <v>0</v>
      </c>
      <c r="E715" s="110">
        <v>0</v>
      </c>
      <c r="F715" s="111">
        <v>6.28</v>
      </c>
      <c r="G715" s="110">
        <v>0</v>
      </c>
      <c r="H715" s="110">
        <v>0</v>
      </c>
      <c r="I715" s="112"/>
      <c r="J715" s="112"/>
      <c r="K715" s="113">
        <v>6.3</v>
      </c>
    </row>
    <row r="716" spans="1:11" x14ac:dyDescent="0.25">
      <c r="A716" s="108">
        <v>721</v>
      </c>
      <c r="B716" s="109" t="s">
        <v>759</v>
      </c>
      <c r="C716" s="110">
        <v>90251990</v>
      </c>
      <c r="D716" s="110">
        <v>0</v>
      </c>
      <c r="E716" s="110">
        <v>0</v>
      </c>
      <c r="F716" s="111">
        <v>195.15</v>
      </c>
      <c r="G716" s="110">
        <v>0</v>
      </c>
      <c r="H716" s="110">
        <v>0</v>
      </c>
      <c r="I716" s="112"/>
      <c r="J716" s="112"/>
      <c r="K716" s="113">
        <v>899</v>
      </c>
    </row>
    <row r="717" spans="1:11" x14ac:dyDescent="0.25">
      <c r="A717" s="108">
        <v>722</v>
      </c>
      <c r="B717" s="109" t="s">
        <v>760</v>
      </c>
      <c r="C717" s="110">
        <v>90069190</v>
      </c>
      <c r="D717" s="110">
        <v>0</v>
      </c>
      <c r="E717" s="110">
        <v>0</v>
      </c>
      <c r="F717" s="111">
        <v>59.4</v>
      </c>
      <c r="G717" s="110">
        <v>0</v>
      </c>
      <c r="H717" s="110">
        <v>0</v>
      </c>
      <c r="I717" s="112"/>
      <c r="J717" s="112"/>
      <c r="K717" s="113">
        <v>89</v>
      </c>
    </row>
    <row r="718" spans="1:11" x14ac:dyDescent="0.25">
      <c r="A718" s="108">
        <v>723</v>
      </c>
      <c r="B718" s="109" t="s">
        <v>761</v>
      </c>
      <c r="C718" s="110">
        <v>48025693</v>
      </c>
      <c r="D718" s="110">
        <v>0</v>
      </c>
      <c r="E718" s="110">
        <v>0</v>
      </c>
      <c r="F718" s="111">
        <v>22.79</v>
      </c>
      <c r="G718" s="110">
        <v>0</v>
      </c>
      <c r="H718" s="110">
        <v>0</v>
      </c>
      <c r="I718" s="112"/>
      <c r="J718" s="112"/>
      <c r="K718" s="113">
        <v>32</v>
      </c>
    </row>
    <row r="719" spans="1:11" x14ac:dyDescent="0.25">
      <c r="A719" s="108">
        <v>725</v>
      </c>
      <c r="B719" s="109" t="s">
        <v>762</v>
      </c>
      <c r="C719" s="110">
        <v>84439933</v>
      </c>
      <c r="D719" s="110">
        <v>0</v>
      </c>
      <c r="E719" s="110">
        <v>0</v>
      </c>
      <c r="F719" s="111">
        <v>216.38</v>
      </c>
      <c r="G719" s="110">
        <v>0</v>
      </c>
      <c r="H719" s="110">
        <v>0</v>
      </c>
      <c r="I719" s="112"/>
      <c r="J719" s="112"/>
      <c r="K719" s="113">
        <v>329</v>
      </c>
    </row>
    <row r="720" spans="1:11" x14ac:dyDescent="0.25">
      <c r="A720" s="108">
        <v>726</v>
      </c>
      <c r="B720" s="109" t="s">
        <v>763</v>
      </c>
      <c r="C720" s="110">
        <v>85171211</v>
      </c>
      <c r="D720" s="110">
        <v>0</v>
      </c>
      <c r="E720" s="110">
        <v>0</v>
      </c>
      <c r="F720" s="111">
        <v>340.79</v>
      </c>
      <c r="G720" s="110">
        <v>0</v>
      </c>
      <c r="H720" s="110">
        <v>0</v>
      </c>
      <c r="I720" s="112"/>
      <c r="J720" s="112"/>
      <c r="K720" s="113">
        <v>549</v>
      </c>
    </row>
    <row r="721" spans="1:11" x14ac:dyDescent="0.25">
      <c r="A721" s="108">
        <v>727</v>
      </c>
      <c r="B721" s="109" t="s">
        <v>764</v>
      </c>
      <c r="C721" s="110">
        <v>85286100</v>
      </c>
      <c r="D721" s="110">
        <v>0</v>
      </c>
      <c r="E721" s="110">
        <v>0</v>
      </c>
      <c r="F721" s="115">
        <v>2729.5</v>
      </c>
      <c r="G721" s="110">
        <v>0</v>
      </c>
      <c r="H721" s="110">
        <v>0</v>
      </c>
      <c r="I721" s="112"/>
      <c r="J721" s="112"/>
      <c r="K721" s="116">
        <v>3999</v>
      </c>
    </row>
    <row r="722" spans="1:11" x14ac:dyDescent="0.25">
      <c r="A722" s="108">
        <v>728</v>
      </c>
      <c r="B722" s="109" t="s">
        <v>765</v>
      </c>
      <c r="C722" s="110">
        <v>85279190</v>
      </c>
      <c r="D722" s="110">
        <v>0</v>
      </c>
      <c r="E722" s="110">
        <v>0</v>
      </c>
      <c r="F722" s="115">
        <v>1775.59</v>
      </c>
      <c r="G722" s="110">
        <v>0</v>
      </c>
      <c r="H722" s="110">
        <v>0</v>
      </c>
      <c r="I722" s="112"/>
      <c r="J722" s="112"/>
      <c r="K722" s="116">
        <v>1910</v>
      </c>
    </row>
    <row r="723" spans="1:11" x14ac:dyDescent="0.25">
      <c r="A723" s="108">
        <v>729</v>
      </c>
      <c r="B723" s="109" t="s">
        <v>766</v>
      </c>
      <c r="C723" s="110">
        <v>85393100</v>
      </c>
      <c r="D723" s="110">
        <v>0</v>
      </c>
      <c r="E723" s="110">
        <v>0</v>
      </c>
      <c r="F723" s="111">
        <v>6.78</v>
      </c>
      <c r="G723" s="110">
        <v>0</v>
      </c>
      <c r="H723" s="110">
        <v>0</v>
      </c>
      <c r="I723" s="112"/>
      <c r="J723" s="112"/>
      <c r="K723" s="113">
        <v>10</v>
      </c>
    </row>
    <row r="724" spans="1:11" x14ac:dyDescent="0.25">
      <c r="A724" s="108">
        <v>730</v>
      </c>
      <c r="B724" s="109" t="s">
        <v>767</v>
      </c>
      <c r="C724" s="110">
        <v>84713019</v>
      </c>
      <c r="D724" s="110">
        <v>0</v>
      </c>
      <c r="E724" s="110">
        <v>0</v>
      </c>
      <c r="F724" s="115">
        <v>1014.42</v>
      </c>
      <c r="G724" s="110">
        <v>0</v>
      </c>
      <c r="H724" s="110">
        <v>0</v>
      </c>
      <c r="I724" s="112"/>
      <c r="J724" s="112"/>
      <c r="K724" s="116">
        <v>1399</v>
      </c>
    </row>
    <row r="725" spans="1:11" x14ac:dyDescent="0.25">
      <c r="A725" s="108">
        <v>731</v>
      </c>
      <c r="B725" s="109" t="s">
        <v>768</v>
      </c>
      <c r="C725" s="110">
        <v>84717010</v>
      </c>
      <c r="D725" s="110">
        <v>0</v>
      </c>
      <c r="E725" s="110">
        <v>0</v>
      </c>
      <c r="F725" s="111">
        <v>669.9</v>
      </c>
      <c r="G725" s="110">
        <v>0</v>
      </c>
      <c r="H725" s="110">
        <v>0</v>
      </c>
      <c r="I725" s="112"/>
      <c r="J725" s="112"/>
      <c r="K725" s="116">
        <v>1039</v>
      </c>
    </row>
    <row r="726" spans="1:11" x14ac:dyDescent="0.25">
      <c r="A726" s="108">
        <v>732</v>
      </c>
      <c r="B726" s="109" t="s">
        <v>769</v>
      </c>
      <c r="C726" s="110">
        <v>85183000</v>
      </c>
      <c r="D726" s="110">
        <v>0</v>
      </c>
      <c r="E726" s="110">
        <v>0</v>
      </c>
      <c r="F726" s="111">
        <v>106.56</v>
      </c>
      <c r="G726" s="110">
        <v>0</v>
      </c>
      <c r="H726" s="110">
        <v>0</v>
      </c>
      <c r="I726" s="112"/>
      <c r="J726" s="112"/>
      <c r="K726" s="113">
        <v>149</v>
      </c>
    </row>
    <row r="727" spans="1:11" x14ac:dyDescent="0.25">
      <c r="A727" s="108">
        <v>733</v>
      </c>
      <c r="B727" s="109" t="s">
        <v>770</v>
      </c>
      <c r="C727" s="110">
        <v>84439923</v>
      </c>
      <c r="D727" s="110">
        <v>0</v>
      </c>
      <c r="E727" s="110">
        <v>0</v>
      </c>
      <c r="F727" s="111">
        <v>114.5</v>
      </c>
      <c r="G727" s="110">
        <v>0</v>
      </c>
      <c r="H727" s="110">
        <v>0</v>
      </c>
      <c r="I727" s="112"/>
      <c r="J727" s="112"/>
      <c r="K727" s="113">
        <v>159.9</v>
      </c>
    </row>
    <row r="728" spans="1:11" x14ac:dyDescent="0.25">
      <c r="A728" s="108">
        <v>734</v>
      </c>
      <c r="B728" s="109" t="s">
        <v>771</v>
      </c>
      <c r="C728" s="110">
        <v>84439923</v>
      </c>
      <c r="D728" s="110">
        <v>0</v>
      </c>
      <c r="E728" s="110">
        <v>0</v>
      </c>
      <c r="F728" s="111">
        <v>128.49</v>
      </c>
      <c r="G728" s="110">
        <v>0</v>
      </c>
      <c r="H728" s="110">
        <v>0</v>
      </c>
      <c r="I728" s="112"/>
      <c r="J728" s="112"/>
      <c r="K728" s="113">
        <v>169</v>
      </c>
    </row>
    <row r="729" spans="1:11" x14ac:dyDescent="0.25">
      <c r="A729" s="108">
        <v>735</v>
      </c>
      <c r="B729" s="109" t="s">
        <v>772</v>
      </c>
      <c r="C729" s="110">
        <v>32151900</v>
      </c>
      <c r="D729" s="110">
        <v>0</v>
      </c>
      <c r="E729" s="110">
        <v>0</v>
      </c>
      <c r="F729" s="111">
        <v>38.51</v>
      </c>
      <c r="G729" s="110">
        <v>18</v>
      </c>
      <c r="H729" s="110">
        <v>0</v>
      </c>
      <c r="I729" s="111">
        <v>0.09</v>
      </c>
      <c r="J729" s="112"/>
      <c r="K729" s="113">
        <v>59.9</v>
      </c>
    </row>
    <row r="730" spans="1:11" x14ac:dyDescent="0.25">
      <c r="A730" s="108">
        <v>736</v>
      </c>
      <c r="B730" s="109" t="s">
        <v>773</v>
      </c>
      <c r="C730" s="110">
        <v>32151900</v>
      </c>
      <c r="D730" s="110">
        <v>0</v>
      </c>
      <c r="E730" s="110">
        <v>0</v>
      </c>
      <c r="F730" s="111">
        <v>39.880000000000003</v>
      </c>
      <c r="G730" s="110">
        <v>4</v>
      </c>
      <c r="H730" s="110">
        <v>0</v>
      </c>
      <c r="I730" s="112"/>
      <c r="J730" s="112"/>
      <c r="K730" s="113">
        <v>59.9</v>
      </c>
    </row>
    <row r="731" spans="1:11" x14ac:dyDescent="0.25">
      <c r="A731" s="108">
        <v>737</v>
      </c>
      <c r="B731" s="109" t="s">
        <v>774</v>
      </c>
      <c r="C731" s="110">
        <v>32151100</v>
      </c>
      <c r="D731" s="110">
        <v>0</v>
      </c>
      <c r="E731" s="110">
        <v>0</v>
      </c>
      <c r="F731" s="111">
        <v>41.7</v>
      </c>
      <c r="G731" s="110">
        <v>0</v>
      </c>
      <c r="H731" s="110">
        <v>0</v>
      </c>
      <c r="I731" s="112"/>
      <c r="J731" s="112"/>
      <c r="K731" s="113">
        <v>59.9</v>
      </c>
    </row>
    <row r="732" spans="1:11" x14ac:dyDescent="0.25">
      <c r="A732" s="108">
        <v>738</v>
      </c>
      <c r="B732" s="109" t="s">
        <v>775</v>
      </c>
      <c r="C732" s="110">
        <v>32151900</v>
      </c>
      <c r="D732" s="110">
        <v>0</v>
      </c>
      <c r="E732" s="110">
        <v>0</v>
      </c>
      <c r="F732" s="111">
        <v>39.17</v>
      </c>
      <c r="G732" s="110">
        <v>18</v>
      </c>
      <c r="H732" s="110">
        <v>0</v>
      </c>
      <c r="I732" s="111">
        <v>0.09</v>
      </c>
      <c r="J732" s="112"/>
      <c r="K732" s="113">
        <v>59.9</v>
      </c>
    </row>
    <row r="733" spans="1:11" x14ac:dyDescent="0.25">
      <c r="A733" s="108">
        <v>741</v>
      </c>
      <c r="B733" s="109" t="s">
        <v>776</v>
      </c>
      <c r="C733" s="110">
        <v>85269100</v>
      </c>
      <c r="D733" s="110">
        <v>0</v>
      </c>
      <c r="E733" s="110">
        <v>0</v>
      </c>
      <c r="F733" s="111">
        <v>597.89</v>
      </c>
      <c r="G733" s="110">
        <v>0</v>
      </c>
      <c r="H733" s="110">
        <v>0</v>
      </c>
      <c r="I733" s="112"/>
      <c r="J733" s="112"/>
      <c r="K733" s="113">
        <v>799</v>
      </c>
    </row>
    <row r="734" spans="1:11" x14ac:dyDescent="0.25">
      <c r="A734" s="108">
        <v>742</v>
      </c>
      <c r="B734" s="109" t="s">
        <v>777</v>
      </c>
      <c r="C734" s="117"/>
      <c r="D734" s="110">
        <v>0</v>
      </c>
      <c r="E734" s="110">
        <v>0</v>
      </c>
      <c r="F734" s="115">
        <v>1078.72</v>
      </c>
      <c r="G734" s="110">
        <v>0</v>
      </c>
      <c r="H734" s="110">
        <v>0</v>
      </c>
      <c r="I734" s="112"/>
      <c r="J734" s="112"/>
      <c r="K734" s="116">
        <v>1599</v>
      </c>
    </row>
    <row r="735" spans="1:11" x14ac:dyDescent="0.25">
      <c r="A735" s="108">
        <v>743</v>
      </c>
      <c r="B735" s="109" t="s">
        <v>778</v>
      </c>
      <c r="C735" s="117"/>
      <c r="D735" s="110">
        <v>0</v>
      </c>
      <c r="E735" s="110">
        <v>0</v>
      </c>
      <c r="F735" s="115">
        <v>1218.72</v>
      </c>
      <c r="G735" s="110">
        <v>0</v>
      </c>
      <c r="H735" s="110">
        <v>0</v>
      </c>
      <c r="I735" s="112"/>
      <c r="J735" s="112"/>
      <c r="K735" s="116">
        <v>2099</v>
      </c>
    </row>
    <row r="736" spans="1:11" x14ac:dyDescent="0.25">
      <c r="A736" s="108">
        <v>744</v>
      </c>
      <c r="B736" s="109" t="s">
        <v>779</v>
      </c>
      <c r="C736" s="110">
        <v>84439923</v>
      </c>
      <c r="D736" s="110">
        <v>0</v>
      </c>
      <c r="E736" s="110">
        <v>0</v>
      </c>
      <c r="F736" s="111">
        <v>88.66</v>
      </c>
      <c r="G736" s="110">
        <v>0</v>
      </c>
      <c r="H736" s="110">
        <v>0</v>
      </c>
      <c r="I736" s="112"/>
      <c r="J736" s="112"/>
      <c r="K736" s="113">
        <v>209.9</v>
      </c>
    </row>
    <row r="737" spans="1:11" x14ac:dyDescent="0.25">
      <c r="A737" s="108">
        <v>745</v>
      </c>
      <c r="B737" s="109" t="s">
        <v>780</v>
      </c>
      <c r="C737" s="110">
        <v>84439923</v>
      </c>
      <c r="D737" s="110">
        <v>0</v>
      </c>
      <c r="E737" s="110">
        <v>0</v>
      </c>
      <c r="F737" s="111">
        <v>54.11</v>
      </c>
      <c r="G737" s="110">
        <v>0</v>
      </c>
      <c r="H737" s="110">
        <v>0</v>
      </c>
      <c r="I737" s="112"/>
      <c r="J737" s="112"/>
      <c r="K737" s="113">
        <v>69.900000000000006</v>
      </c>
    </row>
    <row r="738" spans="1:11" x14ac:dyDescent="0.25">
      <c r="A738" s="108">
        <v>746</v>
      </c>
      <c r="B738" s="109" t="s">
        <v>781</v>
      </c>
      <c r="C738" s="110">
        <v>84439923</v>
      </c>
      <c r="D738" s="110">
        <v>0</v>
      </c>
      <c r="E738" s="110">
        <v>0</v>
      </c>
      <c r="F738" s="111">
        <v>53</v>
      </c>
      <c r="G738" s="110">
        <v>0</v>
      </c>
      <c r="H738" s="110">
        <v>0</v>
      </c>
      <c r="I738" s="112"/>
      <c r="J738" s="112"/>
      <c r="K738" s="113">
        <v>79.900000000000006</v>
      </c>
    </row>
    <row r="739" spans="1:11" x14ac:dyDescent="0.25">
      <c r="A739" s="108">
        <v>747</v>
      </c>
      <c r="B739" s="109" t="s">
        <v>782</v>
      </c>
      <c r="C739" s="110">
        <v>82054000</v>
      </c>
      <c r="D739" s="110">
        <v>0</v>
      </c>
      <c r="E739" s="110">
        <v>0</v>
      </c>
      <c r="F739" s="111">
        <v>21.9</v>
      </c>
      <c r="G739" s="110">
        <v>0</v>
      </c>
      <c r="H739" s="110">
        <v>0</v>
      </c>
      <c r="I739" s="112"/>
      <c r="J739" s="112"/>
      <c r="K739" s="113">
        <v>129</v>
      </c>
    </row>
    <row r="740" spans="1:11" x14ac:dyDescent="0.25">
      <c r="A740" s="108">
        <v>748</v>
      </c>
      <c r="B740" s="109" t="s">
        <v>783</v>
      </c>
      <c r="C740" s="110">
        <v>82032010</v>
      </c>
      <c r="D740" s="110">
        <v>0</v>
      </c>
      <c r="E740" s="110">
        <v>0</v>
      </c>
      <c r="F740" s="111">
        <v>14.9</v>
      </c>
      <c r="G740" s="110">
        <v>0</v>
      </c>
      <c r="H740" s="110">
        <v>0</v>
      </c>
      <c r="I740" s="112"/>
      <c r="J740" s="112"/>
      <c r="K740" s="113">
        <v>52</v>
      </c>
    </row>
    <row r="741" spans="1:11" x14ac:dyDescent="0.25">
      <c r="A741" s="108">
        <v>749</v>
      </c>
      <c r="B741" s="109" t="s">
        <v>784</v>
      </c>
      <c r="C741" s="110">
        <v>90308990</v>
      </c>
      <c r="D741" s="110">
        <v>0</v>
      </c>
      <c r="E741" s="110">
        <v>0</v>
      </c>
      <c r="F741" s="111">
        <v>135</v>
      </c>
      <c r="G741" s="110">
        <v>0</v>
      </c>
      <c r="H741" s="110">
        <v>0</v>
      </c>
      <c r="I741" s="112"/>
      <c r="J741" s="112"/>
      <c r="K741" s="113">
        <v>189</v>
      </c>
    </row>
    <row r="742" spans="1:11" x14ac:dyDescent="0.25">
      <c r="A742" s="108">
        <v>750</v>
      </c>
      <c r="B742" s="109" t="s">
        <v>785</v>
      </c>
      <c r="C742" s="110">
        <v>85444900</v>
      </c>
      <c r="D742" s="110">
        <v>0</v>
      </c>
      <c r="E742" s="110">
        <v>0</v>
      </c>
      <c r="F742" s="111">
        <v>0.55000000000000004</v>
      </c>
      <c r="G742" s="110">
        <v>0</v>
      </c>
      <c r="H742" s="110">
        <v>0</v>
      </c>
      <c r="I742" s="112"/>
      <c r="J742" s="112"/>
      <c r="K742" s="113">
        <v>0.85</v>
      </c>
    </row>
    <row r="743" spans="1:11" x14ac:dyDescent="0.25">
      <c r="A743" s="108">
        <v>751</v>
      </c>
      <c r="B743" s="109" t="s">
        <v>786</v>
      </c>
      <c r="C743" s="110">
        <v>84439933</v>
      </c>
      <c r="D743" s="110">
        <v>0</v>
      </c>
      <c r="E743" s="110">
        <v>0</v>
      </c>
      <c r="F743" s="111">
        <v>285.04000000000002</v>
      </c>
      <c r="G743" s="110">
        <v>0</v>
      </c>
      <c r="H743" s="110">
        <v>0</v>
      </c>
      <c r="I743" s="112"/>
      <c r="J743" s="112"/>
      <c r="K743" s="113">
        <v>379</v>
      </c>
    </row>
    <row r="744" spans="1:11" x14ac:dyDescent="0.25">
      <c r="A744" s="108">
        <v>752</v>
      </c>
      <c r="B744" s="109" t="s">
        <v>787</v>
      </c>
      <c r="C744" s="110">
        <v>84439933</v>
      </c>
      <c r="D744" s="110">
        <v>0</v>
      </c>
      <c r="E744" s="110">
        <v>0</v>
      </c>
      <c r="F744" s="111">
        <v>283.05</v>
      </c>
      <c r="G744" s="110">
        <v>0</v>
      </c>
      <c r="H744" s="110">
        <v>0</v>
      </c>
      <c r="I744" s="112"/>
      <c r="J744" s="112"/>
      <c r="K744" s="113">
        <v>379</v>
      </c>
    </row>
    <row r="745" spans="1:11" x14ac:dyDescent="0.25">
      <c r="A745" s="108">
        <v>753</v>
      </c>
      <c r="B745" s="109" t="s">
        <v>788</v>
      </c>
      <c r="C745" s="110">
        <v>84439933</v>
      </c>
      <c r="D745" s="110">
        <v>0</v>
      </c>
      <c r="E745" s="110">
        <v>0</v>
      </c>
      <c r="F745" s="111">
        <v>282.91000000000003</v>
      </c>
      <c r="G745" s="110">
        <v>0</v>
      </c>
      <c r="H745" s="110">
        <v>0</v>
      </c>
      <c r="I745" s="112"/>
      <c r="J745" s="112"/>
      <c r="K745" s="113">
        <v>379</v>
      </c>
    </row>
    <row r="746" spans="1:11" x14ac:dyDescent="0.25">
      <c r="A746" s="108">
        <v>754</v>
      </c>
      <c r="B746" s="109" t="s">
        <v>789</v>
      </c>
      <c r="C746" s="110">
        <v>84439933</v>
      </c>
      <c r="D746" s="110">
        <v>0</v>
      </c>
      <c r="E746" s="110">
        <v>0</v>
      </c>
      <c r="F746" s="111">
        <v>386.2</v>
      </c>
      <c r="G746" s="110">
        <v>0</v>
      </c>
      <c r="H746" s="110">
        <v>0</v>
      </c>
      <c r="I746" s="112"/>
      <c r="J746" s="112"/>
      <c r="K746" s="113">
        <v>459</v>
      </c>
    </row>
    <row r="747" spans="1:11" x14ac:dyDescent="0.25">
      <c r="A747" s="108">
        <v>755</v>
      </c>
      <c r="B747" s="109" t="s">
        <v>790</v>
      </c>
      <c r="C747" s="110">
        <v>84433111</v>
      </c>
      <c r="D747" s="110">
        <v>0</v>
      </c>
      <c r="E747" s="110">
        <v>0</v>
      </c>
      <c r="F747" s="111">
        <v>428.39</v>
      </c>
      <c r="G747" s="110">
        <v>0</v>
      </c>
      <c r="H747" s="110">
        <v>0</v>
      </c>
      <c r="I747" s="112"/>
      <c r="J747" s="112"/>
      <c r="K747" s="116">
        <v>1599</v>
      </c>
    </row>
    <row r="748" spans="1:11" x14ac:dyDescent="0.25">
      <c r="A748" s="108">
        <v>756</v>
      </c>
      <c r="B748" s="109" t="s">
        <v>791</v>
      </c>
      <c r="C748" s="110">
        <v>85287200</v>
      </c>
      <c r="D748" s="110">
        <v>0</v>
      </c>
      <c r="E748" s="110">
        <v>0</v>
      </c>
      <c r="F748" s="115">
        <v>1579.79</v>
      </c>
      <c r="G748" s="110">
        <v>0</v>
      </c>
      <c r="H748" s="110">
        <v>0</v>
      </c>
      <c r="I748" s="112"/>
      <c r="J748" s="112"/>
      <c r="K748" s="116">
        <v>1999</v>
      </c>
    </row>
    <row r="749" spans="1:11" x14ac:dyDescent="0.25">
      <c r="A749" s="108">
        <v>757</v>
      </c>
      <c r="B749" s="109" t="s">
        <v>792</v>
      </c>
      <c r="C749" s="110">
        <v>84733041</v>
      </c>
      <c r="D749" s="110">
        <v>0</v>
      </c>
      <c r="E749" s="110">
        <v>0</v>
      </c>
      <c r="F749" s="111">
        <v>284</v>
      </c>
      <c r="G749" s="110">
        <v>0</v>
      </c>
      <c r="H749" s="110">
        <v>0</v>
      </c>
      <c r="I749" s="112"/>
      <c r="J749" s="112"/>
      <c r="K749" s="113">
        <v>399</v>
      </c>
    </row>
    <row r="750" spans="1:11" x14ac:dyDescent="0.25">
      <c r="A750" s="108">
        <v>758</v>
      </c>
      <c r="B750" s="109" t="s">
        <v>793</v>
      </c>
      <c r="C750" s="110">
        <v>85287200</v>
      </c>
      <c r="D750" s="110">
        <v>0</v>
      </c>
      <c r="E750" s="110">
        <v>0</v>
      </c>
      <c r="F750" s="115">
        <v>1661.59</v>
      </c>
      <c r="G750" s="110">
        <v>0</v>
      </c>
      <c r="H750" s="110">
        <v>0</v>
      </c>
      <c r="I750" s="112"/>
      <c r="J750" s="112"/>
      <c r="K750" s="116">
        <v>2099</v>
      </c>
    </row>
    <row r="751" spans="1:11" x14ac:dyDescent="0.25">
      <c r="A751" s="108">
        <v>759</v>
      </c>
      <c r="B751" s="109" t="s">
        <v>794</v>
      </c>
      <c r="C751" s="110">
        <v>84733011</v>
      </c>
      <c r="D751" s="110">
        <v>0</v>
      </c>
      <c r="E751" s="110">
        <v>0</v>
      </c>
      <c r="F751" s="111">
        <v>78</v>
      </c>
      <c r="G751" s="110">
        <v>0</v>
      </c>
      <c r="H751" s="110">
        <v>0</v>
      </c>
      <c r="I751" s="112"/>
      <c r="J751" s="112"/>
      <c r="K751" s="113">
        <v>115</v>
      </c>
    </row>
    <row r="752" spans="1:11" x14ac:dyDescent="0.25">
      <c r="A752" s="108">
        <v>760</v>
      </c>
      <c r="B752" s="109" t="s">
        <v>795</v>
      </c>
      <c r="C752" s="110">
        <v>85444200</v>
      </c>
      <c r="D752" s="110">
        <v>0</v>
      </c>
      <c r="E752" s="110">
        <v>0</v>
      </c>
      <c r="F752" s="111">
        <v>4.87</v>
      </c>
      <c r="G752" s="110">
        <v>0</v>
      </c>
      <c r="H752" s="110">
        <v>0</v>
      </c>
      <c r="I752" s="112"/>
      <c r="J752" s="112"/>
      <c r="K752" s="113">
        <v>9</v>
      </c>
    </row>
    <row r="753" spans="1:11" x14ac:dyDescent="0.25">
      <c r="A753" s="108">
        <v>761</v>
      </c>
      <c r="B753" s="109" t="s">
        <v>796</v>
      </c>
      <c r="C753" s="110">
        <v>85176277</v>
      </c>
      <c r="D753" s="110">
        <v>0</v>
      </c>
      <c r="E753" s="110">
        <v>0</v>
      </c>
      <c r="F753" s="111">
        <v>47</v>
      </c>
      <c r="G753" s="110">
        <v>0</v>
      </c>
      <c r="H753" s="110">
        <v>0</v>
      </c>
      <c r="I753" s="112"/>
      <c r="J753" s="112"/>
      <c r="K753" s="113">
        <v>65</v>
      </c>
    </row>
    <row r="754" spans="1:11" x14ac:dyDescent="0.25">
      <c r="A754" s="108">
        <v>762</v>
      </c>
      <c r="B754" s="109" t="s">
        <v>797</v>
      </c>
      <c r="C754" s="110">
        <v>85235110</v>
      </c>
      <c r="D754" s="110">
        <v>0</v>
      </c>
      <c r="E754" s="110">
        <v>0</v>
      </c>
      <c r="F754" s="111">
        <v>253.5</v>
      </c>
      <c r="G754" s="110">
        <v>0</v>
      </c>
      <c r="H754" s="110">
        <v>0</v>
      </c>
      <c r="I754" s="112"/>
      <c r="J754" s="112"/>
      <c r="K754" s="113">
        <v>255</v>
      </c>
    </row>
    <row r="755" spans="1:11" x14ac:dyDescent="0.25">
      <c r="A755" s="108">
        <v>764</v>
      </c>
      <c r="B755" s="109" t="s">
        <v>798</v>
      </c>
      <c r="C755" s="110">
        <v>85423120</v>
      </c>
      <c r="D755" s="110">
        <v>0</v>
      </c>
      <c r="E755" s="110">
        <v>0</v>
      </c>
      <c r="F755" s="111">
        <v>183.55</v>
      </c>
      <c r="G755" s="110">
        <v>0</v>
      </c>
      <c r="H755" s="110">
        <v>0</v>
      </c>
      <c r="I755" s="112"/>
      <c r="J755" s="112"/>
      <c r="K755" s="113">
        <v>269</v>
      </c>
    </row>
    <row r="756" spans="1:11" x14ac:dyDescent="0.25">
      <c r="A756" s="108">
        <v>765</v>
      </c>
      <c r="B756" s="109" t="s">
        <v>799</v>
      </c>
      <c r="C756" s="110">
        <v>85423120</v>
      </c>
      <c r="D756" s="110">
        <v>0</v>
      </c>
      <c r="E756" s="110">
        <v>0</v>
      </c>
      <c r="F756" s="111">
        <v>397.29</v>
      </c>
      <c r="G756" s="110">
        <v>0</v>
      </c>
      <c r="H756" s="110">
        <v>0</v>
      </c>
      <c r="I756" s="112"/>
      <c r="J756" s="112"/>
      <c r="K756" s="113">
        <v>619</v>
      </c>
    </row>
    <row r="757" spans="1:11" x14ac:dyDescent="0.25">
      <c r="A757" s="108">
        <v>766</v>
      </c>
      <c r="B757" s="109" t="s">
        <v>800</v>
      </c>
      <c r="C757" s="110">
        <v>84716053</v>
      </c>
      <c r="D757" s="110">
        <v>0</v>
      </c>
      <c r="E757" s="110">
        <v>0</v>
      </c>
      <c r="F757" s="111">
        <v>52</v>
      </c>
      <c r="G757" s="110">
        <v>4</v>
      </c>
      <c r="H757" s="110">
        <v>0</v>
      </c>
      <c r="I757" s="112"/>
      <c r="J757" s="111">
        <v>5.69</v>
      </c>
      <c r="K757" s="113">
        <v>85</v>
      </c>
    </row>
    <row r="758" spans="1:11" x14ac:dyDescent="0.25">
      <c r="A758" s="108">
        <v>767</v>
      </c>
      <c r="B758" s="109" t="s">
        <v>801</v>
      </c>
      <c r="C758" s="110">
        <v>84716053</v>
      </c>
      <c r="D758" s="110">
        <v>0</v>
      </c>
      <c r="E758" s="110">
        <v>0</v>
      </c>
      <c r="F758" s="111">
        <v>64.52</v>
      </c>
      <c r="G758" s="110">
        <v>0</v>
      </c>
      <c r="H758" s="110">
        <v>0</v>
      </c>
      <c r="I758" s="112"/>
      <c r="J758" s="112"/>
      <c r="K758" s="113">
        <v>95</v>
      </c>
    </row>
    <row r="759" spans="1:11" x14ac:dyDescent="0.25">
      <c r="A759" s="108">
        <v>768</v>
      </c>
      <c r="B759" s="109" t="s">
        <v>802</v>
      </c>
      <c r="C759" s="110">
        <v>84716053</v>
      </c>
      <c r="D759" s="110">
        <v>0</v>
      </c>
      <c r="E759" s="110">
        <v>0</v>
      </c>
      <c r="F759" s="111">
        <v>23.32</v>
      </c>
      <c r="G759" s="110">
        <v>4</v>
      </c>
      <c r="H759" s="110">
        <v>0</v>
      </c>
      <c r="I759" s="112"/>
      <c r="J759" s="112"/>
      <c r="K759" s="113">
        <v>38</v>
      </c>
    </row>
    <row r="760" spans="1:11" x14ac:dyDescent="0.25">
      <c r="A760" s="108">
        <v>769</v>
      </c>
      <c r="B760" s="109" t="s">
        <v>803</v>
      </c>
      <c r="C760" s="110">
        <v>84439923</v>
      </c>
      <c r="D760" s="110">
        <v>0</v>
      </c>
      <c r="E760" s="110">
        <v>0</v>
      </c>
      <c r="F760" s="111">
        <v>61.66</v>
      </c>
      <c r="G760" s="110">
        <v>0</v>
      </c>
      <c r="H760" s="110">
        <v>0</v>
      </c>
      <c r="I760" s="112"/>
      <c r="J760" s="112"/>
      <c r="K760" s="113">
        <v>79.900000000000006</v>
      </c>
    </row>
    <row r="761" spans="1:11" x14ac:dyDescent="0.25">
      <c r="A761" s="108">
        <v>770</v>
      </c>
      <c r="B761" s="109" t="s">
        <v>804</v>
      </c>
      <c r="C761" s="110">
        <v>84439923</v>
      </c>
      <c r="D761" s="110">
        <v>0</v>
      </c>
      <c r="E761" s="110">
        <v>0</v>
      </c>
      <c r="F761" s="111">
        <v>60.51</v>
      </c>
      <c r="G761" s="110">
        <v>0</v>
      </c>
      <c r="H761" s="110">
        <v>0</v>
      </c>
      <c r="I761" s="112"/>
      <c r="J761" s="112"/>
      <c r="K761" s="113">
        <v>79.900000000000006</v>
      </c>
    </row>
    <row r="762" spans="1:11" x14ac:dyDescent="0.25">
      <c r="A762" s="108">
        <v>771</v>
      </c>
      <c r="B762" s="109" t="s">
        <v>805</v>
      </c>
      <c r="C762" s="110">
        <v>84439923</v>
      </c>
      <c r="D762" s="110">
        <v>0</v>
      </c>
      <c r="E762" s="110">
        <v>0</v>
      </c>
      <c r="F762" s="111">
        <v>60.51</v>
      </c>
      <c r="G762" s="110">
        <v>0</v>
      </c>
      <c r="H762" s="110">
        <v>0</v>
      </c>
      <c r="I762" s="112"/>
      <c r="J762" s="112"/>
      <c r="K762" s="113">
        <v>79.900000000000006</v>
      </c>
    </row>
    <row r="763" spans="1:11" x14ac:dyDescent="0.25">
      <c r="A763" s="108">
        <v>772</v>
      </c>
      <c r="B763" s="109" t="s">
        <v>806</v>
      </c>
      <c r="C763" s="110">
        <v>84439923</v>
      </c>
      <c r="D763" s="110">
        <v>0</v>
      </c>
      <c r="E763" s="110">
        <v>0</v>
      </c>
      <c r="F763" s="111">
        <v>60.51</v>
      </c>
      <c r="G763" s="110">
        <v>0</v>
      </c>
      <c r="H763" s="110">
        <v>0</v>
      </c>
      <c r="I763" s="112"/>
      <c r="J763" s="112"/>
      <c r="K763" s="113">
        <v>79.900000000000006</v>
      </c>
    </row>
    <row r="764" spans="1:11" x14ac:dyDescent="0.25">
      <c r="A764" s="108">
        <v>773</v>
      </c>
      <c r="B764" s="109" t="s">
        <v>807</v>
      </c>
      <c r="C764" s="110">
        <v>85258029</v>
      </c>
      <c r="D764" s="110">
        <v>0</v>
      </c>
      <c r="E764" s="110">
        <v>0</v>
      </c>
      <c r="F764" s="115">
        <v>1450.86</v>
      </c>
      <c r="G764" s="110">
        <v>0</v>
      </c>
      <c r="H764" s="110">
        <v>0</v>
      </c>
      <c r="I764" s="112"/>
      <c r="J764" s="112"/>
      <c r="K764" s="116">
        <v>2200</v>
      </c>
    </row>
    <row r="765" spans="1:11" x14ac:dyDescent="0.25">
      <c r="A765" s="108">
        <v>774</v>
      </c>
      <c r="B765" s="109" t="s">
        <v>750</v>
      </c>
      <c r="C765" s="110">
        <v>84713012</v>
      </c>
      <c r="D765" s="110">
        <v>0</v>
      </c>
      <c r="E765" s="110">
        <v>0</v>
      </c>
      <c r="F765" s="115">
        <v>2852.52</v>
      </c>
      <c r="G765" s="110">
        <v>0</v>
      </c>
      <c r="H765" s="110">
        <v>0</v>
      </c>
      <c r="I765" s="112"/>
      <c r="J765" s="112"/>
      <c r="K765" s="116">
        <v>2900</v>
      </c>
    </row>
    <row r="766" spans="1:11" x14ac:dyDescent="0.25">
      <c r="A766" s="108">
        <v>775</v>
      </c>
      <c r="B766" s="109" t="s">
        <v>808</v>
      </c>
      <c r="C766" s="110">
        <v>84733092</v>
      </c>
      <c r="D766" s="110">
        <v>0</v>
      </c>
      <c r="E766" s="110">
        <v>0</v>
      </c>
      <c r="F766" s="111">
        <v>294.23</v>
      </c>
      <c r="G766" s="110">
        <v>0</v>
      </c>
      <c r="H766" s="110">
        <v>0</v>
      </c>
      <c r="I766" s="112"/>
      <c r="J766" s="112"/>
      <c r="K766" s="113">
        <v>450</v>
      </c>
    </row>
    <row r="767" spans="1:11" x14ac:dyDescent="0.25">
      <c r="A767" s="108">
        <v>776</v>
      </c>
      <c r="B767" s="109" t="s">
        <v>809</v>
      </c>
      <c r="C767" s="110">
        <v>85423190</v>
      </c>
      <c r="D767" s="110">
        <v>0</v>
      </c>
      <c r="E767" s="110">
        <v>0</v>
      </c>
      <c r="F767" s="111">
        <v>385.62</v>
      </c>
      <c r="G767" s="110">
        <v>0</v>
      </c>
      <c r="H767" s="110">
        <v>0</v>
      </c>
      <c r="I767" s="112"/>
      <c r="J767" s="112"/>
      <c r="K767" s="113">
        <v>629</v>
      </c>
    </row>
    <row r="768" spans="1:11" x14ac:dyDescent="0.25">
      <c r="A768" s="108">
        <v>777</v>
      </c>
      <c r="B768" s="109" t="s">
        <v>683</v>
      </c>
      <c r="C768" s="110">
        <v>85423190</v>
      </c>
      <c r="D768" s="110">
        <v>0</v>
      </c>
      <c r="E768" s="110">
        <v>0</v>
      </c>
      <c r="F768" s="111">
        <v>320.37</v>
      </c>
      <c r="G768" s="110">
        <v>0</v>
      </c>
      <c r="H768" s="110">
        <v>0</v>
      </c>
      <c r="I768" s="112"/>
      <c r="J768" s="112"/>
      <c r="K768" s="113">
        <v>499</v>
      </c>
    </row>
    <row r="769" spans="1:11" x14ac:dyDescent="0.25">
      <c r="A769" s="108">
        <v>778</v>
      </c>
      <c r="B769" s="109" t="s">
        <v>681</v>
      </c>
      <c r="C769" s="110">
        <v>85423190</v>
      </c>
      <c r="D769" s="110">
        <v>0</v>
      </c>
      <c r="E769" s="110">
        <v>0</v>
      </c>
      <c r="F769" s="111">
        <v>176.54</v>
      </c>
      <c r="G769" s="110">
        <v>0</v>
      </c>
      <c r="H769" s="110">
        <v>0</v>
      </c>
      <c r="I769" s="112"/>
      <c r="J769" s="112"/>
      <c r="K769" s="113">
        <v>259</v>
      </c>
    </row>
    <row r="770" spans="1:11" x14ac:dyDescent="0.25">
      <c r="A770" s="108">
        <v>779</v>
      </c>
      <c r="B770" s="109" t="s">
        <v>810</v>
      </c>
      <c r="C770" s="110">
        <v>85286100</v>
      </c>
      <c r="D770" s="110">
        <v>0</v>
      </c>
      <c r="E770" s="110">
        <v>0</v>
      </c>
      <c r="F770" s="115">
        <v>1592.96</v>
      </c>
      <c r="G770" s="110">
        <v>0</v>
      </c>
      <c r="H770" s="110">
        <v>0</v>
      </c>
      <c r="I770" s="112"/>
      <c r="J770" s="112"/>
      <c r="K770" s="116">
        <v>1850</v>
      </c>
    </row>
    <row r="771" spans="1:11" x14ac:dyDescent="0.25">
      <c r="A771" s="108">
        <v>780</v>
      </c>
      <c r="B771" s="109" t="s">
        <v>811</v>
      </c>
      <c r="C771" s="110">
        <v>85235190</v>
      </c>
      <c r="D771" s="110">
        <v>0</v>
      </c>
      <c r="E771" s="110">
        <v>0</v>
      </c>
      <c r="F771" s="111">
        <v>30.48</v>
      </c>
      <c r="G771" s="110">
        <v>4</v>
      </c>
      <c r="H771" s="110">
        <v>15</v>
      </c>
      <c r="I771" s="112"/>
      <c r="J771" s="112"/>
      <c r="K771" s="113">
        <v>55</v>
      </c>
    </row>
    <row r="772" spans="1:11" x14ac:dyDescent="0.25">
      <c r="A772" s="108">
        <v>781</v>
      </c>
      <c r="B772" s="109" t="s">
        <v>812</v>
      </c>
      <c r="C772" s="110">
        <v>48229000</v>
      </c>
      <c r="D772" s="110">
        <v>0</v>
      </c>
      <c r="E772" s="110">
        <v>0</v>
      </c>
      <c r="F772" s="111">
        <v>3.66</v>
      </c>
      <c r="G772" s="110">
        <v>0</v>
      </c>
      <c r="H772" s="110">
        <v>0</v>
      </c>
      <c r="I772" s="112"/>
      <c r="J772" s="112"/>
      <c r="K772" s="113">
        <v>5.4</v>
      </c>
    </row>
    <row r="773" spans="1:11" x14ac:dyDescent="0.25">
      <c r="A773" s="108">
        <v>782</v>
      </c>
      <c r="B773" s="109" t="s">
        <v>813</v>
      </c>
      <c r="C773" s="110">
        <v>84716053</v>
      </c>
      <c r="D773" s="110">
        <v>0</v>
      </c>
      <c r="E773" s="110">
        <v>0</v>
      </c>
      <c r="F773" s="111">
        <v>22.02</v>
      </c>
      <c r="G773" s="110">
        <v>0</v>
      </c>
      <c r="H773" s="110">
        <v>0</v>
      </c>
      <c r="I773" s="112"/>
      <c r="J773" s="112"/>
      <c r="K773" s="113">
        <v>35</v>
      </c>
    </row>
    <row r="774" spans="1:11" x14ac:dyDescent="0.25">
      <c r="A774" s="108">
        <v>783</v>
      </c>
      <c r="B774" s="109" t="s">
        <v>814</v>
      </c>
      <c r="C774" s="110">
        <v>85177099</v>
      </c>
      <c r="D774" s="110">
        <v>0</v>
      </c>
      <c r="E774" s="110">
        <v>0</v>
      </c>
      <c r="F774" s="111">
        <v>2.52</v>
      </c>
      <c r="G774" s="110">
        <v>0</v>
      </c>
      <c r="H774" s="110">
        <v>0</v>
      </c>
      <c r="I774" s="112"/>
      <c r="J774" s="112"/>
      <c r="K774" s="113">
        <v>3</v>
      </c>
    </row>
    <row r="775" spans="1:11" x14ac:dyDescent="0.25">
      <c r="A775" s="108">
        <v>784</v>
      </c>
      <c r="B775" s="109" t="s">
        <v>815</v>
      </c>
      <c r="C775" s="110">
        <v>85258019</v>
      </c>
      <c r="D775" s="110">
        <v>0</v>
      </c>
      <c r="E775" s="110">
        <v>0</v>
      </c>
      <c r="F775" s="111">
        <v>61.19</v>
      </c>
      <c r="G775" s="110">
        <v>4</v>
      </c>
      <c r="H775" s="110">
        <v>0</v>
      </c>
      <c r="I775" s="112"/>
      <c r="J775" s="112"/>
      <c r="K775" s="113">
        <v>109</v>
      </c>
    </row>
    <row r="776" spans="1:11" x14ac:dyDescent="0.25">
      <c r="A776" s="108">
        <v>785</v>
      </c>
      <c r="B776" s="109" t="s">
        <v>816</v>
      </c>
      <c r="C776" s="110">
        <v>85444200</v>
      </c>
      <c r="D776" s="110">
        <v>0</v>
      </c>
      <c r="E776" s="110">
        <v>0</v>
      </c>
      <c r="F776" s="111">
        <v>11.63</v>
      </c>
      <c r="G776" s="110">
        <v>0</v>
      </c>
      <c r="H776" s="110">
        <v>0</v>
      </c>
      <c r="I776" s="112"/>
      <c r="J776" s="112"/>
      <c r="K776" s="113">
        <v>25</v>
      </c>
    </row>
    <row r="777" spans="1:11" x14ac:dyDescent="0.25">
      <c r="A777" s="108">
        <v>786</v>
      </c>
      <c r="B777" s="109" t="s">
        <v>817</v>
      </c>
      <c r="C777" s="110">
        <v>85234110</v>
      </c>
      <c r="D777" s="110">
        <v>0</v>
      </c>
      <c r="E777" s="110">
        <v>0</v>
      </c>
      <c r="F777" s="111">
        <v>29</v>
      </c>
      <c r="G777" s="110">
        <v>0</v>
      </c>
      <c r="H777" s="110">
        <v>0</v>
      </c>
      <c r="I777" s="112"/>
      <c r="J777" s="112"/>
      <c r="K777" s="113">
        <v>42</v>
      </c>
    </row>
    <row r="778" spans="1:11" x14ac:dyDescent="0.25">
      <c r="A778" s="108">
        <v>787</v>
      </c>
      <c r="B778" s="109" t="s">
        <v>818</v>
      </c>
      <c r="C778" s="110">
        <v>82032090</v>
      </c>
      <c r="D778" s="110">
        <v>0</v>
      </c>
      <c r="E778" s="110">
        <v>0</v>
      </c>
      <c r="F778" s="111">
        <v>14</v>
      </c>
      <c r="G778" s="110">
        <v>0</v>
      </c>
      <c r="H778" s="110">
        <v>0</v>
      </c>
      <c r="I778" s="112"/>
      <c r="J778" s="112"/>
      <c r="K778" s="113">
        <v>20</v>
      </c>
    </row>
    <row r="779" spans="1:11" x14ac:dyDescent="0.25">
      <c r="A779" s="108">
        <v>788</v>
      </c>
      <c r="B779" s="109" t="s">
        <v>819</v>
      </c>
      <c r="C779" s="110">
        <v>84717010</v>
      </c>
      <c r="D779" s="110">
        <v>0</v>
      </c>
      <c r="E779" s="110">
        <v>0</v>
      </c>
      <c r="F779" s="111">
        <v>88</v>
      </c>
      <c r="G779" s="110">
        <v>0</v>
      </c>
      <c r="H779" s="110">
        <v>0</v>
      </c>
      <c r="I779" s="112"/>
      <c r="J779" s="112"/>
      <c r="K779" s="113">
        <v>129</v>
      </c>
    </row>
    <row r="780" spans="1:11" x14ac:dyDescent="0.25">
      <c r="A780" s="108">
        <v>789</v>
      </c>
      <c r="B780" s="109" t="s">
        <v>820</v>
      </c>
      <c r="C780" s="110">
        <v>84719012</v>
      </c>
      <c r="D780" s="110">
        <v>0</v>
      </c>
      <c r="E780" s="110">
        <v>0</v>
      </c>
      <c r="F780" s="111">
        <v>119</v>
      </c>
      <c r="G780" s="110">
        <v>0</v>
      </c>
      <c r="H780" s="110">
        <v>0</v>
      </c>
      <c r="I780" s="112"/>
      <c r="J780" s="112"/>
      <c r="K780" s="113">
        <v>145</v>
      </c>
    </row>
    <row r="781" spans="1:11" x14ac:dyDescent="0.25">
      <c r="A781" s="108">
        <v>790</v>
      </c>
      <c r="B781" s="109" t="s">
        <v>821</v>
      </c>
      <c r="C781" s="110">
        <v>85258029</v>
      </c>
      <c r="D781" s="110">
        <v>0</v>
      </c>
      <c r="E781" s="110">
        <v>0</v>
      </c>
      <c r="F781" s="111">
        <v>313.89</v>
      </c>
      <c r="G781" s="110">
        <v>0</v>
      </c>
      <c r="H781" s="110">
        <v>0</v>
      </c>
      <c r="I781" s="112"/>
      <c r="J781" s="112"/>
      <c r="K781" s="113">
        <v>399</v>
      </c>
    </row>
    <row r="782" spans="1:11" x14ac:dyDescent="0.25">
      <c r="A782" s="108">
        <v>791</v>
      </c>
      <c r="B782" s="109" t="s">
        <v>822</v>
      </c>
      <c r="C782" s="110">
        <v>85171211</v>
      </c>
      <c r="D782" s="110">
        <v>0</v>
      </c>
      <c r="E782" s="110">
        <v>0</v>
      </c>
      <c r="F782" s="111">
        <v>334.86</v>
      </c>
      <c r="G782" s="110">
        <v>0</v>
      </c>
      <c r="H782" s="110">
        <v>0</v>
      </c>
      <c r="I782" s="112"/>
      <c r="J782" s="112"/>
      <c r="K782" s="113">
        <v>549</v>
      </c>
    </row>
    <row r="783" spans="1:11" x14ac:dyDescent="0.25">
      <c r="A783" s="108">
        <v>792</v>
      </c>
      <c r="B783" s="109" t="s">
        <v>823</v>
      </c>
      <c r="C783" s="110">
        <v>84719012</v>
      </c>
      <c r="D783" s="110">
        <v>0</v>
      </c>
      <c r="E783" s="110">
        <v>0</v>
      </c>
      <c r="F783" s="111">
        <v>358</v>
      </c>
      <c r="G783" s="110">
        <v>0</v>
      </c>
      <c r="H783" s="110">
        <v>0</v>
      </c>
      <c r="I783" s="112"/>
      <c r="J783" s="112"/>
      <c r="K783" s="113">
        <v>420</v>
      </c>
    </row>
    <row r="784" spans="1:11" x14ac:dyDescent="0.25">
      <c r="A784" s="108">
        <v>793</v>
      </c>
      <c r="B784" s="109" t="s">
        <v>824</v>
      </c>
      <c r="C784" s="110">
        <v>85176255</v>
      </c>
      <c r="D784" s="110">
        <v>1</v>
      </c>
      <c r="E784" s="110">
        <v>0</v>
      </c>
      <c r="F784" s="111">
        <v>124.41</v>
      </c>
      <c r="G784" s="110">
        <v>4</v>
      </c>
      <c r="H784" s="110">
        <v>0</v>
      </c>
      <c r="I784" s="112"/>
      <c r="J784" s="111">
        <v>13.61</v>
      </c>
      <c r="K784" s="113">
        <v>189</v>
      </c>
    </row>
    <row r="785" spans="1:11" x14ac:dyDescent="0.25">
      <c r="A785" s="108">
        <v>794</v>
      </c>
      <c r="B785" s="109" t="s">
        <v>825</v>
      </c>
      <c r="C785" s="110">
        <v>85176277</v>
      </c>
      <c r="D785" s="110">
        <v>0</v>
      </c>
      <c r="E785" s="110">
        <v>0</v>
      </c>
      <c r="F785" s="111">
        <v>47.97</v>
      </c>
      <c r="G785" s="110">
        <v>0</v>
      </c>
      <c r="H785" s="110">
        <v>0</v>
      </c>
      <c r="I785" s="112"/>
      <c r="J785" s="112"/>
      <c r="K785" s="113">
        <v>85</v>
      </c>
    </row>
    <row r="786" spans="1:11" x14ac:dyDescent="0.25">
      <c r="A786" s="108">
        <v>795</v>
      </c>
      <c r="B786" s="109" t="s">
        <v>826</v>
      </c>
      <c r="C786" s="110">
        <v>85176241</v>
      </c>
      <c r="D786" s="110">
        <v>0</v>
      </c>
      <c r="E786" s="110">
        <v>0</v>
      </c>
      <c r="F786" s="111">
        <v>133.99</v>
      </c>
      <c r="G786" s="110">
        <v>0</v>
      </c>
      <c r="H786" s="110">
        <v>0</v>
      </c>
      <c r="I786" s="112"/>
      <c r="J786" s="112"/>
      <c r="K786" s="113">
        <v>209</v>
      </c>
    </row>
    <row r="787" spans="1:11" x14ac:dyDescent="0.25">
      <c r="A787" s="108">
        <v>796</v>
      </c>
      <c r="B787" s="109" t="s">
        <v>827</v>
      </c>
      <c r="C787" s="110">
        <v>84717010</v>
      </c>
      <c r="D787" s="110">
        <v>0</v>
      </c>
      <c r="E787" s="110">
        <v>0</v>
      </c>
      <c r="F787" s="111">
        <v>208.15</v>
      </c>
      <c r="G787" s="110">
        <v>0</v>
      </c>
      <c r="H787" s="110">
        <v>0</v>
      </c>
      <c r="I787" s="112"/>
      <c r="J787" s="112"/>
      <c r="K787" s="113">
        <v>299</v>
      </c>
    </row>
    <row r="788" spans="1:11" x14ac:dyDescent="0.25">
      <c r="A788" s="108">
        <v>797</v>
      </c>
      <c r="B788" s="109" t="s">
        <v>828</v>
      </c>
      <c r="C788" s="110">
        <v>85176277</v>
      </c>
      <c r="D788" s="110">
        <v>0</v>
      </c>
      <c r="E788" s="110">
        <v>0</v>
      </c>
      <c r="F788" s="111">
        <v>90.86</v>
      </c>
      <c r="G788" s="110">
        <v>0</v>
      </c>
      <c r="H788" s="110">
        <v>0</v>
      </c>
      <c r="I788" s="112"/>
      <c r="J788" s="112"/>
      <c r="K788" s="113">
        <v>135</v>
      </c>
    </row>
    <row r="789" spans="1:11" x14ac:dyDescent="0.25">
      <c r="A789" s="108">
        <v>798</v>
      </c>
      <c r="B789" s="109" t="s">
        <v>829</v>
      </c>
      <c r="C789" s="110">
        <v>84733042</v>
      </c>
      <c r="D789" s="110">
        <v>0</v>
      </c>
      <c r="E789" s="110">
        <v>0</v>
      </c>
      <c r="F789" s="111">
        <v>223.92</v>
      </c>
      <c r="G789" s="110">
        <v>0</v>
      </c>
      <c r="H789" s="110">
        <v>0</v>
      </c>
      <c r="I789" s="112"/>
      <c r="J789" s="112"/>
      <c r="K789" s="113">
        <v>329</v>
      </c>
    </row>
    <row r="790" spans="1:11" x14ac:dyDescent="0.25">
      <c r="A790" s="108">
        <v>799</v>
      </c>
      <c r="B790" s="109" t="s">
        <v>830</v>
      </c>
      <c r="C790" s="110">
        <v>85258029</v>
      </c>
      <c r="D790" s="110">
        <v>0</v>
      </c>
      <c r="E790" s="110">
        <v>0</v>
      </c>
      <c r="F790" s="111">
        <v>285</v>
      </c>
      <c r="G790" s="110">
        <v>0</v>
      </c>
      <c r="H790" s="110">
        <v>0</v>
      </c>
      <c r="I790" s="112"/>
      <c r="J790" s="112"/>
      <c r="K790" s="113">
        <v>286</v>
      </c>
    </row>
    <row r="791" spans="1:11" x14ac:dyDescent="0.25">
      <c r="A791" s="108">
        <v>800</v>
      </c>
      <c r="B791" s="109" t="s">
        <v>831</v>
      </c>
      <c r="C791" s="110">
        <v>85176277</v>
      </c>
      <c r="D791" s="110">
        <v>0</v>
      </c>
      <c r="E791" s="110">
        <v>0</v>
      </c>
      <c r="F791" s="111">
        <v>114.21</v>
      </c>
      <c r="G791" s="110">
        <v>0</v>
      </c>
      <c r="H791" s="110">
        <v>0</v>
      </c>
      <c r="I791" s="112"/>
      <c r="J791" s="112"/>
      <c r="K791" s="113">
        <v>209</v>
      </c>
    </row>
    <row r="792" spans="1:11" x14ac:dyDescent="0.25">
      <c r="A792" s="108">
        <v>801</v>
      </c>
      <c r="B792" s="109" t="s">
        <v>832</v>
      </c>
      <c r="C792" s="110">
        <v>85286100</v>
      </c>
      <c r="D792" s="110">
        <v>0</v>
      </c>
      <c r="E792" s="110">
        <v>0</v>
      </c>
      <c r="F792" s="115">
        <v>1852.97</v>
      </c>
      <c r="G792" s="110">
        <v>0</v>
      </c>
      <c r="H792" s="110">
        <v>0</v>
      </c>
      <c r="I792" s="112"/>
      <c r="J792" s="112"/>
      <c r="K792" s="116">
        <v>2499</v>
      </c>
    </row>
    <row r="793" spans="1:11" x14ac:dyDescent="0.25">
      <c r="A793" s="108">
        <v>802</v>
      </c>
      <c r="B793" s="109" t="s">
        <v>682</v>
      </c>
      <c r="C793" s="110">
        <v>85423190</v>
      </c>
      <c r="D793" s="110">
        <v>0</v>
      </c>
      <c r="E793" s="110">
        <v>0</v>
      </c>
      <c r="F793" s="111">
        <v>687.51</v>
      </c>
      <c r="G793" s="110">
        <v>0</v>
      </c>
      <c r="H793" s="110">
        <v>0</v>
      </c>
      <c r="I793" s="112"/>
      <c r="J793" s="112"/>
      <c r="K793" s="116">
        <v>1069</v>
      </c>
    </row>
    <row r="794" spans="1:11" x14ac:dyDescent="0.25">
      <c r="A794" s="108">
        <v>803</v>
      </c>
      <c r="B794" s="109" t="s">
        <v>833</v>
      </c>
      <c r="C794" s="110">
        <v>85235190</v>
      </c>
      <c r="D794" s="110">
        <v>0</v>
      </c>
      <c r="E794" s="110">
        <v>0</v>
      </c>
      <c r="F794" s="111">
        <v>18.16</v>
      </c>
      <c r="G794" s="110">
        <v>0</v>
      </c>
      <c r="H794" s="110">
        <v>0</v>
      </c>
      <c r="I794" s="112"/>
      <c r="J794" s="112"/>
      <c r="K794" s="113">
        <v>26</v>
      </c>
    </row>
    <row r="795" spans="1:11" x14ac:dyDescent="0.25">
      <c r="A795" s="108">
        <v>804</v>
      </c>
      <c r="B795" s="109" t="s">
        <v>834</v>
      </c>
      <c r="C795" s="110">
        <v>85235190</v>
      </c>
      <c r="D795" s="110">
        <v>0</v>
      </c>
      <c r="E795" s="110">
        <v>0</v>
      </c>
      <c r="F795" s="111">
        <v>27.39</v>
      </c>
      <c r="G795" s="110">
        <v>0</v>
      </c>
      <c r="H795" s="110">
        <v>0</v>
      </c>
      <c r="I795" s="112"/>
      <c r="J795" s="112"/>
      <c r="K795" s="113">
        <v>39</v>
      </c>
    </row>
    <row r="796" spans="1:11" x14ac:dyDescent="0.25">
      <c r="A796" s="108">
        <v>805</v>
      </c>
      <c r="B796" s="109" t="s">
        <v>835</v>
      </c>
      <c r="C796" s="110">
        <v>85235190</v>
      </c>
      <c r="D796" s="110">
        <v>0</v>
      </c>
      <c r="E796" s="110">
        <v>0</v>
      </c>
      <c r="F796" s="111">
        <v>30.62</v>
      </c>
      <c r="G796" s="110">
        <v>0</v>
      </c>
      <c r="H796" s="110">
        <v>0</v>
      </c>
      <c r="I796" s="112"/>
      <c r="J796" s="112"/>
      <c r="K796" s="113">
        <v>45</v>
      </c>
    </row>
    <row r="797" spans="1:11" x14ac:dyDescent="0.25">
      <c r="A797" s="108">
        <v>806</v>
      </c>
      <c r="B797" s="109" t="s">
        <v>836</v>
      </c>
      <c r="C797" s="110">
        <v>84439923</v>
      </c>
      <c r="D797" s="110">
        <v>0</v>
      </c>
      <c r="E797" s="110">
        <v>0</v>
      </c>
      <c r="F797" s="111">
        <v>30.75</v>
      </c>
      <c r="G797" s="110">
        <v>0</v>
      </c>
      <c r="H797" s="110">
        <v>0</v>
      </c>
      <c r="I797" s="112"/>
      <c r="J797" s="112"/>
      <c r="K797" s="113">
        <v>47</v>
      </c>
    </row>
    <row r="798" spans="1:11" x14ac:dyDescent="0.25">
      <c r="A798" s="108">
        <v>807</v>
      </c>
      <c r="B798" s="109" t="s">
        <v>837</v>
      </c>
      <c r="C798" s="110">
        <v>84439923</v>
      </c>
      <c r="D798" s="110">
        <v>0</v>
      </c>
      <c r="E798" s="110">
        <v>0</v>
      </c>
      <c r="F798" s="111">
        <v>35.979999999999997</v>
      </c>
      <c r="G798" s="110">
        <v>0</v>
      </c>
      <c r="H798" s="110">
        <v>0</v>
      </c>
      <c r="I798" s="112"/>
      <c r="J798" s="112"/>
      <c r="K798" s="113">
        <v>55</v>
      </c>
    </row>
    <row r="799" spans="1:11" x14ac:dyDescent="0.25">
      <c r="A799" s="108">
        <v>808</v>
      </c>
      <c r="B799" s="109" t="s">
        <v>838</v>
      </c>
      <c r="C799" s="110">
        <v>84713012</v>
      </c>
      <c r="D799" s="110">
        <v>0</v>
      </c>
      <c r="E799" s="110">
        <v>0</v>
      </c>
      <c r="F799" s="115">
        <v>2421.1</v>
      </c>
      <c r="G799" s="110">
        <v>0</v>
      </c>
      <c r="H799" s="110">
        <v>0</v>
      </c>
      <c r="I799" s="112"/>
      <c r="J799" s="112"/>
      <c r="K799" s="116">
        <v>2999</v>
      </c>
    </row>
    <row r="800" spans="1:11" x14ac:dyDescent="0.25">
      <c r="A800" s="108">
        <v>809</v>
      </c>
      <c r="B800" s="109" t="s">
        <v>839</v>
      </c>
      <c r="C800" s="110">
        <v>85234920</v>
      </c>
      <c r="D800" s="110">
        <v>0</v>
      </c>
      <c r="E800" s="110">
        <v>0</v>
      </c>
      <c r="F800" s="111">
        <v>282.25</v>
      </c>
      <c r="G800" s="110">
        <v>0</v>
      </c>
      <c r="H800" s="110">
        <v>0</v>
      </c>
      <c r="I800" s="112"/>
      <c r="J800" s="112"/>
      <c r="K800" s="113">
        <v>290</v>
      </c>
    </row>
    <row r="801" spans="1:11" x14ac:dyDescent="0.25">
      <c r="A801" s="108">
        <v>810</v>
      </c>
      <c r="B801" s="109" t="s">
        <v>840</v>
      </c>
      <c r="C801" s="110">
        <v>84439933</v>
      </c>
      <c r="D801" s="110">
        <v>0</v>
      </c>
      <c r="E801" s="110">
        <v>0</v>
      </c>
      <c r="F801" s="111">
        <v>170.78</v>
      </c>
      <c r="G801" s="110">
        <v>0</v>
      </c>
      <c r="H801" s="110">
        <v>0</v>
      </c>
      <c r="I801" s="112"/>
      <c r="J801" s="112"/>
      <c r="K801" s="113">
        <v>229</v>
      </c>
    </row>
    <row r="802" spans="1:11" x14ac:dyDescent="0.25">
      <c r="A802" s="108">
        <v>811</v>
      </c>
      <c r="B802" s="109" t="s">
        <v>841</v>
      </c>
      <c r="C802" s="110">
        <v>84439933</v>
      </c>
      <c r="D802" s="110">
        <v>0</v>
      </c>
      <c r="E802" s="110">
        <v>0</v>
      </c>
      <c r="F802" s="111">
        <v>185.66</v>
      </c>
      <c r="G802" s="110">
        <v>0</v>
      </c>
      <c r="H802" s="110">
        <v>0</v>
      </c>
      <c r="I802" s="112"/>
      <c r="J802" s="112"/>
      <c r="K802" s="113">
        <v>249</v>
      </c>
    </row>
    <row r="803" spans="1:11" x14ac:dyDescent="0.25">
      <c r="A803" s="108">
        <v>812</v>
      </c>
      <c r="B803" s="109" t="s">
        <v>842</v>
      </c>
      <c r="C803" s="110">
        <v>84439933</v>
      </c>
      <c r="D803" s="110">
        <v>0</v>
      </c>
      <c r="E803" s="110">
        <v>0</v>
      </c>
      <c r="F803" s="111">
        <v>170.78</v>
      </c>
      <c r="G803" s="110">
        <v>0</v>
      </c>
      <c r="H803" s="110">
        <v>0</v>
      </c>
      <c r="I803" s="112"/>
      <c r="J803" s="112"/>
      <c r="K803" s="113">
        <v>229</v>
      </c>
    </row>
    <row r="804" spans="1:11" x14ac:dyDescent="0.25">
      <c r="A804" s="108">
        <v>813</v>
      </c>
      <c r="B804" s="109" t="s">
        <v>843</v>
      </c>
      <c r="C804" s="110">
        <v>84439933</v>
      </c>
      <c r="D804" s="110">
        <v>0</v>
      </c>
      <c r="E804" s="110">
        <v>0</v>
      </c>
      <c r="F804" s="111">
        <v>170.78</v>
      </c>
      <c r="G804" s="110">
        <v>0</v>
      </c>
      <c r="H804" s="110">
        <v>0</v>
      </c>
      <c r="I804" s="112"/>
      <c r="J804" s="112"/>
      <c r="K804" s="113">
        <v>229</v>
      </c>
    </row>
    <row r="805" spans="1:11" x14ac:dyDescent="0.25">
      <c r="A805" s="108">
        <v>814</v>
      </c>
      <c r="B805" s="109" t="s">
        <v>844</v>
      </c>
      <c r="C805" s="110">
        <v>84715010</v>
      </c>
      <c r="D805" s="110">
        <v>0</v>
      </c>
      <c r="E805" s="110">
        <v>0</v>
      </c>
      <c r="F805" s="115">
        <v>2187.02</v>
      </c>
      <c r="G805" s="110">
        <v>0</v>
      </c>
      <c r="H805" s="110">
        <v>0</v>
      </c>
      <c r="I805" s="112"/>
      <c r="J805" s="112"/>
      <c r="K805" s="116">
        <v>3399</v>
      </c>
    </row>
    <row r="806" spans="1:11" x14ac:dyDescent="0.25">
      <c r="A806" s="108">
        <v>815</v>
      </c>
      <c r="B806" s="109" t="s">
        <v>845</v>
      </c>
      <c r="C806" s="110">
        <v>85061020</v>
      </c>
      <c r="D806" s="110">
        <v>0</v>
      </c>
      <c r="E806" s="110">
        <v>0</v>
      </c>
      <c r="F806" s="111">
        <v>2.95</v>
      </c>
      <c r="G806" s="110">
        <v>0</v>
      </c>
      <c r="H806" s="110">
        <v>0</v>
      </c>
      <c r="I806" s="112"/>
      <c r="J806" s="112"/>
      <c r="K806" s="113">
        <v>4</v>
      </c>
    </row>
    <row r="807" spans="1:11" x14ac:dyDescent="0.25">
      <c r="A807" s="108">
        <v>816</v>
      </c>
      <c r="B807" s="109" t="s">
        <v>846</v>
      </c>
      <c r="C807" s="110">
        <v>84719014</v>
      </c>
      <c r="D807" s="110">
        <v>0</v>
      </c>
      <c r="E807" s="110">
        <v>0</v>
      </c>
      <c r="F807" s="111">
        <v>287.58999999999997</v>
      </c>
      <c r="G807" s="110">
        <v>0</v>
      </c>
      <c r="H807" s="110">
        <v>0</v>
      </c>
      <c r="I807" s="112"/>
      <c r="J807" s="112"/>
      <c r="K807" s="113">
        <v>349</v>
      </c>
    </row>
    <row r="808" spans="1:11" x14ac:dyDescent="0.25">
      <c r="A808" s="108">
        <v>817</v>
      </c>
      <c r="B808" s="109" t="s">
        <v>847</v>
      </c>
      <c r="C808" s="110">
        <v>85369090</v>
      </c>
      <c r="D808" s="110">
        <v>0</v>
      </c>
      <c r="E808" s="110">
        <v>0</v>
      </c>
      <c r="F808" s="111">
        <v>1.2</v>
      </c>
      <c r="G808" s="110">
        <v>0</v>
      </c>
      <c r="H808" s="110">
        <v>0</v>
      </c>
      <c r="I808" s="112"/>
      <c r="J808" s="112"/>
      <c r="K808" s="113">
        <v>2</v>
      </c>
    </row>
    <row r="809" spans="1:11" x14ac:dyDescent="0.25">
      <c r="A809" s="108">
        <v>818</v>
      </c>
      <c r="B809" s="109" t="s">
        <v>848</v>
      </c>
      <c r="C809" s="110">
        <v>85287200</v>
      </c>
      <c r="D809" s="110">
        <v>0</v>
      </c>
      <c r="E809" s="110">
        <v>0</v>
      </c>
      <c r="F809" s="111">
        <v>762.03</v>
      </c>
      <c r="G809" s="110">
        <v>0</v>
      </c>
      <c r="H809" s="110">
        <v>0</v>
      </c>
      <c r="I809" s="112"/>
      <c r="J809" s="112"/>
      <c r="K809" s="116">
        <v>1049</v>
      </c>
    </row>
    <row r="810" spans="1:11" x14ac:dyDescent="0.25">
      <c r="A810" s="108">
        <v>819</v>
      </c>
      <c r="B810" s="109" t="s">
        <v>849</v>
      </c>
      <c r="C810" s="110">
        <v>85044029</v>
      </c>
      <c r="D810" s="110">
        <v>0</v>
      </c>
      <c r="E810" s="110">
        <v>0</v>
      </c>
      <c r="F810" s="111">
        <v>183</v>
      </c>
      <c r="G810" s="110">
        <v>0</v>
      </c>
      <c r="H810" s="110">
        <v>0</v>
      </c>
      <c r="I810" s="112"/>
      <c r="J810" s="112"/>
      <c r="K810" s="113">
        <v>269</v>
      </c>
    </row>
    <row r="811" spans="1:11" x14ac:dyDescent="0.25">
      <c r="A811" s="108">
        <v>820</v>
      </c>
      <c r="B811" s="109" t="s">
        <v>850</v>
      </c>
      <c r="C811" s="110">
        <v>85444200</v>
      </c>
      <c r="D811" s="110">
        <v>0</v>
      </c>
      <c r="E811" s="110">
        <v>0</v>
      </c>
      <c r="F811" s="111">
        <v>88</v>
      </c>
      <c r="G811" s="110">
        <v>0</v>
      </c>
      <c r="H811" s="110">
        <v>0</v>
      </c>
      <c r="I811" s="112"/>
      <c r="J811" s="112"/>
      <c r="K811" s="113">
        <v>125</v>
      </c>
    </row>
    <row r="812" spans="1:11" x14ac:dyDescent="0.25">
      <c r="A812" s="108">
        <v>821</v>
      </c>
      <c r="B812" s="109" t="s">
        <v>851</v>
      </c>
      <c r="C812" s="110">
        <v>85444900</v>
      </c>
      <c r="D812" s="110">
        <v>449999999</v>
      </c>
      <c r="E812" s="110">
        <v>0</v>
      </c>
      <c r="F812" s="115">
        <v>1207.8</v>
      </c>
      <c r="G812" s="110">
        <v>0</v>
      </c>
      <c r="H812" s="110">
        <v>0</v>
      </c>
      <c r="I812" s="112"/>
      <c r="J812" s="112"/>
      <c r="K812" s="116">
        <v>1470</v>
      </c>
    </row>
    <row r="813" spans="1:11" x14ac:dyDescent="0.25">
      <c r="A813" s="108">
        <v>822</v>
      </c>
      <c r="B813" s="109" t="s">
        <v>852</v>
      </c>
      <c r="C813" s="110">
        <v>85366990</v>
      </c>
      <c r="D813" s="110">
        <v>0</v>
      </c>
      <c r="E813" s="110">
        <v>0</v>
      </c>
      <c r="F813" s="111">
        <v>50</v>
      </c>
      <c r="G813" s="110">
        <v>0</v>
      </c>
      <c r="H813" s="110">
        <v>0</v>
      </c>
      <c r="I813" s="112"/>
      <c r="J813" s="112"/>
      <c r="K813" s="113">
        <v>56</v>
      </c>
    </row>
    <row r="814" spans="1:11" x14ac:dyDescent="0.25">
      <c r="A814" s="108">
        <v>823</v>
      </c>
      <c r="B814" s="109" t="s">
        <v>853</v>
      </c>
      <c r="C814" s="110">
        <v>85061010</v>
      </c>
      <c r="D814" s="110">
        <v>0</v>
      </c>
      <c r="E814" s="110">
        <v>0</v>
      </c>
      <c r="F814" s="111">
        <v>4.16</v>
      </c>
      <c r="G814" s="110">
        <v>0</v>
      </c>
      <c r="H814" s="110">
        <v>0</v>
      </c>
      <c r="I814" s="112"/>
      <c r="J814" s="112"/>
      <c r="K814" s="113">
        <v>7.9</v>
      </c>
    </row>
    <row r="815" spans="1:11" x14ac:dyDescent="0.25">
      <c r="A815" s="108">
        <v>824</v>
      </c>
      <c r="B815" s="109" t="s">
        <v>854</v>
      </c>
      <c r="C815" s="110">
        <v>99999999</v>
      </c>
      <c r="D815" s="110">
        <v>0</v>
      </c>
      <c r="E815" s="110">
        <v>0</v>
      </c>
      <c r="F815" s="111">
        <v>207.23</v>
      </c>
      <c r="G815" s="110">
        <v>0</v>
      </c>
      <c r="H815" s="110">
        <v>0</v>
      </c>
      <c r="I815" s="112"/>
      <c r="J815" s="112"/>
      <c r="K815" s="113">
        <v>244</v>
      </c>
    </row>
    <row r="816" spans="1:11" x14ac:dyDescent="0.25">
      <c r="A816" s="108">
        <v>825</v>
      </c>
      <c r="B816" s="109" t="s">
        <v>855</v>
      </c>
      <c r="C816" s="110">
        <v>85234920</v>
      </c>
      <c r="D816" s="110">
        <v>0</v>
      </c>
      <c r="E816" s="110">
        <v>0</v>
      </c>
      <c r="F816" s="111">
        <v>4.01</v>
      </c>
      <c r="G816" s="110">
        <v>0</v>
      </c>
      <c r="H816" s="110">
        <v>0</v>
      </c>
      <c r="I816" s="112"/>
      <c r="J816" s="112"/>
      <c r="K816" s="113">
        <v>5</v>
      </c>
    </row>
    <row r="817" spans="1:11" x14ac:dyDescent="0.25">
      <c r="A817" s="108">
        <v>826</v>
      </c>
      <c r="B817" s="109" t="s">
        <v>856</v>
      </c>
      <c r="C817" s="110">
        <v>99999999</v>
      </c>
      <c r="D817" s="110">
        <v>0</v>
      </c>
      <c r="E817" s="110">
        <v>0</v>
      </c>
      <c r="F817" s="111">
        <v>698.13</v>
      </c>
      <c r="G817" s="110">
        <v>0</v>
      </c>
      <c r="H817" s="110">
        <v>0</v>
      </c>
      <c r="I817" s="112"/>
      <c r="J817" s="112"/>
      <c r="K817" s="116">
        <v>2499</v>
      </c>
    </row>
    <row r="818" spans="1:11" x14ac:dyDescent="0.25">
      <c r="A818" s="108">
        <v>827</v>
      </c>
      <c r="B818" s="109" t="s">
        <v>857</v>
      </c>
      <c r="C818" s="110">
        <v>85299090</v>
      </c>
      <c r="D818" s="110">
        <v>0</v>
      </c>
      <c r="E818" s="110">
        <v>0</v>
      </c>
      <c r="F818" s="111">
        <v>1.1200000000000001</v>
      </c>
      <c r="G818" s="110">
        <v>0</v>
      </c>
      <c r="H818" s="110">
        <v>0</v>
      </c>
      <c r="I818" s="112"/>
      <c r="J818" s="112"/>
      <c r="K818" s="113">
        <v>5</v>
      </c>
    </row>
    <row r="819" spans="1:11" x14ac:dyDescent="0.25">
      <c r="A819" s="108">
        <v>828</v>
      </c>
      <c r="B819" s="109" t="s">
        <v>67</v>
      </c>
      <c r="C819" s="110">
        <v>84717010</v>
      </c>
      <c r="D819" s="110">
        <v>0</v>
      </c>
      <c r="E819" s="110">
        <v>0</v>
      </c>
      <c r="F819" s="111">
        <v>266.89999999999998</v>
      </c>
      <c r="G819" s="110">
        <v>0</v>
      </c>
      <c r="H819" s="110">
        <v>0</v>
      </c>
      <c r="I819" s="112"/>
      <c r="J819" s="112"/>
      <c r="K819" s="113">
        <v>420</v>
      </c>
    </row>
    <row r="820" spans="1:11" x14ac:dyDescent="0.25">
      <c r="A820" s="108">
        <v>829</v>
      </c>
      <c r="B820" s="109" t="s">
        <v>858</v>
      </c>
      <c r="C820" s="110">
        <v>85176239</v>
      </c>
      <c r="D820" s="110">
        <v>0</v>
      </c>
      <c r="E820" s="110">
        <v>0</v>
      </c>
      <c r="F820" s="111">
        <v>66.98</v>
      </c>
      <c r="G820" s="110">
        <v>0</v>
      </c>
      <c r="H820" s="110">
        <v>0</v>
      </c>
      <c r="I820" s="112"/>
      <c r="J820" s="112"/>
      <c r="K820" s="113">
        <v>89</v>
      </c>
    </row>
    <row r="821" spans="1:11" x14ac:dyDescent="0.25">
      <c r="A821" s="108">
        <v>830</v>
      </c>
      <c r="B821" s="109" t="s">
        <v>859</v>
      </c>
      <c r="C821" s="110">
        <v>85176239</v>
      </c>
      <c r="D821" s="110">
        <v>0</v>
      </c>
      <c r="E821" s="110">
        <v>0</v>
      </c>
      <c r="F821" s="111">
        <v>104.64</v>
      </c>
      <c r="G821" s="110">
        <v>0</v>
      </c>
      <c r="H821" s="110">
        <v>0</v>
      </c>
      <c r="I821" s="112"/>
      <c r="J821" s="112"/>
      <c r="K821" s="113">
        <v>189</v>
      </c>
    </row>
    <row r="822" spans="1:11" x14ac:dyDescent="0.25">
      <c r="A822" s="108">
        <v>831</v>
      </c>
      <c r="B822" s="109" t="s">
        <v>860</v>
      </c>
      <c r="C822" s="110">
        <v>85176239</v>
      </c>
      <c r="D822" s="110">
        <v>0</v>
      </c>
      <c r="E822" s="110">
        <v>0</v>
      </c>
      <c r="F822" s="111">
        <v>36.29</v>
      </c>
      <c r="G822" s="110">
        <v>0</v>
      </c>
      <c r="H822" s="110">
        <v>0</v>
      </c>
      <c r="I822" s="112"/>
      <c r="J822" s="112"/>
      <c r="K822" s="113">
        <v>59</v>
      </c>
    </row>
    <row r="823" spans="1:11" x14ac:dyDescent="0.25">
      <c r="A823" s="108">
        <v>832</v>
      </c>
      <c r="B823" s="109" t="s">
        <v>861</v>
      </c>
      <c r="C823" s="110">
        <v>84717010</v>
      </c>
      <c r="D823" s="110">
        <v>0</v>
      </c>
      <c r="E823" s="110">
        <v>0</v>
      </c>
      <c r="F823" s="111">
        <v>432.72</v>
      </c>
      <c r="G823" s="110">
        <v>0</v>
      </c>
      <c r="H823" s="110">
        <v>0</v>
      </c>
      <c r="I823" s="112"/>
      <c r="J823" s="112"/>
      <c r="K823" s="113">
        <v>675</v>
      </c>
    </row>
    <row r="824" spans="1:11" x14ac:dyDescent="0.25">
      <c r="A824" s="108">
        <v>833</v>
      </c>
      <c r="B824" s="109" t="s">
        <v>862</v>
      </c>
      <c r="C824" s="110">
        <v>85269100</v>
      </c>
      <c r="D824" s="110">
        <v>0</v>
      </c>
      <c r="E824" s="110">
        <v>0</v>
      </c>
      <c r="F824" s="115">
        <v>1353.45</v>
      </c>
      <c r="G824" s="110">
        <v>0</v>
      </c>
      <c r="H824" s="110">
        <v>0</v>
      </c>
      <c r="I824" s="112"/>
      <c r="J824" s="112"/>
      <c r="K824" s="116">
        <v>1990</v>
      </c>
    </row>
    <row r="825" spans="1:11" x14ac:dyDescent="0.25">
      <c r="A825" s="108">
        <v>834</v>
      </c>
      <c r="B825" s="109" t="s">
        <v>863</v>
      </c>
      <c r="C825" s="110">
        <v>84717010</v>
      </c>
      <c r="D825" s="110">
        <v>0</v>
      </c>
      <c r="E825" s="110">
        <v>0</v>
      </c>
      <c r="F825" s="111">
        <v>263.55</v>
      </c>
      <c r="G825" s="110">
        <v>7</v>
      </c>
      <c r="H825" s="110">
        <v>10</v>
      </c>
      <c r="I825" s="112"/>
      <c r="J825" s="111">
        <v>27.74</v>
      </c>
      <c r="K825" s="113">
        <v>429</v>
      </c>
    </row>
    <row r="826" spans="1:11" x14ac:dyDescent="0.25">
      <c r="A826" s="108">
        <v>835</v>
      </c>
      <c r="B826" s="109" t="s">
        <v>864</v>
      </c>
      <c r="C826" s="110">
        <v>84717010</v>
      </c>
      <c r="D826" s="110">
        <v>0</v>
      </c>
      <c r="E826" s="110">
        <v>0</v>
      </c>
      <c r="F826" s="111">
        <v>387.24</v>
      </c>
      <c r="G826" s="110">
        <v>0</v>
      </c>
      <c r="H826" s="110">
        <v>0</v>
      </c>
      <c r="I826" s="112"/>
      <c r="J826" s="112"/>
      <c r="K826" s="113">
        <v>539</v>
      </c>
    </row>
    <row r="827" spans="1:11" x14ac:dyDescent="0.25">
      <c r="A827" s="108">
        <v>836</v>
      </c>
      <c r="B827" s="109" t="s">
        <v>614</v>
      </c>
      <c r="C827" s="110">
        <v>85423190</v>
      </c>
      <c r="D827" s="110">
        <v>0</v>
      </c>
      <c r="E827" s="110">
        <v>0</v>
      </c>
      <c r="F827" s="111">
        <v>106.92</v>
      </c>
      <c r="G827" s="110">
        <v>0</v>
      </c>
      <c r="H827" s="110">
        <v>0</v>
      </c>
      <c r="I827" s="112"/>
      <c r="J827" s="112"/>
      <c r="K827" s="113">
        <v>165</v>
      </c>
    </row>
    <row r="828" spans="1:11" x14ac:dyDescent="0.25">
      <c r="A828" s="108">
        <v>837</v>
      </c>
      <c r="B828" s="109" t="s">
        <v>865</v>
      </c>
      <c r="C828" s="110">
        <v>84733041</v>
      </c>
      <c r="D828" s="110">
        <v>0</v>
      </c>
      <c r="E828" s="110">
        <v>0</v>
      </c>
      <c r="F828" s="111">
        <v>98.63</v>
      </c>
      <c r="G828" s="110">
        <v>0</v>
      </c>
      <c r="H828" s="110">
        <v>0</v>
      </c>
      <c r="I828" s="112"/>
      <c r="J828" s="112"/>
      <c r="K828" s="113">
        <v>149</v>
      </c>
    </row>
    <row r="829" spans="1:11" x14ac:dyDescent="0.25">
      <c r="A829" s="108">
        <v>838</v>
      </c>
      <c r="B829" s="109" t="s">
        <v>866</v>
      </c>
      <c r="C829" s="110">
        <v>39269090</v>
      </c>
      <c r="D829" s="110">
        <v>0</v>
      </c>
      <c r="E829" s="110">
        <v>0</v>
      </c>
      <c r="F829" s="111">
        <v>23.6</v>
      </c>
      <c r="G829" s="110">
        <v>0</v>
      </c>
      <c r="H829" s="110">
        <v>0</v>
      </c>
      <c r="I829" s="112"/>
      <c r="J829" s="112"/>
      <c r="K829" s="113">
        <v>45</v>
      </c>
    </row>
    <row r="830" spans="1:11" x14ac:dyDescent="0.25">
      <c r="A830" s="108">
        <v>839</v>
      </c>
      <c r="B830" s="109" t="s">
        <v>867</v>
      </c>
      <c r="C830" s="110">
        <v>39191020</v>
      </c>
      <c r="D830" s="110">
        <v>0</v>
      </c>
      <c r="E830" s="110">
        <v>0</v>
      </c>
      <c r="F830" s="111">
        <v>5.18</v>
      </c>
      <c r="G830" s="110">
        <v>0</v>
      </c>
      <c r="H830" s="110">
        <v>0</v>
      </c>
      <c r="I830" s="112"/>
      <c r="J830" s="112"/>
      <c r="K830" s="113">
        <v>8.9</v>
      </c>
    </row>
    <row r="831" spans="1:11" x14ac:dyDescent="0.25">
      <c r="A831" s="108">
        <v>840</v>
      </c>
      <c r="B831" s="109" t="s">
        <v>868</v>
      </c>
      <c r="C831" s="110">
        <v>85444200</v>
      </c>
      <c r="D831" s="110">
        <v>0</v>
      </c>
      <c r="E831" s="110">
        <v>0</v>
      </c>
      <c r="F831" s="111">
        <v>18.850000000000001</v>
      </c>
      <c r="G831" s="110">
        <v>0</v>
      </c>
      <c r="H831" s="110">
        <v>0</v>
      </c>
      <c r="I831" s="112"/>
      <c r="J831" s="112"/>
      <c r="K831" s="113">
        <v>35</v>
      </c>
    </row>
    <row r="832" spans="1:11" x14ac:dyDescent="0.25">
      <c r="A832" s="108">
        <v>841</v>
      </c>
      <c r="B832" s="109" t="s">
        <v>869</v>
      </c>
      <c r="C832" s="110">
        <v>85176259</v>
      </c>
      <c r="D832" s="110">
        <v>0</v>
      </c>
      <c r="E832" s="110">
        <v>0</v>
      </c>
      <c r="F832" s="111">
        <v>50</v>
      </c>
      <c r="G832" s="110">
        <v>0</v>
      </c>
      <c r="H832" s="110">
        <v>0</v>
      </c>
      <c r="I832" s="112"/>
      <c r="J832" s="112"/>
      <c r="K832" s="113">
        <v>90</v>
      </c>
    </row>
    <row r="833" spans="1:11" x14ac:dyDescent="0.25">
      <c r="A833" s="108">
        <v>842</v>
      </c>
      <c r="B833" s="109" t="s">
        <v>870</v>
      </c>
      <c r="C833" s="110">
        <v>85234920</v>
      </c>
      <c r="D833" s="110">
        <v>0</v>
      </c>
      <c r="E833" s="110">
        <v>0</v>
      </c>
      <c r="F833" s="111">
        <v>29.72</v>
      </c>
      <c r="G833" s="110">
        <v>0</v>
      </c>
      <c r="H833" s="110">
        <v>0</v>
      </c>
      <c r="I833" s="112"/>
      <c r="J833" s="112"/>
      <c r="K833" s="113">
        <v>30</v>
      </c>
    </row>
    <row r="834" spans="1:11" x14ac:dyDescent="0.25">
      <c r="A834" s="108">
        <v>843</v>
      </c>
      <c r="B834" s="109" t="s">
        <v>871</v>
      </c>
      <c r="C834" s="110">
        <v>99999999</v>
      </c>
      <c r="D834" s="110">
        <v>0</v>
      </c>
      <c r="E834" s="110">
        <v>0</v>
      </c>
      <c r="F834" s="111">
        <v>500.17</v>
      </c>
      <c r="G834" s="110">
        <v>0</v>
      </c>
      <c r="H834" s="110">
        <v>0</v>
      </c>
      <c r="I834" s="112"/>
      <c r="J834" s="112"/>
      <c r="K834" s="113">
        <v>699</v>
      </c>
    </row>
    <row r="835" spans="1:11" x14ac:dyDescent="0.25">
      <c r="A835" s="108">
        <v>844</v>
      </c>
      <c r="B835" s="109" t="s">
        <v>872</v>
      </c>
      <c r="C835" s="110">
        <v>84733042</v>
      </c>
      <c r="D835" s="110">
        <v>0</v>
      </c>
      <c r="E835" s="110">
        <v>0</v>
      </c>
      <c r="F835" s="111">
        <v>57.98</v>
      </c>
      <c r="G835" s="110">
        <v>0</v>
      </c>
      <c r="H835" s="110">
        <v>0</v>
      </c>
      <c r="I835" s="112"/>
      <c r="J835" s="112"/>
      <c r="K835" s="113">
        <v>169</v>
      </c>
    </row>
    <row r="836" spans="1:11" x14ac:dyDescent="0.25">
      <c r="A836" s="108">
        <v>845</v>
      </c>
      <c r="B836" s="109" t="s">
        <v>873</v>
      </c>
      <c r="C836" s="110">
        <v>84733042</v>
      </c>
      <c r="D836" s="110">
        <v>0</v>
      </c>
      <c r="E836" s="110">
        <v>0</v>
      </c>
      <c r="F836" s="111">
        <v>77</v>
      </c>
      <c r="G836" s="110">
        <v>0</v>
      </c>
      <c r="H836" s="110">
        <v>0</v>
      </c>
      <c r="I836" s="112"/>
      <c r="J836" s="112"/>
      <c r="K836" s="113">
        <v>129</v>
      </c>
    </row>
    <row r="837" spans="1:11" x14ac:dyDescent="0.25">
      <c r="A837" s="108">
        <v>846</v>
      </c>
      <c r="B837" s="109" t="s">
        <v>874</v>
      </c>
      <c r="C837" s="110">
        <v>84733011</v>
      </c>
      <c r="D837" s="110">
        <v>0</v>
      </c>
      <c r="E837" s="110">
        <v>0</v>
      </c>
      <c r="F837" s="111">
        <v>129</v>
      </c>
      <c r="G837" s="110">
        <v>0</v>
      </c>
      <c r="H837" s="110">
        <v>0</v>
      </c>
      <c r="I837" s="112"/>
      <c r="J837" s="112"/>
      <c r="K837" s="113">
        <v>189</v>
      </c>
    </row>
    <row r="838" spans="1:11" x14ac:dyDescent="0.25">
      <c r="A838" s="108">
        <v>847</v>
      </c>
      <c r="B838" s="109" t="s">
        <v>875</v>
      </c>
      <c r="C838" s="110">
        <v>85285120</v>
      </c>
      <c r="D838" s="110">
        <v>0</v>
      </c>
      <c r="E838" s="110">
        <v>0</v>
      </c>
      <c r="F838" s="111">
        <v>202.69</v>
      </c>
      <c r="G838" s="110">
        <v>0</v>
      </c>
      <c r="H838" s="110">
        <v>0</v>
      </c>
      <c r="I838" s="112"/>
      <c r="J838" s="112"/>
      <c r="K838" s="113">
        <v>289</v>
      </c>
    </row>
    <row r="839" spans="1:11" x14ac:dyDescent="0.25">
      <c r="A839" s="108">
        <v>848</v>
      </c>
      <c r="B839" s="109" t="s">
        <v>876</v>
      </c>
      <c r="C839" s="110">
        <v>85287200</v>
      </c>
      <c r="D839" s="110">
        <v>0</v>
      </c>
      <c r="E839" s="110">
        <v>0</v>
      </c>
      <c r="F839" s="111">
        <v>580.16999999999996</v>
      </c>
      <c r="G839" s="110">
        <v>0</v>
      </c>
      <c r="H839" s="110">
        <v>0</v>
      </c>
      <c r="I839" s="112"/>
      <c r="J839" s="112"/>
      <c r="K839" s="113">
        <v>799</v>
      </c>
    </row>
    <row r="840" spans="1:11" x14ac:dyDescent="0.25">
      <c r="A840" s="108">
        <v>849</v>
      </c>
      <c r="B840" s="109" t="s">
        <v>877</v>
      </c>
      <c r="C840" s="110">
        <v>85176241</v>
      </c>
      <c r="D840" s="110">
        <v>0</v>
      </c>
      <c r="E840" s="110">
        <v>0</v>
      </c>
      <c r="F840" s="111">
        <v>68.52</v>
      </c>
      <c r="G840" s="110">
        <v>0</v>
      </c>
      <c r="H840" s="110">
        <v>0</v>
      </c>
      <c r="I840" s="112"/>
      <c r="J840" s="112"/>
      <c r="K840" s="113">
        <v>95</v>
      </c>
    </row>
    <row r="841" spans="1:11" x14ac:dyDescent="0.25">
      <c r="A841" s="108">
        <v>850</v>
      </c>
      <c r="B841" s="109" t="s">
        <v>878</v>
      </c>
      <c r="C841" s="110">
        <v>84439933</v>
      </c>
      <c r="D841" s="110">
        <v>0</v>
      </c>
      <c r="E841" s="110">
        <v>0</v>
      </c>
      <c r="F841" s="111">
        <v>141.72999999999999</v>
      </c>
      <c r="G841" s="110">
        <v>0</v>
      </c>
      <c r="H841" s="110">
        <v>0</v>
      </c>
      <c r="I841" s="112"/>
      <c r="J841" s="112"/>
      <c r="K841" s="113">
        <v>159</v>
      </c>
    </row>
    <row r="842" spans="1:11" x14ac:dyDescent="0.25">
      <c r="A842" s="108">
        <v>851</v>
      </c>
      <c r="B842" s="109" t="s">
        <v>879</v>
      </c>
      <c r="C842" s="110">
        <v>84439933</v>
      </c>
      <c r="D842" s="110">
        <v>0</v>
      </c>
      <c r="E842" s="110">
        <v>0</v>
      </c>
      <c r="F842" s="111">
        <v>141.72999999999999</v>
      </c>
      <c r="G842" s="110">
        <v>0</v>
      </c>
      <c r="H842" s="110">
        <v>0</v>
      </c>
      <c r="I842" s="112"/>
      <c r="J842" s="112"/>
      <c r="K842" s="113">
        <v>159</v>
      </c>
    </row>
    <row r="843" spans="1:11" x14ac:dyDescent="0.25">
      <c r="A843" s="108">
        <v>852</v>
      </c>
      <c r="B843" s="109" t="s">
        <v>880</v>
      </c>
      <c r="C843" s="110">
        <v>84439933</v>
      </c>
      <c r="D843" s="110">
        <v>0</v>
      </c>
      <c r="E843" s="110">
        <v>0</v>
      </c>
      <c r="F843" s="111">
        <v>141.72999999999999</v>
      </c>
      <c r="G843" s="110">
        <v>0</v>
      </c>
      <c r="H843" s="110">
        <v>0</v>
      </c>
      <c r="I843" s="112"/>
      <c r="J843" s="112"/>
      <c r="K843" s="113">
        <v>159</v>
      </c>
    </row>
    <row r="844" spans="1:11" x14ac:dyDescent="0.25">
      <c r="A844" s="108">
        <v>853</v>
      </c>
      <c r="B844" s="109" t="s">
        <v>881</v>
      </c>
      <c r="C844" s="110">
        <v>84439933</v>
      </c>
      <c r="D844" s="110">
        <v>0</v>
      </c>
      <c r="E844" s="110">
        <v>0</v>
      </c>
      <c r="F844" s="111">
        <v>199</v>
      </c>
      <c r="G844" s="110">
        <v>0</v>
      </c>
      <c r="H844" s="110">
        <v>0</v>
      </c>
      <c r="I844" s="112"/>
      <c r="J844" s="112"/>
      <c r="K844" s="113">
        <v>299</v>
      </c>
    </row>
    <row r="845" spans="1:11" x14ac:dyDescent="0.25">
      <c r="A845" s="108">
        <v>854</v>
      </c>
      <c r="B845" s="109" t="s">
        <v>882</v>
      </c>
      <c r="C845" s="110">
        <v>85044030</v>
      </c>
      <c r="D845" s="110">
        <v>0</v>
      </c>
      <c r="E845" s="110">
        <v>0</v>
      </c>
      <c r="F845" s="111">
        <v>48.95</v>
      </c>
      <c r="G845" s="110">
        <v>0</v>
      </c>
      <c r="H845" s="110">
        <v>0</v>
      </c>
      <c r="I845" s="112"/>
      <c r="J845" s="112"/>
      <c r="K845" s="113">
        <v>89</v>
      </c>
    </row>
    <row r="846" spans="1:11" x14ac:dyDescent="0.25">
      <c r="A846" s="108">
        <v>855</v>
      </c>
      <c r="B846" s="109" t="s">
        <v>883</v>
      </c>
      <c r="C846" s="110">
        <v>85258029</v>
      </c>
      <c r="D846" s="110">
        <v>0</v>
      </c>
      <c r="E846" s="110">
        <v>0</v>
      </c>
      <c r="F846" s="115">
        <v>3329.67</v>
      </c>
      <c r="G846" s="110">
        <v>0</v>
      </c>
      <c r="H846" s="110">
        <v>0</v>
      </c>
      <c r="I846" s="112"/>
      <c r="J846" s="112"/>
      <c r="K846" s="116">
        <v>3999</v>
      </c>
    </row>
    <row r="847" spans="1:11" x14ac:dyDescent="0.25">
      <c r="A847" s="108">
        <v>856</v>
      </c>
      <c r="B847" s="109" t="s">
        <v>884</v>
      </c>
      <c r="C847" s="110">
        <v>85258029</v>
      </c>
      <c r="D847" s="110">
        <v>0</v>
      </c>
      <c r="E847" s="110">
        <v>0</v>
      </c>
      <c r="F847" s="115">
        <v>2208.1</v>
      </c>
      <c r="G847" s="110">
        <v>0</v>
      </c>
      <c r="H847" s="110">
        <v>0</v>
      </c>
      <c r="I847" s="112"/>
      <c r="J847" s="112"/>
      <c r="K847" s="116">
        <v>2899</v>
      </c>
    </row>
    <row r="848" spans="1:11" x14ac:dyDescent="0.25">
      <c r="A848" s="108">
        <v>857</v>
      </c>
      <c r="B848" s="109" t="s">
        <v>885</v>
      </c>
      <c r="C848" s="110">
        <v>85258029</v>
      </c>
      <c r="D848" s="110">
        <v>0</v>
      </c>
      <c r="E848" s="110">
        <v>0</v>
      </c>
      <c r="F848" s="115">
        <v>1296.82</v>
      </c>
      <c r="G848" s="110">
        <v>0</v>
      </c>
      <c r="H848" s="110">
        <v>0</v>
      </c>
      <c r="I848" s="112"/>
      <c r="J848" s="112"/>
      <c r="K848" s="116">
        <v>1599</v>
      </c>
    </row>
    <row r="849" spans="1:11" x14ac:dyDescent="0.25">
      <c r="A849" s="108">
        <v>858</v>
      </c>
      <c r="B849" s="109" t="s">
        <v>886</v>
      </c>
      <c r="C849" s="110">
        <v>84717010</v>
      </c>
      <c r="D849" s="110">
        <v>0</v>
      </c>
      <c r="E849" s="110">
        <v>0</v>
      </c>
      <c r="F849" s="111">
        <v>179.49</v>
      </c>
      <c r="G849" s="110">
        <v>0</v>
      </c>
      <c r="H849" s="110">
        <v>0</v>
      </c>
      <c r="I849" s="112"/>
      <c r="J849" s="112"/>
      <c r="K849" s="113">
        <v>279</v>
      </c>
    </row>
    <row r="850" spans="1:11" x14ac:dyDescent="0.25">
      <c r="A850" s="108">
        <v>859</v>
      </c>
      <c r="B850" s="109" t="s">
        <v>887</v>
      </c>
      <c r="C850" s="110">
        <v>84733019</v>
      </c>
      <c r="D850" s="110">
        <v>0</v>
      </c>
      <c r="E850" s="110">
        <v>0</v>
      </c>
      <c r="F850" s="111">
        <v>392.91</v>
      </c>
      <c r="G850" s="110">
        <v>0</v>
      </c>
      <c r="H850" s="110">
        <v>0</v>
      </c>
      <c r="I850" s="112"/>
      <c r="J850" s="112"/>
      <c r="K850" s="113">
        <v>569</v>
      </c>
    </row>
    <row r="851" spans="1:11" x14ac:dyDescent="0.25">
      <c r="A851" s="108">
        <v>860</v>
      </c>
      <c r="B851" s="109" t="s">
        <v>888</v>
      </c>
      <c r="C851" s="110">
        <v>85044021</v>
      </c>
      <c r="D851" s="110">
        <v>0</v>
      </c>
      <c r="E851" s="110">
        <v>0</v>
      </c>
      <c r="F851" s="111">
        <v>220.5</v>
      </c>
      <c r="G851" s="110">
        <v>0</v>
      </c>
      <c r="H851" s="110">
        <v>0</v>
      </c>
      <c r="I851" s="112"/>
      <c r="J851" s="112"/>
      <c r="K851" s="113">
        <v>399</v>
      </c>
    </row>
    <row r="852" spans="1:11" x14ac:dyDescent="0.25">
      <c r="A852" s="108">
        <v>861</v>
      </c>
      <c r="B852" s="109" t="s">
        <v>889</v>
      </c>
      <c r="C852" s="110">
        <v>85044021</v>
      </c>
      <c r="D852" s="110">
        <v>0</v>
      </c>
      <c r="E852" s="110">
        <v>0</v>
      </c>
      <c r="F852" s="111">
        <v>246.5</v>
      </c>
      <c r="G852" s="110">
        <v>0</v>
      </c>
      <c r="H852" s="110">
        <v>0</v>
      </c>
      <c r="I852" s="112"/>
      <c r="J852" s="112"/>
      <c r="K852" s="113">
        <v>459</v>
      </c>
    </row>
    <row r="853" spans="1:11" x14ac:dyDescent="0.25">
      <c r="A853" s="108">
        <v>862</v>
      </c>
      <c r="B853" s="109" t="s">
        <v>890</v>
      </c>
      <c r="C853" s="110">
        <v>85044021</v>
      </c>
      <c r="D853" s="110">
        <v>0</v>
      </c>
      <c r="E853" s="110">
        <v>0</v>
      </c>
      <c r="F853" s="111">
        <v>410.41</v>
      </c>
      <c r="G853" s="110">
        <v>0</v>
      </c>
      <c r="H853" s="110">
        <v>0</v>
      </c>
      <c r="I853" s="112"/>
      <c r="J853" s="112"/>
      <c r="K853" s="113">
        <v>625</v>
      </c>
    </row>
    <row r="854" spans="1:11" x14ac:dyDescent="0.25">
      <c r="A854" s="108">
        <v>863</v>
      </c>
      <c r="B854" s="109" t="s">
        <v>891</v>
      </c>
      <c r="C854" s="110">
        <v>85044021</v>
      </c>
      <c r="D854" s="110">
        <v>0</v>
      </c>
      <c r="E854" s="110">
        <v>0</v>
      </c>
      <c r="F854" s="111">
        <v>540.5</v>
      </c>
      <c r="G854" s="110">
        <v>4</v>
      </c>
      <c r="H854" s="110">
        <v>5</v>
      </c>
      <c r="I854" s="112"/>
      <c r="J854" s="111">
        <v>157.77000000000001</v>
      </c>
      <c r="K854" s="116">
        <v>1199</v>
      </c>
    </row>
    <row r="855" spans="1:11" x14ac:dyDescent="0.25">
      <c r="A855" s="108">
        <v>864</v>
      </c>
      <c r="B855" s="109" t="s">
        <v>892</v>
      </c>
      <c r="C855" s="110">
        <v>84733041</v>
      </c>
      <c r="D855" s="110">
        <v>0</v>
      </c>
      <c r="E855" s="110">
        <v>0</v>
      </c>
      <c r="F855" s="111">
        <v>902.21</v>
      </c>
      <c r="G855" s="110">
        <v>0</v>
      </c>
      <c r="H855" s="110">
        <v>0</v>
      </c>
      <c r="I855" s="112"/>
      <c r="J855" s="112"/>
      <c r="K855" s="116">
        <v>1299</v>
      </c>
    </row>
    <row r="856" spans="1:11" x14ac:dyDescent="0.25">
      <c r="A856" s="108">
        <v>865</v>
      </c>
      <c r="B856" s="109" t="s">
        <v>893</v>
      </c>
      <c r="C856" s="110">
        <v>84145910</v>
      </c>
      <c r="D856" s="110">
        <v>0</v>
      </c>
      <c r="E856" s="110">
        <v>0</v>
      </c>
      <c r="F856" s="111">
        <v>114.95</v>
      </c>
      <c r="G856" s="110">
        <v>0</v>
      </c>
      <c r="H856" s="110">
        <v>0</v>
      </c>
      <c r="I856" s="112"/>
      <c r="J856" s="112"/>
      <c r="K856" s="113">
        <v>149</v>
      </c>
    </row>
    <row r="857" spans="1:11" x14ac:dyDescent="0.25">
      <c r="A857" s="108">
        <v>866</v>
      </c>
      <c r="B857" s="109" t="s">
        <v>894</v>
      </c>
      <c r="C857" s="110">
        <v>85423120</v>
      </c>
      <c r="D857" s="110">
        <v>0</v>
      </c>
      <c r="E857" s="110">
        <v>0</v>
      </c>
      <c r="F857" s="115">
        <v>1866.87</v>
      </c>
      <c r="G857" s="110">
        <v>0</v>
      </c>
      <c r="H857" s="110">
        <v>0</v>
      </c>
      <c r="I857" s="112"/>
      <c r="J857" s="112"/>
      <c r="K857" s="116">
        <v>2699</v>
      </c>
    </row>
    <row r="858" spans="1:11" x14ac:dyDescent="0.25">
      <c r="A858" s="108">
        <v>867</v>
      </c>
      <c r="B858" s="109" t="s">
        <v>895</v>
      </c>
      <c r="C858" s="110">
        <v>84733042</v>
      </c>
      <c r="D858" s="110">
        <v>0</v>
      </c>
      <c r="E858" s="110">
        <v>0</v>
      </c>
      <c r="F858" s="111">
        <v>217</v>
      </c>
      <c r="G858" s="110">
        <v>0</v>
      </c>
      <c r="H858" s="110">
        <v>0</v>
      </c>
      <c r="I858" s="112"/>
      <c r="J858" s="112"/>
      <c r="K858" s="113">
        <v>399</v>
      </c>
    </row>
    <row r="859" spans="1:11" x14ac:dyDescent="0.25">
      <c r="A859" s="108">
        <v>868</v>
      </c>
      <c r="B859" s="109" t="s">
        <v>896</v>
      </c>
      <c r="C859" s="114">
        <v>0</v>
      </c>
      <c r="D859" s="110">
        <v>0</v>
      </c>
      <c r="E859" s="110">
        <v>0</v>
      </c>
      <c r="F859" s="111">
        <v>84.26</v>
      </c>
      <c r="G859" s="110">
        <v>0</v>
      </c>
      <c r="H859" s="110">
        <v>0</v>
      </c>
      <c r="I859" s="112"/>
      <c r="J859" s="112"/>
      <c r="K859" s="113">
        <v>119.9</v>
      </c>
    </row>
    <row r="860" spans="1:11" x14ac:dyDescent="0.25">
      <c r="A860" s="108">
        <v>869</v>
      </c>
      <c r="B860" s="109" t="s">
        <v>897</v>
      </c>
      <c r="C860" s="110">
        <v>99999999</v>
      </c>
      <c r="D860" s="110">
        <v>0</v>
      </c>
      <c r="E860" s="110">
        <v>0</v>
      </c>
      <c r="F860" s="111">
        <v>109.93</v>
      </c>
      <c r="G860" s="110">
        <v>0</v>
      </c>
      <c r="H860" s="110">
        <v>0</v>
      </c>
      <c r="I860" s="112"/>
      <c r="J860" s="112"/>
      <c r="K860" s="113">
        <v>149.9</v>
      </c>
    </row>
    <row r="861" spans="1:11" x14ac:dyDescent="0.25">
      <c r="A861" s="108">
        <v>870</v>
      </c>
      <c r="B861" s="109" t="s">
        <v>898</v>
      </c>
      <c r="C861" s="110">
        <v>85234920</v>
      </c>
      <c r="D861" s="110">
        <v>0</v>
      </c>
      <c r="E861" s="110">
        <v>0</v>
      </c>
      <c r="F861" s="111">
        <v>165.93</v>
      </c>
      <c r="G861" s="110">
        <v>0</v>
      </c>
      <c r="H861" s="110">
        <v>0</v>
      </c>
      <c r="I861" s="112"/>
      <c r="J861" s="112"/>
      <c r="K861" s="113">
        <v>249.9</v>
      </c>
    </row>
    <row r="862" spans="1:11" x14ac:dyDescent="0.25">
      <c r="A862" s="108">
        <v>871</v>
      </c>
      <c r="B862" s="109" t="s">
        <v>899</v>
      </c>
      <c r="C862" s="110">
        <v>99999999</v>
      </c>
      <c r="D862" s="110">
        <v>0</v>
      </c>
      <c r="E862" s="110">
        <v>0</v>
      </c>
      <c r="F862" s="111">
        <v>291.93</v>
      </c>
      <c r="G862" s="110">
        <v>0</v>
      </c>
      <c r="H862" s="110">
        <v>0</v>
      </c>
      <c r="I862" s="112"/>
      <c r="J862" s="112"/>
      <c r="K862" s="113">
        <v>419.9</v>
      </c>
    </row>
    <row r="863" spans="1:11" x14ac:dyDescent="0.25">
      <c r="A863" s="108">
        <v>872</v>
      </c>
      <c r="B863" s="109" t="s">
        <v>900</v>
      </c>
      <c r="C863" s="110">
        <v>85235190</v>
      </c>
      <c r="D863" s="110">
        <v>0</v>
      </c>
      <c r="E863" s="110">
        <v>0</v>
      </c>
      <c r="F863" s="115">
        <v>1636.96</v>
      </c>
      <c r="G863" s="110">
        <v>0</v>
      </c>
      <c r="H863" s="110">
        <v>0</v>
      </c>
      <c r="I863" s="112"/>
      <c r="J863" s="112"/>
      <c r="K863" s="116">
        <v>2200</v>
      </c>
    </row>
    <row r="864" spans="1:11" x14ac:dyDescent="0.25">
      <c r="A864" s="108">
        <v>873</v>
      </c>
      <c r="B864" s="109" t="s">
        <v>901</v>
      </c>
      <c r="C864" s="110">
        <v>84733041</v>
      </c>
      <c r="D864" s="110">
        <v>0</v>
      </c>
      <c r="E864" s="110">
        <v>0</v>
      </c>
      <c r="F864" s="111">
        <v>867.96</v>
      </c>
      <c r="G864" s="110">
        <v>0</v>
      </c>
      <c r="H864" s="110">
        <v>0</v>
      </c>
      <c r="I864" s="112"/>
      <c r="J864" s="112"/>
      <c r="K864" s="116">
        <v>1299</v>
      </c>
    </row>
    <row r="865" spans="1:11" x14ac:dyDescent="0.25">
      <c r="A865" s="108">
        <v>874</v>
      </c>
      <c r="B865" s="109" t="s">
        <v>902</v>
      </c>
      <c r="C865" s="110">
        <v>84733042</v>
      </c>
      <c r="D865" s="110">
        <v>0</v>
      </c>
      <c r="E865" s="110">
        <v>0</v>
      </c>
      <c r="F865" s="111">
        <v>197.99</v>
      </c>
      <c r="G865" s="110">
        <v>0</v>
      </c>
      <c r="H865" s="110">
        <v>0</v>
      </c>
      <c r="I865" s="112"/>
      <c r="J865" s="112"/>
      <c r="K865" s="113">
        <v>309</v>
      </c>
    </row>
    <row r="866" spans="1:11" x14ac:dyDescent="0.25">
      <c r="A866" s="108">
        <v>875</v>
      </c>
      <c r="B866" s="109" t="s">
        <v>903</v>
      </c>
      <c r="C866" s="110">
        <v>85235190</v>
      </c>
      <c r="D866" s="110">
        <v>0</v>
      </c>
      <c r="E866" s="110">
        <v>0</v>
      </c>
      <c r="F866" s="111">
        <v>459</v>
      </c>
      <c r="G866" s="110">
        <v>0</v>
      </c>
      <c r="H866" s="110">
        <v>0</v>
      </c>
      <c r="I866" s="112"/>
      <c r="J866" s="112"/>
      <c r="K866" s="113">
        <v>460</v>
      </c>
    </row>
    <row r="867" spans="1:11" x14ac:dyDescent="0.25">
      <c r="A867" s="108">
        <v>876</v>
      </c>
      <c r="B867" s="109" t="s">
        <v>904</v>
      </c>
      <c r="C867" s="110">
        <v>85423120</v>
      </c>
      <c r="D867" s="110">
        <v>0</v>
      </c>
      <c r="E867" s="110">
        <v>0</v>
      </c>
      <c r="F867" s="111">
        <v>126.68</v>
      </c>
      <c r="G867" s="110">
        <v>0</v>
      </c>
      <c r="H867" s="110">
        <v>0</v>
      </c>
      <c r="I867" s="112"/>
      <c r="J867" s="112"/>
      <c r="K867" s="113">
        <v>199</v>
      </c>
    </row>
    <row r="868" spans="1:11" x14ac:dyDescent="0.25">
      <c r="A868" s="108">
        <v>877</v>
      </c>
      <c r="B868" s="109" t="s">
        <v>905</v>
      </c>
      <c r="C868" s="110">
        <v>85423991</v>
      </c>
      <c r="D868" s="110">
        <v>0</v>
      </c>
      <c r="E868" s="110">
        <v>0</v>
      </c>
      <c r="F868" s="111">
        <v>3.74</v>
      </c>
      <c r="G868" s="110">
        <v>0</v>
      </c>
      <c r="H868" s="110">
        <v>0</v>
      </c>
      <c r="I868" s="112"/>
      <c r="J868" s="112"/>
      <c r="K868" s="113">
        <v>4</v>
      </c>
    </row>
    <row r="869" spans="1:11" x14ac:dyDescent="0.25">
      <c r="A869" s="108">
        <v>878</v>
      </c>
      <c r="B869" s="109" t="s">
        <v>906</v>
      </c>
      <c r="C869" s="110">
        <v>84733019</v>
      </c>
      <c r="D869" s="110">
        <v>0</v>
      </c>
      <c r="E869" s="110">
        <v>0</v>
      </c>
      <c r="F869" s="111">
        <v>315.04000000000002</v>
      </c>
      <c r="G869" s="110">
        <v>0</v>
      </c>
      <c r="H869" s="110">
        <v>0</v>
      </c>
      <c r="I869" s="112"/>
      <c r="J869" s="112"/>
      <c r="K869" s="113">
        <v>459</v>
      </c>
    </row>
    <row r="870" spans="1:11" x14ac:dyDescent="0.25">
      <c r="A870" s="108">
        <v>879</v>
      </c>
      <c r="B870" s="109" t="s">
        <v>907</v>
      </c>
      <c r="C870" s="110">
        <v>85423120</v>
      </c>
      <c r="D870" s="110">
        <v>0</v>
      </c>
      <c r="E870" s="110">
        <v>0</v>
      </c>
      <c r="F870" s="115">
        <v>1460.25</v>
      </c>
      <c r="G870" s="110">
        <v>0</v>
      </c>
      <c r="H870" s="110">
        <v>0</v>
      </c>
      <c r="I870" s="112"/>
      <c r="J870" s="112"/>
      <c r="K870" s="116">
        <v>2259</v>
      </c>
    </row>
    <row r="871" spans="1:11" x14ac:dyDescent="0.25">
      <c r="A871" s="108">
        <v>880</v>
      </c>
      <c r="B871" s="109" t="s">
        <v>908</v>
      </c>
      <c r="C871" s="110">
        <v>85423120</v>
      </c>
      <c r="D871" s="110">
        <v>0</v>
      </c>
      <c r="E871" s="110">
        <v>0</v>
      </c>
      <c r="F871" s="111">
        <v>626.96</v>
      </c>
      <c r="G871" s="110">
        <v>0</v>
      </c>
      <c r="H871" s="110">
        <v>0</v>
      </c>
      <c r="I871" s="112"/>
      <c r="J871" s="112"/>
      <c r="K871" s="113">
        <v>820</v>
      </c>
    </row>
    <row r="872" spans="1:11" x14ac:dyDescent="0.25">
      <c r="A872" s="108">
        <v>881</v>
      </c>
      <c r="B872" s="109" t="s">
        <v>909</v>
      </c>
      <c r="C872" s="110">
        <v>84733099</v>
      </c>
      <c r="D872" s="110">
        <v>0</v>
      </c>
      <c r="E872" s="110">
        <v>0</v>
      </c>
      <c r="F872" s="111">
        <v>63.41</v>
      </c>
      <c r="G872" s="110">
        <v>0</v>
      </c>
      <c r="H872" s="110">
        <v>0</v>
      </c>
      <c r="I872" s="112"/>
      <c r="J872" s="112"/>
      <c r="K872" s="113">
        <v>89</v>
      </c>
    </row>
    <row r="873" spans="1:11" x14ac:dyDescent="0.25">
      <c r="A873" s="108">
        <v>882</v>
      </c>
      <c r="B873" s="109" t="s">
        <v>910</v>
      </c>
      <c r="C873" s="110">
        <v>94037000</v>
      </c>
      <c r="D873" s="110">
        <v>0</v>
      </c>
      <c r="E873" s="110">
        <v>0</v>
      </c>
      <c r="F873" s="111">
        <v>41.24</v>
      </c>
      <c r="G873" s="110">
        <v>4</v>
      </c>
      <c r="H873" s="110">
        <v>5</v>
      </c>
      <c r="I873" s="112"/>
      <c r="J873" s="112"/>
      <c r="K873" s="113">
        <v>75</v>
      </c>
    </row>
    <row r="874" spans="1:11" x14ac:dyDescent="0.25">
      <c r="A874" s="108">
        <v>883</v>
      </c>
      <c r="B874" s="109" t="s">
        <v>911</v>
      </c>
      <c r="C874" s="110">
        <v>85444200</v>
      </c>
      <c r="D874" s="110">
        <v>0</v>
      </c>
      <c r="E874" s="110">
        <v>0</v>
      </c>
      <c r="F874" s="111">
        <v>15.9</v>
      </c>
      <c r="G874" s="110">
        <v>0</v>
      </c>
      <c r="H874" s="110">
        <v>0</v>
      </c>
      <c r="I874" s="112"/>
      <c r="J874" s="112"/>
      <c r="K874" s="113">
        <v>35</v>
      </c>
    </row>
    <row r="875" spans="1:11" x14ac:dyDescent="0.25">
      <c r="A875" s="108">
        <v>884</v>
      </c>
      <c r="B875" s="109" t="s">
        <v>912</v>
      </c>
      <c r="C875" s="110">
        <v>84733099</v>
      </c>
      <c r="D875" s="110">
        <v>0</v>
      </c>
      <c r="E875" s="110">
        <v>0</v>
      </c>
      <c r="F875" s="111">
        <v>5</v>
      </c>
      <c r="G875" s="110">
        <v>0</v>
      </c>
      <c r="H875" s="110">
        <v>0</v>
      </c>
      <c r="I875" s="112"/>
      <c r="J875" s="112"/>
      <c r="K875" s="113">
        <v>15</v>
      </c>
    </row>
    <row r="876" spans="1:11" x14ac:dyDescent="0.25">
      <c r="A876" s="108">
        <v>885</v>
      </c>
      <c r="B876" s="109" t="s">
        <v>913</v>
      </c>
      <c r="C876" s="110">
        <v>85444900</v>
      </c>
      <c r="D876" s="110">
        <v>0</v>
      </c>
      <c r="E876" s="110">
        <v>0</v>
      </c>
      <c r="F876" s="111">
        <v>3.5</v>
      </c>
      <c r="G876" s="110">
        <v>0</v>
      </c>
      <c r="H876" s="110">
        <v>0</v>
      </c>
      <c r="I876" s="112"/>
      <c r="J876" s="112"/>
      <c r="K876" s="113">
        <v>8</v>
      </c>
    </row>
    <row r="877" spans="1:11" x14ac:dyDescent="0.25">
      <c r="A877" s="108">
        <v>886</v>
      </c>
      <c r="B877" s="109" t="s">
        <v>914</v>
      </c>
      <c r="C877" s="110">
        <v>84733099</v>
      </c>
      <c r="D877" s="110">
        <v>0</v>
      </c>
      <c r="E877" s="110">
        <v>0</v>
      </c>
      <c r="F877" s="111">
        <v>4.75</v>
      </c>
      <c r="G877" s="110">
        <v>0</v>
      </c>
      <c r="H877" s="110">
        <v>0</v>
      </c>
      <c r="I877" s="112"/>
      <c r="J877" s="112"/>
      <c r="K877" s="113">
        <v>8</v>
      </c>
    </row>
    <row r="878" spans="1:11" x14ac:dyDescent="0.25">
      <c r="A878" s="108">
        <v>887</v>
      </c>
      <c r="B878" s="109" t="s">
        <v>915</v>
      </c>
      <c r="C878" s="110">
        <v>85369010</v>
      </c>
      <c r="D878" s="110">
        <v>0</v>
      </c>
      <c r="E878" s="110">
        <v>0</v>
      </c>
      <c r="F878" s="111">
        <v>3.5</v>
      </c>
      <c r="G878" s="110">
        <v>0</v>
      </c>
      <c r="H878" s="110">
        <v>0</v>
      </c>
      <c r="I878" s="112"/>
      <c r="J878" s="112"/>
      <c r="K878" s="113">
        <v>15</v>
      </c>
    </row>
    <row r="879" spans="1:11" x14ac:dyDescent="0.25">
      <c r="A879" s="108">
        <v>888</v>
      </c>
      <c r="B879" s="109" t="s">
        <v>916</v>
      </c>
      <c r="C879" s="110">
        <v>85444200</v>
      </c>
      <c r="D879" s="110">
        <v>0</v>
      </c>
      <c r="E879" s="110">
        <v>0</v>
      </c>
      <c r="F879" s="111">
        <v>26</v>
      </c>
      <c r="G879" s="110">
        <v>0</v>
      </c>
      <c r="H879" s="110">
        <v>0</v>
      </c>
      <c r="I879" s="112"/>
      <c r="J879" s="112"/>
      <c r="K879" s="113">
        <v>40</v>
      </c>
    </row>
    <row r="880" spans="1:11" x14ac:dyDescent="0.25">
      <c r="A880" s="108">
        <v>889</v>
      </c>
      <c r="B880" s="109" t="s">
        <v>917</v>
      </c>
      <c r="C880" s="110">
        <v>85444200</v>
      </c>
      <c r="D880" s="110">
        <v>0</v>
      </c>
      <c r="E880" s="110">
        <v>0</v>
      </c>
      <c r="F880" s="111">
        <v>55.62</v>
      </c>
      <c r="G880" s="110">
        <v>0</v>
      </c>
      <c r="H880" s="110">
        <v>0</v>
      </c>
      <c r="I880" s="112"/>
      <c r="J880" s="112"/>
      <c r="K880" s="113">
        <v>80</v>
      </c>
    </row>
    <row r="881" spans="1:11" x14ac:dyDescent="0.25">
      <c r="A881" s="108">
        <v>890</v>
      </c>
      <c r="B881" s="109" t="s">
        <v>918</v>
      </c>
      <c r="C881" s="110">
        <v>85285120</v>
      </c>
      <c r="D881" s="110">
        <v>0</v>
      </c>
      <c r="E881" s="110">
        <v>0</v>
      </c>
      <c r="F881" s="111">
        <v>709.59</v>
      </c>
      <c r="G881" s="110">
        <v>0</v>
      </c>
      <c r="H881" s="110">
        <v>0</v>
      </c>
      <c r="I881" s="112"/>
      <c r="J881" s="112"/>
      <c r="K881" s="113">
        <v>899</v>
      </c>
    </row>
    <row r="882" spans="1:11" x14ac:dyDescent="0.25">
      <c r="A882" s="108">
        <v>891</v>
      </c>
      <c r="B882" s="109" t="s">
        <v>919</v>
      </c>
      <c r="C882" s="110">
        <v>85182200</v>
      </c>
      <c r="D882" s="110">
        <v>0</v>
      </c>
      <c r="E882" s="110">
        <v>0</v>
      </c>
      <c r="F882" s="111">
        <v>14.62</v>
      </c>
      <c r="G882" s="110">
        <v>0</v>
      </c>
      <c r="H882" s="110">
        <v>0</v>
      </c>
      <c r="I882" s="112"/>
      <c r="J882" s="112"/>
      <c r="K882" s="113">
        <v>30</v>
      </c>
    </row>
    <row r="883" spans="1:11" x14ac:dyDescent="0.25">
      <c r="A883" s="108">
        <v>892</v>
      </c>
      <c r="B883" s="109" t="s">
        <v>920</v>
      </c>
      <c r="C883" s="110">
        <v>85423120</v>
      </c>
      <c r="D883" s="110">
        <v>0</v>
      </c>
      <c r="E883" s="110">
        <v>0</v>
      </c>
      <c r="F883" s="111">
        <v>194.85</v>
      </c>
      <c r="G883" s="110">
        <v>0</v>
      </c>
      <c r="H883" s="110">
        <v>0</v>
      </c>
      <c r="I883" s="112"/>
      <c r="J883" s="112"/>
      <c r="K883" s="113">
        <v>289</v>
      </c>
    </row>
    <row r="884" spans="1:11" x14ac:dyDescent="0.25">
      <c r="A884" s="108">
        <v>893</v>
      </c>
      <c r="B884" s="109" t="s">
        <v>921</v>
      </c>
      <c r="C884" s="110">
        <v>85423120</v>
      </c>
      <c r="D884" s="110">
        <v>0</v>
      </c>
      <c r="E884" s="110">
        <v>0</v>
      </c>
      <c r="F884" s="111">
        <v>487.12</v>
      </c>
      <c r="G884" s="110">
        <v>0</v>
      </c>
      <c r="H884" s="110">
        <v>0</v>
      </c>
      <c r="I884" s="112"/>
      <c r="J884" s="112"/>
      <c r="K884" s="113">
        <v>699</v>
      </c>
    </row>
    <row r="885" spans="1:11" x14ac:dyDescent="0.25">
      <c r="A885" s="108">
        <v>894</v>
      </c>
      <c r="B885" s="109" t="s">
        <v>922</v>
      </c>
      <c r="C885" s="110">
        <v>85423120</v>
      </c>
      <c r="D885" s="110">
        <v>0</v>
      </c>
      <c r="E885" s="110">
        <v>0</v>
      </c>
      <c r="F885" s="115">
        <v>2568.37</v>
      </c>
      <c r="G885" s="110">
        <v>0</v>
      </c>
      <c r="H885" s="110">
        <v>0</v>
      </c>
      <c r="I885" s="112"/>
      <c r="J885" s="112"/>
      <c r="K885" s="116">
        <v>2899</v>
      </c>
    </row>
    <row r="886" spans="1:11" x14ac:dyDescent="0.25">
      <c r="A886" s="108">
        <v>895</v>
      </c>
      <c r="B886" s="109" t="s">
        <v>923</v>
      </c>
      <c r="C886" s="110">
        <v>84733043</v>
      </c>
      <c r="D886" s="110">
        <v>0</v>
      </c>
      <c r="E886" s="110">
        <v>0</v>
      </c>
      <c r="F886" s="115">
        <v>1069.53</v>
      </c>
      <c r="G886" s="110">
        <v>0</v>
      </c>
      <c r="H886" s="110">
        <v>0</v>
      </c>
      <c r="I886" s="112"/>
      <c r="J886" s="112"/>
      <c r="K886" s="116">
        <v>1599</v>
      </c>
    </row>
    <row r="887" spans="1:11" x14ac:dyDescent="0.25">
      <c r="A887" s="108">
        <v>896</v>
      </c>
      <c r="B887" s="109" t="s">
        <v>924</v>
      </c>
      <c r="C887" s="110">
        <v>84439932</v>
      </c>
      <c r="D887" s="110">
        <v>0</v>
      </c>
      <c r="E887" s="110">
        <v>0</v>
      </c>
      <c r="F887" s="111">
        <v>184.97</v>
      </c>
      <c r="G887" s="110">
        <v>0</v>
      </c>
      <c r="H887" s="110">
        <v>0</v>
      </c>
      <c r="I887" s="112"/>
      <c r="J887" s="112"/>
      <c r="K887" s="113">
        <v>239</v>
      </c>
    </row>
    <row r="888" spans="1:11" x14ac:dyDescent="0.25">
      <c r="A888" s="108">
        <v>897</v>
      </c>
      <c r="B888" s="109" t="s">
        <v>925</v>
      </c>
      <c r="C888" s="110">
        <v>84716059</v>
      </c>
      <c r="D888" s="110">
        <v>0</v>
      </c>
      <c r="E888" s="110">
        <v>0</v>
      </c>
      <c r="F888" s="111">
        <v>68.900000000000006</v>
      </c>
      <c r="G888" s="110">
        <v>0</v>
      </c>
      <c r="H888" s="110">
        <v>0</v>
      </c>
      <c r="I888" s="112"/>
      <c r="J888" s="112"/>
      <c r="K888" s="113">
        <v>109</v>
      </c>
    </row>
    <row r="889" spans="1:11" x14ac:dyDescent="0.25">
      <c r="A889" s="108">
        <v>898</v>
      </c>
      <c r="B889" s="109" t="s">
        <v>926</v>
      </c>
      <c r="C889" s="110">
        <v>85444200</v>
      </c>
      <c r="D889" s="110">
        <v>0</v>
      </c>
      <c r="E889" s="110">
        <v>0</v>
      </c>
      <c r="F889" s="111">
        <v>1.2</v>
      </c>
      <c r="G889" s="110">
        <v>0</v>
      </c>
      <c r="H889" s="110">
        <v>0</v>
      </c>
      <c r="I889" s="112"/>
      <c r="J889" s="112"/>
      <c r="K889" s="113">
        <v>5</v>
      </c>
    </row>
    <row r="890" spans="1:11" x14ac:dyDescent="0.25">
      <c r="A890" s="108">
        <v>899</v>
      </c>
      <c r="B890" s="109" t="s">
        <v>927</v>
      </c>
      <c r="C890" s="110">
        <v>84733043</v>
      </c>
      <c r="D890" s="110">
        <v>0</v>
      </c>
      <c r="E890" s="110">
        <v>0</v>
      </c>
      <c r="F890" s="111">
        <v>86.41</v>
      </c>
      <c r="G890" s="110">
        <v>0</v>
      </c>
      <c r="H890" s="110">
        <v>0</v>
      </c>
      <c r="I890" s="112"/>
      <c r="J890" s="112"/>
      <c r="K890" s="113">
        <v>119</v>
      </c>
    </row>
    <row r="891" spans="1:11" x14ac:dyDescent="0.25">
      <c r="A891" s="108">
        <v>900</v>
      </c>
      <c r="B891" s="109" t="s">
        <v>928</v>
      </c>
      <c r="C891" s="110">
        <v>84439933</v>
      </c>
      <c r="D891" s="110">
        <v>0</v>
      </c>
      <c r="E891" s="110">
        <v>0</v>
      </c>
      <c r="F891" s="111">
        <v>445.3</v>
      </c>
      <c r="G891" s="110">
        <v>12</v>
      </c>
      <c r="H891" s="110">
        <v>0</v>
      </c>
      <c r="I891" s="112"/>
      <c r="J891" s="112"/>
      <c r="K891" s="113">
        <v>419</v>
      </c>
    </row>
    <row r="892" spans="1:11" x14ac:dyDescent="0.25">
      <c r="A892" s="108">
        <v>901</v>
      </c>
      <c r="B892" s="109" t="s">
        <v>929</v>
      </c>
      <c r="C892" s="110">
        <v>84439933</v>
      </c>
      <c r="D892" s="110">
        <v>0</v>
      </c>
      <c r="E892" s="110">
        <v>0</v>
      </c>
      <c r="F892" s="111">
        <v>670.19</v>
      </c>
      <c r="G892" s="110">
        <v>0</v>
      </c>
      <c r="H892" s="110">
        <v>0</v>
      </c>
      <c r="I892" s="112"/>
      <c r="J892" s="112"/>
      <c r="K892" s="113">
        <v>819</v>
      </c>
    </row>
    <row r="893" spans="1:11" x14ac:dyDescent="0.25">
      <c r="A893" s="108">
        <v>902</v>
      </c>
      <c r="B893" s="109" t="s">
        <v>930</v>
      </c>
      <c r="C893" s="110">
        <v>84439933</v>
      </c>
      <c r="D893" s="110">
        <v>0</v>
      </c>
      <c r="E893" s="110">
        <v>0</v>
      </c>
      <c r="F893" s="111">
        <v>666.8</v>
      </c>
      <c r="G893" s="110">
        <v>0</v>
      </c>
      <c r="H893" s="110">
        <v>0</v>
      </c>
      <c r="I893" s="112"/>
      <c r="J893" s="112"/>
      <c r="K893" s="113">
        <v>819</v>
      </c>
    </row>
    <row r="894" spans="1:11" x14ac:dyDescent="0.25">
      <c r="A894" s="108">
        <v>903</v>
      </c>
      <c r="B894" s="109" t="s">
        <v>931</v>
      </c>
      <c r="C894" s="110">
        <v>84439933</v>
      </c>
      <c r="D894" s="110">
        <v>0</v>
      </c>
      <c r="E894" s="110">
        <v>0</v>
      </c>
      <c r="F894" s="111">
        <v>668.52</v>
      </c>
      <c r="G894" s="110">
        <v>0</v>
      </c>
      <c r="H894" s="110">
        <v>0</v>
      </c>
      <c r="I894" s="112"/>
      <c r="J894" s="112"/>
      <c r="K894" s="113">
        <v>819</v>
      </c>
    </row>
    <row r="895" spans="1:11" x14ac:dyDescent="0.25">
      <c r="A895" s="108">
        <v>904</v>
      </c>
      <c r="B895" s="109" t="s">
        <v>932</v>
      </c>
      <c r="C895" s="110">
        <v>85234920</v>
      </c>
      <c r="D895" s="110">
        <v>0</v>
      </c>
      <c r="E895" s="110">
        <v>0</v>
      </c>
      <c r="F895" s="111">
        <v>2.33</v>
      </c>
      <c r="G895" s="110">
        <v>0</v>
      </c>
      <c r="H895" s="110">
        <v>0</v>
      </c>
      <c r="I895" s="112"/>
      <c r="J895" s="112"/>
      <c r="K895" s="113">
        <v>3</v>
      </c>
    </row>
    <row r="896" spans="1:11" x14ac:dyDescent="0.25">
      <c r="A896" s="108">
        <v>905</v>
      </c>
      <c r="B896" s="109" t="s">
        <v>933</v>
      </c>
      <c r="C896" s="110">
        <v>48171000</v>
      </c>
      <c r="D896" s="110">
        <v>0</v>
      </c>
      <c r="E896" s="110">
        <v>0</v>
      </c>
      <c r="F896" s="111">
        <v>0.18</v>
      </c>
      <c r="G896" s="110">
        <v>0</v>
      </c>
      <c r="H896" s="110">
        <v>0</v>
      </c>
      <c r="I896" s="112"/>
      <c r="J896" s="112"/>
      <c r="K896" s="113">
        <v>0.3</v>
      </c>
    </row>
    <row r="897" spans="1:11" x14ac:dyDescent="0.25">
      <c r="A897" s="108">
        <v>906</v>
      </c>
      <c r="B897" s="109" t="s">
        <v>934</v>
      </c>
      <c r="C897" s="110">
        <v>85258029</v>
      </c>
      <c r="D897" s="110">
        <v>0</v>
      </c>
      <c r="E897" s="110">
        <v>0</v>
      </c>
      <c r="F897" s="111">
        <v>285</v>
      </c>
      <c r="G897" s="110">
        <v>0</v>
      </c>
      <c r="H897" s="110">
        <v>0</v>
      </c>
      <c r="I897" s="112"/>
      <c r="J897" s="112"/>
      <c r="K897" s="113">
        <v>286</v>
      </c>
    </row>
    <row r="898" spans="1:11" x14ac:dyDescent="0.25">
      <c r="A898" s="108">
        <v>907</v>
      </c>
      <c r="B898" s="109" t="s">
        <v>935</v>
      </c>
      <c r="C898" s="110">
        <v>85444200</v>
      </c>
      <c r="D898" s="110">
        <v>0</v>
      </c>
      <c r="E898" s="110">
        <v>0</v>
      </c>
      <c r="F898" s="111">
        <v>74</v>
      </c>
      <c r="G898" s="110">
        <v>0</v>
      </c>
      <c r="H898" s="110">
        <v>0</v>
      </c>
      <c r="I898" s="112"/>
      <c r="J898" s="112"/>
      <c r="K898" s="113">
        <v>99</v>
      </c>
    </row>
    <row r="899" spans="1:11" x14ac:dyDescent="0.25">
      <c r="A899" s="108">
        <v>908</v>
      </c>
      <c r="B899" s="109" t="s">
        <v>936</v>
      </c>
      <c r="C899" s="110">
        <v>85272100</v>
      </c>
      <c r="D899" s="110">
        <v>0</v>
      </c>
      <c r="E899" s="110">
        <v>0</v>
      </c>
      <c r="F899" s="111">
        <v>168.27</v>
      </c>
      <c r="G899" s="110">
        <v>0</v>
      </c>
      <c r="H899" s="110">
        <v>0</v>
      </c>
      <c r="I899" s="112"/>
      <c r="J899" s="112"/>
      <c r="K899" s="113">
        <v>299</v>
      </c>
    </row>
    <row r="900" spans="1:11" x14ac:dyDescent="0.25">
      <c r="A900" s="108">
        <v>909</v>
      </c>
      <c r="B900" s="109" t="s">
        <v>937</v>
      </c>
      <c r="C900" s="110">
        <v>84733041</v>
      </c>
      <c r="D900" s="110">
        <v>0</v>
      </c>
      <c r="E900" s="110">
        <v>0</v>
      </c>
      <c r="F900" s="111">
        <v>299.83</v>
      </c>
      <c r="G900" s="110">
        <v>0</v>
      </c>
      <c r="H900" s="110">
        <v>0</v>
      </c>
      <c r="I900" s="112"/>
      <c r="J900" s="112"/>
      <c r="K900" s="113">
        <v>459</v>
      </c>
    </row>
    <row r="901" spans="1:11" x14ac:dyDescent="0.25">
      <c r="A901" s="108">
        <v>910</v>
      </c>
      <c r="B901" s="109" t="s">
        <v>938</v>
      </c>
      <c r="C901" s="110">
        <v>85444200</v>
      </c>
      <c r="D901" s="110">
        <v>0</v>
      </c>
      <c r="E901" s="110">
        <v>0</v>
      </c>
      <c r="F901" s="111">
        <v>8</v>
      </c>
      <c r="G901" s="110">
        <v>0</v>
      </c>
      <c r="H901" s="110">
        <v>0</v>
      </c>
      <c r="I901" s="112"/>
      <c r="J901" s="112"/>
      <c r="K901" s="113">
        <v>15</v>
      </c>
    </row>
    <row r="902" spans="1:11" x14ac:dyDescent="0.25">
      <c r="A902" s="108">
        <v>911</v>
      </c>
      <c r="B902" s="109" t="s">
        <v>939</v>
      </c>
      <c r="C902" s="110">
        <v>85444200</v>
      </c>
      <c r="D902" s="110">
        <v>0</v>
      </c>
      <c r="E902" s="110">
        <v>0</v>
      </c>
      <c r="F902" s="111">
        <v>12.93</v>
      </c>
      <c r="G902" s="110">
        <v>0</v>
      </c>
      <c r="H902" s="110">
        <v>0</v>
      </c>
      <c r="I902" s="112"/>
      <c r="J902" s="112"/>
      <c r="K902" s="113">
        <v>20</v>
      </c>
    </row>
    <row r="903" spans="1:11" x14ac:dyDescent="0.25">
      <c r="A903" s="108">
        <v>912</v>
      </c>
      <c r="B903" s="109" t="s">
        <v>940</v>
      </c>
      <c r="C903" s="110">
        <v>84439933</v>
      </c>
      <c r="D903" s="110">
        <v>0</v>
      </c>
      <c r="E903" s="110">
        <v>0</v>
      </c>
      <c r="F903" s="111">
        <v>291.01</v>
      </c>
      <c r="G903" s="110">
        <v>0</v>
      </c>
      <c r="H903" s="110">
        <v>0</v>
      </c>
      <c r="I903" s="112"/>
      <c r="J903" s="112"/>
      <c r="K903" s="113">
        <v>394.9</v>
      </c>
    </row>
    <row r="904" spans="1:11" x14ac:dyDescent="0.25">
      <c r="A904" s="108">
        <v>913</v>
      </c>
      <c r="B904" s="109" t="s">
        <v>941</v>
      </c>
      <c r="C904" s="110">
        <v>84439933</v>
      </c>
      <c r="D904" s="110">
        <v>0</v>
      </c>
      <c r="E904" s="110">
        <v>0</v>
      </c>
      <c r="F904" s="111">
        <v>244.79</v>
      </c>
      <c r="G904" s="110">
        <v>0</v>
      </c>
      <c r="H904" s="110">
        <v>0</v>
      </c>
      <c r="I904" s="112"/>
      <c r="J904" s="112"/>
      <c r="K904" s="113">
        <v>290.01</v>
      </c>
    </row>
    <row r="905" spans="1:11" x14ac:dyDescent="0.25">
      <c r="A905" s="108">
        <v>914</v>
      </c>
      <c r="B905" s="109" t="s">
        <v>942</v>
      </c>
      <c r="C905" s="110">
        <v>84439933</v>
      </c>
      <c r="D905" s="110">
        <v>0</v>
      </c>
      <c r="E905" s="110">
        <v>0</v>
      </c>
      <c r="F905" s="111">
        <v>244.79</v>
      </c>
      <c r="G905" s="110">
        <v>0</v>
      </c>
      <c r="H905" s="110">
        <v>0</v>
      </c>
      <c r="I905" s="112"/>
      <c r="J905" s="112"/>
      <c r="K905" s="113">
        <v>290</v>
      </c>
    </row>
    <row r="906" spans="1:11" x14ac:dyDescent="0.25">
      <c r="A906" s="108">
        <v>915</v>
      </c>
      <c r="B906" s="109" t="s">
        <v>943</v>
      </c>
      <c r="C906" s="110">
        <v>84439933</v>
      </c>
      <c r="D906" s="110">
        <v>0</v>
      </c>
      <c r="E906" s="110">
        <v>0</v>
      </c>
      <c r="F906" s="111">
        <v>244.79</v>
      </c>
      <c r="G906" s="110">
        <v>0</v>
      </c>
      <c r="H906" s="110">
        <v>0</v>
      </c>
      <c r="I906" s="112"/>
      <c r="J906" s="112"/>
      <c r="K906" s="113">
        <v>290</v>
      </c>
    </row>
    <row r="907" spans="1:11" x14ac:dyDescent="0.25">
      <c r="A907" s="108">
        <v>916</v>
      </c>
      <c r="B907" s="109" t="s">
        <v>944</v>
      </c>
      <c r="C907" s="110">
        <v>84439933</v>
      </c>
      <c r="D907" s="110">
        <v>0</v>
      </c>
      <c r="E907" s="110">
        <v>0</v>
      </c>
      <c r="F907" s="111">
        <v>223.33</v>
      </c>
      <c r="G907" s="110">
        <v>0</v>
      </c>
      <c r="H907" s="110">
        <v>0</v>
      </c>
      <c r="I907" s="112"/>
      <c r="J907" s="112"/>
      <c r="K907" s="113">
        <v>303.36</v>
      </c>
    </row>
    <row r="908" spans="1:11" x14ac:dyDescent="0.25">
      <c r="A908" s="108">
        <v>917</v>
      </c>
      <c r="B908" s="109" t="s">
        <v>945</v>
      </c>
      <c r="C908" s="110">
        <v>84439933</v>
      </c>
      <c r="D908" s="110">
        <v>1</v>
      </c>
      <c r="E908" s="110">
        <v>0</v>
      </c>
      <c r="F908" s="111">
        <v>310.08</v>
      </c>
      <c r="G908" s="110">
        <v>12</v>
      </c>
      <c r="H908" s="110">
        <v>0</v>
      </c>
      <c r="I908" s="112"/>
      <c r="J908" s="111">
        <v>20.440000000000001</v>
      </c>
      <c r="K908" s="113">
        <v>429.9</v>
      </c>
    </row>
    <row r="909" spans="1:11" x14ac:dyDescent="0.25">
      <c r="A909" s="108">
        <v>918</v>
      </c>
      <c r="B909" s="109" t="s">
        <v>946</v>
      </c>
      <c r="C909" s="110">
        <v>84439933</v>
      </c>
      <c r="D909" s="110">
        <v>11</v>
      </c>
      <c r="E909" s="110">
        <v>0</v>
      </c>
      <c r="F909" s="111">
        <v>317.64</v>
      </c>
      <c r="G909" s="110">
        <v>12</v>
      </c>
      <c r="H909" s="110">
        <v>0</v>
      </c>
      <c r="I909" s="112"/>
      <c r="J909" s="111">
        <v>20.94</v>
      </c>
      <c r="K909" s="113">
        <v>429.9</v>
      </c>
    </row>
    <row r="910" spans="1:11" x14ac:dyDescent="0.25">
      <c r="A910" s="108">
        <v>919</v>
      </c>
      <c r="B910" s="109" t="s">
        <v>947</v>
      </c>
      <c r="C910" s="110">
        <v>84716054</v>
      </c>
      <c r="D910" s="110">
        <v>0</v>
      </c>
      <c r="E910" s="110">
        <v>0</v>
      </c>
      <c r="F910" s="115">
        <v>1204.3800000000001</v>
      </c>
      <c r="G910" s="110">
        <v>0</v>
      </c>
      <c r="H910" s="110">
        <v>0</v>
      </c>
      <c r="I910" s="112"/>
      <c r="J910" s="112"/>
      <c r="K910" s="116">
        <v>1799</v>
      </c>
    </row>
    <row r="911" spans="1:11" x14ac:dyDescent="0.25">
      <c r="A911" s="108">
        <v>920</v>
      </c>
      <c r="B911" s="109" t="s">
        <v>948</v>
      </c>
      <c r="C911" s="110">
        <v>84439933</v>
      </c>
      <c r="D911" s="110">
        <v>2</v>
      </c>
      <c r="E911" s="110">
        <v>0</v>
      </c>
      <c r="F911" s="111">
        <v>308</v>
      </c>
      <c r="G911" s="110">
        <v>12</v>
      </c>
      <c r="H911" s="110">
        <v>0</v>
      </c>
      <c r="I911" s="112"/>
      <c r="J911" s="111">
        <v>20.309999999999999</v>
      </c>
      <c r="K911" s="113">
        <v>414.9</v>
      </c>
    </row>
    <row r="912" spans="1:11" x14ac:dyDescent="0.25">
      <c r="A912" s="108">
        <v>921</v>
      </c>
      <c r="B912" s="109" t="s">
        <v>949</v>
      </c>
      <c r="C912" s="110">
        <v>84439933</v>
      </c>
      <c r="D912" s="110">
        <v>1</v>
      </c>
      <c r="E912" s="110">
        <v>0</v>
      </c>
      <c r="F912" s="111">
        <v>317.56</v>
      </c>
      <c r="G912" s="110">
        <v>12</v>
      </c>
      <c r="H912" s="110">
        <v>0</v>
      </c>
      <c r="I912" s="112"/>
      <c r="J912" s="111">
        <v>20.94</v>
      </c>
      <c r="K912" s="113">
        <v>429.9</v>
      </c>
    </row>
    <row r="913" spans="1:11" x14ac:dyDescent="0.25">
      <c r="A913" s="108">
        <v>922</v>
      </c>
      <c r="B913" s="109" t="s">
        <v>950</v>
      </c>
      <c r="C913" s="110">
        <v>84433115</v>
      </c>
      <c r="D913" s="110">
        <v>0</v>
      </c>
      <c r="E913" s="110">
        <v>0</v>
      </c>
      <c r="F913" s="115">
        <v>1552.04</v>
      </c>
      <c r="G913" s="110">
        <v>0</v>
      </c>
      <c r="H913" s="110">
        <v>0</v>
      </c>
      <c r="I913" s="112"/>
      <c r="J913" s="112"/>
      <c r="K913" s="116">
        <v>2199</v>
      </c>
    </row>
    <row r="914" spans="1:11" x14ac:dyDescent="0.25">
      <c r="A914" s="108">
        <v>923</v>
      </c>
      <c r="B914" s="109" t="s">
        <v>951</v>
      </c>
      <c r="C914" s="110">
        <v>84433115</v>
      </c>
      <c r="D914" s="110">
        <v>0</v>
      </c>
      <c r="E914" s="110">
        <v>0</v>
      </c>
      <c r="F914" s="115">
        <v>1008.81</v>
      </c>
      <c r="G914" s="110">
        <v>0</v>
      </c>
      <c r="H914" s="110">
        <v>0</v>
      </c>
      <c r="I914" s="112"/>
      <c r="J914" s="112"/>
      <c r="K914" s="116">
        <v>2199</v>
      </c>
    </row>
    <row r="915" spans="1:11" x14ac:dyDescent="0.25">
      <c r="A915" s="108">
        <v>924</v>
      </c>
      <c r="B915" s="109" t="s">
        <v>952</v>
      </c>
      <c r="C915" s="110">
        <v>84733043</v>
      </c>
      <c r="D915" s="110">
        <v>0</v>
      </c>
      <c r="E915" s="110">
        <v>0</v>
      </c>
      <c r="F915" s="111">
        <v>796.46</v>
      </c>
      <c r="G915" s="110">
        <v>0</v>
      </c>
      <c r="H915" s="110">
        <v>0</v>
      </c>
      <c r="I915" s="112"/>
      <c r="J915" s="112"/>
      <c r="K915" s="116">
        <v>1245</v>
      </c>
    </row>
    <row r="916" spans="1:11" x14ac:dyDescent="0.25">
      <c r="A916" s="108">
        <v>925</v>
      </c>
      <c r="B916" s="109" t="s">
        <v>953</v>
      </c>
      <c r="C916" s="110">
        <v>84713012</v>
      </c>
      <c r="D916" s="110">
        <v>0</v>
      </c>
      <c r="E916" s="110">
        <v>0</v>
      </c>
      <c r="F916" s="115">
        <v>1017.32</v>
      </c>
      <c r="G916" s="110">
        <v>0</v>
      </c>
      <c r="H916" s="110">
        <v>0</v>
      </c>
      <c r="I916" s="112"/>
      <c r="J916" s="112"/>
      <c r="K916" s="116">
        <v>1385</v>
      </c>
    </row>
    <row r="917" spans="1:11" x14ac:dyDescent="0.25">
      <c r="A917" s="108">
        <v>926</v>
      </c>
      <c r="B917" s="109" t="s">
        <v>954</v>
      </c>
      <c r="C917" s="110">
        <v>85235190</v>
      </c>
      <c r="D917" s="110">
        <v>0</v>
      </c>
      <c r="E917" s="110">
        <v>0</v>
      </c>
      <c r="F917" s="111">
        <v>576.29999999999995</v>
      </c>
      <c r="G917" s="110">
        <v>0</v>
      </c>
      <c r="H917" s="110">
        <v>0</v>
      </c>
      <c r="I917" s="112"/>
      <c r="J917" s="112"/>
      <c r="K917" s="113">
        <v>799</v>
      </c>
    </row>
    <row r="918" spans="1:11" x14ac:dyDescent="0.25">
      <c r="A918" s="108">
        <v>927</v>
      </c>
      <c r="B918" s="109" t="s">
        <v>955</v>
      </c>
      <c r="C918" s="110">
        <v>85171891</v>
      </c>
      <c r="D918" s="110">
        <v>0</v>
      </c>
      <c r="E918" s="110">
        <v>0</v>
      </c>
      <c r="F918" s="111">
        <v>21.53</v>
      </c>
      <c r="G918" s="110">
        <v>0</v>
      </c>
      <c r="H918" s="110">
        <v>0</v>
      </c>
      <c r="I918" s="112"/>
      <c r="J918" s="112"/>
      <c r="K918" s="113">
        <v>29.99</v>
      </c>
    </row>
    <row r="919" spans="1:11" x14ac:dyDescent="0.25">
      <c r="A919" s="108">
        <v>928</v>
      </c>
      <c r="B919" s="109" t="s">
        <v>956</v>
      </c>
      <c r="C919" s="110">
        <v>84433233</v>
      </c>
      <c r="D919" s="110">
        <v>0</v>
      </c>
      <c r="E919" s="110">
        <v>0</v>
      </c>
      <c r="F919" s="115">
        <v>1234.5</v>
      </c>
      <c r="G919" s="110">
        <v>0</v>
      </c>
      <c r="H919" s="110">
        <v>0</v>
      </c>
      <c r="I919" s="112"/>
      <c r="J919" s="112"/>
      <c r="K919" s="116">
        <v>1479.98</v>
      </c>
    </row>
    <row r="920" spans="1:11" x14ac:dyDescent="0.25">
      <c r="A920" s="108">
        <v>929</v>
      </c>
      <c r="B920" s="109" t="s">
        <v>957</v>
      </c>
      <c r="C920" s="110">
        <v>84733099</v>
      </c>
      <c r="D920" s="110">
        <v>0</v>
      </c>
      <c r="E920" s="110">
        <v>0</v>
      </c>
      <c r="F920" s="111">
        <v>34</v>
      </c>
      <c r="G920" s="110">
        <v>0</v>
      </c>
      <c r="H920" s="110">
        <v>0</v>
      </c>
      <c r="I920" s="112"/>
      <c r="J920" s="112"/>
      <c r="K920" s="113">
        <v>50</v>
      </c>
    </row>
    <row r="921" spans="1:11" x14ac:dyDescent="0.25">
      <c r="A921" s="108">
        <v>930</v>
      </c>
      <c r="B921" s="109" t="s">
        <v>958</v>
      </c>
      <c r="C921" s="110">
        <v>84439933</v>
      </c>
      <c r="D921" s="110">
        <v>1</v>
      </c>
      <c r="E921" s="110">
        <v>0</v>
      </c>
      <c r="F921" s="111">
        <v>280.58999999999997</v>
      </c>
      <c r="G921" s="110">
        <v>12</v>
      </c>
      <c r="H921" s="110">
        <v>0</v>
      </c>
      <c r="I921" s="112"/>
      <c r="J921" s="111">
        <v>18.5</v>
      </c>
      <c r="K921" s="113">
        <v>449.9</v>
      </c>
    </row>
    <row r="922" spans="1:11" x14ac:dyDescent="0.25">
      <c r="A922" s="108">
        <v>931</v>
      </c>
      <c r="B922" s="109" t="s">
        <v>959</v>
      </c>
      <c r="C922" s="110">
        <v>84717010</v>
      </c>
      <c r="D922" s="110">
        <v>0</v>
      </c>
      <c r="E922" s="110">
        <v>0</v>
      </c>
      <c r="F922" s="111">
        <v>383.96</v>
      </c>
      <c r="G922" s="110">
        <v>0</v>
      </c>
      <c r="H922" s="110">
        <v>0</v>
      </c>
      <c r="I922" s="112"/>
      <c r="J922" s="112"/>
      <c r="K922" s="113">
        <v>589</v>
      </c>
    </row>
    <row r="923" spans="1:11" x14ac:dyDescent="0.25">
      <c r="A923" s="108">
        <v>932</v>
      </c>
      <c r="B923" s="109" t="s">
        <v>960</v>
      </c>
      <c r="C923" s="110">
        <v>84733041</v>
      </c>
      <c r="D923" s="110">
        <v>0</v>
      </c>
      <c r="E923" s="110">
        <v>0</v>
      </c>
      <c r="F923" s="111">
        <v>198.46</v>
      </c>
      <c r="G923" s="110">
        <v>0</v>
      </c>
      <c r="H923" s="110">
        <v>0</v>
      </c>
      <c r="I923" s="112"/>
      <c r="J923" s="112"/>
      <c r="K923" s="113">
        <v>279</v>
      </c>
    </row>
    <row r="924" spans="1:11" x14ac:dyDescent="0.25">
      <c r="A924" s="108">
        <v>933</v>
      </c>
      <c r="B924" s="109" t="s">
        <v>961</v>
      </c>
      <c r="C924" s="110">
        <v>84733042</v>
      </c>
      <c r="D924" s="110">
        <v>0</v>
      </c>
      <c r="E924" s="110">
        <v>0</v>
      </c>
      <c r="F924" s="111">
        <v>70</v>
      </c>
      <c r="G924" s="110">
        <v>0</v>
      </c>
      <c r="H924" s="110">
        <v>0</v>
      </c>
      <c r="I924" s="112"/>
      <c r="J924" s="112"/>
      <c r="K924" s="113">
        <v>105</v>
      </c>
    </row>
    <row r="925" spans="1:11" x14ac:dyDescent="0.25">
      <c r="A925" s="108">
        <v>934</v>
      </c>
      <c r="B925" s="109" t="s">
        <v>962</v>
      </c>
      <c r="C925" s="110">
        <v>96121019</v>
      </c>
      <c r="D925" s="110">
        <v>0</v>
      </c>
      <c r="E925" s="110">
        <v>0</v>
      </c>
      <c r="F925" s="111">
        <v>85.34</v>
      </c>
      <c r="G925" s="110">
        <v>0</v>
      </c>
      <c r="H925" s="110">
        <v>0</v>
      </c>
      <c r="I925" s="112"/>
      <c r="J925" s="112"/>
      <c r="K925" s="113">
        <v>249</v>
      </c>
    </row>
    <row r="926" spans="1:11" x14ac:dyDescent="0.25">
      <c r="A926" s="108">
        <v>935</v>
      </c>
      <c r="B926" s="109" t="s">
        <v>963</v>
      </c>
      <c r="C926" s="110">
        <v>84439933</v>
      </c>
      <c r="D926" s="110">
        <v>5</v>
      </c>
      <c r="E926" s="110">
        <v>0</v>
      </c>
      <c r="F926" s="111">
        <v>417.31</v>
      </c>
      <c r="G926" s="110">
        <v>12</v>
      </c>
      <c r="H926" s="110">
        <v>0</v>
      </c>
      <c r="I926" s="112"/>
      <c r="J926" s="111">
        <v>27.51</v>
      </c>
      <c r="K926" s="113">
        <v>599</v>
      </c>
    </row>
    <row r="927" spans="1:11" x14ac:dyDescent="0.25">
      <c r="A927" s="108">
        <v>936</v>
      </c>
      <c r="B927" s="109" t="s">
        <v>964</v>
      </c>
      <c r="C927" s="110">
        <v>85285120</v>
      </c>
      <c r="D927" s="110">
        <v>0</v>
      </c>
      <c r="E927" s="110">
        <v>0</v>
      </c>
      <c r="F927" s="111">
        <v>407</v>
      </c>
      <c r="G927" s="110">
        <v>0</v>
      </c>
      <c r="H927" s="110">
        <v>0</v>
      </c>
      <c r="I927" s="112"/>
      <c r="J927" s="112"/>
      <c r="K927" s="113">
        <v>579</v>
      </c>
    </row>
    <row r="928" spans="1:11" x14ac:dyDescent="0.25">
      <c r="A928" s="108">
        <v>937</v>
      </c>
      <c r="B928" s="109" t="s">
        <v>965</v>
      </c>
      <c r="C928" s="110">
        <v>85182100</v>
      </c>
      <c r="D928" s="110">
        <v>0</v>
      </c>
      <c r="E928" s="110">
        <v>0</v>
      </c>
      <c r="F928" s="111">
        <v>21.91</v>
      </c>
      <c r="G928" s="110">
        <v>0</v>
      </c>
      <c r="H928" s="110">
        <v>0</v>
      </c>
      <c r="I928" s="112"/>
      <c r="J928" s="112"/>
      <c r="K928" s="113">
        <v>40</v>
      </c>
    </row>
    <row r="929" spans="1:11" x14ac:dyDescent="0.25">
      <c r="A929" s="108">
        <v>938</v>
      </c>
      <c r="B929" s="109" t="s">
        <v>966</v>
      </c>
      <c r="C929" s="110">
        <v>84439933</v>
      </c>
      <c r="D929" s="110">
        <v>0</v>
      </c>
      <c r="E929" s="110">
        <v>0</v>
      </c>
      <c r="F929" s="111">
        <v>414</v>
      </c>
      <c r="G929" s="110">
        <v>0</v>
      </c>
      <c r="H929" s="110">
        <v>0</v>
      </c>
      <c r="I929" s="112"/>
      <c r="J929" s="112"/>
      <c r="K929" s="113">
        <v>645</v>
      </c>
    </row>
    <row r="930" spans="1:11" x14ac:dyDescent="0.25">
      <c r="A930" s="108">
        <v>939</v>
      </c>
      <c r="B930" s="109" t="s">
        <v>967</v>
      </c>
      <c r="C930" s="110">
        <v>84439933</v>
      </c>
      <c r="D930" s="110">
        <v>0</v>
      </c>
      <c r="E930" s="110">
        <v>0</v>
      </c>
      <c r="F930" s="111">
        <v>414</v>
      </c>
      <c r="G930" s="110">
        <v>0</v>
      </c>
      <c r="H930" s="110">
        <v>0</v>
      </c>
      <c r="I930" s="112"/>
      <c r="J930" s="112"/>
      <c r="K930" s="113">
        <v>415</v>
      </c>
    </row>
    <row r="931" spans="1:11" x14ac:dyDescent="0.25">
      <c r="A931" s="108">
        <v>940</v>
      </c>
      <c r="B931" s="109" t="s">
        <v>968</v>
      </c>
      <c r="C931" s="110">
        <v>84439933</v>
      </c>
      <c r="D931" s="110">
        <v>0</v>
      </c>
      <c r="E931" s="110">
        <v>0</v>
      </c>
      <c r="F931" s="111">
        <v>414</v>
      </c>
      <c r="G931" s="110">
        <v>0</v>
      </c>
      <c r="H931" s="110">
        <v>0</v>
      </c>
      <c r="I931" s="112"/>
      <c r="J931" s="112"/>
      <c r="K931" s="113">
        <v>415</v>
      </c>
    </row>
    <row r="932" spans="1:11" x14ac:dyDescent="0.25">
      <c r="A932" s="108">
        <v>941</v>
      </c>
      <c r="B932" s="109" t="s">
        <v>969</v>
      </c>
      <c r="C932" s="110">
        <v>84439933</v>
      </c>
      <c r="D932" s="110">
        <v>0</v>
      </c>
      <c r="E932" s="110">
        <v>0</v>
      </c>
      <c r="F932" s="111">
        <v>107</v>
      </c>
      <c r="G932" s="110">
        <v>0</v>
      </c>
      <c r="H932" s="110">
        <v>0</v>
      </c>
      <c r="I932" s="112"/>
      <c r="J932" s="112"/>
      <c r="K932" s="113">
        <v>229</v>
      </c>
    </row>
    <row r="933" spans="1:11" x14ac:dyDescent="0.25">
      <c r="A933" s="108">
        <v>942</v>
      </c>
      <c r="B933" s="109" t="s">
        <v>970</v>
      </c>
      <c r="C933" s="110">
        <v>85369010</v>
      </c>
      <c r="D933" s="110">
        <v>0</v>
      </c>
      <c r="E933" s="110">
        <v>0</v>
      </c>
      <c r="F933" s="111">
        <v>30</v>
      </c>
      <c r="G933" s="110">
        <v>0</v>
      </c>
      <c r="H933" s="110">
        <v>0</v>
      </c>
      <c r="I933" s="112"/>
      <c r="J933" s="112"/>
      <c r="K933" s="113">
        <v>49</v>
      </c>
    </row>
    <row r="934" spans="1:11" x14ac:dyDescent="0.25">
      <c r="A934" s="108">
        <v>943</v>
      </c>
      <c r="B934" s="109" t="s">
        <v>971</v>
      </c>
      <c r="C934" s="110">
        <v>85182200</v>
      </c>
      <c r="D934" s="110">
        <v>0</v>
      </c>
      <c r="E934" s="110">
        <v>0</v>
      </c>
      <c r="F934" s="111">
        <v>10.47</v>
      </c>
      <c r="G934" s="110">
        <v>0</v>
      </c>
      <c r="H934" s="110">
        <v>0</v>
      </c>
      <c r="I934" s="112"/>
      <c r="J934" s="112"/>
      <c r="K934" s="113">
        <v>12</v>
      </c>
    </row>
    <row r="935" spans="1:11" x14ac:dyDescent="0.25">
      <c r="A935" s="108">
        <v>944</v>
      </c>
      <c r="B935" s="109" t="s">
        <v>972</v>
      </c>
      <c r="C935" s="110">
        <v>84433233</v>
      </c>
      <c r="D935" s="110">
        <v>0</v>
      </c>
      <c r="E935" s="110">
        <v>0</v>
      </c>
      <c r="F935" s="111">
        <v>539.15</v>
      </c>
      <c r="G935" s="110">
        <v>0</v>
      </c>
      <c r="H935" s="110">
        <v>0</v>
      </c>
      <c r="I935" s="112"/>
      <c r="J935" s="112"/>
      <c r="K935" s="113">
        <v>699</v>
      </c>
    </row>
    <row r="936" spans="1:11" x14ac:dyDescent="0.25">
      <c r="A936" s="108">
        <v>945</v>
      </c>
      <c r="B936" s="109" t="s">
        <v>973</v>
      </c>
      <c r="C936" s="110">
        <v>84439933</v>
      </c>
      <c r="D936" s="110">
        <v>0</v>
      </c>
      <c r="E936" s="110">
        <v>0</v>
      </c>
      <c r="F936" s="111">
        <v>141.35</v>
      </c>
      <c r="G936" s="110">
        <v>0</v>
      </c>
      <c r="H936" s="110">
        <v>0</v>
      </c>
      <c r="I936" s="112"/>
      <c r="J936" s="112"/>
      <c r="K936" s="113">
        <v>179</v>
      </c>
    </row>
    <row r="937" spans="1:11" x14ac:dyDescent="0.25">
      <c r="A937" s="108">
        <v>946</v>
      </c>
      <c r="B937" s="109" t="s">
        <v>974</v>
      </c>
      <c r="C937" s="110">
        <v>84733049</v>
      </c>
      <c r="D937" s="110">
        <v>0</v>
      </c>
      <c r="E937" s="110">
        <v>0</v>
      </c>
      <c r="F937" s="111">
        <v>30.91</v>
      </c>
      <c r="G937" s="110">
        <v>0</v>
      </c>
      <c r="H937" s="110">
        <v>0</v>
      </c>
      <c r="I937" s="112"/>
      <c r="J937" s="112"/>
      <c r="K937" s="113">
        <v>49</v>
      </c>
    </row>
    <row r="938" spans="1:11" x14ac:dyDescent="0.25">
      <c r="A938" s="108">
        <v>947</v>
      </c>
      <c r="B938" s="109" t="s">
        <v>975</v>
      </c>
      <c r="C938" s="110">
        <v>85219010</v>
      </c>
      <c r="D938" s="110">
        <v>0</v>
      </c>
      <c r="E938" s="110">
        <v>0</v>
      </c>
      <c r="F938" s="115">
        <v>1248</v>
      </c>
      <c r="G938" s="110">
        <v>0</v>
      </c>
      <c r="H938" s="110">
        <v>0</v>
      </c>
      <c r="I938" s="112"/>
      <c r="J938" s="112"/>
      <c r="K938" s="116">
        <v>1499</v>
      </c>
    </row>
    <row r="939" spans="1:11" x14ac:dyDescent="0.25">
      <c r="A939" s="108">
        <v>948</v>
      </c>
      <c r="B939" s="109" t="s">
        <v>976</v>
      </c>
      <c r="C939" s="110">
        <v>85287200</v>
      </c>
      <c r="D939" s="110">
        <v>0</v>
      </c>
      <c r="E939" s="110">
        <v>0</v>
      </c>
      <c r="F939" s="111">
        <v>761.49</v>
      </c>
      <c r="G939" s="110">
        <v>0</v>
      </c>
      <c r="H939" s="110">
        <v>0</v>
      </c>
      <c r="I939" s="112"/>
      <c r="J939" s="112"/>
      <c r="K939" s="116">
        <v>1099</v>
      </c>
    </row>
    <row r="940" spans="1:11" x14ac:dyDescent="0.25">
      <c r="A940" s="108">
        <v>949</v>
      </c>
      <c r="B940" s="109" t="s">
        <v>977</v>
      </c>
      <c r="C940" s="110">
        <v>84714190</v>
      </c>
      <c r="D940" s="110">
        <v>0</v>
      </c>
      <c r="E940" s="110">
        <v>0</v>
      </c>
      <c r="F940" s="111">
        <v>186.56</v>
      </c>
      <c r="G940" s="110">
        <v>0</v>
      </c>
      <c r="H940" s="110">
        <v>0</v>
      </c>
      <c r="I940" s="112"/>
      <c r="J940" s="112"/>
      <c r="K940" s="113">
        <v>299</v>
      </c>
    </row>
    <row r="941" spans="1:11" x14ac:dyDescent="0.25">
      <c r="A941" s="108">
        <v>950</v>
      </c>
      <c r="B941" s="109" t="s">
        <v>978</v>
      </c>
      <c r="C941" s="110">
        <v>84714190</v>
      </c>
      <c r="D941" s="110">
        <v>0</v>
      </c>
      <c r="E941" s="110">
        <v>0</v>
      </c>
      <c r="F941" s="111">
        <v>905.25</v>
      </c>
      <c r="G941" s="110">
        <v>0</v>
      </c>
      <c r="H941" s="110">
        <v>0</v>
      </c>
      <c r="I941" s="112"/>
      <c r="J941" s="112"/>
      <c r="K941" s="116">
        <v>1199</v>
      </c>
    </row>
    <row r="942" spans="1:11" x14ac:dyDescent="0.25">
      <c r="A942" s="108">
        <v>951</v>
      </c>
      <c r="B942" s="109" t="s">
        <v>979</v>
      </c>
      <c r="C942" s="110">
        <v>84439932</v>
      </c>
      <c r="D942" s="110">
        <v>0</v>
      </c>
      <c r="E942" s="110">
        <v>0</v>
      </c>
      <c r="F942" s="111">
        <v>218.76</v>
      </c>
      <c r="G942" s="110">
        <v>0</v>
      </c>
      <c r="H942" s="110">
        <v>0</v>
      </c>
      <c r="I942" s="112"/>
      <c r="J942" s="112"/>
      <c r="K942" s="113">
        <v>399</v>
      </c>
    </row>
    <row r="943" spans="1:11" x14ac:dyDescent="0.25">
      <c r="A943" s="108">
        <v>952</v>
      </c>
      <c r="B943" s="109" t="s">
        <v>980</v>
      </c>
      <c r="C943" s="110">
        <v>85234920</v>
      </c>
      <c r="D943" s="110">
        <v>0</v>
      </c>
      <c r="E943" s="110">
        <v>0</v>
      </c>
      <c r="F943" s="111">
        <v>259.06</v>
      </c>
      <c r="G943" s="110">
        <v>0</v>
      </c>
      <c r="H943" s="110">
        <v>0</v>
      </c>
      <c r="I943" s="112"/>
      <c r="J943" s="112"/>
      <c r="K943" s="113">
        <v>499</v>
      </c>
    </row>
    <row r="944" spans="1:11" x14ac:dyDescent="0.25">
      <c r="A944" s="108">
        <v>953</v>
      </c>
      <c r="B944" s="109" t="s">
        <v>981</v>
      </c>
      <c r="C944" s="110">
        <v>84186931</v>
      </c>
      <c r="D944" s="110">
        <v>0</v>
      </c>
      <c r="E944" s="110">
        <v>0</v>
      </c>
      <c r="F944" s="111">
        <v>536.39</v>
      </c>
      <c r="G944" s="110">
        <v>0</v>
      </c>
      <c r="H944" s="110">
        <v>0</v>
      </c>
      <c r="I944" s="112"/>
      <c r="J944" s="112"/>
      <c r="K944" s="113">
        <v>599</v>
      </c>
    </row>
    <row r="945" spans="1:11" x14ac:dyDescent="0.25">
      <c r="A945" s="108">
        <v>954</v>
      </c>
      <c r="B945" s="109" t="s">
        <v>982</v>
      </c>
      <c r="C945" s="110">
        <v>84713012</v>
      </c>
      <c r="D945" s="110">
        <v>0</v>
      </c>
      <c r="E945" s="110">
        <v>0</v>
      </c>
      <c r="F945" s="115">
        <v>2752.34</v>
      </c>
      <c r="G945" s="110">
        <v>0</v>
      </c>
      <c r="H945" s="110">
        <v>0</v>
      </c>
      <c r="I945" s="112"/>
      <c r="J945" s="112"/>
      <c r="K945" s="116">
        <v>4999</v>
      </c>
    </row>
    <row r="946" spans="1:11" x14ac:dyDescent="0.25">
      <c r="A946" s="108">
        <v>955</v>
      </c>
      <c r="B946" s="109" t="s">
        <v>983</v>
      </c>
      <c r="C946" s="110">
        <v>84735090</v>
      </c>
      <c r="D946" s="110">
        <v>0</v>
      </c>
      <c r="E946" s="110">
        <v>0</v>
      </c>
      <c r="F946" s="111">
        <v>14.63</v>
      </c>
      <c r="G946" s="110">
        <v>0</v>
      </c>
      <c r="H946" s="110">
        <v>0</v>
      </c>
      <c r="I946" s="112"/>
      <c r="J946" s="112"/>
      <c r="K946" s="113">
        <v>25</v>
      </c>
    </row>
    <row r="947" spans="1:11" x14ac:dyDescent="0.25">
      <c r="A947" s="108">
        <v>956</v>
      </c>
      <c r="B947" s="109" t="s">
        <v>984</v>
      </c>
      <c r="C947" s="110">
        <v>85258029</v>
      </c>
      <c r="D947" s="110">
        <v>0</v>
      </c>
      <c r="E947" s="110">
        <v>0</v>
      </c>
      <c r="F947" s="111">
        <v>109</v>
      </c>
      <c r="G947" s="110">
        <v>0</v>
      </c>
      <c r="H947" s="110">
        <v>0</v>
      </c>
      <c r="I947" s="112"/>
      <c r="J947" s="112"/>
      <c r="K947" s="113">
        <v>149</v>
      </c>
    </row>
    <row r="948" spans="1:11" x14ac:dyDescent="0.25">
      <c r="A948" s="108">
        <v>957</v>
      </c>
      <c r="B948" s="109" t="s">
        <v>985</v>
      </c>
      <c r="C948" s="110">
        <v>85442000</v>
      </c>
      <c r="D948" s="110">
        <v>0</v>
      </c>
      <c r="E948" s="110">
        <v>0</v>
      </c>
      <c r="F948" s="111">
        <v>0.55000000000000004</v>
      </c>
      <c r="G948" s="110">
        <v>0</v>
      </c>
      <c r="H948" s="110">
        <v>0</v>
      </c>
      <c r="I948" s="112"/>
      <c r="J948" s="112"/>
      <c r="K948" s="113">
        <v>0.89</v>
      </c>
    </row>
    <row r="949" spans="1:11" x14ac:dyDescent="0.25">
      <c r="A949" s="108">
        <v>958</v>
      </c>
      <c r="B949" s="109" t="s">
        <v>986</v>
      </c>
      <c r="C949" s="110">
        <v>85285120</v>
      </c>
      <c r="D949" s="110">
        <v>0</v>
      </c>
      <c r="E949" s="110">
        <v>0</v>
      </c>
      <c r="F949" s="111">
        <v>258.73</v>
      </c>
      <c r="G949" s="110">
        <v>0</v>
      </c>
      <c r="H949" s="110">
        <v>0</v>
      </c>
      <c r="I949" s="112"/>
      <c r="J949" s="112"/>
      <c r="K949" s="113">
        <v>369</v>
      </c>
    </row>
    <row r="950" spans="1:11" x14ac:dyDescent="0.25">
      <c r="A950" s="108">
        <v>959</v>
      </c>
      <c r="B950" s="109" t="s">
        <v>987</v>
      </c>
      <c r="C950" s="110">
        <v>85258029</v>
      </c>
      <c r="D950" s="110">
        <v>0</v>
      </c>
      <c r="E950" s="110">
        <v>0</v>
      </c>
      <c r="F950" s="111">
        <v>298.99</v>
      </c>
      <c r="G950" s="110">
        <v>0</v>
      </c>
      <c r="H950" s="110">
        <v>0</v>
      </c>
      <c r="I950" s="112"/>
      <c r="J950" s="112"/>
      <c r="K950" s="113">
        <v>399</v>
      </c>
    </row>
    <row r="951" spans="1:11" x14ac:dyDescent="0.25">
      <c r="A951" s="108">
        <v>960</v>
      </c>
      <c r="B951" s="109" t="s">
        <v>988</v>
      </c>
      <c r="C951" s="110">
        <v>85444200</v>
      </c>
      <c r="D951" s="110">
        <v>0</v>
      </c>
      <c r="E951" s="110">
        <v>0</v>
      </c>
      <c r="F951" s="111">
        <v>18.45</v>
      </c>
      <c r="G951" s="110">
        <v>0</v>
      </c>
      <c r="H951" s="110">
        <v>0</v>
      </c>
      <c r="I951" s="112"/>
      <c r="J951" s="112"/>
      <c r="K951" s="113">
        <v>25</v>
      </c>
    </row>
    <row r="952" spans="1:11" x14ac:dyDescent="0.25">
      <c r="A952" s="108">
        <v>961</v>
      </c>
      <c r="B952" s="109" t="s">
        <v>989</v>
      </c>
      <c r="C952" s="110">
        <v>85044021</v>
      </c>
      <c r="D952" s="110">
        <v>0</v>
      </c>
      <c r="E952" s="110">
        <v>0</v>
      </c>
      <c r="F952" s="111">
        <v>183.75</v>
      </c>
      <c r="G952" s="110">
        <v>0</v>
      </c>
      <c r="H952" s="110">
        <v>0</v>
      </c>
      <c r="I952" s="112"/>
      <c r="J952" s="112"/>
      <c r="K952" s="113">
        <v>339</v>
      </c>
    </row>
    <row r="953" spans="1:11" x14ac:dyDescent="0.25">
      <c r="A953" s="108">
        <v>962</v>
      </c>
      <c r="B953" s="109" t="s">
        <v>990</v>
      </c>
      <c r="C953" s="110">
        <v>85235190</v>
      </c>
      <c r="D953" s="110">
        <v>0</v>
      </c>
      <c r="E953" s="110">
        <v>0</v>
      </c>
      <c r="F953" s="111">
        <v>309.24</v>
      </c>
      <c r="G953" s="110">
        <v>0</v>
      </c>
      <c r="H953" s="110">
        <v>0</v>
      </c>
      <c r="I953" s="112"/>
      <c r="J953" s="112"/>
      <c r="K953" s="113">
        <v>449</v>
      </c>
    </row>
    <row r="954" spans="1:11" x14ac:dyDescent="0.25">
      <c r="A954" s="108">
        <v>963</v>
      </c>
      <c r="B954" s="109" t="s">
        <v>991</v>
      </c>
      <c r="C954" s="110">
        <v>85235190</v>
      </c>
      <c r="D954" s="110">
        <v>0</v>
      </c>
      <c r="E954" s="110">
        <v>0</v>
      </c>
      <c r="F954" s="111">
        <v>444.23</v>
      </c>
      <c r="G954" s="110">
        <v>0</v>
      </c>
      <c r="H954" s="110">
        <v>0</v>
      </c>
      <c r="I954" s="112"/>
      <c r="J954" s="112"/>
      <c r="K954" s="113">
        <v>699</v>
      </c>
    </row>
    <row r="955" spans="1:11" x14ac:dyDescent="0.25">
      <c r="A955" s="108">
        <v>964</v>
      </c>
      <c r="B955" s="109" t="s">
        <v>992</v>
      </c>
      <c r="C955" s="110">
        <v>84733042</v>
      </c>
      <c r="D955" s="110">
        <v>0</v>
      </c>
      <c r="E955" s="110">
        <v>0</v>
      </c>
      <c r="F955" s="111">
        <v>105.62</v>
      </c>
      <c r="G955" s="110">
        <v>0</v>
      </c>
      <c r="H955" s="110">
        <v>0</v>
      </c>
      <c r="I955" s="112"/>
      <c r="J955" s="112"/>
      <c r="K955" s="113">
        <v>169</v>
      </c>
    </row>
    <row r="956" spans="1:11" x14ac:dyDescent="0.25">
      <c r="A956" s="108">
        <v>965</v>
      </c>
      <c r="B956" s="109" t="s">
        <v>993</v>
      </c>
      <c r="C956" s="110">
        <v>84733042</v>
      </c>
      <c r="D956" s="110">
        <v>0</v>
      </c>
      <c r="E956" s="110">
        <v>0</v>
      </c>
      <c r="F956" s="111">
        <v>291.79000000000002</v>
      </c>
      <c r="G956" s="110">
        <v>0</v>
      </c>
      <c r="H956" s="110">
        <v>0</v>
      </c>
      <c r="I956" s="112"/>
      <c r="J956" s="112"/>
      <c r="K956" s="113">
        <v>429</v>
      </c>
    </row>
    <row r="957" spans="1:11" x14ac:dyDescent="0.25">
      <c r="A957" s="108">
        <v>966</v>
      </c>
      <c r="B957" s="109" t="s">
        <v>994</v>
      </c>
      <c r="C957" s="110">
        <v>85235190</v>
      </c>
      <c r="D957" s="110">
        <v>0</v>
      </c>
      <c r="E957" s="110">
        <v>0</v>
      </c>
      <c r="F957" s="111">
        <v>272.25</v>
      </c>
      <c r="G957" s="110">
        <v>0</v>
      </c>
      <c r="H957" s="110">
        <v>0</v>
      </c>
      <c r="I957" s="112"/>
      <c r="J957" s="112"/>
      <c r="K957" s="113">
        <v>420</v>
      </c>
    </row>
    <row r="958" spans="1:11" x14ac:dyDescent="0.25">
      <c r="A958" s="108">
        <v>967</v>
      </c>
      <c r="B958" s="109" t="s">
        <v>995</v>
      </c>
      <c r="C958" s="110">
        <v>84733099</v>
      </c>
      <c r="D958" s="110">
        <v>0</v>
      </c>
      <c r="E958" s="110">
        <v>0</v>
      </c>
      <c r="F958" s="111">
        <v>16.87</v>
      </c>
      <c r="G958" s="110">
        <v>0</v>
      </c>
      <c r="H958" s="110">
        <v>0</v>
      </c>
      <c r="I958" s="112"/>
      <c r="J958" s="112"/>
      <c r="K958" s="113">
        <v>28</v>
      </c>
    </row>
    <row r="959" spans="1:11" x14ac:dyDescent="0.25">
      <c r="A959" s="108">
        <v>968</v>
      </c>
      <c r="B959" s="109" t="s">
        <v>996</v>
      </c>
      <c r="C959" s="110">
        <v>84713012</v>
      </c>
      <c r="D959" s="110">
        <v>0</v>
      </c>
      <c r="E959" s="110">
        <v>0</v>
      </c>
      <c r="F959" s="115">
        <v>1380</v>
      </c>
      <c r="G959" s="110">
        <v>0</v>
      </c>
      <c r="H959" s="110">
        <v>0</v>
      </c>
      <c r="I959" s="112"/>
      <c r="J959" s="112"/>
      <c r="K959" s="116">
        <v>1699</v>
      </c>
    </row>
    <row r="960" spans="1:11" x14ac:dyDescent="0.25">
      <c r="A960" s="108">
        <v>969</v>
      </c>
      <c r="B960" s="109" t="s">
        <v>997</v>
      </c>
      <c r="C960" s="110">
        <v>84433115</v>
      </c>
      <c r="D960" s="110">
        <v>0</v>
      </c>
      <c r="E960" s="110">
        <v>0</v>
      </c>
      <c r="F960" s="115">
        <v>1713.73</v>
      </c>
      <c r="G960" s="110">
        <v>0</v>
      </c>
      <c r="H960" s="110">
        <v>0</v>
      </c>
      <c r="I960" s="112"/>
      <c r="J960" s="112"/>
      <c r="K960" s="116">
        <v>2399</v>
      </c>
    </row>
    <row r="961" spans="1:11" x14ac:dyDescent="0.25">
      <c r="A961" s="108">
        <v>970</v>
      </c>
      <c r="B961" s="109" t="s">
        <v>998</v>
      </c>
      <c r="C961" s="110">
        <v>84733041</v>
      </c>
      <c r="D961" s="110">
        <v>0</v>
      </c>
      <c r="E961" s="110">
        <v>0</v>
      </c>
      <c r="F961" s="111">
        <v>224.35</v>
      </c>
      <c r="G961" s="110">
        <v>0</v>
      </c>
      <c r="H961" s="110">
        <v>0</v>
      </c>
      <c r="I961" s="112"/>
      <c r="J961" s="112"/>
      <c r="K961" s="113">
        <v>319</v>
      </c>
    </row>
    <row r="962" spans="1:11" x14ac:dyDescent="0.25">
      <c r="A962" s="108">
        <v>971</v>
      </c>
      <c r="B962" s="109" t="s">
        <v>999</v>
      </c>
      <c r="C962" s="110">
        <v>84717010</v>
      </c>
      <c r="D962" s="110">
        <v>0</v>
      </c>
      <c r="E962" s="110">
        <v>0</v>
      </c>
      <c r="F962" s="111">
        <v>461.52</v>
      </c>
      <c r="G962" s="110">
        <v>0</v>
      </c>
      <c r="H962" s="110">
        <v>0</v>
      </c>
      <c r="I962" s="112"/>
      <c r="J962" s="112"/>
      <c r="K962" s="113">
        <v>749</v>
      </c>
    </row>
    <row r="963" spans="1:11" x14ac:dyDescent="0.25">
      <c r="A963" s="108">
        <v>972</v>
      </c>
      <c r="B963" s="109" t="s">
        <v>1000</v>
      </c>
      <c r="C963" s="114">
        <v>0</v>
      </c>
      <c r="D963" s="110">
        <v>0</v>
      </c>
      <c r="E963" s="110">
        <v>0</v>
      </c>
      <c r="F963" s="115">
        <v>3174.84</v>
      </c>
      <c r="G963" s="110">
        <v>0</v>
      </c>
      <c r="H963" s="110">
        <v>0</v>
      </c>
      <c r="I963" s="112"/>
      <c r="J963" s="112"/>
      <c r="K963" s="116">
        <v>3999</v>
      </c>
    </row>
    <row r="964" spans="1:11" x14ac:dyDescent="0.25">
      <c r="A964" s="108">
        <v>973</v>
      </c>
      <c r="B964" s="109" t="s">
        <v>1001</v>
      </c>
      <c r="C964" s="110">
        <v>85285120</v>
      </c>
      <c r="D964" s="110">
        <v>0</v>
      </c>
      <c r="E964" s="110">
        <v>0</v>
      </c>
      <c r="F964" s="115">
        <v>1073.68</v>
      </c>
      <c r="G964" s="110">
        <v>0</v>
      </c>
      <c r="H964" s="110">
        <v>0</v>
      </c>
      <c r="I964" s="112"/>
      <c r="J964" s="112"/>
      <c r="K964" s="116">
        <v>1443.9</v>
      </c>
    </row>
    <row r="965" spans="1:11" x14ac:dyDescent="0.25">
      <c r="A965" s="108">
        <v>974</v>
      </c>
      <c r="B965" s="109" t="s">
        <v>1002</v>
      </c>
      <c r="C965" s="110">
        <v>84714190</v>
      </c>
      <c r="D965" s="110">
        <v>0</v>
      </c>
      <c r="E965" s="110">
        <v>0</v>
      </c>
      <c r="F965" s="111">
        <v>444.86</v>
      </c>
      <c r="G965" s="110">
        <v>0</v>
      </c>
      <c r="H965" s="110">
        <v>0</v>
      </c>
      <c r="I965" s="112"/>
      <c r="J965" s="112"/>
      <c r="K965" s="113">
        <v>445</v>
      </c>
    </row>
    <row r="966" spans="1:11" x14ac:dyDescent="0.25">
      <c r="A966" s="108">
        <v>975</v>
      </c>
      <c r="B966" s="109" t="s">
        <v>1003</v>
      </c>
      <c r="C966" s="110">
        <v>85061010</v>
      </c>
      <c r="D966" s="110">
        <v>0</v>
      </c>
      <c r="E966" s="110">
        <v>0</v>
      </c>
      <c r="F966" s="111">
        <v>3.32</v>
      </c>
      <c r="G966" s="110">
        <v>0</v>
      </c>
      <c r="H966" s="110">
        <v>0</v>
      </c>
      <c r="I966" s="112"/>
      <c r="J966" s="112"/>
      <c r="K966" s="113">
        <v>4</v>
      </c>
    </row>
    <row r="967" spans="1:11" x14ac:dyDescent="0.25">
      <c r="A967" s="108">
        <v>976</v>
      </c>
      <c r="B967" s="109" t="s">
        <v>1004</v>
      </c>
      <c r="C967" s="110">
        <v>84733041</v>
      </c>
      <c r="D967" s="110">
        <v>0</v>
      </c>
      <c r="E967" s="110">
        <v>0</v>
      </c>
      <c r="F967" s="111">
        <v>274.99</v>
      </c>
      <c r="G967" s="110">
        <v>0</v>
      </c>
      <c r="H967" s="110">
        <v>0</v>
      </c>
      <c r="I967" s="112"/>
      <c r="J967" s="112"/>
      <c r="K967" s="113">
        <v>435</v>
      </c>
    </row>
    <row r="968" spans="1:11" x14ac:dyDescent="0.25">
      <c r="A968" s="108">
        <v>977</v>
      </c>
      <c r="B968" s="109" t="s">
        <v>1005</v>
      </c>
      <c r="C968" s="110">
        <v>84733041</v>
      </c>
      <c r="D968" s="110">
        <v>0</v>
      </c>
      <c r="E968" s="110">
        <v>0</v>
      </c>
      <c r="F968" s="111">
        <v>347.82</v>
      </c>
      <c r="G968" s="110">
        <v>0</v>
      </c>
      <c r="H968" s="110">
        <v>0</v>
      </c>
      <c r="I968" s="112"/>
      <c r="J968" s="112"/>
      <c r="K968" s="113">
        <v>529</v>
      </c>
    </row>
    <row r="969" spans="1:11" x14ac:dyDescent="0.25">
      <c r="A969" s="108">
        <v>978</v>
      </c>
      <c r="B969" s="109" t="s">
        <v>1006</v>
      </c>
      <c r="C969" s="110">
        <v>84719014</v>
      </c>
      <c r="D969" s="110">
        <v>0</v>
      </c>
      <c r="E969" s="110">
        <v>0</v>
      </c>
      <c r="F969" s="111">
        <v>305.94</v>
      </c>
      <c r="G969" s="110">
        <v>0</v>
      </c>
      <c r="H969" s="110">
        <v>0</v>
      </c>
      <c r="I969" s="112"/>
      <c r="J969" s="112"/>
      <c r="K969" s="113">
        <v>369</v>
      </c>
    </row>
    <row r="970" spans="1:11" x14ac:dyDescent="0.25">
      <c r="A970" s="108">
        <v>979</v>
      </c>
      <c r="B970" s="109" t="s">
        <v>1007</v>
      </c>
      <c r="C970" s="110">
        <v>84733041</v>
      </c>
      <c r="D970" s="110">
        <v>0</v>
      </c>
      <c r="E970" s="110">
        <v>0</v>
      </c>
      <c r="F970" s="111">
        <v>474.87</v>
      </c>
      <c r="G970" s="110">
        <v>0</v>
      </c>
      <c r="H970" s="110">
        <v>0</v>
      </c>
      <c r="I970" s="112"/>
      <c r="J970" s="112"/>
      <c r="K970" s="113">
        <v>699</v>
      </c>
    </row>
    <row r="971" spans="1:11" x14ac:dyDescent="0.25">
      <c r="A971" s="108">
        <v>980</v>
      </c>
      <c r="B971" s="109" t="s">
        <v>1008</v>
      </c>
      <c r="C971" s="110">
        <v>85182200</v>
      </c>
      <c r="D971" s="110">
        <v>0</v>
      </c>
      <c r="E971" s="110">
        <v>0</v>
      </c>
      <c r="F971" s="111">
        <v>21.2</v>
      </c>
      <c r="G971" s="110">
        <v>0</v>
      </c>
      <c r="H971" s="110">
        <v>0</v>
      </c>
      <c r="I971" s="112"/>
      <c r="J971" s="112"/>
      <c r="K971" s="113">
        <v>89</v>
      </c>
    </row>
    <row r="972" spans="1:11" x14ac:dyDescent="0.25">
      <c r="A972" s="108">
        <v>981</v>
      </c>
      <c r="B972" s="109" t="s">
        <v>1009</v>
      </c>
      <c r="C972" s="110">
        <v>84733043</v>
      </c>
      <c r="D972" s="110">
        <v>0</v>
      </c>
      <c r="E972" s="110">
        <v>0</v>
      </c>
      <c r="F972" s="115">
        <v>1621.06</v>
      </c>
      <c r="G972" s="110">
        <v>0</v>
      </c>
      <c r="H972" s="110">
        <v>0</v>
      </c>
      <c r="I972" s="112"/>
      <c r="J972" s="112"/>
      <c r="K972" s="116">
        <v>2099</v>
      </c>
    </row>
    <row r="973" spans="1:11" x14ac:dyDescent="0.25">
      <c r="A973" s="108">
        <v>982</v>
      </c>
      <c r="B973" s="109" t="s">
        <v>1010</v>
      </c>
      <c r="C973" s="110">
        <v>84733043</v>
      </c>
      <c r="D973" s="110">
        <v>0</v>
      </c>
      <c r="E973" s="110">
        <v>0</v>
      </c>
      <c r="F973" s="111">
        <v>252.45</v>
      </c>
      <c r="G973" s="110">
        <v>0</v>
      </c>
      <c r="H973" s="110">
        <v>0</v>
      </c>
      <c r="I973" s="112"/>
      <c r="J973" s="112"/>
      <c r="K973" s="113">
        <v>410</v>
      </c>
    </row>
    <row r="974" spans="1:11" x14ac:dyDescent="0.25">
      <c r="A974" s="108">
        <v>983</v>
      </c>
      <c r="B974" s="109" t="s">
        <v>1011</v>
      </c>
      <c r="C974" s="110">
        <v>85044021</v>
      </c>
      <c r="D974" s="110">
        <v>0</v>
      </c>
      <c r="E974" s="110">
        <v>0</v>
      </c>
      <c r="F974" s="111">
        <v>467.05</v>
      </c>
      <c r="G974" s="110">
        <v>0</v>
      </c>
      <c r="H974" s="110">
        <v>0</v>
      </c>
      <c r="I974" s="112"/>
      <c r="J974" s="112"/>
      <c r="K974" s="113">
        <v>669</v>
      </c>
    </row>
    <row r="975" spans="1:11" x14ac:dyDescent="0.25">
      <c r="A975" s="108">
        <v>984</v>
      </c>
      <c r="B975" s="109" t="s">
        <v>992</v>
      </c>
      <c r="C975" s="110">
        <v>84733042</v>
      </c>
      <c r="D975" s="110">
        <v>0</v>
      </c>
      <c r="E975" s="110">
        <v>0</v>
      </c>
      <c r="F975" s="111">
        <v>129.58000000000001</v>
      </c>
      <c r="G975" s="110">
        <v>0</v>
      </c>
      <c r="H975" s="110">
        <v>0</v>
      </c>
      <c r="I975" s="112"/>
      <c r="J975" s="112"/>
      <c r="K975" s="113">
        <v>199</v>
      </c>
    </row>
    <row r="976" spans="1:11" x14ac:dyDescent="0.25">
      <c r="A976" s="108">
        <v>985</v>
      </c>
      <c r="B976" s="109" t="s">
        <v>1012</v>
      </c>
      <c r="C976" s="110">
        <v>84733019</v>
      </c>
      <c r="D976" s="110">
        <v>0</v>
      </c>
      <c r="E976" s="110">
        <v>0</v>
      </c>
      <c r="F976" s="111">
        <v>450.02</v>
      </c>
      <c r="G976" s="110">
        <v>0</v>
      </c>
      <c r="H976" s="110">
        <v>0</v>
      </c>
      <c r="I976" s="112"/>
      <c r="J976" s="112"/>
      <c r="K976" s="113">
        <v>665</v>
      </c>
    </row>
    <row r="977" spans="1:11" x14ac:dyDescent="0.25">
      <c r="A977" s="108">
        <v>986</v>
      </c>
      <c r="B977" s="109" t="s">
        <v>1013</v>
      </c>
      <c r="C977" s="110">
        <v>84713012</v>
      </c>
      <c r="D977" s="110">
        <v>0</v>
      </c>
      <c r="E977" s="110">
        <v>0</v>
      </c>
      <c r="F977" s="115">
        <v>2676.6</v>
      </c>
      <c r="G977" s="110">
        <v>0</v>
      </c>
      <c r="H977" s="110">
        <v>0</v>
      </c>
      <c r="I977" s="112"/>
      <c r="J977" s="112"/>
      <c r="K977" s="116">
        <v>3400</v>
      </c>
    </row>
    <row r="978" spans="1:11" x14ac:dyDescent="0.25">
      <c r="A978" s="108">
        <v>987</v>
      </c>
      <c r="B978" s="109" t="s">
        <v>1014</v>
      </c>
      <c r="C978" s="110">
        <v>39191010</v>
      </c>
      <c r="D978" s="110">
        <v>0</v>
      </c>
      <c r="E978" s="110">
        <v>0</v>
      </c>
      <c r="F978" s="111">
        <v>3.45</v>
      </c>
      <c r="G978" s="110">
        <v>0</v>
      </c>
      <c r="H978" s="110">
        <v>0</v>
      </c>
      <c r="I978" s="112"/>
      <c r="J978" s="112"/>
      <c r="K978" s="113">
        <v>4</v>
      </c>
    </row>
    <row r="979" spans="1:11" x14ac:dyDescent="0.25">
      <c r="A979" s="108">
        <v>988</v>
      </c>
      <c r="B979" s="109" t="s">
        <v>1015</v>
      </c>
      <c r="C979" s="110">
        <v>48211000</v>
      </c>
      <c r="D979" s="110">
        <v>0</v>
      </c>
      <c r="E979" s="110">
        <v>0</v>
      </c>
      <c r="F979" s="111">
        <v>4.2</v>
      </c>
      <c r="G979" s="110">
        <v>0</v>
      </c>
      <c r="H979" s="110">
        <v>0</v>
      </c>
      <c r="I979" s="112"/>
      <c r="J979" s="112"/>
      <c r="K979" s="113">
        <v>4.5</v>
      </c>
    </row>
    <row r="980" spans="1:11" x14ac:dyDescent="0.25">
      <c r="A980" s="108">
        <v>989</v>
      </c>
      <c r="B980" s="109" t="s">
        <v>1016</v>
      </c>
      <c r="C980" s="110">
        <v>48209000</v>
      </c>
      <c r="D980" s="110">
        <v>0</v>
      </c>
      <c r="E980" s="110">
        <v>0</v>
      </c>
      <c r="F980" s="111">
        <v>7.85</v>
      </c>
      <c r="G980" s="110">
        <v>0</v>
      </c>
      <c r="H980" s="110">
        <v>0</v>
      </c>
      <c r="I980" s="112"/>
      <c r="J980" s="112"/>
      <c r="K980" s="113">
        <v>8</v>
      </c>
    </row>
    <row r="981" spans="1:11" x14ac:dyDescent="0.25">
      <c r="A981" s="108">
        <v>990</v>
      </c>
      <c r="B981" s="109" t="s">
        <v>1017</v>
      </c>
      <c r="C981" s="110">
        <v>83059000</v>
      </c>
      <c r="D981" s="110">
        <v>0</v>
      </c>
      <c r="E981" s="110">
        <v>0</v>
      </c>
      <c r="F981" s="111">
        <v>1.6</v>
      </c>
      <c r="G981" s="110">
        <v>17</v>
      </c>
      <c r="H981" s="110">
        <v>0</v>
      </c>
      <c r="I981" s="112"/>
      <c r="J981" s="112"/>
      <c r="K981" s="113">
        <v>3</v>
      </c>
    </row>
    <row r="982" spans="1:11" x14ac:dyDescent="0.25">
      <c r="A982" s="108">
        <v>991</v>
      </c>
      <c r="B982" s="109" t="s">
        <v>1018</v>
      </c>
      <c r="C982" s="110">
        <v>83059000</v>
      </c>
      <c r="D982" s="110">
        <v>0</v>
      </c>
      <c r="E982" s="110">
        <v>0</v>
      </c>
      <c r="F982" s="111">
        <v>1.6</v>
      </c>
      <c r="G982" s="110">
        <v>17</v>
      </c>
      <c r="H982" s="110">
        <v>0</v>
      </c>
      <c r="I982" s="112"/>
      <c r="J982" s="112"/>
      <c r="K982" s="113">
        <v>3</v>
      </c>
    </row>
    <row r="983" spans="1:11" x14ac:dyDescent="0.25">
      <c r="A983" s="108">
        <v>992</v>
      </c>
      <c r="B983" s="109" t="s">
        <v>1019</v>
      </c>
      <c r="C983" s="110">
        <v>39232990</v>
      </c>
      <c r="D983" s="110">
        <v>0</v>
      </c>
      <c r="E983" s="110">
        <v>0</v>
      </c>
      <c r="F983" s="111">
        <v>67.56</v>
      </c>
      <c r="G983" s="110">
        <v>17</v>
      </c>
      <c r="H983" s="110">
        <v>0</v>
      </c>
      <c r="I983" s="112"/>
      <c r="J983" s="112"/>
      <c r="K983" s="113">
        <v>99</v>
      </c>
    </row>
    <row r="984" spans="1:11" x14ac:dyDescent="0.25">
      <c r="A984" s="108">
        <v>993</v>
      </c>
      <c r="B984" s="109" t="s">
        <v>1020</v>
      </c>
      <c r="C984" s="110">
        <v>42021210</v>
      </c>
      <c r="D984" s="110">
        <v>0</v>
      </c>
      <c r="E984" s="110">
        <v>0</v>
      </c>
      <c r="F984" s="111">
        <v>10.32</v>
      </c>
      <c r="G984" s="110">
        <v>17</v>
      </c>
      <c r="H984" s="110">
        <v>0</v>
      </c>
      <c r="I984" s="112"/>
      <c r="J984" s="112"/>
      <c r="K984" s="113">
        <v>15</v>
      </c>
    </row>
    <row r="985" spans="1:11" x14ac:dyDescent="0.25">
      <c r="A985" s="108">
        <v>994</v>
      </c>
      <c r="B985" s="109" t="s">
        <v>1021</v>
      </c>
      <c r="C985" s="110">
        <v>42021210</v>
      </c>
      <c r="D985" s="110">
        <v>0</v>
      </c>
      <c r="E985" s="110">
        <v>0</v>
      </c>
      <c r="F985" s="111">
        <v>6.59</v>
      </c>
      <c r="G985" s="110">
        <v>17</v>
      </c>
      <c r="H985" s="110">
        <v>0</v>
      </c>
      <c r="I985" s="112"/>
      <c r="J985" s="112"/>
      <c r="K985" s="113">
        <v>12</v>
      </c>
    </row>
    <row r="986" spans="1:11" x14ac:dyDescent="0.25">
      <c r="A986" s="108">
        <v>995</v>
      </c>
      <c r="B986" s="109" t="s">
        <v>1022</v>
      </c>
      <c r="C986" s="110">
        <v>42021210</v>
      </c>
      <c r="D986" s="110">
        <v>0</v>
      </c>
      <c r="E986" s="110">
        <v>0</v>
      </c>
      <c r="F986" s="111">
        <v>1.45</v>
      </c>
      <c r="G986" s="110">
        <v>17</v>
      </c>
      <c r="H986" s="110">
        <v>0</v>
      </c>
      <c r="I986" s="112"/>
      <c r="J986" s="112"/>
      <c r="K986" s="113">
        <v>3</v>
      </c>
    </row>
    <row r="987" spans="1:11" x14ac:dyDescent="0.25">
      <c r="A987" s="108">
        <v>996</v>
      </c>
      <c r="B987" s="109" t="s">
        <v>1023</v>
      </c>
      <c r="C987" s="110">
        <v>39191010</v>
      </c>
      <c r="D987" s="110">
        <v>0</v>
      </c>
      <c r="E987" s="110">
        <v>0</v>
      </c>
      <c r="F987" s="111">
        <v>9.1300000000000008</v>
      </c>
      <c r="G987" s="110">
        <v>17</v>
      </c>
      <c r="H987" s="110">
        <v>0</v>
      </c>
      <c r="I987" s="112"/>
      <c r="J987" s="112"/>
      <c r="K987" s="113">
        <v>14.5</v>
      </c>
    </row>
    <row r="988" spans="1:11" x14ac:dyDescent="0.25">
      <c r="A988" s="108">
        <v>997</v>
      </c>
      <c r="B988" s="109" t="s">
        <v>1024</v>
      </c>
      <c r="C988" s="110">
        <v>39191010</v>
      </c>
      <c r="D988" s="110">
        <v>0</v>
      </c>
      <c r="E988" s="110">
        <v>0</v>
      </c>
      <c r="F988" s="111">
        <v>12.25</v>
      </c>
      <c r="G988" s="110">
        <v>17</v>
      </c>
      <c r="H988" s="110">
        <v>0</v>
      </c>
      <c r="I988" s="112"/>
      <c r="J988" s="112"/>
      <c r="K988" s="113">
        <v>20</v>
      </c>
    </row>
    <row r="989" spans="1:11" x14ac:dyDescent="0.25">
      <c r="A989" s="108">
        <v>998</v>
      </c>
      <c r="B989" s="109" t="s">
        <v>1025</v>
      </c>
      <c r="C989" s="110">
        <v>39232110</v>
      </c>
      <c r="D989" s="110">
        <v>0</v>
      </c>
      <c r="E989" s="110">
        <v>0</v>
      </c>
      <c r="F989" s="111">
        <v>5.58</v>
      </c>
      <c r="G989" s="110">
        <v>17</v>
      </c>
      <c r="H989" s="110">
        <v>0</v>
      </c>
      <c r="I989" s="112"/>
      <c r="J989" s="112"/>
      <c r="K989" s="113">
        <v>10</v>
      </c>
    </row>
    <row r="990" spans="1:11" x14ac:dyDescent="0.25">
      <c r="A990" s="108">
        <v>999</v>
      </c>
      <c r="B990" s="109" t="s">
        <v>1026</v>
      </c>
      <c r="C990" s="110">
        <v>83052000</v>
      </c>
      <c r="D990" s="110">
        <v>0</v>
      </c>
      <c r="E990" s="110">
        <v>0</v>
      </c>
      <c r="F990" s="111">
        <v>2.11</v>
      </c>
      <c r="G990" s="110">
        <v>17</v>
      </c>
      <c r="H990" s="110">
        <v>0</v>
      </c>
      <c r="I990" s="112"/>
      <c r="J990" s="112"/>
      <c r="K990" s="113">
        <v>4</v>
      </c>
    </row>
    <row r="991" spans="1:11" x14ac:dyDescent="0.25">
      <c r="A991" s="108">
        <v>1000</v>
      </c>
      <c r="B991" s="109" t="s">
        <v>1027</v>
      </c>
      <c r="C991" s="110">
        <v>48203000</v>
      </c>
      <c r="D991" s="110">
        <v>0</v>
      </c>
      <c r="E991" s="110">
        <v>0</v>
      </c>
      <c r="F991" s="111">
        <v>7.86</v>
      </c>
      <c r="G991" s="110">
        <v>17</v>
      </c>
      <c r="H991" s="110">
        <v>0</v>
      </c>
      <c r="I991" s="112"/>
      <c r="J991" s="112"/>
      <c r="K991" s="113">
        <v>15</v>
      </c>
    </row>
    <row r="992" spans="1:11" x14ac:dyDescent="0.25">
      <c r="A992" s="108">
        <v>1001</v>
      </c>
      <c r="B992" s="109" t="s">
        <v>1028</v>
      </c>
      <c r="C992" s="110">
        <v>39231090</v>
      </c>
      <c r="D992" s="110">
        <v>0</v>
      </c>
      <c r="E992" s="110">
        <v>0</v>
      </c>
      <c r="F992" s="111">
        <v>3.15</v>
      </c>
      <c r="G992" s="110">
        <v>17</v>
      </c>
      <c r="H992" s="110">
        <v>0</v>
      </c>
      <c r="I992" s="112"/>
      <c r="J992" s="112"/>
      <c r="K992" s="113">
        <v>6</v>
      </c>
    </row>
    <row r="993" spans="1:11" x14ac:dyDescent="0.25">
      <c r="A993" s="108">
        <v>1002</v>
      </c>
      <c r="B993" s="109" t="s">
        <v>1029</v>
      </c>
      <c r="C993" s="110">
        <v>85269100</v>
      </c>
      <c r="D993" s="110">
        <v>0</v>
      </c>
      <c r="E993" s="110">
        <v>0</v>
      </c>
      <c r="F993" s="111">
        <v>277.82</v>
      </c>
      <c r="G993" s="110">
        <v>0</v>
      </c>
      <c r="H993" s="110">
        <v>0</v>
      </c>
      <c r="I993" s="112"/>
      <c r="J993" s="112"/>
      <c r="K993" s="113">
        <v>389</v>
      </c>
    </row>
    <row r="994" spans="1:11" x14ac:dyDescent="0.25">
      <c r="A994" s="108">
        <v>1003</v>
      </c>
      <c r="B994" s="109" t="s">
        <v>1030</v>
      </c>
      <c r="C994" s="110">
        <v>85234990</v>
      </c>
      <c r="D994" s="110">
        <v>0</v>
      </c>
      <c r="E994" s="110">
        <v>0</v>
      </c>
      <c r="F994" s="111">
        <v>385.04</v>
      </c>
      <c r="G994" s="110">
        <v>0</v>
      </c>
      <c r="H994" s="110">
        <v>0</v>
      </c>
      <c r="I994" s="112"/>
      <c r="J994" s="112"/>
      <c r="K994" s="113">
        <v>599</v>
      </c>
    </row>
    <row r="995" spans="1:11" x14ac:dyDescent="0.25">
      <c r="A995" s="108">
        <v>1004</v>
      </c>
      <c r="B995" s="109" t="s">
        <v>1031</v>
      </c>
      <c r="C995" s="110">
        <v>85234920</v>
      </c>
      <c r="D995" s="110">
        <v>0</v>
      </c>
      <c r="E995" s="110">
        <v>0</v>
      </c>
      <c r="F995" s="111">
        <v>624.75</v>
      </c>
      <c r="G995" s="110">
        <v>0</v>
      </c>
      <c r="H995" s="110">
        <v>0</v>
      </c>
      <c r="I995" s="112"/>
      <c r="J995" s="112"/>
      <c r="K995" s="113">
        <v>799</v>
      </c>
    </row>
    <row r="996" spans="1:11" x14ac:dyDescent="0.25">
      <c r="A996" s="108">
        <v>1005</v>
      </c>
      <c r="B996" s="109" t="s">
        <v>1032</v>
      </c>
      <c r="C996" s="110">
        <v>84433236</v>
      </c>
      <c r="D996" s="110">
        <v>0</v>
      </c>
      <c r="E996" s="110">
        <v>0</v>
      </c>
      <c r="F996" s="115">
        <v>1515.65</v>
      </c>
      <c r="G996" s="110">
        <v>0</v>
      </c>
      <c r="H996" s="110">
        <v>0</v>
      </c>
      <c r="I996" s="112"/>
      <c r="J996" s="112"/>
      <c r="K996" s="116">
        <v>1849</v>
      </c>
    </row>
    <row r="997" spans="1:11" x14ac:dyDescent="0.25">
      <c r="A997" s="108">
        <v>1006</v>
      </c>
      <c r="B997" s="109" t="s">
        <v>1033</v>
      </c>
      <c r="C997" s="110">
        <v>84733011</v>
      </c>
      <c r="D997" s="110">
        <v>0</v>
      </c>
      <c r="E997" s="110">
        <v>0</v>
      </c>
      <c r="F997" s="111">
        <v>37.630000000000003</v>
      </c>
      <c r="G997" s="110">
        <v>0</v>
      </c>
      <c r="H997" s="110">
        <v>0</v>
      </c>
      <c r="I997" s="112"/>
      <c r="J997" s="112"/>
      <c r="K997" s="113">
        <v>399</v>
      </c>
    </row>
    <row r="998" spans="1:11" x14ac:dyDescent="0.25">
      <c r="A998" s="108">
        <v>1007</v>
      </c>
      <c r="B998" s="109" t="s">
        <v>1034</v>
      </c>
      <c r="C998" s="110">
        <v>85176277</v>
      </c>
      <c r="D998" s="110">
        <v>0</v>
      </c>
      <c r="E998" s="110">
        <v>0</v>
      </c>
      <c r="F998" s="111">
        <v>92.4</v>
      </c>
      <c r="G998" s="110">
        <v>0</v>
      </c>
      <c r="H998" s="110">
        <v>0</v>
      </c>
      <c r="I998" s="112"/>
      <c r="J998" s="112"/>
      <c r="K998" s="113">
        <v>135</v>
      </c>
    </row>
    <row r="999" spans="1:11" x14ac:dyDescent="0.25">
      <c r="A999" s="108">
        <v>1008</v>
      </c>
      <c r="B999" s="109" t="s">
        <v>1035</v>
      </c>
      <c r="C999" s="110">
        <v>90328911</v>
      </c>
      <c r="D999" s="110">
        <v>0</v>
      </c>
      <c r="E999" s="110">
        <v>0</v>
      </c>
      <c r="F999" s="111">
        <v>117.96</v>
      </c>
      <c r="G999" s="110">
        <v>18</v>
      </c>
      <c r="H999" s="110">
        <v>0</v>
      </c>
      <c r="I999" s="111">
        <v>0.45</v>
      </c>
      <c r="J999" s="111">
        <v>9.67</v>
      </c>
      <c r="K999" s="113">
        <v>169</v>
      </c>
    </row>
    <row r="1000" spans="1:11" x14ac:dyDescent="0.25">
      <c r="A1000" s="108">
        <v>1009</v>
      </c>
      <c r="B1000" s="109" t="s">
        <v>1036</v>
      </c>
      <c r="C1000" s="110">
        <v>84186931</v>
      </c>
      <c r="D1000" s="110">
        <v>0</v>
      </c>
      <c r="E1000" s="110">
        <v>0</v>
      </c>
      <c r="F1000" s="111">
        <v>195.05</v>
      </c>
      <c r="G1000" s="110">
        <v>0</v>
      </c>
      <c r="H1000" s="110">
        <v>0</v>
      </c>
      <c r="I1000" s="112"/>
      <c r="J1000" s="112"/>
      <c r="K1000" s="113">
        <v>319</v>
      </c>
    </row>
    <row r="1001" spans="1:11" x14ac:dyDescent="0.25">
      <c r="A1001" s="108">
        <v>1010</v>
      </c>
      <c r="B1001" s="109" t="s">
        <v>1037</v>
      </c>
      <c r="C1001" s="110">
        <v>84713012</v>
      </c>
      <c r="D1001" s="110">
        <v>0</v>
      </c>
      <c r="E1001" s="110">
        <v>0</v>
      </c>
      <c r="F1001" s="115">
        <v>1630.36</v>
      </c>
      <c r="G1001" s="110">
        <v>0</v>
      </c>
      <c r="H1001" s="110">
        <v>0</v>
      </c>
      <c r="I1001" s="112"/>
      <c r="J1001" s="112"/>
      <c r="K1001" s="116">
        <v>2120</v>
      </c>
    </row>
    <row r="1002" spans="1:11" x14ac:dyDescent="0.25">
      <c r="A1002" s="108">
        <v>1011</v>
      </c>
      <c r="B1002" s="109" t="s">
        <v>1038</v>
      </c>
      <c r="C1002" s="110">
        <v>84716053</v>
      </c>
      <c r="D1002" s="110">
        <v>0</v>
      </c>
      <c r="E1002" s="110">
        <v>0</v>
      </c>
      <c r="F1002" s="111">
        <v>12.3</v>
      </c>
      <c r="G1002" s="110">
        <v>0</v>
      </c>
      <c r="H1002" s="110">
        <v>0</v>
      </c>
      <c r="I1002" s="112"/>
      <c r="J1002" s="112"/>
      <c r="K1002" s="113">
        <v>16</v>
      </c>
    </row>
    <row r="1003" spans="1:11" x14ac:dyDescent="0.25">
      <c r="A1003" s="108">
        <v>1012</v>
      </c>
      <c r="B1003" s="109" t="s">
        <v>1039</v>
      </c>
      <c r="C1003" s="110">
        <v>85285120</v>
      </c>
      <c r="D1003" s="110">
        <v>0</v>
      </c>
      <c r="E1003" s="110">
        <v>0</v>
      </c>
      <c r="F1003" s="111">
        <v>0.01</v>
      </c>
      <c r="G1003" s="110">
        <v>0</v>
      </c>
      <c r="H1003" s="110">
        <v>0</v>
      </c>
      <c r="I1003" s="112"/>
      <c r="J1003" s="112"/>
      <c r="K1003" s="113">
        <v>289</v>
      </c>
    </row>
    <row r="1004" spans="1:11" x14ac:dyDescent="0.25">
      <c r="A1004" s="108">
        <v>1013</v>
      </c>
      <c r="B1004" s="109" t="s">
        <v>1040</v>
      </c>
      <c r="C1004" s="110">
        <v>85258029</v>
      </c>
      <c r="D1004" s="110">
        <v>0</v>
      </c>
      <c r="E1004" s="110">
        <v>0</v>
      </c>
      <c r="F1004" s="111">
        <v>514.21</v>
      </c>
      <c r="G1004" s="110">
        <v>0</v>
      </c>
      <c r="H1004" s="110">
        <v>0</v>
      </c>
      <c r="I1004" s="112"/>
      <c r="J1004" s="112"/>
      <c r="K1004" s="113">
        <v>699</v>
      </c>
    </row>
    <row r="1005" spans="1:11" x14ac:dyDescent="0.25">
      <c r="A1005" s="108">
        <v>1014</v>
      </c>
      <c r="B1005" s="109" t="s">
        <v>1041</v>
      </c>
      <c r="C1005" s="110">
        <v>85234920</v>
      </c>
      <c r="D1005" s="110">
        <v>0</v>
      </c>
      <c r="E1005" s="110">
        <v>0</v>
      </c>
      <c r="F1005" s="111">
        <v>235.84</v>
      </c>
      <c r="G1005" s="110">
        <v>0</v>
      </c>
      <c r="H1005" s="110">
        <v>0</v>
      </c>
      <c r="I1005" s="112"/>
      <c r="J1005" s="112"/>
      <c r="K1005" s="113">
        <v>299</v>
      </c>
    </row>
    <row r="1006" spans="1:11" x14ac:dyDescent="0.25">
      <c r="A1006" s="108">
        <v>1015</v>
      </c>
      <c r="B1006" s="109" t="s">
        <v>1042</v>
      </c>
      <c r="C1006" s="110">
        <v>84716053</v>
      </c>
      <c r="D1006" s="110">
        <v>52</v>
      </c>
      <c r="E1006" s="110">
        <v>2</v>
      </c>
      <c r="F1006" s="111">
        <v>29.18</v>
      </c>
      <c r="G1006" s="110">
        <v>18</v>
      </c>
      <c r="H1006" s="110">
        <v>0</v>
      </c>
      <c r="I1006" s="111">
        <v>0.05</v>
      </c>
      <c r="J1006" s="112"/>
      <c r="K1006" s="113">
        <v>45</v>
      </c>
    </row>
    <row r="1007" spans="1:11" x14ac:dyDescent="0.25">
      <c r="A1007" s="108">
        <v>1016</v>
      </c>
      <c r="B1007" s="109" t="s">
        <v>1043</v>
      </c>
      <c r="C1007" s="110">
        <v>85258019</v>
      </c>
      <c r="D1007" s="110">
        <v>0</v>
      </c>
      <c r="E1007" s="110">
        <v>0</v>
      </c>
      <c r="F1007" s="111">
        <v>89.08</v>
      </c>
      <c r="G1007" s="110">
        <v>0</v>
      </c>
      <c r="H1007" s="110">
        <v>0</v>
      </c>
      <c r="I1007" s="112"/>
      <c r="J1007" s="112"/>
      <c r="K1007" s="113">
        <v>159</v>
      </c>
    </row>
    <row r="1008" spans="1:11" x14ac:dyDescent="0.25">
      <c r="A1008" s="108">
        <v>1017</v>
      </c>
      <c r="B1008" s="109" t="s">
        <v>1044</v>
      </c>
      <c r="C1008" s="110">
        <v>85286910</v>
      </c>
      <c r="D1008" s="110">
        <v>0</v>
      </c>
      <c r="E1008" s="110">
        <v>0</v>
      </c>
      <c r="F1008" s="115">
        <v>1329.68</v>
      </c>
      <c r="G1008" s="110">
        <v>0</v>
      </c>
      <c r="H1008" s="110">
        <v>0</v>
      </c>
      <c r="I1008" s="112"/>
      <c r="J1008" s="112"/>
      <c r="K1008" s="116">
        <v>1699</v>
      </c>
    </row>
    <row r="1009" spans="1:11" x14ac:dyDescent="0.25">
      <c r="A1009" s="108">
        <v>1018</v>
      </c>
      <c r="B1009" s="109" t="s">
        <v>1045</v>
      </c>
      <c r="C1009" s="110">
        <v>84716053</v>
      </c>
      <c r="D1009" s="110">
        <v>1</v>
      </c>
      <c r="E1009" s="110">
        <v>0</v>
      </c>
      <c r="F1009" s="111">
        <v>117.46</v>
      </c>
      <c r="G1009" s="110">
        <v>4</v>
      </c>
      <c r="H1009" s="110">
        <v>0</v>
      </c>
      <c r="I1009" s="112"/>
      <c r="J1009" s="112"/>
      <c r="K1009" s="113">
        <v>185</v>
      </c>
    </row>
    <row r="1010" spans="1:11" x14ac:dyDescent="0.25">
      <c r="A1010" s="108">
        <v>1019</v>
      </c>
      <c r="B1010" s="109" t="s">
        <v>1046</v>
      </c>
      <c r="C1010" s="110">
        <v>84733042</v>
      </c>
      <c r="D1010" s="110">
        <v>0</v>
      </c>
      <c r="E1010" s="110">
        <v>0</v>
      </c>
      <c r="F1010" s="111">
        <v>150.62</v>
      </c>
      <c r="G1010" s="110">
        <v>0</v>
      </c>
      <c r="H1010" s="110">
        <v>0</v>
      </c>
      <c r="I1010" s="112"/>
      <c r="J1010" s="112"/>
      <c r="K1010" s="113">
        <v>245</v>
      </c>
    </row>
    <row r="1011" spans="1:11" x14ac:dyDescent="0.25">
      <c r="A1011" s="108">
        <v>1020</v>
      </c>
      <c r="B1011" s="109" t="s">
        <v>1047</v>
      </c>
      <c r="C1011" s="110">
        <v>84733019</v>
      </c>
      <c r="D1011" s="110">
        <v>0</v>
      </c>
      <c r="E1011" s="110">
        <v>0</v>
      </c>
      <c r="F1011" s="111">
        <v>234.88</v>
      </c>
      <c r="G1011" s="110">
        <v>0</v>
      </c>
      <c r="H1011" s="110">
        <v>0</v>
      </c>
      <c r="I1011" s="112"/>
      <c r="J1011" s="112"/>
      <c r="K1011" s="113">
        <v>365</v>
      </c>
    </row>
    <row r="1012" spans="1:11" x14ac:dyDescent="0.25">
      <c r="A1012" s="108">
        <v>1021</v>
      </c>
      <c r="B1012" s="109" t="s">
        <v>1048</v>
      </c>
      <c r="C1012" s="110">
        <v>84717010</v>
      </c>
      <c r="D1012" s="110">
        <v>0</v>
      </c>
      <c r="E1012" s="110">
        <v>0</v>
      </c>
      <c r="F1012" s="111">
        <v>220.67</v>
      </c>
      <c r="G1012" s="110">
        <v>0</v>
      </c>
      <c r="H1012" s="110">
        <v>0</v>
      </c>
      <c r="I1012" s="112"/>
      <c r="J1012" s="112"/>
      <c r="K1012" s="113">
        <v>349</v>
      </c>
    </row>
    <row r="1013" spans="1:11" x14ac:dyDescent="0.25">
      <c r="A1013" s="108">
        <v>1022</v>
      </c>
      <c r="B1013" s="109" t="s">
        <v>1049</v>
      </c>
      <c r="C1013" s="110">
        <v>84733041</v>
      </c>
      <c r="D1013" s="110">
        <v>0</v>
      </c>
      <c r="E1013" s="110">
        <v>0</v>
      </c>
      <c r="F1013" s="111">
        <v>629.97</v>
      </c>
      <c r="G1013" s="110">
        <v>0</v>
      </c>
      <c r="H1013" s="110">
        <v>0</v>
      </c>
      <c r="I1013" s="112"/>
      <c r="J1013" s="112"/>
      <c r="K1013" s="113">
        <v>899</v>
      </c>
    </row>
    <row r="1014" spans="1:11" x14ac:dyDescent="0.25">
      <c r="A1014" s="108">
        <v>1023</v>
      </c>
      <c r="B1014" s="109" t="s">
        <v>1050</v>
      </c>
      <c r="C1014" s="110">
        <v>85182100</v>
      </c>
      <c r="D1014" s="110">
        <v>0</v>
      </c>
      <c r="E1014" s="110">
        <v>0</v>
      </c>
      <c r="F1014" s="111">
        <v>62.55</v>
      </c>
      <c r="G1014" s="110">
        <v>0</v>
      </c>
      <c r="H1014" s="110">
        <v>0</v>
      </c>
      <c r="I1014" s="112"/>
      <c r="J1014" s="112"/>
      <c r="K1014" s="113">
        <v>99</v>
      </c>
    </row>
    <row r="1015" spans="1:11" x14ac:dyDescent="0.25">
      <c r="A1015" s="108">
        <v>1024</v>
      </c>
      <c r="B1015" s="109" t="s">
        <v>1051</v>
      </c>
      <c r="C1015" s="110">
        <v>84733043</v>
      </c>
      <c r="D1015" s="110">
        <v>0</v>
      </c>
      <c r="E1015" s="110">
        <v>0</v>
      </c>
      <c r="F1015" s="111">
        <v>410.03</v>
      </c>
      <c r="G1015" s="110">
        <v>0</v>
      </c>
      <c r="H1015" s="110">
        <v>0</v>
      </c>
      <c r="I1015" s="112"/>
      <c r="J1015" s="112"/>
      <c r="K1015" s="113">
        <v>589</v>
      </c>
    </row>
    <row r="1016" spans="1:11" x14ac:dyDescent="0.25">
      <c r="A1016" s="108">
        <v>1025</v>
      </c>
      <c r="B1016" s="109" t="s">
        <v>1052</v>
      </c>
      <c r="C1016" s="110">
        <v>85183000</v>
      </c>
      <c r="D1016" s="110">
        <v>0</v>
      </c>
      <c r="E1016" s="110">
        <v>0</v>
      </c>
      <c r="F1016" s="111">
        <v>86.38</v>
      </c>
      <c r="G1016" s="110">
        <v>0</v>
      </c>
      <c r="H1016" s="110">
        <v>0</v>
      </c>
      <c r="I1016" s="112"/>
      <c r="J1016" s="112"/>
      <c r="K1016" s="113">
        <v>139</v>
      </c>
    </row>
    <row r="1017" spans="1:11" x14ac:dyDescent="0.25">
      <c r="A1017" s="108">
        <v>1026</v>
      </c>
      <c r="B1017" s="109" t="s">
        <v>1053</v>
      </c>
      <c r="C1017" s="110">
        <v>84716053</v>
      </c>
      <c r="D1017" s="110">
        <v>7</v>
      </c>
      <c r="E1017" s="110">
        <v>0</v>
      </c>
      <c r="F1017" s="111">
        <v>54.97</v>
      </c>
      <c r="G1017" s="110">
        <v>18</v>
      </c>
      <c r="H1017" s="118">
        <v>9.75</v>
      </c>
      <c r="I1017" s="112"/>
      <c r="J1017" s="112"/>
      <c r="K1017" s="113">
        <v>89</v>
      </c>
    </row>
    <row r="1018" spans="1:11" x14ac:dyDescent="0.25">
      <c r="A1018" s="108">
        <v>1027</v>
      </c>
      <c r="B1018" s="109" t="s">
        <v>1054</v>
      </c>
      <c r="C1018" s="110">
        <v>84716053</v>
      </c>
      <c r="D1018" s="110">
        <v>0</v>
      </c>
      <c r="E1018" s="110">
        <v>0</v>
      </c>
      <c r="F1018" s="111">
        <v>39.04</v>
      </c>
      <c r="G1018" s="110">
        <v>0</v>
      </c>
      <c r="H1018" s="110">
        <v>0</v>
      </c>
      <c r="I1018" s="112"/>
      <c r="J1018" s="112"/>
      <c r="K1018" s="113">
        <v>59</v>
      </c>
    </row>
    <row r="1019" spans="1:11" x14ac:dyDescent="0.25">
      <c r="A1019" s="108">
        <v>1028</v>
      </c>
      <c r="B1019" s="109" t="s">
        <v>1055</v>
      </c>
      <c r="C1019" s="110">
        <v>85075000</v>
      </c>
      <c r="D1019" s="110">
        <v>0</v>
      </c>
      <c r="E1019" s="110">
        <v>0</v>
      </c>
      <c r="F1019" s="111">
        <v>29.17</v>
      </c>
      <c r="G1019" s="110">
        <v>0</v>
      </c>
      <c r="H1019" s="110">
        <v>0</v>
      </c>
      <c r="I1019" s="112"/>
      <c r="J1019" s="112"/>
      <c r="K1019" s="113">
        <v>39</v>
      </c>
    </row>
    <row r="1020" spans="1:11" x14ac:dyDescent="0.25">
      <c r="A1020" s="108">
        <v>1029</v>
      </c>
      <c r="B1020" s="109" t="s">
        <v>1056</v>
      </c>
      <c r="C1020" s="110">
        <v>85183000</v>
      </c>
      <c r="D1020" s="110">
        <v>0</v>
      </c>
      <c r="E1020" s="110">
        <v>0</v>
      </c>
      <c r="F1020" s="111">
        <v>9.77</v>
      </c>
      <c r="G1020" s="110">
        <v>0</v>
      </c>
      <c r="H1020" s="110">
        <v>0</v>
      </c>
      <c r="I1020" s="112"/>
      <c r="J1020" s="112"/>
      <c r="K1020" s="113">
        <v>18</v>
      </c>
    </row>
    <row r="1021" spans="1:11" x14ac:dyDescent="0.25">
      <c r="A1021" s="108">
        <v>1030</v>
      </c>
      <c r="B1021" s="109" t="s">
        <v>1057</v>
      </c>
      <c r="C1021" s="110">
        <v>85183000</v>
      </c>
      <c r="D1021" s="110">
        <v>8</v>
      </c>
      <c r="E1021" s="110">
        <v>0</v>
      </c>
      <c r="F1021" s="111">
        <v>34.299999999999997</v>
      </c>
      <c r="G1021" s="110">
        <v>4</v>
      </c>
      <c r="H1021" s="110">
        <v>0</v>
      </c>
      <c r="I1021" s="112"/>
      <c r="J1021" s="112"/>
      <c r="K1021" s="113">
        <v>59</v>
      </c>
    </row>
    <row r="1022" spans="1:11" x14ac:dyDescent="0.25">
      <c r="A1022" s="108">
        <v>1031</v>
      </c>
      <c r="B1022" s="109" t="s">
        <v>1058</v>
      </c>
      <c r="C1022" s="110">
        <v>84733099</v>
      </c>
      <c r="D1022" s="110">
        <v>0</v>
      </c>
      <c r="E1022" s="110">
        <v>0</v>
      </c>
      <c r="F1022" s="111">
        <v>33.81</v>
      </c>
      <c r="G1022" s="110">
        <v>0</v>
      </c>
      <c r="H1022" s="110">
        <v>0</v>
      </c>
      <c r="I1022" s="112"/>
      <c r="J1022" s="112"/>
      <c r="K1022" s="113">
        <v>55</v>
      </c>
    </row>
    <row r="1023" spans="1:11" x14ac:dyDescent="0.25">
      <c r="A1023" s="108">
        <v>1032</v>
      </c>
      <c r="B1023" s="109" t="s">
        <v>1059</v>
      </c>
      <c r="C1023" s="110">
        <v>85044010</v>
      </c>
      <c r="D1023" s="110">
        <v>0</v>
      </c>
      <c r="E1023" s="110">
        <v>0</v>
      </c>
      <c r="F1023" s="111">
        <v>48.61</v>
      </c>
      <c r="G1023" s="110">
        <v>0</v>
      </c>
      <c r="H1023" s="110">
        <v>0</v>
      </c>
      <c r="I1023" s="112"/>
      <c r="J1023" s="112"/>
      <c r="K1023" s="113">
        <v>69</v>
      </c>
    </row>
    <row r="1024" spans="1:11" x14ac:dyDescent="0.25">
      <c r="A1024" s="108">
        <v>1033</v>
      </c>
      <c r="B1024" s="109" t="s">
        <v>1060</v>
      </c>
      <c r="C1024" s="110">
        <v>84716052</v>
      </c>
      <c r="D1024" s="110">
        <v>0</v>
      </c>
      <c r="E1024" s="110">
        <v>0</v>
      </c>
      <c r="F1024" s="111">
        <v>16</v>
      </c>
      <c r="G1024" s="110">
        <v>7</v>
      </c>
      <c r="H1024" s="110">
        <v>15</v>
      </c>
      <c r="I1024" s="112"/>
      <c r="J1024" s="112"/>
      <c r="K1024" s="113">
        <v>28</v>
      </c>
    </row>
    <row r="1025" spans="1:11" x14ac:dyDescent="0.25">
      <c r="A1025" s="108">
        <v>1034</v>
      </c>
      <c r="B1025" s="109" t="s">
        <v>1061</v>
      </c>
      <c r="C1025" s="110">
        <v>40161090</v>
      </c>
      <c r="D1025" s="110">
        <v>0</v>
      </c>
      <c r="E1025" s="110">
        <v>0</v>
      </c>
      <c r="F1025" s="111">
        <v>16.61</v>
      </c>
      <c r="G1025" s="110">
        <v>0</v>
      </c>
      <c r="H1025" s="110">
        <v>0</v>
      </c>
      <c r="I1025" s="112"/>
      <c r="J1025" s="112"/>
      <c r="K1025" s="113">
        <v>28</v>
      </c>
    </row>
    <row r="1026" spans="1:11" x14ac:dyDescent="0.25">
      <c r="A1026" s="108">
        <v>1035</v>
      </c>
      <c r="B1026" s="109" t="s">
        <v>1062</v>
      </c>
      <c r="C1026" s="110">
        <v>84145910</v>
      </c>
      <c r="D1026" s="110">
        <v>0</v>
      </c>
      <c r="E1026" s="110">
        <v>0</v>
      </c>
      <c r="F1026" s="111">
        <v>14.28</v>
      </c>
      <c r="G1026" s="110">
        <v>0</v>
      </c>
      <c r="H1026" s="110">
        <v>0</v>
      </c>
      <c r="I1026" s="112"/>
      <c r="J1026" s="112"/>
      <c r="K1026" s="113">
        <v>30</v>
      </c>
    </row>
    <row r="1027" spans="1:11" x14ac:dyDescent="0.25">
      <c r="A1027" s="108">
        <v>1036</v>
      </c>
      <c r="B1027" s="109" t="s">
        <v>1063</v>
      </c>
      <c r="C1027" s="110">
        <v>84733041</v>
      </c>
      <c r="D1027" s="110">
        <v>0</v>
      </c>
      <c r="E1027" s="110">
        <v>0</v>
      </c>
      <c r="F1027" s="111">
        <v>176.09</v>
      </c>
      <c r="G1027" s="110">
        <v>0</v>
      </c>
      <c r="H1027" s="110">
        <v>0</v>
      </c>
      <c r="I1027" s="112"/>
      <c r="J1027" s="112"/>
      <c r="K1027" s="113">
        <v>259</v>
      </c>
    </row>
    <row r="1028" spans="1:11" x14ac:dyDescent="0.25">
      <c r="A1028" s="108">
        <v>1037</v>
      </c>
      <c r="B1028" s="109" t="s">
        <v>1064</v>
      </c>
      <c r="C1028" s="110">
        <v>85234920</v>
      </c>
      <c r="D1028" s="110">
        <v>0</v>
      </c>
      <c r="E1028" s="110">
        <v>0</v>
      </c>
      <c r="F1028" s="111">
        <v>2.4300000000000002</v>
      </c>
      <c r="G1028" s="110">
        <v>0</v>
      </c>
      <c r="H1028" s="110">
        <v>0</v>
      </c>
      <c r="I1028" s="112"/>
      <c r="J1028" s="112"/>
      <c r="K1028" s="113">
        <v>29.9</v>
      </c>
    </row>
    <row r="1029" spans="1:11" x14ac:dyDescent="0.25">
      <c r="A1029" s="108">
        <v>1038</v>
      </c>
      <c r="B1029" s="109" t="s">
        <v>1065</v>
      </c>
      <c r="C1029" s="110">
        <v>85437039</v>
      </c>
      <c r="D1029" s="110">
        <v>0</v>
      </c>
      <c r="E1029" s="110">
        <v>0</v>
      </c>
      <c r="F1029" s="111">
        <v>157.54</v>
      </c>
      <c r="G1029" s="110">
        <v>0</v>
      </c>
      <c r="H1029" s="110">
        <v>0</v>
      </c>
      <c r="I1029" s="112"/>
      <c r="J1029" s="112"/>
      <c r="K1029" s="113">
        <v>220</v>
      </c>
    </row>
    <row r="1030" spans="1:11" x14ac:dyDescent="0.25">
      <c r="A1030" s="108">
        <v>1039</v>
      </c>
      <c r="B1030" s="109" t="s">
        <v>1066</v>
      </c>
      <c r="C1030" s="110">
        <v>85176249</v>
      </c>
      <c r="D1030" s="110">
        <v>0</v>
      </c>
      <c r="E1030" s="110">
        <v>0</v>
      </c>
      <c r="F1030" s="111">
        <v>229.56</v>
      </c>
      <c r="G1030" s="110">
        <v>0</v>
      </c>
      <c r="H1030" s="110">
        <v>0</v>
      </c>
      <c r="I1030" s="112"/>
      <c r="J1030" s="112"/>
      <c r="K1030" s="113">
        <v>389</v>
      </c>
    </row>
    <row r="1031" spans="1:11" x14ac:dyDescent="0.25">
      <c r="A1031" s="108">
        <v>1040</v>
      </c>
      <c r="B1031" s="109" t="s">
        <v>1067</v>
      </c>
      <c r="C1031" s="110">
        <v>84717090</v>
      </c>
      <c r="D1031" s="110">
        <v>0</v>
      </c>
      <c r="E1031" s="110">
        <v>0</v>
      </c>
      <c r="F1031" s="111">
        <v>207</v>
      </c>
      <c r="G1031" s="110">
        <v>0</v>
      </c>
      <c r="H1031" s="110">
        <v>0</v>
      </c>
      <c r="I1031" s="112"/>
      <c r="J1031" s="112"/>
      <c r="K1031" s="113">
        <v>419</v>
      </c>
    </row>
    <row r="1032" spans="1:11" x14ac:dyDescent="0.25">
      <c r="A1032" s="108">
        <v>1041</v>
      </c>
      <c r="B1032" s="109" t="s">
        <v>1068</v>
      </c>
      <c r="C1032" s="110">
        <v>90079100</v>
      </c>
      <c r="D1032" s="110">
        <v>0</v>
      </c>
      <c r="E1032" s="110">
        <v>0</v>
      </c>
      <c r="F1032" s="111">
        <v>59.1</v>
      </c>
      <c r="G1032" s="110">
        <v>0</v>
      </c>
      <c r="H1032" s="110">
        <v>0</v>
      </c>
      <c r="I1032" s="112"/>
      <c r="J1032" s="112"/>
      <c r="K1032" s="113">
        <v>85</v>
      </c>
    </row>
    <row r="1033" spans="1:11" x14ac:dyDescent="0.25">
      <c r="A1033" s="108">
        <v>1042</v>
      </c>
      <c r="B1033" s="109" t="s">
        <v>1069</v>
      </c>
      <c r="C1033" s="110">
        <v>84733043</v>
      </c>
      <c r="D1033" s="110">
        <v>0</v>
      </c>
      <c r="E1033" s="110">
        <v>0</v>
      </c>
      <c r="F1033" s="111">
        <v>471.63</v>
      </c>
      <c r="G1033" s="110">
        <v>0</v>
      </c>
      <c r="H1033" s="110">
        <v>0</v>
      </c>
      <c r="I1033" s="112"/>
      <c r="J1033" s="112"/>
      <c r="K1033" s="113">
        <v>599</v>
      </c>
    </row>
    <row r="1034" spans="1:11" x14ac:dyDescent="0.25">
      <c r="A1034" s="108">
        <v>1043</v>
      </c>
      <c r="B1034" s="109" t="s">
        <v>1070</v>
      </c>
      <c r="C1034" s="110">
        <v>84439933</v>
      </c>
      <c r="D1034" s="110">
        <v>0</v>
      </c>
      <c r="E1034" s="110">
        <v>0</v>
      </c>
      <c r="F1034" s="111">
        <v>168.94</v>
      </c>
      <c r="G1034" s="110">
        <v>0</v>
      </c>
      <c r="H1034" s="110">
        <v>0</v>
      </c>
      <c r="I1034" s="112"/>
      <c r="J1034" s="112"/>
      <c r="K1034" s="113">
        <v>209</v>
      </c>
    </row>
    <row r="1035" spans="1:11" x14ac:dyDescent="0.25">
      <c r="A1035" s="108">
        <v>1044</v>
      </c>
      <c r="B1035" s="109" t="s">
        <v>1071</v>
      </c>
      <c r="C1035" s="110">
        <v>84145910</v>
      </c>
      <c r="D1035" s="110">
        <v>0</v>
      </c>
      <c r="E1035" s="110">
        <v>0</v>
      </c>
      <c r="F1035" s="111">
        <v>72.17</v>
      </c>
      <c r="G1035" s="110">
        <v>0</v>
      </c>
      <c r="H1035" s="110">
        <v>0</v>
      </c>
      <c r="I1035" s="112"/>
      <c r="J1035" s="112"/>
      <c r="K1035" s="113">
        <v>99</v>
      </c>
    </row>
    <row r="1036" spans="1:11" x14ac:dyDescent="0.25">
      <c r="A1036" s="108">
        <v>1045</v>
      </c>
      <c r="B1036" s="109" t="s">
        <v>1072</v>
      </c>
      <c r="C1036" s="110">
        <v>84733043</v>
      </c>
      <c r="D1036" s="110">
        <v>0</v>
      </c>
      <c r="E1036" s="110">
        <v>0</v>
      </c>
      <c r="F1036" s="115">
        <v>1386.28</v>
      </c>
      <c r="G1036" s="110">
        <v>0</v>
      </c>
      <c r="H1036" s="110">
        <v>0</v>
      </c>
      <c r="I1036" s="112"/>
      <c r="J1036" s="112"/>
      <c r="K1036" s="116">
        <v>1699</v>
      </c>
    </row>
    <row r="1037" spans="1:11" x14ac:dyDescent="0.25">
      <c r="A1037" s="108">
        <v>1046</v>
      </c>
      <c r="B1037" s="109" t="s">
        <v>1073</v>
      </c>
      <c r="C1037" s="110">
        <v>84733041</v>
      </c>
      <c r="D1037" s="110">
        <v>0</v>
      </c>
      <c r="E1037" s="110">
        <v>0</v>
      </c>
      <c r="F1037" s="111">
        <v>995.15</v>
      </c>
      <c r="G1037" s="110">
        <v>0</v>
      </c>
      <c r="H1037" s="110">
        <v>0</v>
      </c>
      <c r="I1037" s="112"/>
      <c r="J1037" s="112"/>
      <c r="K1037" s="116">
        <v>1499</v>
      </c>
    </row>
    <row r="1038" spans="1:11" x14ac:dyDescent="0.25">
      <c r="A1038" s="108">
        <v>1047</v>
      </c>
      <c r="B1038" s="109" t="s">
        <v>1074</v>
      </c>
      <c r="C1038" s="110">
        <v>84145990</v>
      </c>
      <c r="D1038" s="110">
        <v>0</v>
      </c>
      <c r="E1038" s="110">
        <v>0</v>
      </c>
      <c r="F1038" s="111">
        <v>86.82</v>
      </c>
      <c r="G1038" s="110">
        <v>0</v>
      </c>
      <c r="H1038" s="110">
        <v>0</v>
      </c>
      <c r="I1038" s="112"/>
      <c r="J1038" s="112"/>
      <c r="K1038" s="113">
        <v>396</v>
      </c>
    </row>
    <row r="1039" spans="1:11" x14ac:dyDescent="0.25">
      <c r="A1039" s="108">
        <v>1048</v>
      </c>
      <c r="B1039" s="109" t="s">
        <v>1075</v>
      </c>
      <c r="C1039" s="110">
        <v>84733019</v>
      </c>
      <c r="D1039" s="110">
        <v>0</v>
      </c>
      <c r="E1039" s="110">
        <v>0</v>
      </c>
      <c r="F1039" s="111">
        <v>195</v>
      </c>
      <c r="G1039" s="110">
        <v>0</v>
      </c>
      <c r="H1039" s="110">
        <v>0</v>
      </c>
      <c r="I1039" s="112"/>
      <c r="J1039" s="112"/>
      <c r="K1039" s="113">
        <v>299</v>
      </c>
    </row>
    <row r="1040" spans="1:11" x14ac:dyDescent="0.25">
      <c r="A1040" s="108">
        <v>1049</v>
      </c>
      <c r="B1040" s="109" t="s">
        <v>1076</v>
      </c>
      <c r="C1040" s="110">
        <v>85044029</v>
      </c>
      <c r="D1040" s="110">
        <v>0</v>
      </c>
      <c r="E1040" s="110">
        <v>0</v>
      </c>
      <c r="F1040" s="115">
        <v>1236.51</v>
      </c>
      <c r="G1040" s="110">
        <v>0</v>
      </c>
      <c r="H1040" s="110">
        <v>0</v>
      </c>
      <c r="I1040" s="112"/>
      <c r="J1040" s="112"/>
      <c r="K1040" s="116">
        <v>2079</v>
      </c>
    </row>
    <row r="1041" spans="1:11" x14ac:dyDescent="0.25">
      <c r="A1041" s="108">
        <v>1050</v>
      </c>
      <c r="B1041" s="109" t="s">
        <v>1077</v>
      </c>
      <c r="C1041" s="110">
        <v>85234920</v>
      </c>
      <c r="D1041" s="110">
        <v>0</v>
      </c>
      <c r="E1041" s="110">
        <v>0</v>
      </c>
      <c r="F1041" s="111">
        <v>67.930000000000007</v>
      </c>
      <c r="G1041" s="110">
        <v>0</v>
      </c>
      <c r="H1041" s="110">
        <v>0</v>
      </c>
      <c r="I1041" s="112"/>
      <c r="J1041" s="112"/>
      <c r="K1041" s="113">
        <v>99.9</v>
      </c>
    </row>
    <row r="1042" spans="1:11" x14ac:dyDescent="0.25">
      <c r="A1042" s="108">
        <v>1051</v>
      </c>
      <c r="B1042" s="109" t="s">
        <v>1078</v>
      </c>
      <c r="C1042" s="110">
        <v>99999999</v>
      </c>
      <c r="D1042" s="110">
        <v>0</v>
      </c>
      <c r="E1042" s="110">
        <v>0</v>
      </c>
      <c r="F1042" s="111">
        <v>40.380000000000003</v>
      </c>
      <c r="G1042" s="110">
        <v>0</v>
      </c>
      <c r="H1042" s="110">
        <v>0</v>
      </c>
      <c r="I1042" s="112"/>
      <c r="J1042" s="112"/>
      <c r="K1042" s="113">
        <v>59.9</v>
      </c>
    </row>
    <row r="1043" spans="1:11" x14ac:dyDescent="0.25">
      <c r="A1043" s="108">
        <v>1052</v>
      </c>
      <c r="B1043" s="109" t="s">
        <v>1079</v>
      </c>
      <c r="C1043" s="110">
        <v>85234920</v>
      </c>
      <c r="D1043" s="110">
        <v>0</v>
      </c>
      <c r="E1043" s="110">
        <v>0</v>
      </c>
      <c r="F1043" s="111">
        <v>123.93</v>
      </c>
      <c r="G1043" s="110">
        <v>0</v>
      </c>
      <c r="H1043" s="110">
        <v>0</v>
      </c>
      <c r="I1043" s="112"/>
      <c r="J1043" s="112"/>
      <c r="K1043" s="113">
        <v>199.9</v>
      </c>
    </row>
    <row r="1044" spans="1:11" x14ac:dyDescent="0.25">
      <c r="A1044" s="108">
        <v>1053</v>
      </c>
      <c r="B1044" s="109" t="s">
        <v>1080</v>
      </c>
      <c r="C1044" s="110">
        <v>85258029</v>
      </c>
      <c r="D1044" s="110">
        <v>0</v>
      </c>
      <c r="E1044" s="110">
        <v>0</v>
      </c>
      <c r="F1044" s="111">
        <v>666.25</v>
      </c>
      <c r="G1044" s="110">
        <v>0</v>
      </c>
      <c r="H1044" s="110">
        <v>0</v>
      </c>
      <c r="I1044" s="112"/>
      <c r="J1044" s="112"/>
      <c r="K1044" s="113">
        <v>889</v>
      </c>
    </row>
    <row r="1045" spans="1:11" x14ac:dyDescent="0.25">
      <c r="A1045" s="108">
        <v>1054</v>
      </c>
      <c r="B1045" s="109" t="s">
        <v>1081</v>
      </c>
      <c r="C1045" s="110">
        <v>84733043</v>
      </c>
      <c r="D1045" s="110">
        <v>0</v>
      </c>
      <c r="E1045" s="110">
        <v>0</v>
      </c>
      <c r="F1045" s="111">
        <v>361.78</v>
      </c>
      <c r="G1045" s="110">
        <v>0</v>
      </c>
      <c r="H1045" s="110">
        <v>0</v>
      </c>
      <c r="I1045" s="112"/>
      <c r="J1045" s="112"/>
      <c r="K1045" s="113">
        <v>499</v>
      </c>
    </row>
    <row r="1046" spans="1:11" x14ac:dyDescent="0.25">
      <c r="A1046" s="108">
        <v>1055</v>
      </c>
      <c r="B1046" s="109" t="s">
        <v>1082</v>
      </c>
      <c r="C1046" s="110">
        <v>84733042</v>
      </c>
      <c r="D1046" s="110">
        <v>0</v>
      </c>
      <c r="E1046" s="110">
        <v>0</v>
      </c>
      <c r="F1046" s="111">
        <v>278.91000000000003</v>
      </c>
      <c r="G1046" s="110">
        <v>0</v>
      </c>
      <c r="H1046" s="110">
        <v>0</v>
      </c>
      <c r="I1046" s="112"/>
      <c r="J1046" s="112"/>
      <c r="K1046" s="113">
        <v>280</v>
      </c>
    </row>
    <row r="1047" spans="1:11" x14ac:dyDescent="0.25">
      <c r="A1047" s="108">
        <v>1056</v>
      </c>
      <c r="B1047" s="109" t="s">
        <v>1083</v>
      </c>
      <c r="C1047" s="110">
        <v>84439933</v>
      </c>
      <c r="D1047" s="110">
        <v>0</v>
      </c>
      <c r="E1047" s="110">
        <v>0</v>
      </c>
      <c r="F1047" s="111">
        <v>411.01</v>
      </c>
      <c r="G1047" s="110">
        <v>0</v>
      </c>
      <c r="H1047" s="110">
        <v>0</v>
      </c>
      <c r="I1047" s="112"/>
      <c r="J1047" s="112"/>
      <c r="K1047" s="113">
        <v>499</v>
      </c>
    </row>
    <row r="1048" spans="1:11" x14ac:dyDescent="0.25">
      <c r="A1048" s="108">
        <v>1057</v>
      </c>
      <c r="B1048" s="109" t="s">
        <v>1084</v>
      </c>
      <c r="C1048" s="110">
        <v>84439933</v>
      </c>
      <c r="D1048" s="110">
        <v>0</v>
      </c>
      <c r="E1048" s="110">
        <v>0</v>
      </c>
      <c r="F1048" s="111">
        <v>174.99</v>
      </c>
      <c r="G1048" s="110">
        <v>0</v>
      </c>
      <c r="H1048" s="110">
        <v>0</v>
      </c>
      <c r="I1048" s="112"/>
      <c r="J1048" s="112"/>
      <c r="K1048" s="113">
        <v>229</v>
      </c>
    </row>
    <row r="1049" spans="1:11" x14ac:dyDescent="0.25">
      <c r="A1049" s="108">
        <v>1058</v>
      </c>
      <c r="B1049" s="109" t="s">
        <v>1085</v>
      </c>
      <c r="C1049" s="110">
        <v>84439933</v>
      </c>
      <c r="D1049" s="110">
        <v>0</v>
      </c>
      <c r="E1049" s="110">
        <v>0</v>
      </c>
      <c r="F1049" s="111">
        <v>169.29</v>
      </c>
      <c r="G1049" s="110">
        <v>0</v>
      </c>
      <c r="H1049" s="110">
        <v>0</v>
      </c>
      <c r="I1049" s="112"/>
      <c r="J1049" s="112"/>
      <c r="K1049" s="113">
        <v>210</v>
      </c>
    </row>
    <row r="1050" spans="1:11" x14ac:dyDescent="0.25">
      <c r="A1050" s="108">
        <v>1059</v>
      </c>
      <c r="B1050" s="109" t="s">
        <v>1086</v>
      </c>
      <c r="C1050" s="110">
        <v>85444200</v>
      </c>
      <c r="D1050" s="110">
        <v>53</v>
      </c>
      <c r="E1050" s="110">
        <v>0</v>
      </c>
      <c r="F1050" s="111">
        <v>12.6</v>
      </c>
      <c r="G1050" s="110">
        <v>0</v>
      </c>
      <c r="H1050" s="110">
        <v>0</v>
      </c>
      <c r="I1050" s="112"/>
      <c r="J1050" s="112"/>
      <c r="K1050" s="113">
        <v>59</v>
      </c>
    </row>
    <row r="1051" spans="1:11" x14ac:dyDescent="0.25">
      <c r="A1051" s="108">
        <v>1060</v>
      </c>
      <c r="B1051" s="109" t="s">
        <v>1087</v>
      </c>
      <c r="C1051" s="110">
        <v>85444200</v>
      </c>
      <c r="D1051" s="110">
        <v>1</v>
      </c>
      <c r="E1051" s="110">
        <v>0</v>
      </c>
      <c r="F1051" s="111">
        <v>107.8</v>
      </c>
      <c r="G1051" s="110">
        <v>0</v>
      </c>
      <c r="H1051" s="110">
        <v>0</v>
      </c>
      <c r="I1051" s="112"/>
      <c r="J1051" s="112"/>
      <c r="K1051" s="113">
        <v>149</v>
      </c>
    </row>
    <row r="1052" spans="1:11" x14ac:dyDescent="0.25">
      <c r="A1052" s="108">
        <v>1061</v>
      </c>
      <c r="B1052" s="109" t="s">
        <v>1088</v>
      </c>
      <c r="C1052" s="110">
        <v>85369090</v>
      </c>
      <c r="D1052" s="110">
        <v>0</v>
      </c>
      <c r="E1052" s="110">
        <v>0</v>
      </c>
      <c r="F1052" s="111">
        <v>4.0999999999999996</v>
      </c>
      <c r="G1052" s="110">
        <v>0</v>
      </c>
      <c r="H1052" s="110">
        <v>0</v>
      </c>
      <c r="I1052" s="112"/>
      <c r="J1052" s="112"/>
      <c r="K1052" s="113">
        <v>8</v>
      </c>
    </row>
    <row r="1053" spans="1:11" x14ac:dyDescent="0.25">
      <c r="A1053" s="108">
        <v>1062</v>
      </c>
      <c r="B1053" s="109" t="s">
        <v>1089</v>
      </c>
      <c r="C1053" s="110">
        <v>84735090</v>
      </c>
      <c r="D1053" s="110">
        <v>0</v>
      </c>
      <c r="E1053" s="110">
        <v>0</v>
      </c>
      <c r="F1053" s="111">
        <v>44</v>
      </c>
      <c r="G1053" s="110">
        <v>0</v>
      </c>
      <c r="H1053" s="110">
        <v>0</v>
      </c>
      <c r="I1053" s="112"/>
      <c r="J1053" s="112"/>
      <c r="K1053" s="113">
        <v>69</v>
      </c>
    </row>
    <row r="1054" spans="1:11" x14ac:dyDescent="0.25">
      <c r="A1054" s="108">
        <v>1063</v>
      </c>
      <c r="B1054" s="109" t="s">
        <v>1090</v>
      </c>
      <c r="C1054" s="110">
        <v>84733099</v>
      </c>
      <c r="D1054" s="110">
        <v>0</v>
      </c>
      <c r="E1054" s="110">
        <v>0</v>
      </c>
      <c r="F1054" s="111">
        <v>14</v>
      </c>
      <c r="G1054" s="110">
        <v>0</v>
      </c>
      <c r="H1054" s="110">
        <v>0</v>
      </c>
      <c r="I1054" s="112"/>
      <c r="J1054" s="112"/>
      <c r="K1054" s="113">
        <v>20</v>
      </c>
    </row>
    <row r="1055" spans="1:11" x14ac:dyDescent="0.25">
      <c r="A1055" s="108">
        <v>1064</v>
      </c>
      <c r="B1055" s="109" t="s">
        <v>1091</v>
      </c>
      <c r="C1055" s="110">
        <v>84733099</v>
      </c>
      <c r="D1055" s="110">
        <v>0</v>
      </c>
      <c r="E1055" s="110">
        <v>0</v>
      </c>
      <c r="F1055" s="111">
        <v>14</v>
      </c>
      <c r="G1055" s="110">
        <v>0</v>
      </c>
      <c r="H1055" s="110">
        <v>0</v>
      </c>
      <c r="I1055" s="112"/>
      <c r="J1055" s="112"/>
      <c r="K1055" s="113">
        <v>20</v>
      </c>
    </row>
    <row r="1056" spans="1:11" x14ac:dyDescent="0.25">
      <c r="A1056" s="108">
        <v>1065</v>
      </c>
      <c r="B1056" s="109" t="s">
        <v>1092</v>
      </c>
      <c r="C1056" s="110">
        <v>84439933</v>
      </c>
      <c r="D1056" s="110">
        <v>0</v>
      </c>
      <c r="E1056" s="110">
        <v>0</v>
      </c>
      <c r="F1056" s="111">
        <v>143.41999999999999</v>
      </c>
      <c r="G1056" s="110">
        <v>0</v>
      </c>
      <c r="H1056" s="110">
        <v>0</v>
      </c>
      <c r="I1056" s="112"/>
      <c r="J1056" s="112"/>
      <c r="K1056" s="113">
        <v>210</v>
      </c>
    </row>
    <row r="1057" spans="1:11" x14ac:dyDescent="0.25">
      <c r="A1057" s="108">
        <v>1066</v>
      </c>
      <c r="B1057" s="109" t="s">
        <v>1093</v>
      </c>
      <c r="C1057" s="110">
        <v>84439933</v>
      </c>
      <c r="D1057" s="110">
        <v>0</v>
      </c>
      <c r="E1057" s="110">
        <v>0</v>
      </c>
      <c r="F1057" s="111">
        <v>152.11000000000001</v>
      </c>
      <c r="G1057" s="110">
        <v>0</v>
      </c>
      <c r="H1057" s="110">
        <v>0</v>
      </c>
      <c r="I1057" s="112"/>
      <c r="J1057" s="112"/>
      <c r="K1057" s="113">
        <v>210</v>
      </c>
    </row>
    <row r="1058" spans="1:11" x14ac:dyDescent="0.25">
      <c r="A1058" s="108">
        <v>1067</v>
      </c>
      <c r="B1058" s="109" t="s">
        <v>1094</v>
      </c>
      <c r="C1058" s="110">
        <v>85176241</v>
      </c>
      <c r="D1058" s="110">
        <v>0</v>
      </c>
      <c r="E1058" s="110">
        <v>0</v>
      </c>
      <c r="F1058" s="111">
        <v>82.09</v>
      </c>
      <c r="G1058" s="110">
        <v>0</v>
      </c>
      <c r="H1058" s="110">
        <v>0</v>
      </c>
      <c r="I1058" s="112"/>
      <c r="J1058" s="112"/>
      <c r="K1058" s="113">
        <v>119</v>
      </c>
    </row>
    <row r="1059" spans="1:11" x14ac:dyDescent="0.25">
      <c r="A1059" s="108">
        <v>1068</v>
      </c>
      <c r="B1059" s="109" t="s">
        <v>1095</v>
      </c>
      <c r="C1059" s="110">
        <v>85171231</v>
      </c>
      <c r="D1059" s="110">
        <v>0</v>
      </c>
      <c r="E1059" s="110">
        <v>0</v>
      </c>
      <c r="F1059" s="115">
        <v>2269</v>
      </c>
      <c r="G1059" s="110">
        <v>0</v>
      </c>
      <c r="H1059" s="110">
        <v>0</v>
      </c>
      <c r="I1059" s="112"/>
      <c r="J1059" s="112"/>
      <c r="K1059" s="116">
        <v>2699</v>
      </c>
    </row>
    <row r="1060" spans="1:11" x14ac:dyDescent="0.25">
      <c r="A1060" s="108">
        <v>1069</v>
      </c>
      <c r="B1060" s="109" t="s">
        <v>136</v>
      </c>
      <c r="C1060" s="110">
        <v>84733042</v>
      </c>
      <c r="D1060" s="110">
        <v>0</v>
      </c>
      <c r="E1060" s="110">
        <v>0</v>
      </c>
      <c r="F1060" s="111">
        <v>149.04</v>
      </c>
      <c r="G1060" s="110">
        <v>0</v>
      </c>
      <c r="H1060" s="110">
        <v>0</v>
      </c>
      <c r="I1060" s="112"/>
      <c r="J1060" s="112"/>
      <c r="K1060" s="113">
        <v>239</v>
      </c>
    </row>
    <row r="1061" spans="1:11" x14ac:dyDescent="0.25">
      <c r="A1061" s="108">
        <v>1070</v>
      </c>
      <c r="B1061" s="109" t="s">
        <v>1096</v>
      </c>
      <c r="C1061" s="110">
        <v>84733042</v>
      </c>
      <c r="D1061" s="110">
        <v>0</v>
      </c>
      <c r="E1061" s="110">
        <v>0</v>
      </c>
      <c r="F1061" s="111">
        <v>62.28</v>
      </c>
      <c r="G1061" s="110">
        <v>0</v>
      </c>
      <c r="H1061" s="110">
        <v>0</v>
      </c>
      <c r="I1061" s="112"/>
      <c r="J1061" s="112"/>
      <c r="K1061" s="113">
        <v>129</v>
      </c>
    </row>
    <row r="1062" spans="1:11" x14ac:dyDescent="0.25">
      <c r="A1062" s="108">
        <v>1071</v>
      </c>
      <c r="B1062" s="109" t="s">
        <v>1097</v>
      </c>
      <c r="C1062" s="110">
        <v>84733019</v>
      </c>
      <c r="D1062" s="110">
        <v>0</v>
      </c>
      <c r="E1062" s="110">
        <v>0</v>
      </c>
      <c r="F1062" s="111">
        <v>213.4</v>
      </c>
      <c r="G1062" s="110">
        <v>0</v>
      </c>
      <c r="H1062" s="110">
        <v>0</v>
      </c>
      <c r="I1062" s="112"/>
      <c r="J1062" s="112"/>
      <c r="K1062" s="113">
        <v>345</v>
      </c>
    </row>
    <row r="1063" spans="1:11" x14ac:dyDescent="0.25">
      <c r="A1063" s="108">
        <v>1072</v>
      </c>
      <c r="B1063" s="109" t="s">
        <v>1098</v>
      </c>
      <c r="C1063" s="110">
        <v>32091010</v>
      </c>
      <c r="D1063" s="110">
        <v>0</v>
      </c>
      <c r="E1063" s="110">
        <v>0</v>
      </c>
      <c r="F1063" s="111">
        <v>71.77</v>
      </c>
      <c r="G1063" s="110">
        <v>0</v>
      </c>
      <c r="H1063" s="110">
        <v>0</v>
      </c>
      <c r="I1063" s="112"/>
      <c r="J1063" s="112"/>
      <c r="K1063" s="113">
        <v>72</v>
      </c>
    </row>
    <row r="1064" spans="1:11" x14ac:dyDescent="0.25">
      <c r="A1064" s="108">
        <v>1073</v>
      </c>
      <c r="B1064" s="109" t="s">
        <v>1099</v>
      </c>
      <c r="C1064" s="110">
        <v>48114110</v>
      </c>
      <c r="D1064" s="110">
        <v>0</v>
      </c>
      <c r="E1064" s="110">
        <v>0</v>
      </c>
      <c r="F1064" s="111">
        <v>9.9</v>
      </c>
      <c r="G1064" s="110">
        <v>17</v>
      </c>
      <c r="H1064" s="110">
        <v>0</v>
      </c>
      <c r="I1064" s="112"/>
      <c r="J1064" s="112"/>
      <c r="K1064" s="113">
        <v>10</v>
      </c>
    </row>
    <row r="1065" spans="1:11" x14ac:dyDescent="0.25">
      <c r="A1065" s="108">
        <v>1074</v>
      </c>
      <c r="B1065" s="109" t="s">
        <v>1100</v>
      </c>
      <c r="C1065" s="110">
        <v>96034010</v>
      </c>
      <c r="D1065" s="110">
        <v>0</v>
      </c>
      <c r="E1065" s="110">
        <v>0</v>
      </c>
      <c r="F1065" s="111">
        <v>10.9</v>
      </c>
      <c r="G1065" s="110">
        <v>17</v>
      </c>
      <c r="H1065" s="110">
        <v>0</v>
      </c>
      <c r="I1065" s="112"/>
      <c r="J1065" s="112"/>
      <c r="K1065" s="113">
        <v>11</v>
      </c>
    </row>
    <row r="1066" spans="1:11" x14ac:dyDescent="0.25">
      <c r="A1066" s="108">
        <v>1075</v>
      </c>
      <c r="B1066" s="109" t="s">
        <v>1101</v>
      </c>
      <c r="C1066" s="110">
        <v>96034090</v>
      </c>
      <c r="D1066" s="110">
        <v>0</v>
      </c>
      <c r="E1066" s="110">
        <v>0</v>
      </c>
      <c r="F1066" s="111">
        <v>3.8</v>
      </c>
      <c r="G1066" s="110">
        <v>17</v>
      </c>
      <c r="H1066" s="110">
        <v>0</v>
      </c>
      <c r="I1066" s="112"/>
      <c r="J1066" s="112"/>
      <c r="K1066" s="113">
        <v>4</v>
      </c>
    </row>
    <row r="1067" spans="1:11" x14ac:dyDescent="0.25">
      <c r="A1067" s="108">
        <v>1076</v>
      </c>
      <c r="B1067" s="109" t="s">
        <v>1102</v>
      </c>
      <c r="C1067" s="110">
        <v>32091010</v>
      </c>
      <c r="D1067" s="110">
        <v>0</v>
      </c>
      <c r="E1067" s="110">
        <v>0</v>
      </c>
      <c r="F1067" s="111">
        <v>209</v>
      </c>
      <c r="G1067" s="110">
        <v>0</v>
      </c>
      <c r="H1067" s="110">
        <v>0</v>
      </c>
      <c r="I1067" s="112"/>
      <c r="J1067" s="112"/>
      <c r="K1067" s="113">
        <v>210</v>
      </c>
    </row>
    <row r="1068" spans="1:11" x14ac:dyDescent="0.25">
      <c r="A1068" s="108">
        <v>1077</v>
      </c>
      <c r="B1068" s="109" t="s">
        <v>1103</v>
      </c>
      <c r="C1068" s="110">
        <v>32091010</v>
      </c>
      <c r="D1068" s="110">
        <v>0</v>
      </c>
      <c r="E1068" s="110">
        <v>0</v>
      </c>
      <c r="F1068" s="111">
        <v>24.1</v>
      </c>
      <c r="G1068" s="110">
        <v>0</v>
      </c>
      <c r="H1068" s="110">
        <v>0</v>
      </c>
      <c r="I1068" s="112"/>
      <c r="J1068" s="112"/>
      <c r="K1068" s="113">
        <v>25</v>
      </c>
    </row>
    <row r="1069" spans="1:11" x14ac:dyDescent="0.25">
      <c r="A1069" s="108">
        <v>1078</v>
      </c>
      <c r="B1069" s="109" t="s">
        <v>1104</v>
      </c>
      <c r="C1069" s="110">
        <v>32091010</v>
      </c>
      <c r="D1069" s="110">
        <v>0</v>
      </c>
      <c r="E1069" s="110">
        <v>0</v>
      </c>
      <c r="F1069" s="111">
        <v>68.900000000000006</v>
      </c>
      <c r="G1069" s="110">
        <v>0</v>
      </c>
      <c r="H1069" s="110">
        <v>0</v>
      </c>
      <c r="I1069" s="112"/>
      <c r="J1069" s="112"/>
      <c r="K1069" s="113">
        <v>70</v>
      </c>
    </row>
    <row r="1070" spans="1:11" x14ac:dyDescent="0.25">
      <c r="A1070" s="108">
        <v>1079</v>
      </c>
      <c r="B1070" s="109" t="s">
        <v>1105</v>
      </c>
      <c r="C1070" s="110">
        <v>68051000</v>
      </c>
      <c r="D1070" s="110">
        <v>0</v>
      </c>
      <c r="E1070" s="110">
        <v>0</v>
      </c>
      <c r="F1070" s="111">
        <v>2.6</v>
      </c>
      <c r="G1070" s="110">
        <v>0</v>
      </c>
      <c r="H1070" s="110">
        <v>0</v>
      </c>
      <c r="I1070" s="112"/>
      <c r="J1070" s="112"/>
      <c r="K1070" s="113">
        <v>3</v>
      </c>
    </row>
    <row r="1071" spans="1:11" x14ac:dyDescent="0.25">
      <c r="A1071" s="108">
        <v>1080</v>
      </c>
      <c r="B1071" s="109" t="s">
        <v>1106</v>
      </c>
      <c r="C1071" s="110">
        <v>84713012</v>
      </c>
      <c r="D1071" s="110">
        <v>0</v>
      </c>
      <c r="E1071" s="110">
        <v>0</v>
      </c>
      <c r="F1071" s="115">
        <v>3608.53</v>
      </c>
      <c r="G1071" s="110">
        <v>0</v>
      </c>
      <c r="H1071" s="110">
        <v>0</v>
      </c>
      <c r="I1071" s="112"/>
      <c r="J1071" s="112"/>
      <c r="K1071" s="116">
        <v>4580</v>
      </c>
    </row>
    <row r="1072" spans="1:11" x14ac:dyDescent="0.25">
      <c r="A1072" s="108">
        <v>1081</v>
      </c>
      <c r="B1072" s="109" t="s">
        <v>1107</v>
      </c>
      <c r="C1072" s="110">
        <v>84733092</v>
      </c>
      <c r="D1072" s="110">
        <v>0</v>
      </c>
      <c r="E1072" s="110">
        <v>0</v>
      </c>
      <c r="F1072" s="111">
        <v>125</v>
      </c>
      <c r="G1072" s="110">
        <v>0</v>
      </c>
      <c r="H1072" s="110">
        <v>0</v>
      </c>
      <c r="I1072" s="112"/>
      <c r="J1072" s="112"/>
      <c r="K1072" s="113">
        <v>250</v>
      </c>
    </row>
    <row r="1073" spans="1:11" x14ac:dyDescent="0.25">
      <c r="A1073" s="108">
        <v>1082</v>
      </c>
      <c r="B1073" s="109" t="s">
        <v>1108</v>
      </c>
      <c r="C1073" s="110">
        <v>84717019</v>
      </c>
      <c r="D1073" s="110">
        <v>0</v>
      </c>
      <c r="E1073" s="110">
        <v>0</v>
      </c>
      <c r="F1073" s="111">
        <v>537.41</v>
      </c>
      <c r="G1073" s="110">
        <v>0</v>
      </c>
      <c r="H1073" s="110">
        <v>0</v>
      </c>
      <c r="I1073" s="112"/>
      <c r="J1073" s="112"/>
      <c r="K1073" s="113">
        <v>779</v>
      </c>
    </row>
    <row r="1074" spans="1:11" x14ac:dyDescent="0.25">
      <c r="A1074" s="108">
        <v>1083</v>
      </c>
      <c r="B1074" s="109" t="s">
        <v>1109</v>
      </c>
      <c r="C1074" s="110">
        <v>85363090</v>
      </c>
      <c r="D1074" s="110">
        <v>0</v>
      </c>
      <c r="E1074" s="110">
        <v>0</v>
      </c>
      <c r="F1074" s="111">
        <v>14.2</v>
      </c>
      <c r="G1074" s="110">
        <v>0</v>
      </c>
      <c r="H1074" s="110">
        <v>0</v>
      </c>
      <c r="I1074" s="112"/>
      <c r="J1074" s="112"/>
      <c r="K1074" s="113">
        <v>20</v>
      </c>
    </row>
    <row r="1075" spans="1:11" x14ac:dyDescent="0.25">
      <c r="A1075" s="108">
        <v>1084</v>
      </c>
      <c r="B1075" s="109" t="s">
        <v>1110</v>
      </c>
      <c r="C1075" s="110">
        <v>84735090</v>
      </c>
      <c r="D1075" s="110">
        <v>0</v>
      </c>
      <c r="E1075" s="110">
        <v>0</v>
      </c>
      <c r="F1075" s="111">
        <v>38</v>
      </c>
      <c r="G1075" s="110">
        <v>0</v>
      </c>
      <c r="H1075" s="110">
        <v>0</v>
      </c>
      <c r="I1075" s="112"/>
      <c r="J1075" s="112"/>
      <c r="K1075" s="113">
        <v>55</v>
      </c>
    </row>
    <row r="1076" spans="1:11" x14ac:dyDescent="0.25">
      <c r="A1076" s="108">
        <v>1085</v>
      </c>
      <c r="B1076" s="109" t="s">
        <v>1111</v>
      </c>
      <c r="C1076" s="110">
        <v>85044029</v>
      </c>
      <c r="D1076" s="110">
        <v>0</v>
      </c>
      <c r="E1076" s="110">
        <v>0</v>
      </c>
      <c r="F1076" s="111">
        <v>85</v>
      </c>
      <c r="G1076" s="110">
        <v>0</v>
      </c>
      <c r="H1076" s="110">
        <v>0</v>
      </c>
      <c r="I1076" s="112"/>
      <c r="J1076" s="112"/>
      <c r="K1076" s="113">
        <v>145</v>
      </c>
    </row>
    <row r="1077" spans="1:11" x14ac:dyDescent="0.25">
      <c r="A1077" s="108">
        <v>1086</v>
      </c>
      <c r="B1077" s="109" t="s">
        <v>1112</v>
      </c>
      <c r="C1077" s="110">
        <v>84715010</v>
      </c>
      <c r="D1077" s="110">
        <v>0</v>
      </c>
      <c r="E1077" s="110">
        <v>0</v>
      </c>
      <c r="F1077" s="115">
        <v>2338.85</v>
      </c>
      <c r="G1077" s="110">
        <v>0</v>
      </c>
      <c r="H1077" s="110">
        <v>0</v>
      </c>
      <c r="I1077" s="112"/>
      <c r="J1077" s="112"/>
      <c r="K1077" s="116">
        <v>3200</v>
      </c>
    </row>
    <row r="1078" spans="1:11" x14ac:dyDescent="0.25">
      <c r="A1078" s="108">
        <v>1087</v>
      </c>
      <c r="B1078" s="109" t="s">
        <v>1113</v>
      </c>
      <c r="C1078" s="110">
        <v>85171100</v>
      </c>
      <c r="D1078" s="110">
        <v>0</v>
      </c>
      <c r="E1078" s="110">
        <v>0</v>
      </c>
      <c r="F1078" s="111">
        <v>69.5</v>
      </c>
      <c r="G1078" s="110">
        <v>0</v>
      </c>
      <c r="H1078" s="110">
        <v>0</v>
      </c>
      <c r="I1078" s="112"/>
      <c r="J1078" s="112"/>
      <c r="K1078" s="113">
        <v>85</v>
      </c>
    </row>
    <row r="1079" spans="1:11" x14ac:dyDescent="0.25">
      <c r="A1079" s="108">
        <v>1088</v>
      </c>
      <c r="B1079" s="109" t="s">
        <v>1114</v>
      </c>
      <c r="C1079" s="110">
        <v>84433113</v>
      </c>
      <c r="D1079" s="110">
        <v>0</v>
      </c>
      <c r="E1079" s="110">
        <v>0</v>
      </c>
      <c r="F1079" s="115">
        <v>1211.78</v>
      </c>
      <c r="G1079" s="110">
        <v>0</v>
      </c>
      <c r="H1079" s="110">
        <v>0</v>
      </c>
      <c r="I1079" s="112"/>
      <c r="J1079" s="112"/>
      <c r="K1079" s="116">
        <v>1699</v>
      </c>
    </row>
    <row r="1080" spans="1:11" x14ac:dyDescent="0.25">
      <c r="A1080" s="108">
        <v>1089</v>
      </c>
      <c r="B1080" s="109" t="s">
        <v>1115</v>
      </c>
      <c r="C1080" s="110">
        <v>84716053</v>
      </c>
      <c r="D1080" s="110">
        <v>0</v>
      </c>
      <c r="E1080" s="110">
        <v>0</v>
      </c>
      <c r="F1080" s="111">
        <v>4.09</v>
      </c>
      <c r="G1080" s="110">
        <v>0</v>
      </c>
      <c r="H1080" s="110">
        <v>0</v>
      </c>
      <c r="I1080" s="112"/>
      <c r="J1080" s="112"/>
      <c r="K1080" s="113">
        <v>5</v>
      </c>
    </row>
    <row r="1081" spans="1:11" x14ac:dyDescent="0.25">
      <c r="A1081" s="108">
        <v>1090</v>
      </c>
      <c r="B1081" s="109" t="s">
        <v>1116</v>
      </c>
      <c r="C1081" s="110">
        <v>84716052</v>
      </c>
      <c r="D1081" s="110">
        <v>0</v>
      </c>
      <c r="E1081" s="110">
        <v>0</v>
      </c>
      <c r="F1081" s="111">
        <v>4.09</v>
      </c>
      <c r="G1081" s="110">
        <v>0</v>
      </c>
      <c r="H1081" s="110">
        <v>0</v>
      </c>
      <c r="I1081" s="112"/>
      <c r="J1081" s="112"/>
      <c r="K1081" s="113">
        <v>5</v>
      </c>
    </row>
    <row r="1082" spans="1:11" x14ac:dyDescent="0.25">
      <c r="A1082" s="108">
        <v>1091</v>
      </c>
      <c r="B1082" s="109" t="s">
        <v>1117</v>
      </c>
      <c r="C1082" s="110">
        <v>84717029</v>
      </c>
      <c r="D1082" s="110">
        <v>0</v>
      </c>
      <c r="E1082" s="110">
        <v>0</v>
      </c>
      <c r="F1082" s="111">
        <v>250.04</v>
      </c>
      <c r="G1082" s="110">
        <v>0</v>
      </c>
      <c r="H1082" s="110">
        <v>0</v>
      </c>
      <c r="I1082" s="112"/>
      <c r="J1082" s="112"/>
      <c r="K1082" s="113">
        <v>369</v>
      </c>
    </row>
    <row r="1083" spans="1:11" x14ac:dyDescent="0.25">
      <c r="A1083" s="108">
        <v>1092</v>
      </c>
      <c r="B1083" s="109" t="s">
        <v>1118</v>
      </c>
      <c r="C1083" s="110">
        <v>85234110</v>
      </c>
      <c r="D1083" s="110">
        <v>0</v>
      </c>
      <c r="E1083" s="110">
        <v>0</v>
      </c>
      <c r="F1083" s="111">
        <v>21.82</v>
      </c>
      <c r="G1083" s="110">
        <v>0</v>
      </c>
      <c r="H1083" s="110">
        <v>0</v>
      </c>
      <c r="I1083" s="112"/>
      <c r="J1083" s="112"/>
      <c r="K1083" s="113">
        <v>39.5</v>
      </c>
    </row>
    <row r="1084" spans="1:11" x14ac:dyDescent="0.25">
      <c r="A1084" s="108">
        <v>1093</v>
      </c>
      <c r="B1084" s="109" t="s">
        <v>1119</v>
      </c>
      <c r="C1084" s="110">
        <v>85234110</v>
      </c>
      <c r="D1084" s="110">
        <v>0</v>
      </c>
      <c r="E1084" s="110">
        <v>0</v>
      </c>
      <c r="F1084" s="111">
        <v>0.55000000000000004</v>
      </c>
      <c r="G1084" s="110">
        <v>0</v>
      </c>
      <c r="H1084" s="110">
        <v>0</v>
      </c>
      <c r="I1084" s="112"/>
      <c r="J1084" s="112"/>
      <c r="K1084" s="113">
        <v>0.79</v>
      </c>
    </row>
    <row r="1085" spans="1:11" x14ac:dyDescent="0.25">
      <c r="A1085" s="108">
        <v>1094</v>
      </c>
      <c r="B1085" s="109" t="s">
        <v>1120</v>
      </c>
      <c r="C1085" s="110">
        <v>84439933</v>
      </c>
      <c r="D1085" s="110">
        <v>0</v>
      </c>
      <c r="E1085" s="110">
        <v>0</v>
      </c>
      <c r="F1085" s="111">
        <v>0</v>
      </c>
      <c r="G1085" s="110">
        <v>0</v>
      </c>
      <c r="H1085" s="110">
        <v>0</v>
      </c>
      <c r="I1085" s="112"/>
      <c r="J1085" s="112"/>
      <c r="K1085" s="113">
        <v>195</v>
      </c>
    </row>
    <row r="1086" spans="1:11" x14ac:dyDescent="0.25">
      <c r="A1086" s="108">
        <v>1095</v>
      </c>
      <c r="B1086" s="109" t="s">
        <v>1121</v>
      </c>
      <c r="C1086" s="110">
        <v>85044040</v>
      </c>
      <c r="D1086" s="110">
        <v>0</v>
      </c>
      <c r="E1086" s="110">
        <v>0</v>
      </c>
      <c r="F1086" s="115">
        <v>2235.7199999999998</v>
      </c>
      <c r="G1086" s="110">
        <v>0</v>
      </c>
      <c r="H1086" s="110">
        <v>0</v>
      </c>
      <c r="I1086" s="112"/>
      <c r="J1086" s="112"/>
      <c r="K1086" s="116">
        <v>2899</v>
      </c>
    </row>
    <row r="1087" spans="1:11" x14ac:dyDescent="0.25">
      <c r="A1087" s="108">
        <v>1096</v>
      </c>
      <c r="B1087" s="109" t="s">
        <v>1122</v>
      </c>
      <c r="C1087" s="110">
        <v>85044029</v>
      </c>
      <c r="D1087" s="110">
        <v>0</v>
      </c>
      <c r="E1087" s="110">
        <v>0</v>
      </c>
      <c r="F1087" s="111">
        <v>64</v>
      </c>
      <c r="G1087" s="110">
        <v>0</v>
      </c>
      <c r="H1087" s="110">
        <v>0</v>
      </c>
      <c r="I1087" s="112"/>
      <c r="J1087" s="112"/>
      <c r="K1087" s="113">
        <v>150</v>
      </c>
    </row>
    <row r="1088" spans="1:11" x14ac:dyDescent="0.25">
      <c r="A1088" s="108">
        <v>1097</v>
      </c>
      <c r="B1088" s="109" t="s">
        <v>1123</v>
      </c>
      <c r="C1088" s="110">
        <v>84733041</v>
      </c>
      <c r="D1088" s="110">
        <v>0</v>
      </c>
      <c r="E1088" s="110">
        <v>0</v>
      </c>
      <c r="F1088" s="111">
        <v>152.79</v>
      </c>
      <c r="G1088" s="110">
        <v>0</v>
      </c>
      <c r="H1088" s="110">
        <v>0</v>
      </c>
      <c r="I1088" s="112"/>
      <c r="J1088" s="112"/>
      <c r="K1088" s="113">
        <v>235</v>
      </c>
    </row>
    <row r="1089" spans="1:11" x14ac:dyDescent="0.25">
      <c r="A1089" s="108">
        <v>1098</v>
      </c>
      <c r="B1089" s="109" t="s">
        <v>1124</v>
      </c>
      <c r="C1089" s="110">
        <v>84733041</v>
      </c>
      <c r="D1089" s="110">
        <v>0</v>
      </c>
      <c r="E1089" s="110">
        <v>0</v>
      </c>
      <c r="F1089" s="111">
        <v>174.39</v>
      </c>
      <c r="G1089" s="110">
        <v>0</v>
      </c>
      <c r="H1089" s="110">
        <v>0</v>
      </c>
      <c r="I1089" s="112"/>
      <c r="J1089" s="112"/>
      <c r="K1089" s="113">
        <v>259</v>
      </c>
    </row>
    <row r="1090" spans="1:11" x14ac:dyDescent="0.25">
      <c r="A1090" s="108">
        <v>1099</v>
      </c>
      <c r="B1090" s="109" t="s">
        <v>1125</v>
      </c>
      <c r="C1090" s="110">
        <v>84733092</v>
      </c>
      <c r="D1090" s="110">
        <v>0</v>
      </c>
      <c r="E1090" s="110">
        <v>0</v>
      </c>
      <c r="F1090" s="111">
        <v>280</v>
      </c>
      <c r="G1090" s="110">
        <v>0</v>
      </c>
      <c r="H1090" s="110">
        <v>0</v>
      </c>
      <c r="I1090" s="112"/>
      <c r="J1090" s="112"/>
      <c r="K1090" s="113">
        <v>350</v>
      </c>
    </row>
    <row r="1091" spans="1:11" x14ac:dyDescent="0.25">
      <c r="A1091" s="108">
        <v>1100</v>
      </c>
      <c r="B1091" s="109" t="s">
        <v>1126</v>
      </c>
      <c r="C1091" s="110">
        <v>84439923</v>
      </c>
      <c r="D1091" s="110">
        <v>30</v>
      </c>
      <c r="E1091" s="110">
        <v>0</v>
      </c>
      <c r="F1091" s="111">
        <v>80.52</v>
      </c>
      <c r="G1091" s="110">
        <v>12</v>
      </c>
      <c r="H1091" s="110">
        <v>0</v>
      </c>
      <c r="I1091" s="112"/>
      <c r="J1091" s="111">
        <v>5.31</v>
      </c>
      <c r="K1091" s="113">
        <v>119.9</v>
      </c>
    </row>
    <row r="1092" spans="1:11" x14ac:dyDescent="0.25">
      <c r="A1092" s="108">
        <v>1101</v>
      </c>
      <c r="B1092" s="109" t="s">
        <v>1127</v>
      </c>
      <c r="C1092" s="110">
        <v>84439923</v>
      </c>
      <c r="D1092" s="110">
        <v>23</v>
      </c>
      <c r="E1092" s="110">
        <v>0</v>
      </c>
      <c r="F1092" s="111">
        <v>60.17</v>
      </c>
      <c r="G1092" s="110">
        <v>12</v>
      </c>
      <c r="H1092" s="110">
        <v>0</v>
      </c>
      <c r="I1092" s="112"/>
      <c r="J1092" s="111">
        <v>3.97</v>
      </c>
      <c r="K1092" s="113">
        <v>94.9</v>
      </c>
    </row>
    <row r="1093" spans="1:11" x14ac:dyDescent="0.25">
      <c r="A1093" s="108">
        <v>1102</v>
      </c>
      <c r="B1093" s="109" t="s">
        <v>1128</v>
      </c>
      <c r="C1093" s="110">
        <v>84439923</v>
      </c>
      <c r="D1093" s="110">
        <v>15</v>
      </c>
      <c r="E1093" s="110">
        <v>0</v>
      </c>
      <c r="F1093" s="111">
        <v>60.17</v>
      </c>
      <c r="G1093" s="110">
        <v>12</v>
      </c>
      <c r="H1093" s="110">
        <v>0</v>
      </c>
      <c r="I1093" s="112"/>
      <c r="J1093" s="111">
        <v>3.97</v>
      </c>
      <c r="K1093" s="113">
        <v>94.9</v>
      </c>
    </row>
    <row r="1094" spans="1:11" x14ac:dyDescent="0.25">
      <c r="A1094" s="108">
        <v>1103</v>
      </c>
      <c r="B1094" s="109" t="s">
        <v>1129</v>
      </c>
      <c r="C1094" s="110">
        <v>84439923</v>
      </c>
      <c r="D1094" s="110">
        <v>12</v>
      </c>
      <c r="E1094" s="110">
        <v>0</v>
      </c>
      <c r="F1094" s="111">
        <v>60.17</v>
      </c>
      <c r="G1094" s="110">
        <v>12</v>
      </c>
      <c r="H1094" s="110">
        <v>0</v>
      </c>
      <c r="I1094" s="112"/>
      <c r="J1094" s="111">
        <v>3.97</v>
      </c>
      <c r="K1094" s="113">
        <v>94.9</v>
      </c>
    </row>
    <row r="1095" spans="1:11" x14ac:dyDescent="0.25">
      <c r="A1095" s="108">
        <v>1104</v>
      </c>
      <c r="B1095" s="109" t="s">
        <v>1130</v>
      </c>
      <c r="C1095" s="110">
        <v>84716052</v>
      </c>
      <c r="D1095" s="110">
        <v>0</v>
      </c>
      <c r="E1095" s="110">
        <v>0</v>
      </c>
      <c r="F1095" s="111">
        <v>15.2</v>
      </c>
      <c r="G1095" s="110">
        <v>0</v>
      </c>
      <c r="H1095" s="110">
        <v>0</v>
      </c>
      <c r="I1095" s="112"/>
      <c r="J1095" s="112"/>
      <c r="K1095" s="113">
        <v>22</v>
      </c>
    </row>
    <row r="1096" spans="1:11" x14ac:dyDescent="0.25">
      <c r="A1096" s="108">
        <v>1105</v>
      </c>
      <c r="B1096" s="109" t="s">
        <v>1131</v>
      </c>
      <c r="C1096" s="110">
        <v>84433111</v>
      </c>
      <c r="D1096" s="110">
        <v>0</v>
      </c>
      <c r="E1096" s="110">
        <v>0</v>
      </c>
      <c r="F1096" s="111">
        <v>178.09</v>
      </c>
      <c r="G1096" s="110">
        <v>0</v>
      </c>
      <c r="H1096" s="110">
        <v>0</v>
      </c>
      <c r="I1096" s="112"/>
      <c r="J1096" s="112"/>
      <c r="K1096" s="113">
        <v>259</v>
      </c>
    </row>
    <row r="1097" spans="1:11" x14ac:dyDescent="0.25">
      <c r="A1097" s="108">
        <v>1106</v>
      </c>
      <c r="B1097" s="109" t="s">
        <v>1132</v>
      </c>
      <c r="C1097" s="110">
        <v>85272100</v>
      </c>
      <c r="D1097" s="110">
        <v>0</v>
      </c>
      <c r="E1097" s="110">
        <v>0</v>
      </c>
      <c r="F1097" s="111">
        <v>127.26</v>
      </c>
      <c r="G1097" s="110">
        <v>7</v>
      </c>
      <c r="H1097" s="110">
        <v>10</v>
      </c>
      <c r="I1097" s="112"/>
      <c r="J1097" s="112"/>
      <c r="K1097" s="113">
        <v>128</v>
      </c>
    </row>
    <row r="1098" spans="1:11" x14ac:dyDescent="0.25">
      <c r="A1098" s="108">
        <v>1107</v>
      </c>
      <c r="B1098" s="109" t="s">
        <v>1133</v>
      </c>
      <c r="C1098" s="110">
        <v>84733042</v>
      </c>
      <c r="D1098" s="110">
        <v>0</v>
      </c>
      <c r="E1098" s="110">
        <v>0</v>
      </c>
      <c r="F1098" s="111">
        <v>149</v>
      </c>
      <c r="G1098" s="110">
        <v>0</v>
      </c>
      <c r="H1098" s="110">
        <v>0</v>
      </c>
      <c r="I1098" s="112"/>
      <c r="J1098" s="112"/>
      <c r="K1098" s="113">
        <v>229</v>
      </c>
    </row>
    <row r="1099" spans="1:11" x14ac:dyDescent="0.25">
      <c r="A1099" s="108">
        <v>1108</v>
      </c>
      <c r="B1099" s="109" t="s">
        <v>1134</v>
      </c>
      <c r="C1099" s="110">
        <v>84733043</v>
      </c>
      <c r="D1099" s="110">
        <v>0</v>
      </c>
      <c r="E1099" s="110">
        <v>0</v>
      </c>
      <c r="F1099" s="111">
        <v>424.71</v>
      </c>
      <c r="G1099" s="110">
        <v>0</v>
      </c>
      <c r="H1099" s="110">
        <v>0</v>
      </c>
      <c r="I1099" s="112"/>
      <c r="J1099" s="112"/>
      <c r="K1099" s="113">
        <v>589</v>
      </c>
    </row>
    <row r="1100" spans="1:11" x14ac:dyDescent="0.25">
      <c r="A1100" s="108">
        <v>1109</v>
      </c>
      <c r="B1100" s="109" t="s">
        <v>1135</v>
      </c>
      <c r="C1100" s="110">
        <v>84716053</v>
      </c>
      <c r="D1100" s="110">
        <v>0</v>
      </c>
      <c r="E1100" s="110">
        <v>0</v>
      </c>
      <c r="F1100" s="111">
        <v>8.59</v>
      </c>
      <c r="G1100" s="110">
        <v>0</v>
      </c>
      <c r="H1100" s="110">
        <v>0</v>
      </c>
      <c r="I1100" s="112"/>
      <c r="J1100" s="112"/>
      <c r="K1100" s="113">
        <v>16</v>
      </c>
    </row>
    <row r="1101" spans="1:11" x14ac:dyDescent="0.25">
      <c r="A1101" s="108">
        <v>1110</v>
      </c>
      <c r="B1101" s="109" t="s">
        <v>761</v>
      </c>
      <c r="C1101" s="110">
        <v>48025610</v>
      </c>
      <c r="D1101" s="110">
        <v>0</v>
      </c>
      <c r="E1101" s="110">
        <v>0</v>
      </c>
      <c r="F1101" s="111">
        <v>23.06</v>
      </c>
      <c r="G1101" s="110">
        <v>0</v>
      </c>
      <c r="H1101" s="110">
        <v>0</v>
      </c>
      <c r="I1101" s="112"/>
      <c r="J1101" s="112"/>
      <c r="K1101" s="113">
        <v>25</v>
      </c>
    </row>
    <row r="1102" spans="1:11" x14ac:dyDescent="0.25">
      <c r="A1102" s="108">
        <v>1111</v>
      </c>
      <c r="B1102" s="109" t="s">
        <v>1136</v>
      </c>
      <c r="C1102" s="110">
        <v>85234920</v>
      </c>
      <c r="D1102" s="110">
        <v>0</v>
      </c>
      <c r="E1102" s="110">
        <v>0</v>
      </c>
      <c r="F1102" s="111">
        <v>92.89</v>
      </c>
      <c r="G1102" s="110">
        <v>0</v>
      </c>
      <c r="H1102" s="110">
        <v>0</v>
      </c>
      <c r="I1102" s="112"/>
      <c r="J1102" s="112"/>
      <c r="K1102" s="113">
        <v>135</v>
      </c>
    </row>
    <row r="1103" spans="1:11" x14ac:dyDescent="0.25">
      <c r="A1103" s="108">
        <v>1112</v>
      </c>
      <c r="B1103" s="109" t="s">
        <v>1137</v>
      </c>
      <c r="C1103" s="110">
        <v>85423190</v>
      </c>
      <c r="D1103" s="110">
        <v>0</v>
      </c>
      <c r="E1103" s="110">
        <v>0</v>
      </c>
      <c r="F1103" s="111">
        <v>272.49</v>
      </c>
      <c r="G1103" s="110">
        <v>0</v>
      </c>
      <c r="H1103" s="110">
        <v>0</v>
      </c>
      <c r="I1103" s="112"/>
      <c r="J1103" s="112"/>
      <c r="K1103" s="113">
        <v>389</v>
      </c>
    </row>
    <row r="1104" spans="1:11" x14ac:dyDescent="0.25">
      <c r="A1104" s="108">
        <v>1113</v>
      </c>
      <c r="B1104" s="109" t="s">
        <v>1138</v>
      </c>
      <c r="C1104" s="110">
        <v>84733049</v>
      </c>
      <c r="D1104" s="110">
        <v>0</v>
      </c>
      <c r="E1104" s="110">
        <v>0</v>
      </c>
      <c r="F1104" s="111">
        <v>40.020000000000003</v>
      </c>
      <c r="G1104" s="110">
        <v>0</v>
      </c>
      <c r="H1104" s="110">
        <v>0</v>
      </c>
      <c r="I1104" s="112"/>
      <c r="J1104" s="112"/>
      <c r="K1104" s="113">
        <v>65</v>
      </c>
    </row>
    <row r="1105" spans="1:11" x14ac:dyDescent="0.25">
      <c r="A1105" s="108">
        <v>1114</v>
      </c>
      <c r="B1105" s="109" t="s">
        <v>1139</v>
      </c>
      <c r="C1105" s="110">
        <v>85044040</v>
      </c>
      <c r="D1105" s="110">
        <v>0</v>
      </c>
      <c r="E1105" s="110">
        <v>0</v>
      </c>
      <c r="F1105" s="111">
        <v>0</v>
      </c>
      <c r="G1105" s="110">
        <v>0</v>
      </c>
      <c r="H1105" s="110">
        <v>0</v>
      </c>
      <c r="I1105" s="112"/>
      <c r="J1105" s="112"/>
      <c r="K1105" s="113">
        <v>409</v>
      </c>
    </row>
    <row r="1106" spans="1:11" x14ac:dyDescent="0.25">
      <c r="A1106" s="108">
        <v>1115</v>
      </c>
      <c r="B1106" s="109" t="s">
        <v>1140</v>
      </c>
      <c r="C1106" s="110">
        <v>85285220</v>
      </c>
      <c r="D1106" s="110">
        <v>0</v>
      </c>
      <c r="E1106" s="110">
        <v>0</v>
      </c>
      <c r="F1106" s="111">
        <v>371.63</v>
      </c>
      <c r="G1106" s="110">
        <v>0</v>
      </c>
      <c r="H1106" s="110">
        <v>0</v>
      </c>
      <c r="I1106" s="112"/>
      <c r="J1106" s="112"/>
      <c r="K1106" s="113">
        <v>549</v>
      </c>
    </row>
    <row r="1107" spans="1:11" x14ac:dyDescent="0.25">
      <c r="A1107" s="108">
        <v>1116</v>
      </c>
      <c r="B1107" s="109" t="s">
        <v>1141</v>
      </c>
      <c r="C1107" s="110">
        <v>84716052</v>
      </c>
      <c r="D1107" s="110">
        <v>0</v>
      </c>
      <c r="E1107" s="110">
        <v>0</v>
      </c>
      <c r="F1107" s="111">
        <v>74</v>
      </c>
      <c r="G1107" s="110">
        <v>0</v>
      </c>
      <c r="H1107" s="110">
        <v>0</v>
      </c>
      <c r="I1107" s="112"/>
      <c r="J1107" s="112"/>
      <c r="K1107" s="113">
        <v>105</v>
      </c>
    </row>
    <row r="1108" spans="1:11" x14ac:dyDescent="0.25">
      <c r="A1108" s="108">
        <v>1117</v>
      </c>
      <c r="B1108" s="109" t="s">
        <v>1142</v>
      </c>
      <c r="C1108" s="110">
        <v>85072010</v>
      </c>
      <c r="D1108" s="110">
        <v>0</v>
      </c>
      <c r="E1108" s="110">
        <v>0</v>
      </c>
      <c r="F1108" s="111">
        <v>82.18</v>
      </c>
      <c r="G1108" s="110">
        <v>18</v>
      </c>
      <c r="H1108" s="110">
        <v>0</v>
      </c>
      <c r="I1108" s="112"/>
      <c r="J1108" s="112"/>
      <c r="K1108" s="113">
        <v>119</v>
      </c>
    </row>
    <row r="1109" spans="1:11" x14ac:dyDescent="0.25">
      <c r="A1109" s="108">
        <v>1118</v>
      </c>
      <c r="B1109" s="109" t="s">
        <v>1143</v>
      </c>
      <c r="C1109" s="110">
        <v>85444200</v>
      </c>
      <c r="D1109" s="110">
        <v>0</v>
      </c>
      <c r="E1109" s="110">
        <v>0</v>
      </c>
      <c r="F1109" s="111">
        <v>40.5</v>
      </c>
      <c r="G1109" s="110">
        <v>0</v>
      </c>
      <c r="H1109" s="110">
        <v>0</v>
      </c>
      <c r="I1109" s="112"/>
      <c r="J1109" s="112"/>
      <c r="K1109" s="113">
        <v>59</v>
      </c>
    </row>
    <row r="1110" spans="1:11" x14ac:dyDescent="0.25">
      <c r="A1110" s="108">
        <v>1119</v>
      </c>
      <c r="B1110" s="109" t="s">
        <v>1144</v>
      </c>
      <c r="C1110" s="110">
        <v>85444200</v>
      </c>
      <c r="D1110" s="110">
        <v>0</v>
      </c>
      <c r="E1110" s="110">
        <v>0</v>
      </c>
      <c r="F1110" s="111">
        <v>13.97</v>
      </c>
      <c r="G1110" s="110">
        <v>0</v>
      </c>
      <c r="H1110" s="110">
        <v>0</v>
      </c>
      <c r="I1110" s="112"/>
      <c r="J1110" s="112"/>
      <c r="K1110" s="113">
        <v>30</v>
      </c>
    </row>
    <row r="1111" spans="1:11" x14ac:dyDescent="0.25">
      <c r="A1111" s="108">
        <v>1120</v>
      </c>
      <c r="B1111" s="109" t="s">
        <v>1145</v>
      </c>
      <c r="C1111" s="110">
        <v>85444200</v>
      </c>
      <c r="D1111" s="110">
        <v>0</v>
      </c>
      <c r="E1111" s="110">
        <v>0</v>
      </c>
      <c r="F1111" s="111">
        <v>5.75</v>
      </c>
      <c r="G1111" s="110">
        <v>0</v>
      </c>
      <c r="H1111" s="110">
        <v>0</v>
      </c>
      <c r="I1111" s="112"/>
      <c r="J1111" s="112"/>
      <c r="K1111" s="113">
        <v>15</v>
      </c>
    </row>
    <row r="1112" spans="1:11" x14ac:dyDescent="0.25">
      <c r="A1112" s="108">
        <v>1121</v>
      </c>
      <c r="B1112" s="109" t="s">
        <v>1146</v>
      </c>
      <c r="C1112" s="110">
        <v>39173900</v>
      </c>
      <c r="D1112" s="110">
        <v>0</v>
      </c>
      <c r="E1112" s="110">
        <v>0</v>
      </c>
      <c r="F1112" s="111">
        <v>3.8</v>
      </c>
      <c r="G1112" s="110">
        <v>0</v>
      </c>
      <c r="H1112" s="110">
        <v>0</v>
      </c>
      <c r="I1112" s="112"/>
      <c r="J1112" s="112"/>
      <c r="K1112" s="113">
        <v>5</v>
      </c>
    </row>
    <row r="1113" spans="1:11" x14ac:dyDescent="0.25">
      <c r="A1113" s="108">
        <v>1122</v>
      </c>
      <c r="B1113" s="109" t="s">
        <v>1147</v>
      </c>
      <c r="C1113" s="110">
        <v>84718000</v>
      </c>
      <c r="D1113" s="110">
        <v>0</v>
      </c>
      <c r="E1113" s="110">
        <v>0</v>
      </c>
      <c r="F1113" s="115">
        <v>2467.8000000000002</v>
      </c>
      <c r="G1113" s="110">
        <v>0</v>
      </c>
      <c r="H1113" s="110">
        <v>0</v>
      </c>
      <c r="I1113" s="112"/>
      <c r="J1113" s="112"/>
      <c r="K1113" s="116">
        <v>3599</v>
      </c>
    </row>
    <row r="1114" spans="1:11" x14ac:dyDescent="0.25">
      <c r="A1114" s="108">
        <v>1123</v>
      </c>
      <c r="B1114" s="109" t="s">
        <v>1148</v>
      </c>
      <c r="C1114" s="110">
        <v>85444200</v>
      </c>
      <c r="D1114" s="110">
        <v>0</v>
      </c>
      <c r="E1114" s="110">
        <v>0</v>
      </c>
      <c r="F1114" s="111">
        <v>34</v>
      </c>
      <c r="G1114" s="110">
        <v>0</v>
      </c>
      <c r="H1114" s="110">
        <v>0</v>
      </c>
      <c r="I1114" s="112"/>
      <c r="J1114" s="112"/>
      <c r="K1114" s="113">
        <v>49</v>
      </c>
    </row>
    <row r="1115" spans="1:11" x14ac:dyDescent="0.25">
      <c r="A1115" s="108">
        <v>1124</v>
      </c>
      <c r="B1115" s="109" t="s">
        <v>1149</v>
      </c>
      <c r="C1115" s="110">
        <v>84733041</v>
      </c>
      <c r="D1115" s="110">
        <v>0</v>
      </c>
      <c r="E1115" s="110">
        <v>0</v>
      </c>
      <c r="F1115" s="111">
        <v>119.28</v>
      </c>
      <c r="G1115" s="110">
        <v>0</v>
      </c>
      <c r="H1115" s="110">
        <v>0</v>
      </c>
      <c r="I1115" s="112"/>
      <c r="J1115" s="112"/>
      <c r="K1115" s="113">
        <v>189</v>
      </c>
    </row>
    <row r="1116" spans="1:11" x14ac:dyDescent="0.25">
      <c r="A1116" s="108">
        <v>1125</v>
      </c>
      <c r="B1116" s="109" t="s">
        <v>1150</v>
      </c>
      <c r="C1116" s="110">
        <v>84733043</v>
      </c>
      <c r="D1116" s="110">
        <v>0</v>
      </c>
      <c r="E1116" s="110">
        <v>0</v>
      </c>
      <c r="F1116" s="111">
        <v>479.16</v>
      </c>
      <c r="G1116" s="110">
        <v>0</v>
      </c>
      <c r="H1116" s="110">
        <v>0</v>
      </c>
      <c r="I1116" s="112"/>
      <c r="J1116" s="112"/>
      <c r="K1116" s="113">
        <v>699</v>
      </c>
    </row>
    <row r="1117" spans="1:11" x14ac:dyDescent="0.25">
      <c r="A1117" s="108">
        <v>1126</v>
      </c>
      <c r="B1117" s="109" t="s">
        <v>1151</v>
      </c>
      <c r="C1117" s="110">
        <v>84733043</v>
      </c>
      <c r="D1117" s="110">
        <v>0</v>
      </c>
      <c r="E1117" s="110">
        <v>0</v>
      </c>
      <c r="F1117" s="111">
        <v>106.55</v>
      </c>
      <c r="G1117" s="110">
        <v>0</v>
      </c>
      <c r="H1117" s="110">
        <v>0</v>
      </c>
      <c r="I1117" s="112"/>
      <c r="J1117" s="112"/>
      <c r="K1117" s="113">
        <v>155</v>
      </c>
    </row>
    <row r="1118" spans="1:11" x14ac:dyDescent="0.25">
      <c r="A1118" s="108">
        <v>1127</v>
      </c>
      <c r="B1118" s="109" t="s">
        <v>1152</v>
      </c>
      <c r="C1118" s="110">
        <v>84733043</v>
      </c>
      <c r="D1118" s="110">
        <v>0</v>
      </c>
      <c r="E1118" s="110">
        <v>0</v>
      </c>
      <c r="F1118" s="111">
        <v>151.47</v>
      </c>
      <c r="G1118" s="110">
        <v>0</v>
      </c>
      <c r="H1118" s="110">
        <v>0</v>
      </c>
      <c r="I1118" s="112"/>
      <c r="J1118" s="112"/>
      <c r="K1118" s="113">
        <v>239</v>
      </c>
    </row>
    <row r="1119" spans="1:11" x14ac:dyDescent="0.25">
      <c r="A1119" s="108">
        <v>1128</v>
      </c>
      <c r="B1119" s="109" t="s">
        <v>1153</v>
      </c>
      <c r="C1119" s="110">
        <v>84733041</v>
      </c>
      <c r="D1119" s="110">
        <v>0</v>
      </c>
      <c r="E1119" s="110">
        <v>0</v>
      </c>
      <c r="F1119" s="111">
        <v>197.43</v>
      </c>
      <c r="G1119" s="110">
        <v>0</v>
      </c>
      <c r="H1119" s="110">
        <v>0</v>
      </c>
      <c r="I1119" s="112"/>
      <c r="J1119" s="112"/>
      <c r="K1119" s="113">
        <v>289</v>
      </c>
    </row>
    <row r="1120" spans="1:11" x14ac:dyDescent="0.25">
      <c r="A1120" s="108">
        <v>1129</v>
      </c>
      <c r="B1120" s="109" t="s">
        <v>1154</v>
      </c>
      <c r="C1120" s="110">
        <v>84733043</v>
      </c>
      <c r="D1120" s="110">
        <v>0</v>
      </c>
      <c r="E1120" s="110">
        <v>0</v>
      </c>
      <c r="F1120" s="111">
        <v>210.67</v>
      </c>
      <c r="G1120" s="110">
        <v>0</v>
      </c>
      <c r="H1120" s="110">
        <v>0</v>
      </c>
      <c r="I1120" s="112"/>
      <c r="J1120" s="112"/>
      <c r="K1120" s="113">
        <v>330</v>
      </c>
    </row>
    <row r="1121" spans="1:11" x14ac:dyDescent="0.25">
      <c r="A1121" s="108">
        <v>1130</v>
      </c>
      <c r="B1121" s="109" t="s">
        <v>1155</v>
      </c>
      <c r="C1121" s="110">
        <v>85182200</v>
      </c>
      <c r="D1121" s="110">
        <v>0</v>
      </c>
      <c r="E1121" s="110">
        <v>0</v>
      </c>
      <c r="F1121" s="111">
        <v>62.06</v>
      </c>
      <c r="G1121" s="110">
        <v>0</v>
      </c>
      <c r="H1121" s="110">
        <v>0</v>
      </c>
      <c r="I1121" s="112"/>
      <c r="J1121" s="112"/>
      <c r="K1121" s="113">
        <v>89</v>
      </c>
    </row>
    <row r="1122" spans="1:11" x14ac:dyDescent="0.25">
      <c r="A1122" s="108">
        <v>1131</v>
      </c>
      <c r="B1122" s="109" t="s">
        <v>1156</v>
      </c>
      <c r="C1122" s="110">
        <v>85171231</v>
      </c>
      <c r="D1122" s="110">
        <v>0</v>
      </c>
      <c r="E1122" s="110">
        <v>0</v>
      </c>
      <c r="F1122" s="111">
        <v>705.87</v>
      </c>
      <c r="G1122" s="110">
        <v>0</v>
      </c>
      <c r="H1122" s="110">
        <v>0</v>
      </c>
      <c r="I1122" s="112"/>
      <c r="J1122" s="112"/>
      <c r="K1122" s="113">
        <v>799</v>
      </c>
    </row>
    <row r="1123" spans="1:11" x14ac:dyDescent="0.25">
      <c r="A1123" s="108">
        <v>1132</v>
      </c>
      <c r="B1123" s="109" t="s">
        <v>1157</v>
      </c>
      <c r="C1123" s="110">
        <v>85171231</v>
      </c>
      <c r="D1123" s="110">
        <v>0</v>
      </c>
      <c r="E1123" s="110">
        <v>0</v>
      </c>
      <c r="F1123" s="115">
        <v>1699.9</v>
      </c>
      <c r="G1123" s="110">
        <v>0</v>
      </c>
      <c r="H1123" s="110">
        <v>0</v>
      </c>
      <c r="I1123" s="112"/>
      <c r="J1123" s="112"/>
      <c r="K1123" s="116">
        <v>1799</v>
      </c>
    </row>
    <row r="1124" spans="1:11" x14ac:dyDescent="0.25">
      <c r="A1124" s="108">
        <v>1133</v>
      </c>
      <c r="B1124" s="109" t="s">
        <v>1158</v>
      </c>
      <c r="C1124" s="110">
        <v>96121000</v>
      </c>
      <c r="D1124" s="110">
        <v>23</v>
      </c>
      <c r="E1124" s="110">
        <v>0</v>
      </c>
      <c r="F1124" s="111">
        <v>50.35</v>
      </c>
      <c r="G1124" s="110">
        <v>4</v>
      </c>
      <c r="H1124" s="110">
        <v>0</v>
      </c>
      <c r="I1124" s="112"/>
      <c r="J1124" s="112"/>
      <c r="K1124" s="113">
        <v>79</v>
      </c>
    </row>
    <row r="1125" spans="1:11" x14ac:dyDescent="0.25">
      <c r="A1125" s="108">
        <v>1134</v>
      </c>
      <c r="B1125" s="109" t="s">
        <v>1159</v>
      </c>
      <c r="C1125" s="110">
        <v>84715010</v>
      </c>
      <c r="D1125" s="110">
        <v>0</v>
      </c>
      <c r="E1125" s="110">
        <v>0</v>
      </c>
      <c r="F1125" s="111">
        <v>842.93</v>
      </c>
      <c r="G1125" s="110">
        <v>0</v>
      </c>
      <c r="H1125" s="110">
        <v>0</v>
      </c>
      <c r="I1125" s="112"/>
      <c r="J1125" s="112"/>
      <c r="K1125" s="116">
        <v>1099</v>
      </c>
    </row>
    <row r="1126" spans="1:11" x14ac:dyDescent="0.25">
      <c r="A1126" s="108">
        <v>1135</v>
      </c>
      <c r="B1126" s="109" t="s">
        <v>1160</v>
      </c>
      <c r="C1126" s="110">
        <v>58063200</v>
      </c>
      <c r="D1126" s="110">
        <v>0</v>
      </c>
      <c r="E1126" s="110">
        <v>0</v>
      </c>
      <c r="F1126" s="111">
        <v>4.16</v>
      </c>
      <c r="G1126" s="110">
        <v>0</v>
      </c>
      <c r="H1126" s="110">
        <v>0</v>
      </c>
      <c r="I1126" s="112"/>
      <c r="J1126" s="112"/>
      <c r="K1126" s="113">
        <v>8</v>
      </c>
    </row>
    <row r="1127" spans="1:11" x14ac:dyDescent="0.25">
      <c r="A1127" s="108">
        <v>1136</v>
      </c>
      <c r="B1127" s="109" t="s">
        <v>1161</v>
      </c>
      <c r="C1127" s="110">
        <v>85235110</v>
      </c>
      <c r="D1127" s="110">
        <v>0</v>
      </c>
      <c r="E1127" s="110">
        <v>0</v>
      </c>
      <c r="F1127" s="111">
        <v>17.27</v>
      </c>
      <c r="G1127" s="110">
        <v>0</v>
      </c>
      <c r="H1127" s="110">
        <v>0</v>
      </c>
      <c r="I1127" s="112"/>
      <c r="J1127" s="112"/>
      <c r="K1127" s="113">
        <v>25</v>
      </c>
    </row>
    <row r="1128" spans="1:11" x14ac:dyDescent="0.25">
      <c r="A1128" s="108">
        <v>1137</v>
      </c>
      <c r="B1128" s="109" t="s">
        <v>1162</v>
      </c>
      <c r="C1128" s="110">
        <v>85176277</v>
      </c>
      <c r="D1128" s="110">
        <v>0</v>
      </c>
      <c r="E1128" s="110">
        <v>0</v>
      </c>
      <c r="F1128" s="111">
        <v>22.5</v>
      </c>
      <c r="G1128" s="110">
        <v>0</v>
      </c>
      <c r="H1128" s="110">
        <v>0</v>
      </c>
      <c r="I1128" s="112"/>
      <c r="J1128" s="112"/>
      <c r="K1128" s="113">
        <v>25</v>
      </c>
    </row>
    <row r="1129" spans="1:11" x14ac:dyDescent="0.25">
      <c r="A1129" s="108">
        <v>1138</v>
      </c>
      <c r="B1129" s="109" t="s">
        <v>1163</v>
      </c>
      <c r="C1129" s="110">
        <v>84733049</v>
      </c>
      <c r="D1129" s="110">
        <v>0</v>
      </c>
      <c r="E1129" s="110">
        <v>0</v>
      </c>
      <c r="F1129" s="111">
        <v>70</v>
      </c>
      <c r="G1129" s="110">
        <v>0</v>
      </c>
      <c r="H1129" s="110">
        <v>0</v>
      </c>
      <c r="I1129" s="112"/>
      <c r="J1129" s="112"/>
      <c r="K1129" s="113">
        <v>99</v>
      </c>
    </row>
    <row r="1130" spans="1:11" x14ac:dyDescent="0.25">
      <c r="A1130" s="108">
        <v>1139</v>
      </c>
      <c r="B1130" s="109" t="s">
        <v>1164</v>
      </c>
      <c r="C1130" s="110">
        <v>84733049</v>
      </c>
      <c r="D1130" s="110">
        <v>0</v>
      </c>
      <c r="E1130" s="110">
        <v>0</v>
      </c>
      <c r="F1130" s="111">
        <v>33.78</v>
      </c>
      <c r="G1130" s="110">
        <v>0</v>
      </c>
      <c r="H1130" s="110">
        <v>0</v>
      </c>
      <c r="I1130" s="112"/>
      <c r="J1130" s="112"/>
      <c r="K1130" s="113">
        <v>49</v>
      </c>
    </row>
    <row r="1131" spans="1:11" x14ac:dyDescent="0.25">
      <c r="A1131" s="108">
        <v>1140</v>
      </c>
      <c r="B1131" s="109" t="s">
        <v>1165</v>
      </c>
      <c r="C1131" s="110">
        <v>82032010</v>
      </c>
      <c r="D1131" s="110">
        <v>0</v>
      </c>
      <c r="E1131" s="110">
        <v>0</v>
      </c>
      <c r="F1131" s="111">
        <v>18.5</v>
      </c>
      <c r="G1131" s="110">
        <v>0</v>
      </c>
      <c r="H1131" s="110">
        <v>0</v>
      </c>
      <c r="I1131" s="112"/>
      <c r="J1131" s="112"/>
      <c r="K1131" s="113">
        <v>25</v>
      </c>
    </row>
    <row r="1132" spans="1:11" x14ac:dyDescent="0.25">
      <c r="A1132" s="108">
        <v>1141</v>
      </c>
      <c r="B1132" s="109" t="s">
        <v>1166</v>
      </c>
      <c r="C1132" s="110">
        <v>42021900</v>
      </c>
      <c r="D1132" s="110">
        <v>0</v>
      </c>
      <c r="E1132" s="110">
        <v>0</v>
      </c>
      <c r="F1132" s="111">
        <v>17.18</v>
      </c>
      <c r="G1132" s="110">
        <v>0</v>
      </c>
      <c r="H1132" s="110">
        <v>0</v>
      </c>
      <c r="I1132" s="112"/>
      <c r="J1132" s="112"/>
      <c r="K1132" s="113">
        <v>25</v>
      </c>
    </row>
    <row r="1133" spans="1:11" x14ac:dyDescent="0.25">
      <c r="A1133" s="108">
        <v>1142</v>
      </c>
      <c r="B1133" s="109" t="s">
        <v>1167</v>
      </c>
      <c r="C1133" s="110">
        <v>42023200</v>
      </c>
      <c r="D1133" s="110">
        <v>0</v>
      </c>
      <c r="E1133" s="110">
        <v>0</v>
      </c>
      <c r="F1133" s="111">
        <v>32</v>
      </c>
      <c r="G1133" s="110">
        <v>0</v>
      </c>
      <c r="H1133" s="110">
        <v>0</v>
      </c>
      <c r="I1133" s="112"/>
      <c r="J1133" s="112"/>
      <c r="K1133" s="113">
        <v>49</v>
      </c>
    </row>
    <row r="1134" spans="1:11" x14ac:dyDescent="0.25">
      <c r="A1134" s="108">
        <v>1143</v>
      </c>
      <c r="B1134" s="109" t="s">
        <v>1168</v>
      </c>
      <c r="C1134" s="110">
        <v>42023200</v>
      </c>
      <c r="D1134" s="110">
        <v>0</v>
      </c>
      <c r="E1134" s="110">
        <v>0</v>
      </c>
      <c r="F1134" s="111">
        <v>30</v>
      </c>
      <c r="G1134" s="110">
        <v>0</v>
      </c>
      <c r="H1134" s="110">
        <v>0</v>
      </c>
      <c r="I1134" s="112"/>
      <c r="J1134" s="112"/>
      <c r="K1134" s="113">
        <v>449</v>
      </c>
    </row>
    <row r="1135" spans="1:11" x14ac:dyDescent="0.25">
      <c r="A1135" s="108">
        <v>1144</v>
      </c>
      <c r="B1135" s="109" t="s">
        <v>1169</v>
      </c>
      <c r="C1135" s="110">
        <v>39269090</v>
      </c>
      <c r="D1135" s="110">
        <v>0</v>
      </c>
      <c r="E1135" s="110">
        <v>0</v>
      </c>
      <c r="F1135" s="111">
        <v>87.78</v>
      </c>
      <c r="G1135" s="110">
        <v>0</v>
      </c>
      <c r="H1135" s="110">
        <v>0</v>
      </c>
      <c r="I1135" s="112"/>
      <c r="J1135" s="112"/>
      <c r="K1135" s="113">
        <v>129</v>
      </c>
    </row>
    <row r="1136" spans="1:11" x14ac:dyDescent="0.25">
      <c r="A1136" s="108">
        <v>1145</v>
      </c>
      <c r="B1136" s="109" t="s">
        <v>1170</v>
      </c>
      <c r="C1136" s="110">
        <v>85232929</v>
      </c>
      <c r="D1136" s="110">
        <v>0</v>
      </c>
      <c r="E1136" s="110">
        <v>0</v>
      </c>
      <c r="F1136" s="111">
        <v>136.16999999999999</v>
      </c>
      <c r="G1136" s="110">
        <v>0</v>
      </c>
      <c r="H1136" s="110">
        <v>0</v>
      </c>
      <c r="I1136" s="112"/>
      <c r="J1136" s="112"/>
      <c r="K1136" s="113">
        <v>209</v>
      </c>
    </row>
    <row r="1137" spans="1:11" x14ac:dyDescent="0.25">
      <c r="A1137" s="108">
        <v>1146</v>
      </c>
      <c r="B1137" s="109" t="s">
        <v>1171</v>
      </c>
      <c r="C1137" s="110">
        <v>90106000</v>
      </c>
      <c r="D1137" s="110">
        <v>0</v>
      </c>
      <c r="E1137" s="110">
        <v>0</v>
      </c>
      <c r="F1137" s="111">
        <v>388.99</v>
      </c>
      <c r="G1137" s="110">
        <v>0</v>
      </c>
      <c r="H1137" s="110">
        <v>0</v>
      </c>
      <c r="I1137" s="112"/>
      <c r="J1137" s="112"/>
      <c r="K1137" s="113">
        <v>599</v>
      </c>
    </row>
    <row r="1138" spans="1:11" x14ac:dyDescent="0.25">
      <c r="A1138" s="108">
        <v>1147</v>
      </c>
      <c r="B1138" s="109" t="s">
        <v>1172</v>
      </c>
      <c r="C1138" s="110">
        <v>85232929</v>
      </c>
      <c r="D1138" s="110">
        <v>0</v>
      </c>
      <c r="E1138" s="110">
        <v>0</v>
      </c>
      <c r="F1138" s="111">
        <v>179</v>
      </c>
      <c r="G1138" s="110">
        <v>0</v>
      </c>
      <c r="H1138" s="110">
        <v>0</v>
      </c>
      <c r="I1138" s="112"/>
      <c r="J1138" s="112"/>
      <c r="K1138" s="113">
        <v>199</v>
      </c>
    </row>
    <row r="1139" spans="1:11" x14ac:dyDescent="0.25">
      <c r="A1139" s="108">
        <v>1148</v>
      </c>
      <c r="B1139" s="109" t="s">
        <v>1173</v>
      </c>
      <c r="C1139" s="110">
        <v>85176239</v>
      </c>
      <c r="D1139" s="110">
        <v>0</v>
      </c>
      <c r="E1139" s="110">
        <v>0</v>
      </c>
      <c r="F1139" s="115">
        <v>2465.61</v>
      </c>
      <c r="G1139" s="110">
        <v>0</v>
      </c>
      <c r="H1139" s="110">
        <v>0</v>
      </c>
      <c r="I1139" s="112"/>
      <c r="J1139" s="112"/>
      <c r="K1139" s="116">
        <v>3550</v>
      </c>
    </row>
    <row r="1140" spans="1:11" x14ac:dyDescent="0.25">
      <c r="A1140" s="108">
        <v>1149</v>
      </c>
      <c r="B1140" s="109" t="s">
        <v>1174</v>
      </c>
      <c r="C1140" s="110">
        <v>96121090</v>
      </c>
      <c r="D1140" s="110">
        <v>0</v>
      </c>
      <c r="E1140" s="110">
        <v>0</v>
      </c>
      <c r="F1140" s="111">
        <v>59.07</v>
      </c>
      <c r="G1140" s="110">
        <v>0</v>
      </c>
      <c r="H1140" s="110">
        <v>0</v>
      </c>
      <c r="I1140" s="112"/>
      <c r="J1140" s="112"/>
      <c r="K1140" s="113">
        <v>69</v>
      </c>
    </row>
    <row r="1141" spans="1:11" x14ac:dyDescent="0.25">
      <c r="A1141" s="108">
        <v>1150</v>
      </c>
      <c r="B1141" s="109" t="s">
        <v>1175</v>
      </c>
      <c r="C1141" s="110">
        <v>96121090</v>
      </c>
      <c r="D1141" s="110">
        <v>0</v>
      </c>
      <c r="E1141" s="110">
        <v>0</v>
      </c>
      <c r="F1141" s="111">
        <v>54.15</v>
      </c>
      <c r="G1141" s="110">
        <v>0</v>
      </c>
      <c r="H1141" s="110">
        <v>0</v>
      </c>
      <c r="I1141" s="112"/>
      <c r="J1141" s="112"/>
      <c r="K1141" s="113">
        <v>69</v>
      </c>
    </row>
    <row r="1142" spans="1:11" x14ac:dyDescent="0.25">
      <c r="A1142" s="108">
        <v>1151</v>
      </c>
      <c r="B1142" s="109" t="s">
        <v>1176</v>
      </c>
      <c r="C1142" s="110">
        <v>96121090</v>
      </c>
      <c r="D1142" s="110">
        <v>0</v>
      </c>
      <c r="E1142" s="110">
        <v>0</v>
      </c>
      <c r="F1142" s="111">
        <v>31.44</v>
      </c>
      <c r="G1142" s="110">
        <v>0</v>
      </c>
      <c r="H1142" s="110">
        <v>0</v>
      </c>
      <c r="I1142" s="112"/>
      <c r="J1142" s="112"/>
      <c r="K1142" s="113">
        <v>69</v>
      </c>
    </row>
    <row r="1143" spans="1:11" x14ac:dyDescent="0.25">
      <c r="A1143" s="108">
        <v>1152</v>
      </c>
      <c r="B1143" s="109" t="s">
        <v>1177</v>
      </c>
      <c r="C1143" s="110">
        <v>96121090</v>
      </c>
      <c r="D1143" s="110">
        <v>0</v>
      </c>
      <c r="E1143" s="110">
        <v>0</v>
      </c>
      <c r="F1143" s="111">
        <v>79.12</v>
      </c>
      <c r="G1143" s="110">
        <v>0</v>
      </c>
      <c r="H1143" s="110">
        <v>0</v>
      </c>
      <c r="I1143" s="112"/>
      <c r="J1143" s="112"/>
      <c r="K1143" s="113">
        <v>99</v>
      </c>
    </row>
    <row r="1144" spans="1:11" x14ac:dyDescent="0.25">
      <c r="A1144" s="108">
        <v>1153</v>
      </c>
      <c r="B1144" s="109" t="s">
        <v>1178</v>
      </c>
      <c r="C1144" s="110">
        <v>96121090</v>
      </c>
      <c r="D1144" s="110">
        <v>0</v>
      </c>
      <c r="E1144" s="110">
        <v>0</v>
      </c>
      <c r="F1144" s="111">
        <v>48.74</v>
      </c>
      <c r="G1144" s="110">
        <v>0</v>
      </c>
      <c r="H1144" s="110">
        <v>0</v>
      </c>
      <c r="I1144" s="112"/>
      <c r="J1144" s="112"/>
      <c r="K1144" s="113">
        <v>69</v>
      </c>
    </row>
    <row r="1145" spans="1:11" x14ac:dyDescent="0.25">
      <c r="A1145" s="108">
        <v>1154</v>
      </c>
      <c r="B1145" s="109" t="s">
        <v>1179</v>
      </c>
      <c r="C1145" s="110">
        <v>96121090</v>
      </c>
      <c r="D1145" s="110">
        <v>0</v>
      </c>
      <c r="E1145" s="110">
        <v>0</v>
      </c>
      <c r="F1145" s="111">
        <v>77.33</v>
      </c>
      <c r="G1145" s="110">
        <v>0</v>
      </c>
      <c r="H1145" s="110">
        <v>0</v>
      </c>
      <c r="I1145" s="112"/>
      <c r="J1145" s="112"/>
      <c r="K1145" s="113">
        <v>99</v>
      </c>
    </row>
    <row r="1146" spans="1:11" x14ac:dyDescent="0.25">
      <c r="A1146" s="108">
        <v>1155</v>
      </c>
      <c r="B1146" s="109" t="s">
        <v>1180</v>
      </c>
      <c r="C1146" s="110">
        <v>96121090</v>
      </c>
      <c r="D1146" s="110">
        <v>0</v>
      </c>
      <c r="E1146" s="110">
        <v>0</v>
      </c>
      <c r="F1146" s="111">
        <v>59.51</v>
      </c>
      <c r="G1146" s="110">
        <v>0</v>
      </c>
      <c r="H1146" s="110">
        <v>0</v>
      </c>
      <c r="I1146" s="112"/>
      <c r="J1146" s="112"/>
      <c r="K1146" s="113">
        <v>79</v>
      </c>
    </row>
    <row r="1147" spans="1:11" x14ac:dyDescent="0.25">
      <c r="A1147" s="108">
        <v>1156</v>
      </c>
      <c r="B1147" s="109" t="s">
        <v>1181</v>
      </c>
      <c r="C1147" s="110">
        <v>96121090</v>
      </c>
      <c r="D1147" s="110">
        <v>0</v>
      </c>
      <c r="E1147" s="110">
        <v>0</v>
      </c>
      <c r="F1147" s="111">
        <v>55.69</v>
      </c>
      <c r="G1147" s="110">
        <v>0</v>
      </c>
      <c r="H1147" s="110">
        <v>0</v>
      </c>
      <c r="I1147" s="112"/>
      <c r="J1147" s="112"/>
      <c r="K1147" s="113">
        <v>79</v>
      </c>
    </row>
    <row r="1148" spans="1:11" x14ac:dyDescent="0.25">
      <c r="A1148" s="108">
        <v>1157</v>
      </c>
      <c r="B1148" s="109" t="s">
        <v>1182</v>
      </c>
      <c r="C1148" s="110">
        <v>96121090</v>
      </c>
      <c r="D1148" s="110">
        <v>0</v>
      </c>
      <c r="E1148" s="110">
        <v>0</v>
      </c>
      <c r="F1148" s="111">
        <v>55.69</v>
      </c>
      <c r="G1148" s="110">
        <v>0</v>
      </c>
      <c r="H1148" s="110">
        <v>0</v>
      </c>
      <c r="I1148" s="112"/>
      <c r="J1148" s="112"/>
      <c r="K1148" s="113">
        <v>79</v>
      </c>
    </row>
    <row r="1149" spans="1:11" x14ac:dyDescent="0.25">
      <c r="A1149" s="108">
        <v>1158</v>
      </c>
      <c r="B1149" s="109" t="s">
        <v>1183</v>
      </c>
      <c r="C1149" s="110">
        <v>85285120</v>
      </c>
      <c r="D1149" s="110">
        <v>0</v>
      </c>
      <c r="E1149" s="110">
        <v>0</v>
      </c>
      <c r="F1149" s="115">
        <v>1350.88</v>
      </c>
      <c r="G1149" s="110">
        <v>0</v>
      </c>
      <c r="H1149" s="110">
        <v>0</v>
      </c>
      <c r="I1149" s="112"/>
      <c r="J1149" s="112"/>
      <c r="K1149" s="116">
        <v>2100</v>
      </c>
    </row>
    <row r="1150" spans="1:11" x14ac:dyDescent="0.25">
      <c r="A1150" s="108">
        <v>1159</v>
      </c>
      <c r="B1150" s="109" t="s">
        <v>1184</v>
      </c>
      <c r="C1150" s="110">
        <v>84713012</v>
      </c>
      <c r="D1150" s="110">
        <v>0</v>
      </c>
      <c r="E1150" s="110">
        <v>0</v>
      </c>
      <c r="F1150" s="115">
        <v>1659.32</v>
      </c>
      <c r="G1150" s="110">
        <v>0</v>
      </c>
      <c r="H1150" s="110">
        <v>0</v>
      </c>
      <c r="I1150" s="112"/>
      <c r="J1150" s="112"/>
      <c r="K1150" s="116">
        <v>2000</v>
      </c>
    </row>
    <row r="1151" spans="1:11" x14ac:dyDescent="0.25">
      <c r="A1151" s="108">
        <v>1160</v>
      </c>
      <c r="B1151" s="109" t="s">
        <v>1043</v>
      </c>
      <c r="C1151" s="110">
        <v>85258029</v>
      </c>
      <c r="D1151" s="110">
        <v>0</v>
      </c>
      <c r="E1151" s="110">
        <v>0</v>
      </c>
      <c r="F1151" s="111">
        <v>64.209999999999994</v>
      </c>
      <c r="G1151" s="110">
        <v>0</v>
      </c>
      <c r="H1151" s="110">
        <v>0</v>
      </c>
      <c r="I1151" s="112"/>
      <c r="J1151" s="112"/>
      <c r="K1151" s="113">
        <v>149</v>
      </c>
    </row>
    <row r="1152" spans="1:11" x14ac:dyDescent="0.25">
      <c r="A1152" s="108">
        <v>1161</v>
      </c>
      <c r="B1152" s="109" t="s">
        <v>1185</v>
      </c>
      <c r="C1152" s="110">
        <v>84735090</v>
      </c>
      <c r="D1152" s="110">
        <v>0</v>
      </c>
      <c r="E1152" s="110">
        <v>0</v>
      </c>
      <c r="F1152" s="111">
        <v>12.2</v>
      </c>
      <c r="G1152" s="110">
        <v>0</v>
      </c>
      <c r="H1152" s="110">
        <v>0</v>
      </c>
      <c r="I1152" s="112"/>
      <c r="J1152" s="112"/>
      <c r="K1152" s="113">
        <v>20</v>
      </c>
    </row>
    <row r="1153" spans="1:11" x14ac:dyDescent="0.25">
      <c r="A1153" s="108">
        <v>1162</v>
      </c>
      <c r="B1153" s="109" t="s">
        <v>1186</v>
      </c>
      <c r="C1153" s="110">
        <v>84145910</v>
      </c>
      <c r="D1153" s="110">
        <v>0</v>
      </c>
      <c r="E1153" s="110">
        <v>0</v>
      </c>
      <c r="F1153" s="111">
        <v>33.6</v>
      </c>
      <c r="G1153" s="110">
        <v>0</v>
      </c>
      <c r="H1153" s="110">
        <v>0</v>
      </c>
      <c r="I1153" s="112"/>
      <c r="J1153" s="112"/>
      <c r="K1153" s="113">
        <v>59</v>
      </c>
    </row>
    <row r="1154" spans="1:11" x14ac:dyDescent="0.25">
      <c r="A1154" s="108">
        <v>1163</v>
      </c>
      <c r="B1154" s="109" t="s">
        <v>1187</v>
      </c>
      <c r="C1154" s="110">
        <v>84145910</v>
      </c>
      <c r="D1154" s="110">
        <v>0</v>
      </c>
      <c r="E1154" s="110">
        <v>0</v>
      </c>
      <c r="F1154" s="111">
        <v>33.6</v>
      </c>
      <c r="G1154" s="110">
        <v>0</v>
      </c>
      <c r="H1154" s="110">
        <v>0</v>
      </c>
      <c r="I1154" s="112"/>
      <c r="J1154" s="112"/>
      <c r="K1154" s="113">
        <v>59</v>
      </c>
    </row>
    <row r="1155" spans="1:11" x14ac:dyDescent="0.25">
      <c r="A1155" s="108">
        <v>1164</v>
      </c>
      <c r="B1155" s="109" t="s">
        <v>1188</v>
      </c>
      <c r="C1155" s="110">
        <v>84145910</v>
      </c>
      <c r="D1155" s="110">
        <v>0</v>
      </c>
      <c r="E1155" s="110">
        <v>0</v>
      </c>
      <c r="F1155" s="111">
        <v>29.15</v>
      </c>
      <c r="G1155" s="110">
        <v>0</v>
      </c>
      <c r="H1155" s="110">
        <v>0</v>
      </c>
      <c r="I1155" s="112"/>
      <c r="J1155" s="112"/>
      <c r="K1155" s="113">
        <v>59</v>
      </c>
    </row>
    <row r="1156" spans="1:11" x14ac:dyDescent="0.25">
      <c r="A1156" s="108">
        <v>1165</v>
      </c>
      <c r="B1156" s="109" t="s">
        <v>1189</v>
      </c>
      <c r="C1156" s="110">
        <v>85171100</v>
      </c>
      <c r="D1156" s="110">
        <v>0</v>
      </c>
      <c r="E1156" s="110">
        <v>0</v>
      </c>
      <c r="F1156" s="111">
        <v>80.22</v>
      </c>
      <c r="G1156" s="110">
        <v>0</v>
      </c>
      <c r="H1156" s="110">
        <v>0</v>
      </c>
      <c r="I1156" s="112"/>
      <c r="J1156" s="112"/>
      <c r="K1156" s="113">
        <v>115</v>
      </c>
    </row>
    <row r="1157" spans="1:11" x14ac:dyDescent="0.25">
      <c r="A1157" s="108">
        <v>1166</v>
      </c>
      <c r="B1157" s="109" t="s">
        <v>1190</v>
      </c>
      <c r="C1157" s="110">
        <v>84439923</v>
      </c>
      <c r="D1157" s="110">
        <v>0</v>
      </c>
      <c r="E1157" s="110">
        <v>0</v>
      </c>
      <c r="F1157" s="111">
        <v>62.5</v>
      </c>
      <c r="G1157" s="110">
        <v>0</v>
      </c>
      <c r="H1157" s="110">
        <v>0</v>
      </c>
      <c r="I1157" s="112"/>
      <c r="J1157" s="112"/>
      <c r="K1157" s="113">
        <v>119.9</v>
      </c>
    </row>
    <row r="1158" spans="1:11" x14ac:dyDescent="0.25">
      <c r="A1158" s="108">
        <v>1167</v>
      </c>
      <c r="B1158" s="109" t="s">
        <v>1191</v>
      </c>
      <c r="C1158" s="110">
        <v>42023200</v>
      </c>
      <c r="D1158" s="110">
        <v>0</v>
      </c>
      <c r="E1158" s="110">
        <v>0</v>
      </c>
      <c r="F1158" s="111">
        <v>32</v>
      </c>
      <c r="G1158" s="110">
        <v>0</v>
      </c>
      <c r="H1158" s="110">
        <v>0</v>
      </c>
      <c r="I1158" s="112"/>
      <c r="J1158" s="112"/>
      <c r="K1158" s="113">
        <v>49</v>
      </c>
    </row>
    <row r="1159" spans="1:11" x14ac:dyDescent="0.25">
      <c r="A1159" s="108">
        <v>1168</v>
      </c>
      <c r="B1159" s="109" t="s">
        <v>1192</v>
      </c>
      <c r="C1159" s="110">
        <v>84733043</v>
      </c>
      <c r="D1159" s="110">
        <v>0</v>
      </c>
      <c r="E1159" s="110">
        <v>0</v>
      </c>
      <c r="F1159" s="111">
        <v>147.18</v>
      </c>
      <c r="G1159" s="110">
        <v>0</v>
      </c>
      <c r="H1159" s="110">
        <v>0</v>
      </c>
      <c r="I1159" s="112"/>
      <c r="J1159" s="112"/>
      <c r="K1159" s="113">
        <v>225</v>
      </c>
    </row>
    <row r="1160" spans="1:11" x14ac:dyDescent="0.25">
      <c r="A1160" s="108">
        <v>1169</v>
      </c>
      <c r="B1160" s="109" t="s">
        <v>1193</v>
      </c>
      <c r="C1160" s="110">
        <v>84716052</v>
      </c>
      <c r="D1160" s="110">
        <v>0</v>
      </c>
      <c r="E1160" s="110">
        <v>0</v>
      </c>
      <c r="F1160" s="111">
        <v>155</v>
      </c>
      <c r="G1160" s="110">
        <v>18</v>
      </c>
      <c r="H1160" s="110">
        <v>0</v>
      </c>
      <c r="I1160" s="112"/>
      <c r="J1160" s="111">
        <v>0</v>
      </c>
      <c r="K1160" s="113">
        <v>250</v>
      </c>
    </row>
    <row r="1161" spans="1:11" x14ac:dyDescent="0.25">
      <c r="A1161" s="108">
        <v>1170</v>
      </c>
      <c r="B1161" s="109" t="s">
        <v>1194</v>
      </c>
      <c r="C1161" s="110">
        <v>85286910</v>
      </c>
      <c r="D1161" s="110">
        <v>0</v>
      </c>
      <c r="E1161" s="110">
        <v>0</v>
      </c>
      <c r="F1161" s="115">
        <v>3002.35</v>
      </c>
      <c r="G1161" s="110">
        <v>0</v>
      </c>
      <c r="H1161" s="110">
        <v>0</v>
      </c>
      <c r="I1161" s="112"/>
      <c r="J1161" s="112"/>
      <c r="K1161" s="116">
        <v>3499</v>
      </c>
    </row>
    <row r="1162" spans="1:11" x14ac:dyDescent="0.25">
      <c r="A1162" s="108">
        <v>1171</v>
      </c>
      <c r="B1162" s="109" t="s">
        <v>1195</v>
      </c>
      <c r="C1162" s="110">
        <v>40161090</v>
      </c>
      <c r="D1162" s="110">
        <v>3</v>
      </c>
      <c r="E1162" s="110">
        <v>0</v>
      </c>
      <c r="F1162" s="111">
        <v>40.18</v>
      </c>
      <c r="G1162" s="110">
        <v>4</v>
      </c>
      <c r="H1162" s="110">
        <v>0</v>
      </c>
      <c r="I1162" s="112"/>
      <c r="J1162" s="112"/>
      <c r="K1162" s="113">
        <v>69</v>
      </c>
    </row>
    <row r="1163" spans="1:11" x14ac:dyDescent="0.25">
      <c r="A1163" s="108">
        <v>1172</v>
      </c>
      <c r="B1163" s="109" t="s">
        <v>1196</v>
      </c>
      <c r="C1163" s="110">
        <v>39261000</v>
      </c>
      <c r="D1163" s="110">
        <v>0</v>
      </c>
      <c r="E1163" s="110">
        <v>0</v>
      </c>
      <c r="F1163" s="111">
        <v>61.32</v>
      </c>
      <c r="G1163" s="110">
        <v>0</v>
      </c>
      <c r="H1163" s="110">
        <v>0</v>
      </c>
      <c r="I1163" s="112"/>
      <c r="J1163" s="112"/>
      <c r="K1163" s="113">
        <v>89</v>
      </c>
    </row>
    <row r="1164" spans="1:11" x14ac:dyDescent="0.25">
      <c r="A1164" s="108">
        <v>1173</v>
      </c>
      <c r="B1164" s="109" t="s">
        <v>1197</v>
      </c>
      <c r="C1164" s="110">
        <v>84716052</v>
      </c>
      <c r="D1164" s="110">
        <v>0</v>
      </c>
      <c r="E1164" s="110">
        <v>0</v>
      </c>
      <c r="F1164" s="111">
        <v>23.74</v>
      </c>
      <c r="G1164" s="110">
        <v>0</v>
      </c>
      <c r="H1164" s="110">
        <v>0</v>
      </c>
      <c r="I1164" s="112"/>
      <c r="J1164" s="112"/>
      <c r="K1164" s="113">
        <v>40</v>
      </c>
    </row>
    <row r="1165" spans="1:11" x14ac:dyDescent="0.25">
      <c r="A1165" s="108">
        <v>1174</v>
      </c>
      <c r="B1165" s="109" t="s">
        <v>1198</v>
      </c>
      <c r="C1165" s="110">
        <v>82060000</v>
      </c>
      <c r="D1165" s="110">
        <v>0</v>
      </c>
      <c r="E1165" s="110">
        <v>0</v>
      </c>
      <c r="F1165" s="111">
        <v>38.75</v>
      </c>
      <c r="G1165" s="110">
        <v>0</v>
      </c>
      <c r="H1165" s="110">
        <v>0</v>
      </c>
      <c r="I1165" s="112"/>
      <c r="J1165" s="112"/>
      <c r="K1165" s="113">
        <v>65</v>
      </c>
    </row>
    <row r="1166" spans="1:11" x14ac:dyDescent="0.25">
      <c r="A1166" s="108">
        <v>1175</v>
      </c>
      <c r="B1166" s="109" t="s">
        <v>1199</v>
      </c>
      <c r="C1166" s="110">
        <v>85235190</v>
      </c>
      <c r="D1166" s="110">
        <v>0</v>
      </c>
      <c r="E1166" s="110">
        <v>0</v>
      </c>
      <c r="F1166" s="111">
        <v>16.5</v>
      </c>
      <c r="G1166" s="110">
        <v>0</v>
      </c>
      <c r="H1166" s="110">
        <v>0</v>
      </c>
      <c r="I1166" s="112"/>
      <c r="J1166" s="112"/>
      <c r="K1166" s="113">
        <v>30</v>
      </c>
    </row>
    <row r="1167" spans="1:11" x14ac:dyDescent="0.25">
      <c r="A1167" s="108">
        <v>1176</v>
      </c>
      <c r="B1167" s="109" t="s">
        <v>1200</v>
      </c>
      <c r="C1167" s="110">
        <v>85182100</v>
      </c>
      <c r="D1167" s="110">
        <v>0</v>
      </c>
      <c r="E1167" s="110">
        <v>0</v>
      </c>
      <c r="F1167" s="111">
        <v>49</v>
      </c>
      <c r="G1167" s="110">
        <v>4</v>
      </c>
      <c r="H1167" s="110">
        <v>15</v>
      </c>
      <c r="I1167" s="112"/>
      <c r="J1167" s="112"/>
      <c r="K1167" s="113">
        <v>99</v>
      </c>
    </row>
    <row r="1168" spans="1:11" x14ac:dyDescent="0.25">
      <c r="A1168" s="108">
        <v>1177</v>
      </c>
      <c r="B1168" s="109" t="s">
        <v>1201</v>
      </c>
      <c r="C1168" s="110">
        <v>84733043</v>
      </c>
      <c r="D1168" s="110">
        <v>0</v>
      </c>
      <c r="E1168" s="110">
        <v>0</v>
      </c>
      <c r="F1168" s="111">
        <v>203.93</v>
      </c>
      <c r="G1168" s="110">
        <v>0</v>
      </c>
      <c r="H1168" s="110">
        <v>0</v>
      </c>
      <c r="I1168" s="112"/>
      <c r="J1168" s="112"/>
      <c r="K1168" s="113">
        <v>329</v>
      </c>
    </row>
    <row r="1169" spans="1:11" x14ac:dyDescent="0.25">
      <c r="A1169" s="108">
        <v>1178</v>
      </c>
      <c r="B1169" s="109" t="s">
        <v>1202</v>
      </c>
      <c r="C1169" s="110">
        <v>84716053</v>
      </c>
      <c r="D1169" s="110">
        <v>0</v>
      </c>
      <c r="E1169" s="110">
        <v>0</v>
      </c>
      <c r="F1169" s="111">
        <v>30</v>
      </c>
      <c r="G1169" s="110">
        <v>0</v>
      </c>
      <c r="H1169" s="110">
        <v>0</v>
      </c>
      <c r="I1169" s="112"/>
      <c r="J1169" s="112"/>
      <c r="K1169" s="113">
        <v>65</v>
      </c>
    </row>
    <row r="1170" spans="1:11" x14ac:dyDescent="0.25">
      <c r="A1170" s="108">
        <v>1179</v>
      </c>
      <c r="B1170" s="109" t="s">
        <v>1203</v>
      </c>
      <c r="C1170" s="110">
        <v>99999999</v>
      </c>
      <c r="D1170" s="110">
        <v>0</v>
      </c>
      <c r="E1170" s="110">
        <v>0</v>
      </c>
      <c r="F1170" s="111">
        <v>478.66</v>
      </c>
      <c r="G1170" s="110">
        <v>0</v>
      </c>
      <c r="H1170" s="110">
        <v>0</v>
      </c>
      <c r="I1170" s="112"/>
      <c r="J1170" s="112"/>
      <c r="K1170" s="113">
        <v>699</v>
      </c>
    </row>
    <row r="1171" spans="1:11" x14ac:dyDescent="0.25">
      <c r="A1171" s="108">
        <v>1180</v>
      </c>
      <c r="B1171" s="109" t="s">
        <v>1204</v>
      </c>
      <c r="C1171" s="110">
        <v>85234920</v>
      </c>
      <c r="D1171" s="110">
        <v>0</v>
      </c>
      <c r="E1171" s="110">
        <v>0</v>
      </c>
      <c r="F1171" s="111">
        <v>136</v>
      </c>
      <c r="G1171" s="110">
        <v>0</v>
      </c>
      <c r="H1171" s="110">
        <v>0</v>
      </c>
      <c r="I1171" s="112"/>
      <c r="J1171" s="112"/>
      <c r="K1171" s="113">
        <v>199</v>
      </c>
    </row>
    <row r="1172" spans="1:11" x14ac:dyDescent="0.25">
      <c r="A1172" s="108">
        <v>1181</v>
      </c>
      <c r="B1172" s="109" t="s">
        <v>1205</v>
      </c>
      <c r="C1172" s="110">
        <v>84719014</v>
      </c>
      <c r="D1172" s="110">
        <v>0</v>
      </c>
      <c r="E1172" s="110">
        <v>0</v>
      </c>
      <c r="F1172" s="115">
        <v>1701.23</v>
      </c>
      <c r="G1172" s="110">
        <v>0</v>
      </c>
      <c r="H1172" s="110">
        <v>0</v>
      </c>
      <c r="I1172" s="112"/>
      <c r="J1172" s="112"/>
      <c r="K1172" s="116">
        <v>2134</v>
      </c>
    </row>
    <row r="1173" spans="1:11" x14ac:dyDescent="0.25">
      <c r="A1173" s="108">
        <v>1182</v>
      </c>
      <c r="B1173" s="109" t="s">
        <v>1206</v>
      </c>
      <c r="C1173" s="110">
        <v>42021210</v>
      </c>
      <c r="D1173" s="110">
        <v>0</v>
      </c>
      <c r="E1173" s="110">
        <v>0</v>
      </c>
      <c r="F1173" s="111">
        <v>8.83</v>
      </c>
      <c r="G1173" s="110">
        <v>0</v>
      </c>
      <c r="H1173" s="110">
        <v>0</v>
      </c>
      <c r="I1173" s="112"/>
      <c r="J1173" s="112"/>
      <c r="K1173" s="113">
        <v>17.8</v>
      </c>
    </row>
    <row r="1174" spans="1:11" x14ac:dyDescent="0.25">
      <c r="A1174" s="108">
        <v>1183</v>
      </c>
      <c r="B1174" s="109" t="s">
        <v>1207</v>
      </c>
      <c r="C1174" s="110">
        <v>85177099</v>
      </c>
      <c r="D1174" s="110">
        <v>0</v>
      </c>
      <c r="E1174" s="110">
        <v>0</v>
      </c>
      <c r="F1174" s="115">
        <v>3995</v>
      </c>
      <c r="G1174" s="110">
        <v>0</v>
      </c>
      <c r="H1174" s="110">
        <v>0</v>
      </c>
      <c r="I1174" s="112"/>
      <c r="J1174" s="112"/>
      <c r="K1174" s="116">
        <v>6599</v>
      </c>
    </row>
    <row r="1175" spans="1:11" x14ac:dyDescent="0.25">
      <c r="A1175" s="108">
        <v>1184</v>
      </c>
      <c r="B1175" s="109" t="s">
        <v>1208</v>
      </c>
      <c r="C1175" s="110">
        <v>84439933</v>
      </c>
      <c r="D1175" s="110">
        <v>0</v>
      </c>
      <c r="E1175" s="110">
        <v>0</v>
      </c>
      <c r="F1175" s="111">
        <v>276.25</v>
      </c>
      <c r="G1175" s="110">
        <v>0</v>
      </c>
      <c r="H1175" s="110">
        <v>0</v>
      </c>
      <c r="I1175" s="112"/>
      <c r="J1175" s="111">
        <v>0</v>
      </c>
      <c r="K1175" s="113">
        <v>629.9</v>
      </c>
    </row>
    <row r="1176" spans="1:11" x14ac:dyDescent="0.25">
      <c r="A1176" s="108">
        <v>1185</v>
      </c>
      <c r="B1176" s="109" t="s">
        <v>1209</v>
      </c>
      <c r="C1176" s="110">
        <v>48219000</v>
      </c>
      <c r="D1176" s="110">
        <v>0</v>
      </c>
      <c r="E1176" s="110">
        <v>0</v>
      </c>
      <c r="F1176" s="111">
        <v>63.06</v>
      </c>
      <c r="G1176" s="110">
        <v>0</v>
      </c>
      <c r="H1176" s="110">
        <v>0</v>
      </c>
      <c r="I1176" s="112"/>
      <c r="J1176" s="112"/>
      <c r="K1176" s="113">
        <v>89</v>
      </c>
    </row>
    <row r="1177" spans="1:11" x14ac:dyDescent="0.25">
      <c r="A1177" s="108">
        <v>1186</v>
      </c>
      <c r="B1177" s="109" t="s">
        <v>1210</v>
      </c>
      <c r="C1177" s="110">
        <v>99999999</v>
      </c>
      <c r="D1177" s="110">
        <v>0</v>
      </c>
      <c r="E1177" s="110">
        <v>0</v>
      </c>
      <c r="F1177" s="111">
        <v>193.93</v>
      </c>
      <c r="G1177" s="110">
        <v>0</v>
      </c>
      <c r="H1177" s="110">
        <v>0</v>
      </c>
      <c r="I1177" s="112"/>
      <c r="J1177" s="112"/>
      <c r="K1177" s="113">
        <v>289.89999999999998</v>
      </c>
    </row>
    <row r="1178" spans="1:11" x14ac:dyDescent="0.25">
      <c r="A1178" s="108">
        <v>1187</v>
      </c>
      <c r="B1178" s="109" t="s">
        <v>1211</v>
      </c>
      <c r="C1178" s="110">
        <v>84439933</v>
      </c>
      <c r="D1178" s="110">
        <v>0</v>
      </c>
      <c r="E1178" s="110">
        <v>0</v>
      </c>
      <c r="F1178" s="111">
        <v>375.17</v>
      </c>
      <c r="G1178" s="110">
        <v>12</v>
      </c>
      <c r="H1178" s="110">
        <v>0</v>
      </c>
      <c r="I1178" s="112"/>
      <c r="J1178" s="111">
        <v>24.73</v>
      </c>
      <c r="K1178" s="113">
        <v>499</v>
      </c>
    </row>
    <row r="1179" spans="1:11" x14ac:dyDescent="0.25">
      <c r="A1179" s="108">
        <v>1188</v>
      </c>
      <c r="B1179" s="109" t="s">
        <v>1212</v>
      </c>
      <c r="C1179" s="110">
        <v>84439933</v>
      </c>
      <c r="D1179" s="110">
        <v>0</v>
      </c>
      <c r="E1179" s="110">
        <v>0</v>
      </c>
      <c r="F1179" s="111">
        <v>566.55999999999995</v>
      </c>
      <c r="G1179" s="110">
        <v>12</v>
      </c>
      <c r="H1179" s="110">
        <v>0</v>
      </c>
      <c r="I1179" s="112"/>
      <c r="J1179" s="111">
        <v>37.35</v>
      </c>
      <c r="K1179" s="113">
        <v>699</v>
      </c>
    </row>
    <row r="1180" spans="1:11" x14ac:dyDescent="0.25">
      <c r="A1180" s="108">
        <v>1189</v>
      </c>
      <c r="B1180" s="109" t="s">
        <v>1213</v>
      </c>
      <c r="C1180" s="110">
        <v>84439933</v>
      </c>
      <c r="D1180" s="110">
        <v>0</v>
      </c>
      <c r="E1180" s="110">
        <v>0</v>
      </c>
      <c r="F1180" s="111">
        <v>566.55999999999995</v>
      </c>
      <c r="G1180" s="110">
        <v>12</v>
      </c>
      <c r="H1180" s="110">
        <v>0</v>
      </c>
      <c r="I1180" s="112"/>
      <c r="J1180" s="111">
        <v>37.35</v>
      </c>
      <c r="K1180" s="113">
        <v>699</v>
      </c>
    </row>
    <row r="1181" spans="1:11" x14ac:dyDescent="0.25">
      <c r="A1181" s="108">
        <v>1190</v>
      </c>
      <c r="B1181" s="109" t="s">
        <v>1214</v>
      </c>
      <c r="C1181" s="110">
        <v>84439933</v>
      </c>
      <c r="D1181" s="110">
        <v>0</v>
      </c>
      <c r="E1181" s="110">
        <v>0</v>
      </c>
      <c r="F1181" s="111">
        <v>566.55999999999995</v>
      </c>
      <c r="G1181" s="110">
        <v>12</v>
      </c>
      <c r="H1181" s="110">
        <v>0</v>
      </c>
      <c r="I1181" s="112"/>
      <c r="J1181" s="111">
        <v>37.35</v>
      </c>
      <c r="K1181" s="113">
        <v>699</v>
      </c>
    </row>
    <row r="1182" spans="1:11" x14ac:dyDescent="0.25">
      <c r="A1182" s="108">
        <v>1191</v>
      </c>
      <c r="B1182" s="109" t="s">
        <v>1215</v>
      </c>
      <c r="C1182" s="110">
        <v>84439923</v>
      </c>
      <c r="D1182" s="110">
        <v>0</v>
      </c>
      <c r="E1182" s="110">
        <v>0</v>
      </c>
      <c r="F1182" s="111">
        <v>28.96</v>
      </c>
      <c r="G1182" s="110">
        <v>0</v>
      </c>
      <c r="H1182" s="110">
        <v>0</v>
      </c>
      <c r="I1182" s="112"/>
      <c r="J1182" s="112"/>
      <c r="K1182" s="113">
        <v>39.9</v>
      </c>
    </row>
    <row r="1183" spans="1:11" x14ac:dyDescent="0.25">
      <c r="A1183" s="108">
        <v>1192</v>
      </c>
      <c r="B1183" s="109" t="s">
        <v>1216</v>
      </c>
      <c r="C1183" s="110">
        <v>90079100</v>
      </c>
      <c r="D1183" s="110">
        <v>0</v>
      </c>
      <c r="E1183" s="110">
        <v>0</v>
      </c>
      <c r="F1183" s="111">
        <v>708.27</v>
      </c>
      <c r="G1183" s="110">
        <v>0</v>
      </c>
      <c r="H1183" s="110">
        <v>0</v>
      </c>
      <c r="I1183" s="112"/>
      <c r="J1183" s="112"/>
      <c r="K1183" s="116">
        <v>1099</v>
      </c>
    </row>
    <row r="1184" spans="1:11" x14ac:dyDescent="0.25">
      <c r="A1184" s="108">
        <v>1193</v>
      </c>
      <c r="B1184" s="109" t="s">
        <v>1217</v>
      </c>
      <c r="C1184" s="110">
        <v>90079100</v>
      </c>
      <c r="D1184" s="110">
        <v>0</v>
      </c>
      <c r="E1184" s="110">
        <v>0</v>
      </c>
      <c r="F1184" s="111">
        <v>278.02</v>
      </c>
      <c r="G1184" s="110">
        <v>0</v>
      </c>
      <c r="H1184" s="110">
        <v>0</v>
      </c>
      <c r="I1184" s="112"/>
      <c r="J1184" s="112"/>
      <c r="K1184" s="113">
        <v>449</v>
      </c>
    </row>
    <row r="1185" spans="1:11" x14ac:dyDescent="0.25">
      <c r="A1185" s="108">
        <v>1194</v>
      </c>
      <c r="B1185" s="109" t="s">
        <v>1218</v>
      </c>
      <c r="C1185" s="110">
        <v>84713012</v>
      </c>
      <c r="D1185" s="110">
        <v>0</v>
      </c>
      <c r="E1185" s="110">
        <v>0</v>
      </c>
      <c r="F1185" s="115">
        <v>2738.91</v>
      </c>
      <c r="G1185" s="110">
        <v>0</v>
      </c>
      <c r="H1185" s="110">
        <v>0</v>
      </c>
      <c r="I1185" s="112"/>
      <c r="J1185" s="112"/>
      <c r="K1185" s="116">
        <v>5499</v>
      </c>
    </row>
    <row r="1186" spans="1:11" x14ac:dyDescent="0.25">
      <c r="A1186" s="108">
        <v>1195</v>
      </c>
      <c r="B1186" s="109" t="s">
        <v>1219</v>
      </c>
      <c r="C1186" s="110">
        <v>85234920</v>
      </c>
      <c r="D1186" s="110">
        <v>0</v>
      </c>
      <c r="E1186" s="110">
        <v>0</v>
      </c>
      <c r="F1186" s="111">
        <v>512.82000000000005</v>
      </c>
      <c r="G1186" s="110">
        <v>0</v>
      </c>
      <c r="H1186" s="110">
        <v>0</v>
      </c>
      <c r="I1186" s="112"/>
      <c r="J1186" s="112"/>
      <c r="K1186" s="113">
        <v>689</v>
      </c>
    </row>
    <row r="1187" spans="1:11" x14ac:dyDescent="0.25">
      <c r="A1187" s="108">
        <v>1196</v>
      </c>
      <c r="B1187" s="109" t="s">
        <v>1220</v>
      </c>
      <c r="C1187" s="110">
        <v>84717010</v>
      </c>
      <c r="D1187" s="110">
        <v>0</v>
      </c>
      <c r="E1187" s="110">
        <v>0</v>
      </c>
      <c r="F1187" s="111">
        <v>203.62</v>
      </c>
      <c r="G1187" s="110">
        <v>0</v>
      </c>
      <c r="H1187" s="110">
        <v>0</v>
      </c>
      <c r="I1187" s="112"/>
      <c r="J1187" s="112"/>
      <c r="K1187" s="113">
        <v>339</v>
      </c>
    </row>
    <row r="1188" spans="1:11" x14ac:dyDescent="0.25">
      <c r="A1188" s="108">
        <v>1197</v>
      </c>
      <c r="B1188" s="109" t="s">
        <v>1221</v>
      </c>
      <c r="C1188" s="110">
        <v>85285120</v>
      </c>
      <c r="D1188" s="110">
        <v>0</v>
      </c>
      <c r="E1188" s="110">
        <v>0</v>
      </c>
      <c r="F1188" s="111">
        <v>592.97</v>
      </c>
      <c r="G1188" s="110">
        <v>0</v>
      </c>
      <c r="H1188" s="110">
        <v>0</v>
      </c>
      <c r="I1188" s="112"/>
      <c r="J1188" s="112"/>
      <c r="K1188" s="113">
        <v>700</v>
      </c>
    </row>
    <row r="1189" spans="1:11" x14ac:dyDescent="0.25">
      <c r="A1189" s="108">
        <v>1198</v>
      </c>
      <c r="B1189" s="109" t="s">
        <v>1222</v>
      </c>
      <c r="C1189" s="110">
        <v>84716052</v>
      </c>
      <c r="D1189" s="110">
        <v>0</v>
      </c>
      <c r="E1189" s="110">
        <v>0</v>
      </c>
      <c r="F1189" s="111">
        <v>78</v>
      </c>
      <c r="G1189" s="110">
        <v>0</v>
      </c>
      <c r="H1189" s="110">
        <v>0</v>
      </c>
      <c r="I1189" s="112"/>
      <c r="J1189" s="112"/>
      <c r="K1189" s="113">
        <v>99</v>
      </c>
    </row>
    <row r="1190" spans="1:11" x14ac:dyDescent="0.25">
      <c r="A1190" s="108">
        <v>1199</v>
      </c>
      <c r="B1190" s="109" t="s">
        <v>1223</v>
      </c>
      <c r="C1190" s="110">
        <v>85044029</v>
      </c>
      <c r="D1190" s="110">
        <v>0</v>
      </c>
      <c r="E1190" s="110">
        <v>0</v>
      </c>
      <c r="F1190" s="111">
        <v>413.63</v>
      </c>
      <c r="G1190" s="110">
        <v>0</v>
      </c>
      <c r="H1190" s="110">
        <v>0</v>
      </c>
      <c r="I1190" s="112"/>
      <c r="J1190" s="112"/>
      <c r="K1190" s="113">
        <v>739</v>
      </c>
    </row>
    <row r="1191" spans="1:11" x14ac:dyDescent="0.25">
      <c r="A1191" s="108">
        <v>1200</v>
      </c>
      <c r="B1191" s="109" t="s">
        <v>1224</v>
      </c>
      <c r="C1191" s="110">
        <v>84733019</v>
      </c>
      <c r="D1191" s="110">
        <v>0</v>
      </c>
      <c r="E1191" s="110">
        <v>0</v>
      </c>
      <c r="F1191" s="111">
        <v>363.77</v>
      </c>
      <c r="G1191" s="110">
        <v>0</v>
      </c>
      <c r="H1191" s="110">
        <v>0</v>
      </c>
      <c r="I1191" s="112"/>
      <c r="J1191" s="112"/>
      <c r="K1191" s="113">
        <v>615</v>
      </c>
    </row>
    <row r="1192" spans="1:11" x14ac:dyDescent="0.25">
      <c r="A1192" s="108">
        <v>1201</v>
      </c>
      <c r="B1192" s="109" t="s">
        <v>1225</v>
      </c>
      <c r="C1192" s="110">
        <v>84713012</v>
      </c>
      <c r="D1192" s="110">
        <v>0</v>
      </c>
      <c r="E1192" s="110">
        <v>0</v>
      </c>
      <c r="F1192" s="115">
        <v>9719.1</v>
      </c>
      <c r="G1192" s="110">
        <v>0</v>
      </c>
      <c r="H1192" s="110">
        <v>0</v>
      </c>
      <c r="I1192" s="112"/>
      <c r="J1192" s="112"/>
      <c r="K1192" s="116">
        <v>12999</v>
      </c>
    </row>
    <row r="1193" spans="1:11" x14ac:dyDescent="0.25">
      <c r="A1193" s="108">
        <v>1202</v>
      </c>
      <c r="B1193" s="109" t="s">
        <v>1226</v>
      </c>
      <c r="C1193" s="110">
        <v>48171000</v>
      </c>
      <c r="D1193" s="110">
        <v>0</v>
      </c>
      <c r="E1193" s="110">
        <v>0</v>
      </c>
      <c r="F1193" s="111">
        <v>16.809999999999999</v>
      </c>
      <c r="G1193" s="110">
        <v>0</v>
      </c>
      <c r="H1193" s="110">
        <v>0</v>
      </c>
      <c r="I1193" s="112"/>
      <c r="J1193" s="112"/>
      <c r="K1193" s="113">
        <v>28</v>
      </c>
    </row>
    <row r="1194" spans="1:11" x14ac:dyDescent="0.25">
      <c r="A1194" s="108">
        <v>1203</v>
      </c>
      <c r="B1194" s="109" t="s">
        <v>1227</v>
      </c>
      <c r="C1194" s="110">
        <v>39232110</v>
      </c>
      <c r="D1194" s="110">
        <v>0</v>
      </c>
      <c r="E1194" s="110">
        <v>0</v>
      </c>
      <c r="F1194" s="111">
        <v>20.2</v>
      </c>
      <c r="G1194" s="110">
        <v>0</v>
      </c>
      <c r="H1194" s="110">
        <v>0</v>
      </c>
      <c r="I1194" s="112"/>
      <c r="J1194" s="112"/>
      <c r="K1194" s="113">
        <v>45</v>
      </c>
    </row>
    <row r="1195" spans="1:11" x14ac:dyDescent="0.25">
      <c r="A1195" s="108">
        <v>1204</v>
      </c>
      <c r="B1195" s="109" t="s">
        <v>1228</v>
      </c>
      <c r="C1195" s="110">
        <v>96082000</v>
      </c>
      <c r="D1195" s="110">
        <v>0</v>
      </c>
      <c r="E1195" s="110">
        <v>0</v>
      </c>
      <c r="F1195" s="111">
        <v>15.32</v>
      </c>
      <c r="G1195" s="110">
        <v>0</v>
      </c>
      <c r="H1195" s="110">
        <v>0</v>
      </c>
      <c r="I1195" s="112"/>
      <c r="J1195" s="112"/>
      <c r="K1195" s="113">
        <v>19.899999999999999</v>
      </c>
    </row>
    <row r="1196" spans="1:11" x14ac:dyDescent="0.25">
      <c r="A1196" s="108">
        <v>1205</v>
      </c>
      <c r="B1196" s="109" t="s">
        <v>1229</v>
      </c>
      <c r="C1196" s="110">
        <v>48201000</v>
      </c>
      <c r="D1196" s="110">
        <v>0</v>
      </c>
      <c r="E1196" s="110">
        <v>0</v>
      </c>
      <c r="F1196" s="111">
        <v>1.91</v>
      </c>
      <c r="G1196" s="110">
        <v>0</v>
      </c>
      <c r="H1196" s="110">
        <v>0</v>
      </c>
      <c r="I1196" s="112"/>
      <c r="J1196" s="112"/>
      <c r="K1196" s="113">
        <v>4</v>
      </c>
    </row>
    <row r="1197" spans="1:11" x14ac:dyDescent="0.25">
      <c r="A1197" s="108">
        <v>1206</v>
      </c>
      <c r="B1197" s="109" t="s">
        <v>1230</v>
      </c>
      <c r="C1197" s="110">
        <v>96082000</v>
      </c>
      <c r="D1197" s="110">
        <v>0</v>
      </c>
      <c r="E1197" s="110">
        <v>0</v>
      </c>
      <c r="F1197" s="111">
        <v>2.14</v>
      </c>
      <c r="G1197" s="110">
        <v>0</v>
      </c>
      <c r="H1197" s="110">
        <v>0</v>
      </c>
      <c r="I1197" s="112"/>
      <c r="J1197" s="112"/>
      <c r="K1197" s="113">
        <v>3</v>
      </c>
    </row>
    <row r="1198" spans="1:11" x14ac:dyDescent="0.25">
      <c r="A1198" s="108">
        <v>1207</v>
      </c>
      <c r="B1198" s="109" t="s">
        <v>1231</v>
      </c>
      <c r="C1198" s="110">
        <v>96082000</v>
      </c>
      <c r="D1198" s="110">
        <v>0</v>
      </c>
      <c r="E1198" s="110">
        <v>0</v>
      </c>
      <c r="F1198" s="111">
        <v>2.14</v>
      </c>
      <c r="G1198" s="110">
        <v>0</v>
      </c>
      <c r="H1198" s="110">
        <v>0</v>
      </c>
      <c r="I1198" s="112"/>
      <c r="J1198" s="112"/>
      <c r="K1198" s="113">
        <v>3</v>
      </c>
    </row>
    <row r="1199" spans="1:11" x14ac:dyDescent="0.25">
      <c r="A1199" s="108">
        <v>1208</v>
      </c>
      <c r="B1199" s="109" t="s">
        <v>1232</v>
      </c>
      <c r="C1199" s="110">
        <v>96082000</v>
      </c>
      <c r="D1199" s="110">
        <v>0</v>
      </c>
      <c r="E1199" s="110">
        <v>0</v>
      </c>
      <c r="F1199" s="111">
        <v>2.14</v>
      </c>
      <c r="G1199" s="110">
        <v>0</v>
      </c>
      <c r="H1199" s="110">
        <v>0</v>
      </c>
      <c r="I1199" s="112"/>
      <c r="J1199" s="112"/>
      <c r="K1199" s="113">
        <v>3</v>
      </c>
    </row>
    <row r="1200" spans="1:11" x14ac:dyDescent="0.25">
      <c r="A1200" s="108">
        <v>1209</v>
      </c>
      <c r="B1200" s="109" t="s">
        <v>1233</v>
      </c>
      <c r="C1200" s="110">
        <v>96082000</v>
      </c>
      <c r="D1200" s="110">
        <v>0</v>
      </c>
      <c r="E1200" s="110">
        <v>0</v>
      </c>
      <c r="F1200" s="111">
        <v>2.14</v>
      </c>
      <c r="G1200" s="110">
        <v>0</v>
      </c>
      <c r="H1200" s="110">
        <v>0</v>
      </c>
      <c r="I1200" s="112"/>
      <c r="J1200" s="112"/>
      <c r="K1200" s="113">
        <v>3</v>
      </c>
    </row>
    <row r="1201" spans="1:11" x14ac:dyDescent="0.25">
      <c r="A1201" s="108">
        <v>1210</v>
      </c>
      <c r="B1201" s="109" t="s">
        <v>1234</v>
      </c>
      <c r="C1201" s="110">
        <v>84733043</v>
      </c>
      <c r="D1201" s="110">
        <v>0</v>
      </c>
      <c r="E1201" s="110">
        <v>0</v>
      </c>
      <c r="F1201" s="115">
        <v>1385.01</v>
      </c>
      <c r="G1201" s="110">
        <v>0</v>
      </c>
      <c r="H1201" s="110">
        <v>0</v>
      </c>
      <c r="I1201" s="112"/>
      <c r="J1201" s="112"/>
      <c r="K1201" s="116">
        <v>1699</v>
      </c>
    </row>
    <row r="1202" spans="1:11" x14ac:dyDescent="0.25">
      <c r="A1202" s="108">
        <v>1211</v>
      </c>
      <c r="B1202" s="109" t="s">
        <v>1235</v>
      </c>
      <c r="C1202" s="110">
        <v>84733043</v>
      </c>
      <c r="D1202" s="110">
        <v>0</v>
      </c>
      <c r="E1202" s="110">
        <v>0</v>
      </c>
      <c r="F1202" s="111">
        <v>800.91</v>
      </c>
      <c r="G1202" s="110">
        <v>0</v>
      </c>
      <c r="H1202" s="110">
        <v>0</v>
      </c>
      <c r="I1202" s="112"/>
      <c r="J1202" s="112"/>
      <c r="K1202" s="116">
        <v>1150</v>
      </c>
    </row>
    <row r="1203" spans="1:11" x14ac:dyDescent="0.25">
      <c r="A1203" s="108">
        <v>1212</v>
      </c>
      <c r="B1203" s="109" t="s">
        <v>1236</v>
      </c>
      <c r="C1203" s="110">
        <v>84733043</v>
      </c>
      <c r="D1203" s="110">
        <v>0</v>
      </c>
      <c r="E1203" s="110">
        <v>0</v>
      </c>
      <c r="F1203" s="111">
        <v>426.69</v>
      </c>
      <c r="G1203" s="110">
        <v>0</v>
      </c>
      <c r="H1203" s="110">
        <v>0</v>
      </c>
      <c r="I1203" s="112"/>
      <c r="J1203" s="112"/>
      <c r="K1203" s="113">
        <v>695</v>
      </c>
    </row>
    <row r="1204" spans="1:11" x14ac:dyDescent="0.25">
      <c r="A1204" s="108">
        <v>1213</v>
      </c>
      <c r="B1204" s="109" t="s">
        <v>1237</v>
      </c>
      <c r="C1204" s="110">
        <v>84733043</v>
      </c>
      <c r="D1204" s="110">
        <v>0</v>
      </c>
      <c r="E1204" s="110">
        <v>0</v>
      </c>
      <c r="F1204" s="111">
        <v>217.8</v>
      </c>
      <c r="G1204" s="110">
        <v>0</v>
      </c>
      <c r="H1204" s="110">
        <v>0</v>
      </c>
      <c r="I1204" s="112"/>
      <c r="J1204" s="112"/>
      <c r="K1204" s="113">
        <v>355</v>
      </c>
    </row>
    <row r="1205" spans="1:11" x14ac:dyDescent="0.25">
      <c r="A1205" s="108">
        <v>1214</v>
      </c>
      <c r="B1205" s="109" t="s">
        <v>1238</v>
      </c>
      <c r="C1205" s="110">
        <v>84733041</v>
      </c>
      <c r="D1205" s="110">
        <v>0</v>
      </c>
      <c r="E1205" s="110">
        <v>0</v>
      </c>
      <c r="F1205" s="111">
        <v>929.61</v>
      </c>
      <c r="G1205" s="110">
        <v>0</v>
      </c>
      <c r="H1205" s="110">
        <v>0</v>
      </c>
      <c r="I1205" s="112"/>
      <c r="J1205" s="112"/>
      <c r="K1205" s="116">
        <v>1399</v>
      </c>
    </row>
    <row r="1206" spans="1:11" x14ac:dyDescent="0.25">
      <c r="A1206" s="108">
        <v>1215</v>
      </c>
      <c r="B1206" s="109" t="s">
        <v>1239</v>
      </c>
      <c r="C1206" s="110">
        <v>84433113</v>
      </c>
      <c r="D1206" s="110">
        <v>0</v>
      </c>
      <c r="E1206" s="110">
        <v>0</v>
      </c>
      <c r="F1206" s="111">
        <v>676.55</v>
      </c>
      <c r="G1206" s="110">
        <v>0</v>
      </c>
      <c r="H1206" s="110">
        <v>0</v>
      </c>
      <c r="I1206" s="112"/>
      <c r="J1206" s="112"/>
      <c r="K1206" s="113">
        <v>990</v>
      </c>
    </row>
    <row r="1207" spans="1:11" x14ac:dyDescent="0.25">
      <c r="A1207" s="108">
        <v>1216</v>
      </c>
      <c r="B1207" s="109" t="s">
        <v>1240</v>
      </c>
      <c r="C1207" s="110">
        <v>84733042</v>
      </c>
      <c r="D1207" s="110">
        <v>0</v>
      </c>
      <c r="E1207" s="110">
        <v>0</v>
      </c>
      <c r="F1207" s="111">
        <v>230</v>
      </c>
      <c r="G1207" s="110">
        <v>0</v>
      </c>
      <c r="H1207" s="110">
        <v>0</v>
      </c>
      <c r="I1207" s="112"/>
      <c r="J1207" s="112"/>
      <c r="K1207" s="113">
        <v>389</v>
      </c>
    </row>
    <row r="1208" spans="1:11" x14ac:dyDescent="0.25">
      <c r="A1208" s="108">
        <v>1217</v>
      </c>
      <c r="B1208" s="109" t="s">
        <v>1241</v>
      </c>
      <c r="C1208" s="110">
        <v>84716053</v>
      </c>
      <c r="D1208" s="110">
        <v>0</v>
      </c>
      <c r="E1208" s="110">
        <v>0</v>
      </c>
      <c r="F1208" s="111">
        <v>399</v>
      </c>
      <c r="G1208" s="110">
        <v>0</v>
      </c>
      <c r="H1208" s="110">
        <v>0</v>
      </c>
      <c r="I1208" s="112"/>
      <c r="J1208" s="112"/>
      <c r="K1208" s="113">
        <v>499</v>
      </c>
    </row>
    <row r="1209" spans="1:11" x14ac:dyDescent="0.25">
      <c r="A1209" s="108">
        <v>1218</v>
      </c>
      <c r="B1209" s="109" t="s">
        <v>1242</v>
      </c>
      <c r="C1209" s="110">
        <v>84717029</v>
      </c>
      <c r="D1209" s="110">
        <v>0</v>
      </c>
      <c r="E1209" s="110">
        <v>0</v>
      </c>
      <c r="F1209" s="111">
        <v>499</v>
      </c>
      <c r="G1209" s="110">
        <v>0</v>
      </c>
      <c r="H1209" s="110">
        <v>0</v>
      </c>
      <c r="I1209" s="112"/>
      <c r="J1209" s="112"/>
      <c r="K1209" s="113">
        <v>599</v>
      </c>
    </row>
    <row r="1210" spans="1:11" x14ac:dyDescent="0.25">
      <c r="A1210" s="108">
        <v>1219</v>
      </c>
      <c r="B1210" s="109" t="s">
        <v>1243</v>
      </c>
      <c r="C1210" s="110">
        <v>85044021</v>
      </c>
      <c r="D1210" s="110">
        <v>0</v>
      </c>
      <c r="E1210" s="110">
        <v>0</v>
      </c>
      <c r="F1210" s="111">
        <v>119.7</v>
      </c>
      <c r="G1210" s="110">
        <v>0</v>
      </c>
      <c r="H1210" s="110">
        <v>0</v>
      </c>
      <c r="I1210" s="112"/>
      <c r="J1210" s="112"/>
      <c r="K1210" s="113">
        <v>219</v>
      </c>
    </row>
    <row r="1211" spans="1:11" x14ac:dyDescent="0.25">
      <c r="A1211" s="108">
        <v>1220</v>
      </c>
      <c r="B1211" s="109" t="s">
        <v>337</v>
      </c>
      <c r="C1211" s="110">
        <v>84733049</v>
      </c>
      <c r="D1211" s="110">
        <v>0</v>
      </c>
      <c r="E1211" s="110">
        <v>0</v>
      </c>
      <c r="F1211" s="111">
        <v>39.53</v>
      </c>
      <c r="G1211" s="110">
        <v>0</v>
      </c>
      <c r="H1211" s="110">
        <v>0</v>
      </c>
      <c r="I1211" s="112"/>
      <c r="J1211" s="112"/>
      <c r="K1211" s="113">
        <v>64</v>
      </c>
    </row>
    <row r="1212" spans="1:11" x14ac:dyDescent="0.25">
      <c r="A1212" s="108">
        <v>1221</v>
      </c>
      <c r="B1212" s="109" t="s">
        <v>1244</v>
      </c>
      <c r="C1212" s="110">
        <v>84733049</v>
      </c>
      <c r="D1212" s="110">
        <v>0</v>
      </c>
      <c r="E1212" s="110">
        <v>0</v>
      </c>
      <c r="F1212" s="111">
        <v>60.54</v>
      </c>
      <c r="G1212" s="110">
        <v>0</v>
      </c>
      <c r="H1212" s="110">
        <v>0</v>
      </c>
      <c r="I1212" s="112"/>
      <c r="J1212" s="112"/>
      <c r="K1212" s="113">
        <v>99</v>
      </c>
    </row>
    <row r="1213" spans="1:11" x14ac:dyDescent="0.25">
      <c r="A1213" s="108">
        <v>1222</v>
      </c>
      <c r="B1213" s="109" t="s">
        <v>1245</v>
      </c>
      <c r="C1213" s="110">
        <v>84717029</v>
      </c>
      <c r="D1213" s="110">
        <v>0</v>
      </c>
      <c r="E1213" s="110">
        <v>0</v>
      </c>
      <c r="F1213" s="111">
        <v>51.31</v>
      </c>
      <c r="G1213" s="110">
        <v>0</v>
      </c>
      <c r="H1213" s="110">
        <v>0</v>
      </c>
      <c r="I1213" s="112"/>
      <c r="J1213" s="112"/>
      <c r="K1213" s="113">
        <v>79</v>
      </c>
    </row>
    <row r="1214" spans="1:11" x14ac:dyDescent="0.25">
      <c r="A1214" s="108">
        <v>1223</v>
      </c>
      <c r="B1214" s="109" t="s">
        <v>1246</v>
      </c>
      <c r="C1214" s="110">
        <v>84716052</v>
      </c>
      <c r="D1214" s="110">
        <v>0</v>
      </c>
      <c r="E1214" s="110">
        <v>0</v>
      </c>
      <c r="F1214" s="111">
        <v>15.79</v>
      </c>
      <c r="G1214" s="110">
        <v>7</v>
      </c>
      <c r="H1214" s="110">
        <v>15</v>
      </c>
      <c r="I1214" s="112"/>
      <c r="J1214" s="112"/>
      <c r="K1214" s="113">
        <v>28</v>
      </c>
    </row>
    <row r="1215" spans="1:11" x14ac:dyDescent="0.25">
      <c r="A1215" s="108">
        <v>1224</v>
      </c>
      <c r="B1215" s="109" t="s">
        <v>1247</v>
      </c>
      <c r="C1215" s="110">
        <v>84439933</v>
      </c>
      <c r="D1215" s="110">
        <v>0</v>
      </c>
      <c r="E1215" s="110">
        <v>0</v>
      </c>
      <c r="F1215" s="111">
        <v>343.12</v>
      </c>
      <c r="G1215" s="110">
        <v>0</v>
      </c>
      <c r="H1215" s="110">
        <v>0</v>
      </c>
      <c r="I1215" s="112"/>
      <c r="J1215" s="112"/>
      <c r="K1215" s="113">
        <v>514.9</v>
      </c>
    </row>
    <row r="1216" spans="1:11" x14ac:dyDescent="0.25">
      <c r="A1216" s="108">
        <v>1225</v>
      </c>
      <c r="B1216" s="109" t="s">
        <v>1248</v>
      </c>
      <c r="C1216" s="110">
        <v>84145910</v>
      </c>
      <c r="D1216" s="110">
        <v>0</v>
      </c>
      <c r="E1216" s="110">
        <v>0</v>
      </c>
      <c r="F1216" s="111">
        <v>15.67</v>
      </c>
      <c r="G1216" s="110">
        <v>0</v>
      </c>
      <c r="H1216" s="110">
        <v>0</v>
      </c>
      <c r="I1216" s="112"/>
      <c r="J1216" s="112"/>
      <c r="K1216" s="113">
        <v>30</v>
      </c>
    </row>
    <row r="1217" spans="1:11" x14ac:dyDescent="0.25">
      <c r="A1217" s="108">
        <v>1226</v>
      </c>
      <c r="B1217" s="109" t="s">
        <v>1249</v>
      </c>
      <c r="C1217" s="110">
        <v>84439923</v>
      </c>
      <c r="D1217" s="110">
        <v>0</v>
      </c>
      <c r="E1217" s="110">
        <v>0</v>
      </c>
      <c r="F1217" s="111">
        <v>128.96</v>
      </c>
      <c r="G1217" s="110">
        <v>0</v>
      </c>
      <c r="H1217" s="110">
        <v>0</v>
      </c>
      <c r="I1217" s="112"/>
      <c r="J1217" s="112"/>
      <c r="K1217" s="113">
        <v>174.9</v>
      </c>
    </row>
    <row r="1218" spans="1:11" x14ac:dyDescent="0.25">
      <c r="A1218" s="108">
        <v>1227</v>
      </c>
      <c r="B1218" s="109" t="s">
        <v>1250</v>
      </c>
      <c r="C1218" s="110">
        <v>84439923</v>
      </c>
      <c r="D1218" s="110">
        <v>0</v>
      </c>
      <c r="E1218" s="110">
        <v>0</v>
      </c>
      <c r="F1218" s="111">
        <v>100.15</v>
      </c>
      <c r="G1218" s="110">
        <v>0</v>
      </c>
      <c r="H1218" s="110">
        <v>0</v>
      </c>
      <c r="I1218" s="112"/>
      <c r="J1218" s="112"/>
      <c r="K1218" s="113">
        <v>132.9</v>
      </c>
    </row>
    <row r="1219" spans="1:11" x14ac:dyDescent="0.25">
      <c r="A1219" s="108">
        <v>1228</v>
      </c>
      <c r="B1219" s="109" t="s">
        <v>269</v>
      </c>
      <c r="C1219" s="110">
        <v>84439923</v>
      </c>
      <c r="D1219" s="110">
        <v>0</v>
      </c>
      <c r="E1219" s="110">
        <v>0</v>
      </c>
      <c r="F1219" s="111">
        <v>106.29</v>
      </c>
      <c r="G1219" s="110">
        <v>0</v>
      </c>
      <c r="H1219" s="110">
        <v>0</v>
      </c>
      <c r="I1219" s="112"/>
      <c r="J1219" s="112"/>
      <c r="K1219" s="113">
        <v>132.9</v>
      </c>
    </row>
    <row r="1220" spans="1:11" x14ac:dyDescent="0.25">
      <c r="A1220" s="108">
        <v>1229</v>
      </c>
      <c r="B1220" s="109" t="s">
        <v>1251</v>
      </c>
      <c r="C1220" s="110">
        <v>84439923</v>
      </c>
      <c r="D1220" s="110">
        <v>0</v>
      </c>
      <c r="E1220" s="110">
        <v>0</v>
      </c>
      <c r="F1220" s="111">
        <v>100.15</v>
      </c>
      <c r="G1220" s="110">
        <v>12</v>
      </c>
      <c r="H1220" s="110">
        <v>0</v>
      </c>
      <c r="I1220" s="112"/>
      <c r="J1220" s="111">
        <v>6.6</v>
      </c>
      <c r="K1220" s="113">
        <v>132.9</v>
      </c>
    </row>
    <row r="1221" spans="1:11" x14ac:dyDescent="0.25">
      <c r="A1221" s="108">
        <v>1230</v>
      </c>
      <c r="B1221" s="109" t="s">
        <v>1252</v>
      </c>
      <c r="C1221" s="110">
        <v>84439933</v>
      </c>
      <c r="D1221" s="110">
        <v>1</v>
      </c>
      <c r="E1221" s="110">
        <v>0</v>
      </c>
      <c r="F1221" s="111">
        <v>197.46</v>
      </c>
      <c r="G1221" s="110">
        <v>7</v>
      </c>
      <c r="H1221" s="110">
        <v>0</v>
      </c>
      <c r="I1221" s="111">
        <v>0.25</v>
      </c>
      <c r="J1221" s="111">
        <v>4.96</v>
      </c>
      <c r="K1221" s="113">
        <v>449.9</v>
      </c>
    </row>
    <row r="1222" spans="1:11" x14ac:dyDescent="0.25">
      <c r="A1222" s="108">
        <v>1231</v>
      </c>
      <c r="B1222" s="109" t="s">
        <v>1253</v>
      </c>
      <c r="C1222" s="110">
        <v>84439933</v>
      </c>
      <c r="D1222" s="110">
        <v>1</v>
      </c>
      <c r="E1222" s="110">
        <v>0</v>
      </c>
      <c r="F1222" s="111">
        <v>300.43</v>
      </c>
      <c r="G1222" s="110">
        <v>12</v>
      </c>
      <c r="H1222" s="110">
        <v>0</v>
      </c>
      <c r="I1222" s="112"/>
      <c r="J1222" s="111">
        <v>19.809999999999999</v>
      </c>
      <c r="K1222" s="113">
        <v>449.9</v>
      </c>
    </row>
    <row r="1223" spans="1:11" x14ac:dyDescent="0.25">
      <c r="A1223" s="108">
        <v>1232</v>
      </c>
      <c r="B1223" s="109" t="s">
        <v>1254</v>
      </c>
      <c r="C1223" s="110">
        <v>84439933</v>
      </c>
      <c r="D1223" s="110">
        <v>1</v>
      </c>
      <c r="E1223" s="110">
        <v>0</v>
      </c>
      <c r="F1223" s="111">
        <v>192.5</v>
      </c>
      <c r="G1223" s="110">
        <v>7</v>
      </c>
      <c r="H1223" s="110">
        <v>0</v>
      </c>
      <c r="I1223" s="111">
        <v>0.25</v>
      </c>
      <c r="J1223" s="111">
        <v>4.96</v>
      </c>
      <c r="K1223" s="113">
        <v>449.9</v>
      </c>
    </row>
    <row r="1224" spans="1:11" x14ac:dyDescent="0.25">
      <c r="A1224" s="108">
        <v>1233</v>
      </c>
      <c r="B1224" s="109" t="s">
        <v>1255</v>
      </c>
      <c r="C1224" s="110">
        <v>84439923</v>
      </c>
      <c r="D1224" s="110">
        <v>0</v>
      </c>
      <c r="E1224" s="110">
        <v>0</v>
      </c>
      <c r="F1224" s="111">
        <v>60.03</v>
      </c>
      <c r="G1224" s="110">
        <v>0</v>
      </c>
      <c r="H1224" s="110">
        <v>0</v>
      </c>
      <c r="I1224" s="112"/>
      <c r="J1224" s="112"/>
      <c r="K1224" s="113">
        <v>72.900000000000006</v>
      </c>
    </row>
    <row r="1225" spans="1:11" x14ac:dyDescent="0.25">
      <c r="A1225" s="108">
        <v>1234</v>
      </c>
      <c r="B1225" s="109" t="s">
        <v>1256</v>
      </c>
      <c r="C1225" s="110">
        <v>84439923</v>
      </c>
      <c r="D1225" s="110">
        <v>1</v>
      </c>
      <c r="E1225" s="110">
        <v>0</v>
      </c>
      <c r="F1225" s="111">
        <v>110.18</v>
      </c>
      <c r="G1225" s="110">
        <v>12</v>
      </c>
      <c r="H1225" s="110">
        <v>0</v>
      </c>
      <c r="I1225" s="112"/>
      <c r="J1225" s="111">
        <v>7.26</v>
      </c>
      <c r="K1225" s="113">
        <v>149.9</v>
      </c>
    </row>
    <row r="1226" spans="1:11" x14ac:dyDescent="0.25">
      <c r="A1226" s="108">
        <v>1235</v>
      </c>
      <c r="B1226" s="109" t="s">
        <v>1257</v>
      </c>
      <c r="C1226" s="110">
        <v>84439933</v>
      </c>
      <c r="D1226" s="110">
        <v>0</v>
      </c>
      <c r="E1226" s="110">
        <v>0</v>
      </c>
      <c r="F1226" s="111">
        <v>156.85</v>
      </c>
      <c r="G1226" s="110">
        <v>0</v>
      </c>
      <c r="H1226" s="110">
        <v>0</v>
      </c>
      <c r="I1226" s="112"/>
      <c r="J1226" s="112"/>
      <c r="K1226" s="113">
        <v>209</v>
      </c>
    </row>
    <row r="1227" spans="1:11" x14ac:dyDescent="0.25">
      <c r="A1227" s="108">
        <v>1236</v>
      </c>
      <c r="B1227" s="109" t="s">
        <v>1258</v>
      </c>
      <c r="C1227" s="110">
        <v>32151100</v>
      </c>
      <c r="D1227" s="110">
        <v>0</v>
      </c>
      <c r="E1227" s="110">
        <v>0</v>
      </c>
      <c r="F1227" s="111">
        <v>51.79</v>
      </c>
      <c r="G1227" s="110">
        <v>0</v>
      </c>
      <c r="H1227" s="110">
        <v>0</v>
      </c>
      <c r="I1227" s="112"/>
      <c r="J1227" s="112"/>
      <c r="K1227" s="113">
        <v>79.900000000000006</v>
      </c>
    </row>
    <row r="1228" spans="1:11" x14ac:dyDescent="0.25">
      <c r="A1228" s="108">
        <v>1237</v>
      </c>
      <c r="B1228" s="109" t="s">
        <v>1259</v>
      </c>
      <c r="C1228" s="110">
        <v>84439923</v>
      </c>
      <c r="D1228" s="110">
        <v>0</v>
      </c>
      <c r="E1228" s="110">
        <v>0</v>
      </c>
      <c r="F1228" s="111">
        <v>33.68</v>
      </c>
      <c r="G1228" s="110">
        <v>0</v>
      </c>
      <c r="H1228" s="110">
        <v>0</v>
      </c>
      <c r="I1228" s="112"/>
      <c r="J1228" s="112"/>
      <c r="K1228" s="113">
        <v>35</v>
      </c>
    </row>
    <row r="1229" spans="1:11" x14ac:dyDescent="0.25">
      <c r="A1229" s="108">
        <v>1238</v>
      </c>
      <c r="B1229" s="109" t="s">
        <v>1260</v>
      </c>
      <c r="C1229" s="110">
        <v>84439923</v>
      </c>
      <c r="D1229" s="110">
        <v>0</v>
      </c>
      <c r="E1229" s="110">
        <v>0</v>
      </c>
      <c r="F1229" s="111">
        <v>19</v>
      </c>
      <c r="G1229" s="110">
        <v>0</v>
      </c>
      <c r="H1229" s="110">
        <v>0</v>
      </c>
      <c r="I1229" s="112"/>
      <c r="J1229" s="112"/>
      <c r="K1229" s="113">
        <v>24.9</v>
      </c>
    </row>
    <row r="1230" spans="1:11" x14ac:dyDescent="0.25">
      <c r="A1230" s="108">
        <v>1239</v>
      </c>
      <c r="B1230" s="109" t="s">
        <v>1261</v>
      </c>
      <c r="C1230" s="110">
        <v>84439923</v>
      </c>
      <c r="D1230" s="110">
        <v>0</v>
      </c>
      <c r="E1230" s="110">
        <v>0</v>
      </c>
      <c r="F1230" s="111">
        <v>19</v>
      </c>
      <c r="G1230" s="110">
        <v>0</v>
      </c>
      <c r="H1230" s="110">
        <v>0</v>
      </c>
      <c r="I1230" s="112"/>
      <c r="J1230" s="112"/>
      <c r="K1230" s="113">
        <v>24.9</v>
      </c>
    </row>
    <row r="1231" spans="1:11" x14ac:dyDescent="0.25">
      <c r="A1231" s="108">
        <v>1240</v>
      </c>
      <c r="B1231" s="109" t="s">
        <v>1262</v>
      </c>
      <c r="C1231" s="110">
        <v>84733042</v>
      </c>
      <c r="D1231" s="110">
        <v>0</v>
      </c>
      <c r="E1231" s="110">
        <v>0</v>
      </c>
      <c r="F1231" s="111">
        <v>235.63</v>
      </c>
      <c r="G1231" s="110">
        <v>0</v>
      </c>
      <c r="H1231" s="110">
        <v>0</v>
      </c>
      <c r="I1231" s="112"/>
      <c r="J1231" s="112"/>
      <c r="K1231" s="113">
        <v>379</v>
      </c>
    </row>
    <row r="1232" spans="1:11" x14ac:dyDescent="0.25">
      <c r="A1232" s="108">
        <v>1241</v>
      </c>
      <c r="B1232" s="109" t="s">
        <v>1263</v>
      </c>
      <c r="C1232" s="110">
        <v>90328911</v>
      </c>
      <c r="D1232" s="110">
        <v>0</v>
      </c>
      <c r="E1232" s="110">
        <v>0</v>
      </c>
      <c r="F1232" s="111">
        <v>49.85</v>
      </c>
      <c r="G1232" s="110">
        <v>0</v>
      </c>
      <c r="H1232" s="110">
        <v>0</v>
      </c>
      <c r="I1232" s="112"/>
      <c r="J1232" s="112"/>
      <c r="K1232" s="113">
        <v>89</v>
      </c>
    </row>
    <row r="1233" spans="1:11" x14ac:dyDescent="0.25">
      <c r="A1233" s="108">
        <v>1242</v>
      </c>
      <c r="B1233" s="109" t="s">
        <v>1264</v>
      </c>
      <c r="C1233" s="110">
        <v>85235190</v>
      </c>
      <c r="D1233" s="110">
        <v>0</v>
      </c>
      <c r="E1233" s="110">
        <v>0</v>
      </c>
      <c r="F1233" s="111">
        <v>420.9</v>
      </c>
      <c r="G1233" s="110">
        <v>0</v>
      </c>
      <c r="H1233" s="110">
        <v>0</v>
      </c>
      <c r="I1233" s="112"/>
      <c r="J1233" s="112"/>
      <c r="K1233" s="113">
        <v>700</v>
      </c>
    </row>
    <row r="1234" spans="1:11" x14ac:dyDescent="0.25">
      <c r="A1234" s="108">
        <v>1243</v>
      </c>
      <c r="B1234" s="109" t="s">
        <v>1265</v>
      </c>
      <c r="C1234" s="110">
        <v>84733042</v>
      </c>
      <c r="D1234" s="110">
        <v>0</v>
      </c>
      <c r="E1234" s="110">
        <v>0</v>
      </c>
      <c r="F1234" s="111">
        <v>218.67</v>
      </c>
      <c r="G1234" s="110">
        <v>0</v>
      </c>
      <c r="H1234" s="110">
        <v>0</v>
      </c>
      <c r="I1234" s="112"/>
      <c r="J1234" s="112"/>
      <c r="K1234" s="113">
        <v>309</v>
      </c>
    </row>
    <row r="1235" spans="1:11" x14ac:dyDescent="0.25">
      <c r="A1235" s="108">
        <v>1244</v>
      </c>
      <c r="B1235" s="109" t="s">
        <v>1266</v>
      </c>
      <c r="C1235" s="110">
        <v>85176241</v>
      </c>
      <c r="D1235" s="110">
        <v>0</v>
      </c>
      <c r="E1235" s="110">
        <v>0</v>
      </c>
      <c r="F1235" s="111">
        <v>67.17</v>
      </c>
      <c r="G1235" s="110">
        <v>0</v>
      </c>
      <c r="H1235" s="110">
        <v>0</v>
      </c>
      <c r="I1235" s="112"/>
      <c r="J1235" s="112"/>
      <c r="K1235" s="113">
        <v>109</v>
      </c>
    </row>
    <row r="1236" spans="1:11" x14ac:dyDescent="0.25">
      <c r="A1236" s="108">
        <v>1245</v>
      </c>
      <c r="B1236" s="109" t="s">
        <v>1267</v>
      </c>
      <c r="C1236" s="110">
        <v>84439933</v>
      </c>
      <c r="D1236" s="110">
        <v>0</v>
      </c>
      <c r="E1236" s="110">
        <v>0</v>
      </c>
      <c r="F1236" s="115">
        <v>1181.3</v>
      </c>
      <c r="G1236" s="110">
        <v>0</v>
      </c>
      <c r="H1236" s="110">
        <v>0</v>
      </c>
      <c r="I1236" s="112"/>
      <c r="J1236" s="112"/>
      <c r="K1236" s="116">
        <v>1499</v>
      </c>
    </row>
    <row r="1237" spans="1:11" x14ac:dyDescent="0.25">
      <c r="A1237" s="108">
        <v>1246</v>
      </c>
      <c r="B1237" s="109" t="s">
        <v>1268</v>
      </c>
      <c r="C1237" s="110">
        <v>84439923</v>
      </c>
      <c r="D1237" s="110">
        <v>0</v>
      </c>
      <c r="E1237" s="110">
        <v>0</v>
      </c>
      <c r="F1237" s="111">
        <v>96.66</v>
      </c>
      <c r="G1237" s="110">
        <v>0</v>
      </c>
      <c r="H1237" s="110">
        <v>0</v>
      </c>
      <c r="I1237" s="112"/>
      <c r="J1237" s="112"/>
      <c r="K1237" s="113">
        <v>129</v>
      </c>
    </row>
    <row r="1238" spans="1:11" x14ac:dyDescent="0.25">
      <c r="A1238" s="108">
        <v>1247</v>
      </c>
      <c r="B1238" s="109" t="s">
        <v>1269</v>
      </c>
      <c r="C1238" s="110">
        <v>84439933</v>
      </c>
      <c r="D1238" s="110">
        <v>0</v>
      </c>
      <c r="E1238" s="110">
        <v>0</v>
      </c>
      <c r="F1238" s="111">
        <v>205.54</v>
      </c>
      <c r="G1238" s="110">
        <v>0</v>
      </c>
      <c r="H1238" s="110">
        <v>0</v>
      </c>
      <c r="I1238" s="112"/>
      <c r="J1238" s="112"/>
      <c r="K1238" s="113">
        <v>299</v>
      </c>
    </row>
    <row r="1239" spans="1:11" x14ac:dyDescent="0.25">
      <c r="A1239" s="108">
        <v>1248</v>
      </c>
      <c r="B1239" s="109" t="s">
        <v>1270</v>
      </c>
      <c r="C1239" s="110">
        <v>84439923</v>
      </c>
      <c r="D1239" s="110">
        <v>0</v>
      </c>
      <c r="E1239" s="110">
        <v>0</v>
      </c>
      <c r="F1239" s="111">
        <v>19.190000000000001</v>
      </c>
      <c r="G1239" s="110">
        <v>0</v>
      </c>
      <c r="H1239" s="110">
        <v>0</v>
      </c>
      <c r="I1239" s="112"/>
      <c r="J1239" s="112"/>
      <c r="K1239" s="113">
        <v>29.9</v>
      </c>
    </row>
    <row r="1240" spans="1:11" x14ac:dyDescent="0.25">
      <c r="A1240" s="108">
        <v>1249</v>
      </c>
      <c r="B1240" s="109" t="s">
        <v>1271</v>
      </c>
      <c r="C1240" s="110">
        <v>85044010</v>
      </c>
      <c r="D1240" s="110">
        <v>6</v>
      </c>
      <c r="E1240" s="110">
        <v>0</v>
      </c>
      <c r="F1240" s="111">
        <v>63.83</v>
      </c>
      <c r="G1240" s="110">
        <v>18</v>
      </c>
      <c r="H1240" s="110">
        <v>0</v>
      </c>
      <c r="I1240" s="112"/>
      <c r="J1240" s="112"/>
      <c r="K1240" s="113">
        <v>180</v>
      </c>
    </row>
    <row r="1241" spans="1:11" x14ac:dyDescent="0.25">
      <c r="A1241" s="108">
        <v>1250</v>
      </c>
      <c r="B1241" s="109" t="s">
        <v>1272</v>
      </c>
      <c r="C1241" s="110">
        <v>84439933</v>
      </c>
      <c r="D1241" s="110">
        <v>0</v>
      </c>
      <c r="E1241" s="110">
        <v>0</v>
      </c>
      <c r="F1241" s="111">
        <v>177.97</v>
      </c>
      <c r="G1241" s="110">
        <v>0</v>
      </c>
      <c r="H1241" s="110">
        <v>0</v>
      </c>
      <c r="I1241" s="112"/>
      <c r="J1241" s="112"/>
      <c r="K1241" s="113">
        <v>249</v>
      </c>
    </row>
    <row r="1242" spans="1:11" x14ac:dyDescent="0.25">
      <c r="A1242" s="108">
        <v>1251</v>
      </c>
      <c r="B1242" s="109" t="s">
        <v>1273</v>
      </c>
      <c r="C1242" s="110">
        <v>84439933</v>
      </c>
      <c r="D1242" s="110">
        <v>0</v>
      </c>
      <c r="E1242" s="110">
        <v>0</v>
      </c>
      <c r="F1242" s="111">
        <v>168.74</v>
      </c>
      <c r="G1242" s="110">
        <v>0</v>
      </c>
      <c r="H1242" s="110">
        <v>0</v>
      </c>
      <c r="I1242" s="112"/>
      <c r="J1242" s="112"/>
      <c r="K1242" s="113">
        <v>249</v>
      </c>
    </row>
    <row r="1243" spans="1:11" x14ac:dyDescent="0.25">
      <c r="A1243" s="108">
        <v>1252</v>
      </c>
      <c r="B1243" s="109" t="s">
        <v>1274</v>
      </c>
      <c r="C1243" s="110">
        <v>84439933</v>
      </c>
      <c r="D1243" s="110">
        <v>0</v>
      </c>
      <c r="E1243" s="110">
        <v>0</v>
      </c>
      <c r="F1243" s="111">
        <v>168.74</v>
      </c>
      <c r="G1243" s="110">
        <v>0</v>
      </c>
      <c r="H1243" s="110">
        <v>0</v>
      </c>
      <c r="I1243" s="112"/>
      <c r="J1243" s="112"/>
      <c r="K1243" s="113">
        <v>249</v>
      </c>
    </row>
    <row r="1244" spans="1:11" x14ac:dyDescent="0.25">
      <c r="A1244" s="108">
        <v>1253</v>
      </c>
      <c r="B1244" s="109" t="s">
        <v>1275</v>
      </c>
      <c r="C1244" s="110">
        <v>84439933</v>
      </c>
      <c r="D1244" s="110">
        <v>0</v>
      </c>
      <c r="E1244" s="110">
        <v>0</v>
      </c>
      <c r="F1244" s="111">
        <v>168.74</v>
      </c>
      <c r="G1244" s="110">
        <v>0</v>
      </c>
      <c r="H1244" s="110">
        <v>0</v>
      </c>
      <c r="I1244" s="112"/>
      <c r="J1244" s="112"/>
      <c r="K1244" s="113">
        <v>249</v>
      </c>
    </row>
    <row r="1245" spans="1:11" x14ac:dyDescent="0.25">
      <c r="A1245" s="108">
        <v>1254</v>
      </c>
      <c r="B1245" s="109" t="s">
        <v>1276</v>
      </c>
      <c r="C1245" s="110">
        <v>84439933</v>
      </c>
      <c r="D1245" s="110">
        <v>0</v>
      </c>
      <c r="E1245" s="110">
        <v>0</v>
      </c>
      <c r="F1245" s="111">
        <v>271.75</v>
      </c>
      <c r="G1245" s="110">
        <v>0</v>
      </c>
      <c r="H1245" s="110">
        <v>0</v>
      </c>
      <c r="I1245" s="112"/>
      <c r="J1245" s="112"/>
      <c r="K1245" s="113">
        <v>349</v>
      </c>
    </row>
    <row r="1246" spans="1:11" x14ac:dyDescent="0.25">
      <c r="A1246" s="108">
        <v>1255</v>
      </c>
      <c r="B1246" s="109" t="s">
        <v>1277</v>
      </c>
      <c r="C1246" s="110">
        <v>84439932</v>
      </c>
      <c r="D1246" s="110">
        <v>0</v>
      </c>
      <c r="E1246" s="110">
        <v>0</v>
      </c>
      <c r="F1246" s="115">
        <v>1076.9000000000001</v>
      </c>
      <c r="G1246" s="110">
        <v>0</v>
      </c>
      <c r="H1246" s="110">
        <v>0</v>
      </c>
      <c r="I1246" s="112"/>
      <c r="J1246" s="112"/>
      <c r="K1246" s="116">
        <v>1499</v>
      </c>
    </row>
    <row r="1247" spans="1:11" x14ac:dyDescent="0.25">
      <c r="A1247" s="108">
        <v>1256</v>
      </c>
      <c r="B1247" s="109" t="s">
        <v>1278</v>
      </c>
      <c r="C1247" s="110">
        <v>84433111</v>
      </c>
      <c r="D1247" s="110">
        <v>0</v>
      </c>
      <c r="E1247" s="110">
        <v>0</v>
      </c>
      <c r="F1247" s="111">
        <v>762.33</v>
      </c>
      <c r="G1247" s="110">
        <v>0</v>
      </c>
      <c r="H1247" s="110">
        <v>0</v>
      </c>
      <c r="I1247" s="112"/>
      <c r="J1247" s="112"/>
      <c r="K1247" s="116">
        <v>1069</v>
      </c>
    </row>
    <row r="1248" spans="1:11" x14ac:dyDescent="0.25">
      <c r="A1248" s="108">
        <v>1257</v>
      </c>
      <c r="B1248" s="109" t="s">
        <v>1279</v>
      </c>
      <c r="C1248" s="110">
        <v>84439922</v>
      </c>
      <c r="D1248" s="110">
        <v>0</v>
      </c>
      <c r="E1248" s="110">
        <v>0</v>
      </c>
      <c r="F1248" s="111">
        <v>357.21</v>
      </c>
      <c r="G1248" s="110">
        <v>0</v>
      </c>
      <c r="H1248" s="110">
        <v>0</v>
      </c>
      <c r="I1248" s="112"/>
      <c r="J1248" s="112"/>
      <c r="K1248" s="113">
        <v>479</v>
      </c>
    </row>
    <row r="1249" spans="1:11" x14ac:dyDescent="0.25">
      <c r="A1249" s="108">
        <v>1258</v>
      </c>
      <c r="B1249" s="109" t="s">
        <v>1280</v>
      </c>
      <c r="C1249" s="110">
        <v>85235190</v>
      </c>
      <c r="D1249" s="110">
        <v>0</v>
      </c>
      <c r="E1249" s="110">
        <v>0</v>
      </c>
      <c r="F1249" s="111">
        <v>474.21</v>
      </c>
      <c r="G1249" s="110">
        <v>0</v>
      </c>
      <c r="H1249" s="110">
        <v>0</v>
      </c>
      <c r="I1249" s="112"/>
      <c r="J1249" s="112"/>
      <c r="K1249" s="113">
        <v>769</v>
      </c>
    </row>
    <row r="1250" spans="1:11" x14ac:dyDescent="0.25">
      <c r="A1250" s="108">
        <v>1259</v>
      </c>
      <c r="B1250" s="109" t="s">
        <v>1281</v>
      </c>
      <c r="C1250" s="110">
        <v>84733019</v>
      </c>
      <c r="D1250" s="110">
        <v>0</v>
      </c>
      <c r="E1250" s="110">
        <v>0</v>
      </c>
      <c r="F1250" s="111">
        <v>77.87</v>
      </c>
      <c r="G1250" s="110">
        <v>0</v>
      </c>
      <c r="H1250" s="110">
        <v>0</v>
      </c>
      <c r="I1250" s="112"/>
      <c r="J1250" s="112"/>
      <c r="K1250" s="113">
        <v>115</v>
      </c>
    </row>
    <row r="1251" spans="1:11" x14ac:dyDescent="0.25">
      <c r="A1251" s="108">
        <v>1260</v>
      </c>
      <c r="B1251" s="109" t="s">
        <v>1282</v>
      </c>
      <c r="C1251" s="110">
        <v>85044090</v>
      </c>
      <c r="D1251" s="110">
        <v>0</v>
      </c>
      <c r="E1251" s="110">
        <v>0</v>
      </c>
      <c r="F1251" s="111">
        <v>11.48</v>
      </c>
      <c r="G1251" s="110">
        <v>0</v>
      </c>
      <c r="H1251" s="110">
        <v>0</v>
      </c>
      <c r="I1251" s="112"/>
      <c r="J1251" s="112"/>
      <c r="K1251" s="113">
        <v>18</v>
      </c>
    </row>
    <row r="1252" spans="1:11" x14ac:dyDescent="0.25">
      <c r="A1252" s="108">
        <v>1261</v>
      </c>
      <c r="B1252" s="109" t="s">
        <v>1283</v>
      </c>
      <c r="C1252" s="110">
        <v>84439923</v>
      </c>
      <c r="D1252" s="110">
        <v>0</v>
      </c>
      <c r="E1252" s="110">
        <v>0</v>
      </c>
      <c r="F1252" s="111">
        <v>158.78</v>
      </c>
      <c r="G1252" s="110">
        <v>12</v>
      </c>
      <c r="H1252" s="110">
        <v>0</v>
      </c>
      <c r="I1252" s="112"/>
      <c r="J1252" s="111">
        <v>10.47</v>
      </c>
      <c r="K1252" s="113">
        <v>209.9</v>
      </c>
    </row>
    <row r="1253" spans="1:11" x14ac:dyDescent="0.25">
      <c r="A1253" s="108">
        <v>1262</v>
      </c>
      <c r="B1253" s="109" t="s">
        <v>1284</v>
      </c>
      <c r="C1253" s="110">
        <v>84439923</v>
      </c>
      <c r="D1253" s="110">
        <v>0</v>
      </c>
      <c r="E1253" s="110">
        <v>0</v>
      </c>
      <c r="F1253" s="111">
        <v>158.78</v>
      </c>
      <c r="G1253" s="110">
        <v>12</v>
      </c>
      <c r="H1253" s="110">
        <v>0</v>
      </c>
      <c r="I1253" s="112"/>
      <c r="J1253" s="111">
        <v>10.47</v>
      </c>
      <c r="K1253" s="113">
        <v>209.9</v>
      </c>
    </row>
    <row r="1254" spans="1:11" x14ac:dyDescent="0.25">
      <c r="A1254" s="108">
        <v>1263</v>
      </c>
      <c r="B1254" s="109" t="s">
        <v>1285</v>
      </c>
      <c r="C1254" s="110">
        <v>84439923</v>
      </c>
      <c r="D1254" s="110">
        <v>1</v>
      </c>
      <c r="E1254" s="110">
        <v>0</v>
      </c>
      <c r="F1254" s="111">
        <v>158.78</v>
      </c>
      <c r="G1254" s="110">
        <v>12</v>
      </c>
      <c r="H1254" s="110">
        <v>0</v>
      </c>
      <c r="I1254" s="112"/>
      <c r="J1254" s="111">
        <v>10.47</v>
      </c>
      <c r="K1254" s="113">
        <v>209.9</v>
      </c>
    </row>
    <row r="1255" spans="1:11" x14ac:dyDescent="0.25">
      <c r="A1255" s="108">
        <v>1264</v>
      </c>
      <c r="B1255" s="109" t="s">
        <v>1286</v>
      </c>
      <c r="C1255" s="110">
        <v>85235190</v>
      </c>
      <c r="D1255" s="110">
        <v>0</v>
      </c>
      <c r="E1255" s="110">
        <v>0</v>
      </c>
      <c r="F1255" s="111">
        <v>11</v>
      </c>
      <c r="G1255" s="110">
        <v>0</v>
      </c>
      <c r="H1255" s="110">
        <v>0</v>
      </c>
      <c r="I1255" s="112"/>
      <c r="J1255" s="112"/>
      <c r="K1255" s="113">
        <v>22</v>
      </c>
    </row>
    <row r="1256" spans="1:11" x14ac:dyDescent="0.25">
      <c r="A1256" s="108">
        <v>1265</v>
      </c>
      <c r="B1256" s="109" t="s">
        <v>1287</v>
      </c>
      <c r="C1256" s="110">
        <v>84733042</v>
      </c>
      <c r="D1256" s="110">
        <v>0</v>
      </c>
      <c r="E1256" s="110">
        <v>0</v>
      </c>
      <c r="F1256" s="111">
        <v>197.9</v>
      </c>
      <c r="G1256" s="110">
        <v>0</v>
      </c>
      <c r="H1256" s="110">
        <v>0</v>
      </c>
      <c r="I1256" s="112"/>
      <c r="J1256" s="112"/>
      <c r="K1256" s="113">
        <v>219</v>
      </c>
    </row>
    <row r="1257" spans="1:11" x14ac:dyDescent="0.25">
      <c r="A1257" s="108">
        <v>1266</v>
      </c>
      <c r="B1257" s="109" t="s">
        <v>1288</v>
      </c>
      <c r="C1257" s="110">
        <v>84713019</v>
      </c>
      <c r="D1257" s="110">
        <v>0</v>
      </c>
      <c r="E1257" s="110">
        <v>0</v>
      </c>
      <c r="F1257" s="115">
        <v>12021</v>
      </c>
      <c r="G1257" s="110">
        <v>0</v>
      </c>
      <c r="H1257" s="110">
        <v>0</v>
      </c>
      <c r="I1257" s="112"/>
      <c r="J1257" s="112"/>
      <c r="K1257" s="116">
        <v>18999</v>
      </c>
    </row>
    <row r="1258" spans="1:11" x14ac:dyDescent="0.25">
      <c r="A1258" s="108">
        <v>1267</v>
      </c>
      <c r="B1258" s="109" t="s">
        <v>1289</v>
      </c>
      <c r="C1258" s="110">
        <v>84733041</v>
      </c>
      <c r="D1258" s="110">
        <v>0</v>
      </c>
      <c r="E1258" s="110">
        <v>0</v>
      </c>
      <c r="F1258" s="111">
        <v>659.99</v>
      </c>
      <c r="G1258" s="110">
        <v>0</v>
      </c>
      <c r="H1258" s="110">
        <v>0</v>
      </c>
      <c r="I1258" s="112"/>
      <c r="J1258" s="112"/>
      <c r="K1258" s="116">
        <v>1049</v>
      </c>
    </row>
    <row r="1259" spans="1:11" x14ac:dyDescent="0.25">
      <c r="A1259" s="108">
        <v>1268</v>
      </c>
      <c r="B1259" s="109" t="s">
        <v>1290</v>
      </c>
      <c r="C1259" s="110">
        <v>84439922</v>
      </c>
      <c r="D1259" s="110">
        <v>0</v>
      </c>
      <c r="E1259" s="110">
        <v>0</v>
      </c>
      <c r="F1259" s="111">
        <v>265.31</v>
      </c>
      <c r="G1259" s="110">
        <v>0</v>
      </c>
      <c r="H1259" s="110">
        <v>0</v>
      </c>
      <c r="I1259" s="112"/>
      <c r="J1259" s="112"/>
      <c r="K1259" s="113">
        <v>369</v>
      </c>
    </row>
    <row r="1260" spans="1:11" x14ac:dyDescent="0.25">
      <c r="A1260" s="108">
        <v>1269</v>
      </c>
      <c r="B1260" s="109" t="s">
        <v>1291</v>
      </c>
      <c r="C1260" s="110">
        <v>84439922</v>
      </c>
      <c r="D1260" s="110">
        <v>0</v>
      </c>
      <c r="E1260" s="110">
        <v>0</v>
      </c>
      <c r="F1260" s="111">
        <v>265.31</v>
      </c>
      <c r="G1260" s="110">
        <v>0</v>
      </c>
      <c r="H1260" s="110">
        <v>0</v>
      </c>
      <c r="I1260" s="112"/>
      <c r="J1260" s="112"/>
      <c r="K1260" s="113">
        <v>369</v>
      </c>
    </row>
    <row r="1261" spans="1:11" x14ac:dyDescent="0.25">
      <c r="A1261" s="108">
        <v>1270</v>
      </c>
      <c r="B1261" s="109" t="s">
        <v>1292</v>
      </c>
      <c r="C1261" s="110">
        <v>84439933</v>
      </c>
      <c r="D1261" s="110">
        <v>0</v>
      </c>
      <c r="E1261" s="110">
        <v>0</v>
      </c>
      <c r="F1261" s="111">
        <v>71.8</v>
      </c>
      <c r="G1261" s="110">
        <v>0</v>
      </c>
      <c r="H1261" s="110">
        <v>0</v>
      </c>
      <c r="I1261" s="112"/>
      <c r="J1261" s="112"/>
      <c r="K1261" s="113">
        <v>99</v>
      </c>
    </row>
    <row r="1262" spans="1:11" x14ac:dyDescent="0.25">
      <c r="A1262" s="108">
        <v>1271</v>
      </c>
      <c r="B1262" s="109" t="s">
        <v>1293</v>
      </c>
      <c r="C1262" s="110">
        <v>85171231</v>
      </c>
      <c r="D1262" s="110">
        <v>0</v>
      </c>
      <c r="E1262" s="110">
        <v>0</v>
      </c>
      <c r="F1262" s="115">
        <v>3330</v>
      </c>
      <c r="G1262" s="110">
        <v>0</v>
      </c>
      <c r="H1262" s="110">
        <v>0</v>
      </c>
      <c r="I1262" s="112"/>
      <c r="J1262" s="112"/>
      <c r="K1262" s="116">
        <v>3899</v>
      </c>
    </row>
    <row r="1263" spans="1:11" x14ac:dyDescent="0.25">
      <c r="A1263" s="108">
        <v>1272</v>
      </c>
      <c r="B1263" s="109" t="s">
        <v>1294</v>
      </c>
      <c r="C1263" s="110">
        <v>85061030</v>
      </c>
      <c r="D1263" s="110">
        <v>0</v>
      </c>
      <c r="E1263" s="110">
        <v>0</v>
      </c>
      <c r="F1263" s="111">
        <v>6.66</v>
      </c>
      <c r="G1263" s="110">
        <v>0</v>
      </c>
      <c r="H1263" s="110">
        <v>0</v>
      </c>
      <c r="I1263" s="112"/>
      <c r="J1263" s="112"/>
      <c r="K1263" s="113">
        <v>8</v>
      </c>
    </row>
    <row r="1264" spans="1:11" x14ac:dyDescent="0.25">
      <c r="A1264" s="108">
        <v>1273</v>
      </c>
      <c r="B1264" s="109" t="s">
        <v>1295</v>
      </c>
      <c r="C1264" s="110">
        <v>84713012</v>
      </c>
      <c r="D1264" s="110">
        <v>0</v>
      </c>
      <c r="E1264" s="110">
        <v>0</v>
      </c>
      <c r="F1264" s="115">
        <v>3259.38</v>
      </c>
      <c r="G1264" s="110">
        <v>0</v>
      </c>
      <c r="H1264" s="110">
        <v>0</v>
      </c>
      <c r="I1264" s="112"/>
      <c r="J1264" s="112"/>
      <c r="K1264" s="116">
        <v>4999</v>
      </c>
    </row>
    <row r="1265" spans="1:11" x14ac:dyDescent="0.25">
      <c r="A1265" s="108">
        <v>1274</v>
      </c>
      <c r="B1265" s="109" t="s">
        <v>1296</v>
      </c>
      <c r="C1265" s="110">
        <v>85234920</v>
      </c>
      <c r="D1265" s="110">
        <v>0</v>
      </c>
      <c r="E1265" s="110">
        <v>0</v>
      </c>
      <c r="F1265" s="111">
        <v>297.64999999999998</v>
      </c>
      <c r="G1265" s="110">
        <v>0</v>
      </c>
      <c r="H1265" s="110">
        <v>0</v>
      </c>
      <c r="I1265" s="112"/>
      <c r="J1265" s="112"/>
      <c r="K1265" s="113">
        <v>299</v>
      </c>
    </row>
    <row r="1266" spans="1:11" x14ac:dyDescent="0.25">
      <c r="A1266" s="108">
        <v>1275</v>
      </c>
      <c r="B1266" s="109" t="s">
        <v>1297</v>
      </c>
      <c r="C1266" s="110">
        <v>99999999</v>
      </c>
      <c r="D1266" s="110">
        <v>0</v>
      </c>
      <c r="E1266" s="110">
        <v>0</v>
      </c>
      <c r="F1266" s="111">
        <v>363.58</v>
      </c>
      <c r="G1266" s="110">
        <v>0</v>
      </c>
      <c r="H1266" s="110">
        <v>0</v>
      </c>
      <c r="I1266" s="112"/>
      <c r="J1266" s="112"/>
      <c r="K1266" s="113">
        <v>499</v>
      </c>
    </row>
    <row r="1267" spans="1:11" x14ac:dyDescent="0.25">
      <c r="A1267" s="108">
        <v>1276</v>
      </c>
      <c r="B1267" s="109" t="s">
        <v>1298</v>
      </c>
      <c r="C1267" s="110">
        <v>48025793</v>
      </c>
      <c r="D1267" s="110">
        <v>0</v>
      </c>
      <c r="E1267" s="110">
        <v>0</v>
      </c>
      <c r="F1267" s="111">
        <v>0.28999999999999998</v>
      </c>
      <c r="G1267" s="110">
        <v>0</v>
      </c>
      <c r="H1267" s="110">
        <v>0</v>
      </c>
      <c r="I1267" s="112"/>
      <c r="J1267" s="112"/>
      <c r="K1267" s="113">
        <v>0.65</v>
      </c>
    </row>
    <row r="1268" spans="1:11" x14ac:dyDescent="0.25">
      <c r="A1268" s="108">
        <v>1277</v>
      </c>
      <c r="B1268" s="109" t="s">
        <v>1299</v>
      </c>
      <c r="C1268" s="110">
        <v>84439933</v>
      </c>
      <c r="D1268" s="110">
        <v>0</v>
      </c>
      <c r="E1268" s="110">
        <v>0</v>
      </c>
      <c r="F1268" s="111">
        <v>120</v>
      </c>
      <c r="G1268" s="110">
        <v>0</v>
      </c>
      <c r="H1268" s="110">
        <v>0</v>
      </c>
      <c r="I1268" s="112"/>
      <c r="J1268" s="112"/>
      <c r="K1268" s="113">
        <v>189</v>
      </c>
    </row>
    <row r="1269" spans="1:11" x14ac:dyDescent="0.25">
      <c r="A1269" s="108">
        <v>1278</v>
      </c>
      <c r="B1269" s="109" t="s">
        <v>1300</v>
      </c>
      <c r="C1269" s="110">
        <v>84716052</v>
      </c>
      <c r="D1269" s="110">
        <v>0</v>
      </c>
      <c r="E1269" s="110">
        <v>0</v>
      </c>
      <c r="F1269" s="111">
        <v>68</v>
      </c>
      <c r="G1269" s="110">
        <v>0</v>
      </c>
      <c r="H1269" s="110">
        <v>0</v>
      </c>
      <c r="I1269" s="112"/>
      <c r="J1269" s="112"/>
      <c r="K1269" s="113">
        <v>79</v>
      </c>
    </row>
    <row r="1270" spans="1:11" x14ac:dyDescent="0.25">
      <c r="A1270" s="108">
        <v>1279</v>
      </c>
      <c r="B1270" s="109" t="s">
        <v>1301</v>
      </c>
      <c r="C1270" s="110">
        <v>85151900</v>
      </c>
      <c r="D1270" s="110">
        <v>0</v>
      </c>
      <c r="E1270" s="110">
        <v>0</v>
      </c>
      <c r="F1270" s="111">
        <v>141.19999999999999</v>
      </c>
      <c r="G1270" s="110">
        <v>0</v>
      </c>
      <c r="H1270" s="110">
        <v>0</v>
      </c>
      <c r="I1270" s="112"/>
      <c r="J1270" s="112"/>
      <c r="K1270" s="113">
        <v>195</v>
      </c>
    </row>
    <row r="1271" spans="1:11" x14ac:dyDescent="0.25">
      <c r="A1271" s="108">
        <v>1280</v>
      </c>
      <c r="B1271" s="109" t="s">
        <v>1302</v>
      </c>
      <c r="C1271" s="110">
        <v>80012000</v>
      </c>
      <c r="D1271" s="110">
        <v>0</v>
      </c>
      <c r="E1271" s="110">
        <v>0</v>
      </c>
      <c r="F1271" s="111">
        <v>17.899999999999999</v>
      </c>
      <c r="G1271" s="110">
        <v>0</v>
      </c>
      <c r="H1271" s="110">
        <v>0</v>
      </c>
      <c r="I1271" s="112"/>
      <c r="J1271" s="112"/>
      <c r="K1271" s="113">
        <v>25</v>
      </c>
    </row>
    <row r="1272" spans="1:11" x14ac:dyDescent="0.25">
      <c r="A1272" s="108">
        <v>1281</v>
      </c>
      <c r="B1272" s="109" t="s">
        <v>1303</v>
      </c>
      <c r="C1272" s="110">
        <v>84672999</v>
      </c>
      <c r="D1272" s="110">
        <v>0</v>
      </c>
      <c r="E1272" s="110">
        <v>0</v>
      </c>
      <c r="F1272" s="111">
        <v>90.2</v>
      </c>
      <c r="G1272" s="110">
        <v>0</v>
      </c>
      <c r="H1272" s="110">
        <v>0</v>
      </c>
      <c r="I1272" s="112"/>
      <c r="J1272" s="112"/>
      <c r="K1272" s="113">
        <v>149</v>
      </c>
    </row>
    <row r="1273" spans="1:11" x14ac:dyDescent="0.25">
      <c r="A1273" s="108">
        <v>1282</v>
      </c>
      <c r="B1273" s="109" t="s">
        <v>1304</v>
      </c>
      <c r="C1273" s="110">
        <v>90303100</v>
      </c>
      <c r="D1273" s="110">
        <v>0</v>
      </c>
      <c r="E1273" s="110">
        <v>0</v>
      </c>
      <c r="F1273" s="111">
        <v>148.94999999999999</v>
      </c>
      <c r="G1273" s="110">
        <v>0</v>
      </c>
      <c r="H1273" s="110">
        <v>0</v>
      </c>
      <c r="I1273" s="112"/>
      <c r="J1273" s="112"/>
      <c r="K1273" s="113">
        <v>239</v>
      </c>
    </row>
    <row r="1274" spans="1:11" x14ac:dyDescent="0.25">
      <c r="A1274" s="108">
        <v>1283</v>
      </c>
      <c r="B1274" s="109" t="s">
        <v>1305</v>
      </c>
      <c r="C1274" s="110">
        <v>39269090</v>
      </c>
      <c r="D1274" s="110">
        <v>0</v>
      </c>
      <c r="E1274" s="110">
        <v>0</v>
      </c>
      <c r="F1274" s="111">
        <v>5.6</v>
      </c>
      <c r="G1274" s="110">
        <v>0</v>
      </c>
      <c r="H1274" s="110">
        <v>0</v>
      </c>
      <c r="I1274" s="112"/>
      <c r="J1274" s="112"/>
      <c r="K1274" s="113">
        <v>10</v>
      </c>
    </row>
    <row r="1275" spans="1:11" x14ac:dyDescent="0.25">
      <c r="A1275" s="108">
        <v>1284</v>
      </c>
      <c r="B1275" s="109" t="s">
        <v>1306</v>
      </c>
      <c r="C1275" s="110">
        <v>39269090</v>
      </c>
      <c r="D1275" s="110">
        <v>0</v>
      </c>
      <c r="E1275" s="110">
        <v>0</v>
      </c>
      <c r="F1275" s="111">
        <v>9.6</v>
      </c>
      <c r="G1275" s="110">
        <v>0</v>
      </c>
      <c r="H1275" s="110">
        <v>0</v>
      </c>
      <c r="I1275" s="112"/>
      <c r="J1275" s="112"/>
      <c r="K1275" s="113">
        <v>16</v>
      </c>
    </row>
    <row r="1276" spans="1:11" x14ac:dyDescent="0.25">
      <c r="A1276" s="108">
        <v>1285</v>
      </c>
      <c r="B1276" s="109" t="s">
        <v>1307</v>
      </c>
      <c r="C1276" s="110">
        <v>39269090</v>
      </c>
      <c r="D1276" s="110">
        <v>0</v>
      </c>
      <c r="E1276" s="110">
        <v>0</v>
      </c>
      <c r="F1276" s="111">
        <v>5.95</v>
      </c>
      <c r="G1276" s="110">
        <v>0</v>
      </c>
      <c r="H1276" s="110">
        <v>0</v>
      </c>
      <c r="I1276" s="112"/>
      <c r="J1276" s="112"/>
      <c r="K1276" s="113">
        <v>10</v>
      </c>
    </row>
    <row r="1277" spans="1:11" x14ac:dyDescent="0.25">
      <c r="A1277" s="108">
        <v>1286</v>
      </c>
      <c r="B1277" s="109" t="s">
        <v>1308</v>
      </c>
      <c r="C1277" s="110">
        <v>39269090</v>
      </c>
      <c r="D1277" s="110">
        <v>0</v>
      </c>
      <c r="E1277" s="110">
        <v>0</v>
      </c>
      <c r="F1277" s="111">
        <v>400</v>
      </c>
      <c r="G1277" s="110">
        <v>0</v>
      </c>
      <c r="H1277" s="110">
        <v>0</v>
      </c>
      <c r="I1277" s="112"/>
      <c r="J1277" s="112"/>
      <c r="K1277" s="113">
        <v>599</v>
      </c>
    </row>
    <row r="1278" spans="1:11" x14ac:dyDescent="0.25">
      <c r="A1278" s="108">
        <v>1287</v>
      </c>
      <c r="B1278" s="109" t="s">
        <v>1309</v>
      </c>
      <c r="C1278" s="110">
        <v>85444200</v>
      </c>
      <c r="D1278" s="110">
        <v>0</v>
      </c>
      <c r="E1278" s="110">
        <v>0</v>
      </c>
      <c r="F1278" s="111">
        <v>9.8000000000000007</v>
      </c>
      <c r="G1278" s="110">
        <v>0</v>
      </c>
      <c r="H1278" s="110">
        <v>0</v>
      </c>
      <c r="I1278" s="112"/>
      <c r="J1278" s="112"/>
      <c r="K1278" s="113">
        <v>15</v>
      </c>
    </row>
    <row r="1279" spans="1:11" x14ac:dyDescent="0.25">
      <c r="A1279" s="108">
        <v>1288</v>
      </c>
      <c r="B1279" s="109" t="s">
        <v>1310</v>
      </c>
      <c r="C1279" s="110">
        <v>85444200</v>
      </c>
      <c r="D1279" s="110">
        <v>0</v>
      </c>
      <c r="E1279" s="110">
        <v>0</v>
      </c>
      <c r="F1279" s="111">
        <v>3.8</v>
      </c>
      <c r="G1279" s="110">
        <v>0</v>
      </c>
      <c r="H1279" s="110">
        <v>0</v>
      </c>
      <c r="I1279" s="112"/>
      <c r="J1279" s="112"/>
      <c r="K1279" s="113">
        <v>6</v>
      </c>
    </row>
    <row r="1280" spans="1:11" x14ac:dyDescent="0.25">
      <c r="A1280" s="108">
        <v>1289</v>
      </c>
      <c r="B1280" s="109" t="s">
        <v>1311</v>
      </c>
      <c r="C1280" s="110">
        <v>85044029</v>
      </c>
      <c r="D1280" s="110">
        <v>0</v>
      </c>
      <c r="E1280" s="110">
        <v>0</v>
      </c>
      <c r="F1280" s="111">
        <v>140</v>
      </c>
      <c r="G1280" s="110">
        <v>0</v>
      </c>
      <c r="H1280" s="110">
        <v>0</v>
      </c>
      <c r="I1280" s="112"/>
      <c r="J1280" s="112"/>
      <c r="K1280" s="113">
        <v>215</v>
      </c>
    </row>
    <row r="1281" spans="1:11" x14ac:dyDescent="0.25">
      <c r="A1281" s="108">
        <v>1290</v>
      </c>
      <c r="B1281" s="109" t="s">
        <v>1312</v>
      </c>
      <c r="C1281" s="110">
        <v>48203000</v>
      </c>
      <c r="D1281" s="110">
        <v>0</v>
      </c>
      <c r="E1281" s="110">
        <v>0</v>
      </c>
      <c r="F1281" s="111">
        <v>4.8499999999999996</v>
      </c>
      <c r="G1281" s="110">
        <v>0</v>
      </c>
      <c r="H1281" s="110">
        <v>0</v>
      </c>
      <c r="I1281" s="112"/>
      <c r="J1281" s="112"/>
      <c r="K1281" s="113">
        <v>5.0999999999999996</v>
      </c>
    </row>
    <row r="1282" spans="1:11" x14ac:dyDescent="0.25">
      <c r="A1282" s="108">
        <v>1291</v>
      </c>
      <c r="B1282" s="109" t="s">
        <v>1313</v>
      </c>
      <c r="C1282" s="110">
        <v>39261000</v>
      </c>
      <c r="D1282" s="110">
        <v>0</v>
      </c>
      <c r="E1282" s="110">
        <v>0</v>
      </c>
      <c r="F1282" s="111">
        <v>0.42</v>
      </c>
      <c r="G1282" s="110">
        <v>0</v>
      </c>
      <c r="H1282" s="110">
        <v>0</v>
      </c>
      <c r="I1282" s="112"/>
      <c r="J1282" s="112"/>
      <c r="K1282" s="113">
        <v>5</v>
      </c>
    </row>
    <row r="1283" spans="1:11" x14ac:dyDescent="0.25">
      <c r="A1283" s="108">
        <v>1292</v>
      </c>
      <c r="B1283" s="109" t="s">
        <v>1314</v>
      </c>
      <c r="C1283" s="110">
        <v>39199000</v>
      </c>
      <c r="D1283" s="110">
        <v>0</v>
      </c>
      <c r="E1283" s="110">
        <v>0</v>
      </c>
      <c r="F1283" s="111">
        <v>66.900000000000006</v>
      </c>
      <c r="G1283" s="110">
        <v>0</v>
      </c>
      <c r="H1283" s="110">
        <v>0</v>
      </c>
      <c r="I1283" s="112"/>
      <c r="J1283" s="112"/>
      <c r="K1283" s="113">
        <v>67</v>
      </c>
    </row>
    <row r="1284" spans="1:11" x14ac:dyDescent="0.25">
      <c r="A1284" s="108">
        <v>1293</v>
      </c>
      <c r="B1284" s="109" t="s">
        <v>1315</v>
      </c>
      <c r="C1284" s="110">
        <v>39162000</v>
      </c>
      <c r="D1284" s="110">
        <v>0</v>
      </c>
      <c r="E1284" s="110">
        <v>0</v>
      </c>
      <c r="F1284" s="111">
        <v>3.7</v>
      </c>
      <c r="G1284" s="110">
        <v>0</v>
      </c>
      <c r="H1284" s="110">
        <v>0</v>
      </c>
      <c r="I1284" s="112"/>
      <c r="J1284" s="112"/>
      <c r="K1284" s="113">
        <v>9.4499999999999993</v>
      </c>
    </row>
    <row r="1285" spans="1:11" x14ac:dyDescent="0.25">
      <c r="A1285" s="108">
        <v>1294</v>
      </c>
      <c r="B1285" s="109" t="s">
        <v>1316</v>
      </c>
      <c r="C1285" s="110">
        <v>39162000</v>
      </c>
      <c r="D1285" s="110">
        <v>0</v>
      </c>
      <c r="E1285" s="110">
        <v>0</v>
      </c>
      <c r="F1285" s="111">
        <v>4.9000000000000004</v>
      </c>
      <c r="G1285" s="110">
        <v>0</v>
      </c>
      <c r="H1285" s="110">
        <v>0</v>
      </c>
      <c r="I1285" s="112"/>
      <c r="J1285" s="112"/>
      <c r="K1285" s="113">
        <v>11.9</v>
      </c>
    </row>
    <row r="1286" spans="1:11" x14ac:dyDescent="0.25">
      <c r="A1286" s="108">
        <v>1295</v>
      </c>
      <c r="B1286" s="109" t="s">
        <v>1317</v>
      </c>
      <c r="C1286" s="110">
        <v>42021210</v>
      </c>
      <c r="D1286" s="110">
        <v>0</v>
      </c>
      <c r="E1286" s="110">
        <v>0</v>
      </c>
      <c r="F1286" s="111">
        <v>2.2999999999999998</v>
      </c>
      <c r="G1286" s="110">
        <v>0</v>
      </c>
      <c r="H1286" s="110">
        <v>0</v>
      </c>
      <c r="I1286" s="112"/>
      <c r="J1286" s="112"/>
      <c r="K1286" s="113">
        <v>3</v>
      </c>
    </row>
    <row r="1287" spans="1:11" x14ac:dyDescent="0.25">
      <c r="A1287" s="108">
        <v>1296</v>
      </c>
      <c r="B1287" s="109" t="s">
        <v>1318</v>
      </c>
      <c r="C1287" s="110">
        <v>48114110</v>
      </c>
      <c r="D1287" s="110">
        <v>0</v>
      </c>
      <c r="E1287" s="110">
        <v>0</v>
      </c>
      <c r="F1287" s="111">
        <v>2.77</v>
      </c>
      <c r="G1287" s="110">
        <v>0</v>
      </c>
      <c r="H1287" s="110">
        <v>0</v>
      </c>
      <c r="I1287" s="112"/>
      <c r="J1287" s="112"/>
      <c r="K1287" s="113">
        <v>3</v>
      </c>
    </row>
    <row r="1288" spans="1:11" x14ac:dyDescent="0.25">
      <c r="A1288" s="108">
        <v>1297</v>
      </c>
      <c r="B1288" s="109" t="s">
        <v>1319</v>
      </c>
      <c r="C1288" s="110">
        <v>39191010</v>
      </c>
      <c r="D1288" s="110">
        <v>0</v>
      </c>
      <c r="E1288" s="110">
        <v>0</v>
      </c>
      <c r="F1288" s="111">
        <v>2.0499999999999998</v>
      </c>
      <c r="G1288" s="110">
        <v>0</v>
      </c>
      <c r="H1288" s="110">
        <v>0</v>
      </c>
      <c r="I1288" s="112"/>
      <c r="J1288" s="112"/>
      <c r="K1288" s="113">
        <v>2.39</v>
      </c>
    </row>
    <row r="1289" spans="1:11" x14ac:dyDescent="0.25">
      <c r="A1289" s="108">
        <v>1298</v>
      </c>
      <c r="B1289" s="109" t="s">
        <v>1320</v>
      </c>
      <c r="C1289" s="110">
        <v>35061090</v>
      </c>
      <c r="D1289" s="110">
        <v>0</v>
      </c>
      <c r="E1289" s="110">
        <v>0</v>
      </c>
      <c r="F1289" s="111">
        <v>0.75</v>
      </c>
      <c r="G1289" s="110">
        <v>0</v>
      </c>
      <c r="H1289" s="110">
        <v>0</v>
      </c>
      <c r="I1289" s="112"/>
      <c r="J1289" s="112"/>
      <c r="K1289" s="113">
        <v>1</v>
      </c>
    </row>
    <row r="1290" spans="1:11" x14ac:dyDescent="0.25">
      <c r="A1290" s="108">
        <v>1299</v>
      </c>
      <c r="B1290" s="109" t="s">
        <v>1321</v>
      </c>
      <c r="C1290" s="110">
        <v>96082000</v>
      </c>
      <c r="D1290" s="110">
        <v>0</v>
      </c>
      <c r="E1290" s="110">
        <v>0</v>
      </c>
      <c r="F1290" s="111">
        <v>20.23</v>
      </c>
      <c r="G1290" s="110">
        <v>0</v>
      </c>
      <c r="H1290" s="110">
        <v>0</v>
      </c>
      <c r="I1290" s="112"/>
      <c r="J1290" s="112"/>
      <c r="K1290" s="113">
        <v>25</v>
      </c>
    </row>
    <row r="1291" spans="1:11" x14ac:dyDescent="0.25">
      <c r="A1291" s="108">
        <v>1300</v>
      </c>
      <c r="B1291" s="109" t="s">
        <v>1321</v>
      </c>
      <c r="C1291" s="110">
        <v>96082000</v>
      </c>
      <c r="D1291" s="110">
        <v>0</v>
      </c>
      <c r="E1291" s="110">
        <v>0</v>
      </c>
      <c r="F1291" s="111">
        <v>20.23</v>
      </c>
      <c r="G1291" s="110">
        <v>0</v>
      </c>
      <c r="H1291" s="110">
        <v>0</v>
      </c>
      <c r="I1291" s="112"/>
      <c r="J1291" s="112"/>
      <c r="K1291" s="113">
        <v>22</v>
      </c>
    </row>
    <row r="1292" spans="1:11" x14ac:dyDescent="0.25">
      <c r="A1292" s="108">
        <v>1301</v>
      </c>
      <c r="B1292" s="109" t="s">
        <v>1321</v>
      </c>
      <c r="C1292" s="110">
        <v>96082000</v>
      </c>
      <c r="D1292" s="110">
        <v>0</v>
      </c>
      <c r="E1292" s="110">
        <v>0</v>
      </c>
      <c r="F1292" s="111">
        <v>20.23</v>
      </c>
      <c r="G1292" s="110">
        <v>0</v>
      </c>
      <c r="H1292" s="110">
        <v>0</v>
      </c>
      <c r="I1292" s="112"/>
      <c r="J1292" s="112"/>
      <c r="K1292" s="113">
        <v>22</v>
      </c>
    </row>
    <row r="1293" spans="1:11" x14ac:dyDescent="0.25">
      <c r="A1293" s="108">
        <v>1302</v>
      </c>
      <c r="B1293" s="109" t="s">
        <v>1321</v>
      </c>
      <c r="C1293" s="110">
        <v>96082000</v>
      </c>
      <c r="D1293" s="110">
        <v>0</v>
      </c>
      <c r="E1293" s="110">
        <v>0</v>
      </c>
      <c r="F1293" s="111">
        <v>20.23</v>
      </c>
      <c r="G1293" s="110">
        <v>0</v>
      </c>
      <c r="H1293" s="110">
        <v>0</v>
      </c>
      <c r="I1293" s="112"/>
      <c r="J1293" s="112"/>
      <c r="K1293" s="113">
        <v>22</v>
      </c>
    </row>
    <row r="1294" spans="1:11" x14ac:dyDescent="0.25">
      <c r="A1294" s="108">
        <v>1303</v>
      </c>
      <c r="B1294" s="109" t="s">
        <v>1322</v>
      </c>
      <c r="C1294" s="110">
        <v>96091000</v>
      </c>
      <c r="D1294" s="110">
        <v>0</v>
      </c>
      <c r="E1294" s="110">
        <v>0</v>
      </c>
      <c r="F1294" s="111">
        <v>3.99</v>
      </c>
      <c r="G1294" s="110">
        <v>0</v>
      </c>
      <c r="H1294" s="110">
        <v>0</v>
      </c>
      <c r="I1294" s="112"/>
      <c r="J1294" s="112"/>
      <c r="K1294" s="113">
        <v>11.2</v>
      </c>
    </row>
    <row r="1295" spans="1:11" x14ac:dyDescent="0.25">
      <c r="A1295" s="108">
        <v>1304</v>
      </c>
      <c r="B1295" s="109" t="s">
        <v>1323</v>
      </c>
      <c r="C1295" s="110">
        <v>96081000</v>
      </c>
      <c r="D1295" s="110">
        <v>0</v>
      </c>
      <c r="E1295" s="110">
        <v>0</v>
      </c>
      <c r="F1295" s="111">
        <v>21.33</v>
      </c>
      <c r="G1295" s="110">
        <v>0</v>
      </c>
      <c r="H1295" s="110">
        <v>0</v>
      </c>
      <c r="I1295" s="112"/>
      <c r="J1295" s="112"/>
      <c r="K1295" s="113">
        <v>22</v>
      </c>
    </row>
    <row r="1296" spans="1:11" x14ac:dyDescent="0.25">
      <c r="A1296" s="108">
        <v>1305</v>
      </c>
      <c r="B1296" s="109" t="s">
        <v>1324</v>
      </c>
      <c r="C1296" s="110">
        <v>96082000</v>
      </c>
      <c r="D1296" s="110">
        <v>0</v>
      </c>
      <c r="E1296" s="110">
        <v>0</v>
      </c>
      <c r="F1296" s="111">
        <v>3.4</v>
      </c>
      <c r="G1296" s="110">
        <v>0</v>
      </c>
      <c r="H1296" s="110">
        <v>0</v>
      </c>
      <c r="I1296" s="112"/>
      <c r="J1296" s="112"/>
      <c r="K1296" s="113">
        <v>5</v>
      </c>
    </row>
    <row r="1297" spans="1:11" x14ac:dyDescent="0.25">
      <c r="A1297" s="108">
        <v>1306</v>
      </c>
      <c r="B1297" s="109" t="s">
        <v>1324</v>
      </c>
      <c r="C1297" s="110">
        <v>96082000</v>
      </c>
      <c r="D1297" s="110">
        <v>0</v>
      </c>
      <c r="E1297" s="110">
        <v>0</v>
      </c>
      <c r="F1297" s="111">
        <v>3.4</v>
      </c>
      <c r="G1297" s="110">
        <v>0</v>
      </c>
      <c r="H1297" s="110">
        <v>0</v>
      </c>
      <c r="I1297" s="112"/>
      <c r="J1297" s="112"/>
      <c r="K1297" s="113">
        <v>4</v>
      </c>
    </row>
    <row r="1298" spans="1:11" x14ac:dyDescent="0.25">
      <c r="A1298" s="108">
        <v>1307</v>
      </c>
      <c r="B1298" s="109" t="s">
        <v>1324</v>
      </c>
      <c r="C1298" s="110">
        <v>96082000</v>
      </c>
      <c r="D1298" s="110">
        <v>0</v>
      </c>
      <c r="E1298" s="110">
        <v>0</v>
      </c>
      <c r="F1298" s="111">
        <v>3.4</v>
      </c>
      <c r="G1298" s="110">
        <v>0</v>
      </c>
      <c r="H1298" s="110">
        <v>0</v>
      </c>
      <c r="I1298" s="112"/>
      <c r="J1298" s="112"/>
      <c r="K1298" s="113">
        <v>4</v>
      </c>
    </row>
    <row r="1299" spans="1:11" x14ac:dyDescent="0.25">
      <c r="A1299" s="108">
        <v>1308</v>
      </c>
      <c r="B1299" s="109" t="s">
        <v>1325</v>
      </c>
      <c r="C1299" s="110">
        <v>83059000</v>
      </c>
      <c r="D1299" s="110">
        <v>0</v>
      </c>
      <c r="E1299" s="110">
        <v>0</v>
      </c>
      <c r="F1299" s="111">
        <v>0.93</v>
      </c>
      <c r="G1299" s="110">
        <v>0</v>
      </c>
      <c r="H1299" s="110">
        <v>0</v>
      </c>
      <c r="I1299" s="112"/>
      <c r="J1299" s="112"/>
      <c r="K1299" s="113">
        <v>1.3</v>
      </c>
    </row>
    <row r="1300" spans="1:11" x14ac:dyDescent="0.25">
      <c r="A1300" s="108">
        <v>1309</v>
      </c>
      <c r="B1300" s="109" t="s">
        <v>1326</v>
      </c>
      <c r="C1300" s="110">
        <v>83052000</v>
      </c>
      <c r="D1300" s="110">
        <v>0</v>
      </c>
      <c r="E1300" s="110">
        <v>0</v>
      </c>
      <c r="F1300" s="111">
        <v>2.5499999999999998</v>
      </c>
      <c r="G1300" s="110">
        <v>0</v>
      </c>
      <c r="H1300" s="110">
        <v>0</v>
      </c>
      <c r="I1300" s="112"/>
      <c r="J1300" s="112"/>
      <c r="K1300" s="113">
        <v>3</v>
      </c>
    </row>
    <row r="1301" spans="1:11" x14ac:dyDescent="0.25">
      <c r="A1301" s="108">
        <v>1310</v>
      </c>
      <c r="B1301" s="109" t="s">
        <v>1327</v>
      </c>
      <c r="C1301" s="110">
        <v>96039000</v>
      </c>
      <c r="D1301" s="110">
        <v>0</v>
      </c>
      <c r="E1301" s="110">
        <v>0</v>
      </c>
      <c r="F1301" s="111">
        <v>6.99</v>
      </c>
      <c r="G1301" s="110">
        <v>0</v>
      </c>
      <c r="H1301" s="110">
        <v>0</v>
      </c>
      <c r="I1301" s="112"/>
      <c r="J1301" s="112"/>
      <c r="K1301" s="113">
        <v>7</v>
      </c>
    </row>
    <row r="1302" spans="1:11" x14ac:dyDescent="0.25">
      <c r="A1302" s="108">
        <v>1311</v>
      </c>
      <c r="B1302" s="109" t="s">
        <v>1328</v>
      </c>
      <c r="C1302" s="110">
        <v>48211000</v>
      </c>
      <c r="D1302" s="110">
        <v>0</v>
      </c>
      <c r="E1302" s="110">
        <v>0</v>
      </c>
      <c r="F1302" s="111">
        <v>7.09</v>
      </c>
      <c r="G1302" s="110">
        <v>0</v>
      </c>
      <c r="H1302" s="110">
        <v>0</v>
      </c>
      <c r="I1302" s="112"/>
      <c r="J1302" s="112"/>
      <c r="K1302" s="113">
        <v>11.85</v>
      </c>
    </row>
    <row r="1303" spans="1:11" x14ac:dyDescent="0.25">
      <c r="A1303" s="108">
        <v>1312</v>
      </c>
      <c r="B1303" s="109" t="s">
        <v>1329</v>
      </c>
      <c r="C1303" s="110">
        <v>48211000</v>
      </c>
      <c r="D1303" s="110">
        <v>0</v>
      </c>
      <c r="E1303" s="110">
        <v>0</v>
      </c>
      <c r="F1303" s="111">
        <v>0.49</v>
      </c>
      <c r="G1303" s="110">
        <v>0</v>
      </c>
      <c r="H1303" s="110">
        <v>0</v>
      </c>
      <c r="I1303" s="112"/>
      <c r="J1303" s="112"/>
      <c r="K1303" s="113">
        <v>0.85</v>
      </c>
    </row>
    <row r="1304" spans="1:11" x14ac:dyDescent="0.25">
      <c r="A1304" s="108">
        <v>1313</v>
      </c>
      <c r="B1304" s="109" t="s">
        <v>1330</v>
      </c>
      <c r="C1304" s="110">
        <v>48203000</v>
      </c>
      <c r="D1304" s="110">
        <v>0</v>
      </c>
      <c r="E1304" s="110">
        <v>0</v>
      </c>
      <c r="F1304" s="111">
        <v>4.8499999999999996</v>
      </c>
      <c r="G1304" s="110">
        <v>0</v>
      </c>
      <c r="H1304" s="110">
        <v>0</v>
      </c>
      <c r="I1304" s="112"/>
      <c r="J1304" s="112"/>
      <c r="K1304" s="113">
        <v>7.9</v>
      </c>
    </row>
    <row r="1305" spans="1:11" x14ac:dyDescent="0.25">
      <c r="A1305" s="108">
        <v>1314</v>
      </c>
      <c r="B1305" s="109" t="s">
        <v>1331</v>
      </c>
      <c r="C1305" s="110">
        <v>42021210</v>
      </c>
      <c r="D1305" s="110">
        <v>0</v>
      </c>
      <c r="E1305" s="110">
        <v>0</v>
      </c>
      <c r="F1305" s="111">
        <v>1.1399999999999999</v>
      </c>
      <c r="G1305" s="110">
        <v>0</v>
      </c>
      <c r="H1305" s="110">
        <v>0</v>
      </c>
      <c r="I1305" s="112"/>
      <c r="J1305" s="112"/>
      <c r="K1305" s="113">
        <v>1.59</v>
      </c>
    </row>
    <row r="1306" spans="1:11" x14ac:dyDescent="0.25">
      <c r="A1306" s="108">
        <v>1315</v>
      </c>
      <c r="B1306" s="109" t="s">
        <v>1332</v>
      </c>
      <c r="C1306" s="110">
        <v>48171000</v>
      </c>
      <c r="D1306" s="110">
        <v>0</v>
      </c>
      <c r="E1306" s="110">
        <v>0</v>
      </c>
      <c r="F1306" s="111">
        <v>0.11</v>
      </c>
      <c r="G1306" s="110">
        <v>0</v>
      </c>
      <c r="H1306" s="110">
        <v>0</v>
      </c>
      <c r="I1306" s="112"/>
      <c r="J1306" s="112"/>
      <c r="K1306" s="113">
        <v>0.15</v>
      </c>
    </row>
    <row r="1307" spans="1:11" x14ac:dyDescent="0.25">
      <c r="A1307" s="108">
        <v>1316</v>
      </c>
      <c r="B1307" s="109" t="s">
        <v>1333</v>
      </c>
      <c r="C1307" s="110">
        <v>96082000</v>
      </c>
      <c r="D1307" s="110">
        <v>0</v>
      </c>
      <c r="E1307" s="110">
        <v>0</v>
      </c>
      <c r="F1307" s="111">
        <v>0.62</v>
      </c>
      <c r="G1307" s="110">
        <v>0</v>
      </c>
      <c r="H1307" s="110">
        <v>0</v>
      </c>
      <c r="I1307" s="112"/>
      <c r="J1307" s="112"/>
      <c r="K1307" s="113">
        <v>0.85</v>
      </c>
    </row>
    <row r="1308" spans="1:11" x14ac:dyDescent="0.25">
      <c r="A1308" s="108">
        <v>1317</v>
      </c>
      <c r="B1308" s="109" t="s">
        <v>1334</v>
      </c>
      <c r="C1308" s="110">
        <v>96082000</v>
      </c>
      <c r="D1308" s="110">
        <v>0</v>
      </c>
      <c r="E1308" s="110">
        <v>0</v>
      </c>
      <c r="F1308" s="111">
        <v>0.62</v>
      </c>
      <c r="G1308" s="110">
        <v>0</v>
      </c>
      <c r="H1308" s="110">
        <v>0</v>
      </c>
      <c r="I1308" s="112"/>
      <c r="J1308" s="112"/>
      <c r="K1308" s="113">
        <v>0.9</v>
      </c>
    </row>
    <row r="1309" spans="1:11" x14ac:dyDescent="0.25">
      <c r="A1309" s="108">
        <v>1318</v>
      </c>
      <c r="B1309" s="109" t="s">
        <v>1335</v>
      </c>
      <c r="C1309" s="110">
        <v>48171000</v>
      </c>
      <c r="D1309" s="110">
        <v>0</v>
      </c>
      <c r="E1309" s="110">
        <v>0</v>
      </c>
      <c r="F1309" s="111">
        <v>11.08</v>
      </c>
      <c r="G1309" s="110">
        <v>0</v>
      </c>
      <c r="H1309" s="110">
        <v>0</v>
      </c>
      <c r="I1309" s="112"/>
      <c r="J1309" s="112"/>
      <c r="K1309" s="113">
        <v>19.5</v>
      </c>
    </row>
    <row r="1310" spans="1:11" x14ac:dyDescent="0.25">
      <c r="A1310" s="108">
        <v>1319</v>
      </c>
      <c r="B1310" s="109" t="s">
        <v>1336</v>
      </c>
      <c r="C1310" s="110">
        <v>48171000</v>
      </c>
      <c r="D1310" s="110">
        <v>0</v>
      </c>
      <c r="E1310" s="110">
        <v>0</v>
      </c>
      <c r="F1310" s="111">
        <v>0.21</v>
      </c>
      <c r="G1310" s="110">
        <v>0</v>
      </c>
      <c r="H1310" s="110">
        <v>0</v>
      </c>
      <c r="I1310" s="112"/>
      <c r="J1310" s="112"/>
      <c r="K1310" s="113">
        <v>13.9</v>
      </c>
    </row>
    <row r="1311" spans="1:11" x14ac:dyDescent="0.25">
      <c r="A1311" s="108">
        <v>1320</v>
      </c>
      <c r="B1311" s="109" t="s">
        <v>1337</v>
      </c>
      <c r="C1311" s="110">
        <v>39261000</v>
      </c>
      <c r="D1311" s="110">
        <v>0</v>
      </c>
      <c r="E1311" s="110">
        <v>0</v>
      </c>
      <c r="F1311" s="111">
        <v>2.4</v>
      </c>
      <c r="G1311" s="110">
        <v>0</v>
      </c>
      <c r="H1311" s="110">
        <v>0</v>
      </c>
      <c r="I1311" s="112"/>
      <c r="J1311" s="112"/>
      <c r="K1311" s="113">
        <v>3.05</v>
      </c>
    </row>
    <row r="1312" spans="1:11" x14ac:dyDescent="0.25">
      <c r="A1312" s="108">
        <v>1321</v>
      </c>
      <c r="B1312" s="109" t="s">
        <v>1338</v>
      </c>
      <c r="C1312" s="110">
        <v>48201000</v>
      </c>
      <c r="D1312" s="110">
        <v>0</v>
      </c>
      <c r="E1312" s="110">
        <v>0</v>
      </c>
      <c r="F1312" s="111">
        <v>2.4</v>
      </c>
      <c r="G1312" s="110">
        <v>0</v>
      </c>
      <c r="H1312" s="110">
        <v>0</v>
      </c>
      <c r="I1312" s="112"/>
      <c r="J1312" s="112"/>
      <c r="K1312" s="113">
        <v>2.99</v>
      </c>
    </row>
    <row r="1313" spans="1:11" x14ac:dyDescent="0.25">
      <c r="A1313" s="108">
        <v>1322</v>
      </c>
      <c r="B1313" s="109" t="s">
        <v>1339</v>
      </c>
      <c r="C1313" s="110">
        <v>48201000</v>
      </c>
      <c r="D1313" s="110">
        <v>0</v>
      </c>
      <c r="E1313" s="110">
        <v>0</v>
      </c>
      <c r="F1313" s="111">
        <v>2.02</v>
      </c>
      <c r="G1313" s="110">
        <v>0</v>
      </c>
      <c r="H1313" s="110">
        <v>0</v>
      </c>
      <c r="I1313" s="112"/>
      <c r="J1313" s="112"/>
      <c r="K1313" s="113">
        <v>3.05</v>
      </c>
    </row>
    <row r="1314" spans="1:11" x14ac:dyDescent="0.25">
      <c r="A1314" s="108">
        <v>1323</v>
      </c>
      <c r="B1314" s="109" t="s">
        <v>1340</v>
      </c>
      <c r="C1314" s="110">
        <v>40169200</v>
      </c>
      <c r="D1314" s="110">
        <v>0</v>
      </c>
      <c r="E1314" s="110">
        <v>0</v>
      </c>
      <c r="F1314" s="111">
        <v>0.71</v>
      </c>
      <c r="G1314" s="110">
        <v>0</v>
      </c>
      <c r="H1314" s="110">
        <v>0</v>
      </c>
      <c r="I1314" s="112"/>
      <c r="J1314" s="112"/>
      <c r="K1314" s="113">
        <v>1</v>
      </c>
    </row>
    <row r="1315" spans="1:11" x14ac:dyDescent="0.25">
      <c r="A1315" s="108">
        <v>1324</v>
      </c>
      <c r="B1315" s="109" t="s">
        <v>1341</v>
      </c>
      <c r="C1315" s="110">
        <v>35061090</v>
      </c>
      <c r="D1315" s="110">
        <v>0</v>
      </c>
      <c r="E1315" s="110">
        <v>0</v>
      </c>
      <c r="F1315" s="111">
        <v>4.74</v>
      </c>
      <c r="G1315" s="110">
        <v>0</v>
      </c>
      <c r="H1315" s="110">
        <v>0</v>
      </c>
      <c r="I1315" s="112"/>
      <c r="J1315" s="112"/>
      <c r="K1315" s="113">
        <v>5</v>
      </c>
    </row>
    <row r="1316" spans="1:11" x14ac:dyDescent="0.25">
      <c r="A1316" s="108">
        <v>1325</v>
      </c>
      <c r="B1316" s="109" t="s">
        <v>1342</v>
      </c>
      <c r="C1316" s="110">
        <v>38249979</v>
      </c>
      <c r="D1316" s="110">
        <v>0</v>
      </c>
      <c r="E1316" s="110">
        <v>0</v>
      </c>
      <c r="F1316" s="111">
        <v>1.06</v>
      </c>
      <c r="G1316" s="110">
        <v>0</v>
      </c>
      <c r="H1316" s="110">
        <v>0</v>
      </c>
      <c r="I1316" s="112"/>
      <c r="J1316" s="112"/>
      <c r="K1316" s="113">
        <v>1.5</v>
      </c>
    </row>
    <row r="1317" spans="1:11" x14ac:dyDescent="0.25">
      <c r="A1317" s="108">
        <v>1326</v>
      </c>
      <c r="B1317" s="109" t="s">
        <v>1343</v>
      </c>
      <c r="C1317" s="110">
        <v>48171000</v>
      </c>
      <c r="D1317" s="110">
        <v>0</v>
      </c>
      <c r="E1317" s="110">
        <v>0</v>
      </c>
      <c r="F1317" s="111">
        <v>0.03</v>
      </c>
      <c r="G1317" s="110">
        <v>0</v>
      </c>
      <c r="H1317" s="110">
        <v>0</v>
      </c>
      <c r="I1317" s="112"/>
      <c r="J1317" s="112"/>
      <c r="K1317" s="113">
        <v>0.1</v>
      </c>
    </row>
    <row r="1318" spans="1:11" x14ac:dyDescent="0.25">
      <c r="A1318" s="108">
        <v>1327</v>
      </c>
      <c r="B1318" s="109" t="s">
        <v>1344</v>
      </c>
      <c r="C1318" s="110">
        <v>48114110</v>
      </c>
      <c r="D1318" s="110">
        <v>0</v>
      </c>
      <c r="E1318" s="110">
        <v>0</v>
      </c>
      <c r="F1318" s="111">
        <v>3.12</v>
      </c>
      <c r="G1318" s="110">
        <v>0</v>
      </c>
      <c r="H1318" s="110">
        <v>0</v>
      </c>
      <c r="I1318" s="112"/>
      <c r="J1318" s="112"/>
      <c r="K1318" s="113">
        <v>3.55</v>
      </c>
    </row>
    <row r="1319" spans="1:11" x14ac:dyDescent="0.25">
      <c r="A1319" s="108">
        <v>1328</v>
      </c>
      <c r="B1319" s="109" t="s">
        <v>1345</v>
      </c>
      <c r="C1319" s="110">
        <v>42021900</v>
      </c>
      <c r="D1319" s="110">
        <v>0</v>
      </c>
      <c r="E1319" s="110">
        <v>0</v>
      </c>
      <c r="F1319" s="111">
        <v>1.1499999999999999</v>
      </c>
      <c r="G1319" s="110">
        <v>0</v>
      </c>
      <c r="H1319" s="110">
        <v>0</v>
      </c>
      <c r="I1319" s="112"/>
      <c r="J1319" s="112"/>
      <c r="K1319" s="113">
        <v>1.5</v>
      </c>
    </row>
    <row r="1320" spans="1:11" x14ac:dyDescent="0.25">
      <c r="A1320" s="108">
        <v>1329</v>
      </c>
      <c r="B1320" s="109" t="s">
        <v>1346</v>
      </c>
      <c r="C1320" s="110">
        <v>82130000</v>
      </c>
      <c r="D1320" s="110">
        <v>0</v>
      </c>
      <c r="E1320" s="110">
        <v>0</v>
      </c>
      <c r="F1320" s="111">
        <v>3.02</v>
      </c>
      <c r="G1320" s="110">
        <v>0</v>
      </c>
      <c r="H1320" s="110">
        <v>0</v>
      </c>
      <c r="I1320" s="112"/>
      <c r="J1320" s="112"/>
      <c r="K1320" s="113">
        <v>4.09</v>
      </c>
    </row>
    <row r="1321" spans="1:11" x14ac:dyDescent="0.25">
      <c r="A1321" s="108">
        <v>1330</v>
      </c>
      <c r="B1321" s="109" t="s">
        <v>1347</v>
      </c>
      <c r="C1321" s="110">
        <v>39202090</v>
      </c>
      <c r="D1321" s="110">
        <v>0</v>
      </c>
      <c r="E1321" s="110">
        <v>0</v>
      </c>
      <c r="F1321" s="111">
        <v>0.22</v>
      </c>
      <c r="G1321" s="110">
        <v>0</v>
      </c>
      <c r="H1321" s="110">
        <v>0</v>
      </c>
      <c r="I1321" s="112"/>
      <c r="J1321" s="112"/>
      <c r="K1321" s="113">
        <v>0.45</v>
      </c>
    </row>
    <row r="1322" spans="1:11" x14ac:dyDescent="0.25">
      <c r="A1322" s="108">
        <v>1331</v>
      </c>
      <c r="B1322" s="109" t="s">
        <v>1348</v>
      </c>
      <c r="C1322" s="110">
        <v>85444900</v>
      </c>
      <c r="D1322" s="110">
        <v>900000000</v>
      </c>
      <c r="E1322" s="110">
        <v>0</v>
      </c>
      <c r="F1322" s="111">
        <v>180</v>
      </c>
      <c r="G1322" s="110">
        <v>0</v>
      </c>
      <c r="H1322" s="110">
        <v>0</v>
      </c>
      <c r="I1322" s="112"/>
      <c r="J1322" s="112"/>
      <c r="K1322" s="113">
        <v>301.99</v>
      </c>
    </row>
    <row r="1323" spans="1:11" x14ac:dyDescent="0.25">
      <c r="A1323" s="108">
        <v>1332</v>
      </c>
      <c r="B1323" s="109" t="s">
        <v>1349</v>
      </c>
      <c r="C1323" s="110">
        <v>85072010</v>
      </c>
      <c r="D1323" s="110">
        <v>0</v>
      </c>
      <c r="E1323" s="110">
        <v>0</v>
      </c>
      <c r="F1323" s="111">
        <v>85</v>
      </c>
      <c r="G1323" s="110">
        <v>0</v>
      </c>
      <c r="H1323" s="110">
        <v>0</v>
      </c>
      <c r="I1323" s="112"/>
      <c r="J1323" s="112"/>
      <c r="K1323" s="113">
        <v>129</v>
      </c>
    </row>
    <row r="1324" spans="1:11" x14ac:dyDescent="0.25">
      <c r="A1324" s="108">
        <v>1333</v>
      </c>
      <c r="B1324" s="109" t="s">
        <v>1350</v>
      </c>
      <c r="C1324" s="110">
        <v>27101932</v>
      </c>
      <c r="D1324" s="110">
        <v>0</v>
      </c>
      <c r="E1324" s="110">
        <v>0</v>
      </c>
      <c r="F1324" s="111">
        <v>21.9</v>
      </c>
      <c r="G1324" s="110">
        <v>0</v>
      </c>
      <c r="H1324" s="110">
        <v>0</v>
      </c>
      <c r="I1324" s="112"/>
      <c r="J1324" s="112"/>
      <c r="K1324" s="113">
        <v>30</v>
      </c>
    </row>
    <row r="1325" spans="1:11" x14ac:dyDescent="0.25">
      <c r="A1325" s="108">
        <v>1334</v>
      </c>
      <c r="B1325" s="109" t="s">
        <v>1351</v>
      </c>
      <c r="C1325" s="110">
        <v>48025793</v>
      </c>
      <c r="D1325" s="110">
        <v>0</v>
      </c>
      <c r="E1325" s="110">
        <v>0</v>
      </c>
      <c r="F1325" s="111">
        <v>0.3</v>
      </c>
      <c r="G1325" s="110">
        <v>0</v>
      </c>
      <c r="H1325" s="110">
        <v>0</v>
      </c>
      <c r="I1325" s="112"/>
      <c r="J1325" s="112"/>
      <c r="K1325" s="113">
        <v>0.34</v>
      </c>
    </row>
    <row r="1326" spans="1:11" x14ac:dyDescent="0.25">
      <c r="A1326" s="108">
        <v>1335</v>
      </c>
      <c r="B1326" s="109" t="s">
        <v>1352</v>
      </c>
      <c r="C1326" s="110">
        <v>84729040</v>
      </c>
      <c r="D1326" s="110">
        <v>0</v>
      </c>
      <c r="E1326" s="110">
        <v>0</v>
      </c>
      <c r="F1326" s="111">
        <v>20.2</v>
      </c>
      <c r="G1326" s="110">
        <v>0</v>
      </c>
      <c r="H1326" s="110">
        <v>0</v>
      </c>
      <c r="I1326" s="112"/>
      <c r="J1326" s="112"/>
      <c r="K1326" s="113">
        <v>28</v>
      </c>
    </row>
    <row r="1327" spans="1:11" x14ac:dyDescent="0.25">
      <c r="A1327" s="108">
        <v>1336</v>
      </c>
      <c r="B1327" s="109" t="s">
        <v>992</v>
      </c>
      <c r="C1327" s="110">
        <v>84733042</v>
      </c>
      <c r="D1327" s="110">
        <v>0</v>
      </c>
      <c r="E1327" s="110">
        <v>0</v>
      </c>
      <c r="F1327" s="111">
        <v>130.19999999999999</v>
      </c>
      <c r="G1327" s="110">
        <v>0</v>
      </c>
      <c r="H1327" s="110">
        <v>0</v>
      </c>
      <c r="I1327" s="112"/>
      <c r="J1327" s="112"/>
      <c r="K1327" s="113">
        <v>189</v>
      </c>
    </row>
    <row r="1328" spans="1:11" x14ac:dyDescent="0.25">
      <c r="A1328" s="108">
        <v>1337</v>
      </c>
      <c r="B1328" s="109" t="s">
        <v>1353</v>
      </c>
      <c r="C1328" s="110">
        <v>85072010</v>
      </c>
      <c r="D1328" s="110">
        <v>0</v>
      </c>
      <c r="E1328" s="110">
        <v>0</v>
      </c>
      <c r="F1328" s="111">
        <v>403.65</v>
      </c>
      <c r="G1328" s="110">
        <v>0</v>
      </c>
      <c r="H1328" s="110">
        <v>0</v>
      </c>
      <c r="I1328" s="112"/>
      <c r="J1328" s="112"/>
      <c r="K1328" s="113">
        <v>579</v>
      </c>
    </row>
    <row r="1329" spans="1:11" x14ac:dyDescent="0.25">
      <c r="A1329" s="108">
        <v>1338</v>
      </c>
      <c r="B1329" s="109" t="s">
        <v>1354</v>
      </c>
      <c r="C1329" s="110">
        <v>85072010</v>
      </c>
      <c r="D1329" s="110">
        <v>0</v>
      </c>
      <c r="E1329" s="110">
        <v>0</v>
      </c>
      <c r="F1329" s="111">
        <v>617.54999999999995</v>
      </c>
      <c r="G1329" s="110">
        <v>0</v>
      </c>
      <c r="H1329" s="110">
        <v>0</v>
      </c>
      <c r="I1329" s="112"/>
      <c r="J1329" s="112"/>
      <c r="K1329" s="113">
        <v>906</v>
      </c>
    </row>
    <row r="1330" spans="1:11" x14ac:dyDescent="0.25">
      <c r="A1330" s="108">
        <v>1339</v>
      </c>
      <c r="B1330" s="109" t="s">
        <v>1355</v>
      </c>
      <c r="C1330" s="110">
        <v>84148011</v>
      </c>
      <c r="D1330" s="110">
        <v>0</v>
      </c>
      <c r="E1330" s="110">
        <v>0</v>
      </c>
      <c r="F1330" s="111">
        <v>392.44</v>
      </c>
      <c r="G1330" s="110">
        <v>0</v>
      </c>
      <c r="H1330" s="110">
        <v>0</v>
      </c>
      <c r="I1330" s="112"/>
      <c r="J1330" s="112"/>
      <c r="K1330" s="113">
        <v>599</v>
      </c>
    </row>
    <row r="1331" spans="1:11" x14ac:dyDescent="0.25">
      <c r="A1331" s="108">
        <v>1340</v>
      </c>
      <c r="B1331" s="109" t="s">
        <v>1356</v>
      </c>
      <c r="C1331" s="110">
        <v>84715260</v>
      </c>
      <c r="D1331" s="110">
        <v>0</v>
      </c>
      <c r="E1331" s="110">
        <v>0</v>
      </c>
      <c r="F1331" s="111">
        <v>72</v>
      </c>
      <c r="G1331" s="110">
        <v>0</v>
      </c>
      <c r="H1331" s="110">
        <v>0</v>
      </c>
      <c r="I1331" s="112"/>
      <c r="J1331" s="112"/>
      <c r="K1331" s="113">
        <v>99</v>
      </c>
    </row>
    <row r="1332" spans="1:11" x14ac:dyDescent="0.25">
      <c r="A1332" s="108">
        <v>1341</v>
      </c>
      <c r="B1332" s="109" t="s">
        <v>1357</v>
      </c>
      <c r="C1332" s="110">
        <v>85061010</v>
      </c>
      <c r="D1332" s="110">
        <v>0</v>
      </c>
      <c r="E1332" s="110">
        <v>0</v>
      </c>
      <c r="F1332" s="111">
        <v>3.77</v>
      </c>
      <c r="G1332" s="110">
        <v>0</v>
      </c>
      <c r="H1332" s="110">
        <v>0</v>
      </c>
      <c r="I1332" s="112"/>
      <c r="J1332" s="112"/>
      <c r="K1332" s="113">
        <v>5</v>
      </c>
    </row>
    <row r="1333" spans="1:11" x14ac:dyDescent="0.25">
      <c r="A1333" s="108">
        <v>1342</v>
      </c>
      <c r="B1333" s="109" t="s">
        <v>1358</v>
      </c>
      <c r="C1333" s="110">
        <v>85366990</v>
      </c>
      <c r="D1333" s="110">
        <v>0</v>
      </c>
      <c r="E1333" s="110">
        <v>0</v>
      </c>
      <c r="F1333" s="111">
        <v>12</v>
      </c>
      <c r="G1333" s="110">
        <v>0</v>
      </c>
      <c r="H1333" s="110">
        <v>0</v>
      </c>
      <c r="I1333" s="112"/>
      <c r="J1333" s="112"/>
      <c r="K1333" s="113">
        <v>20</v>
      </c>
    </row>
    <row r="1334" spans="1:11" x14ac:dyDescent="0.25">
      <c r="A1334" s="108">
        <v>1343</v>
      </c>
      <c r="B1334" s="109" t="s">
        <v>1359</v>
      </c>
      <c r="C1334" s="110">
        <v>84716052</v>
      </c>
      <c r="D1334" s="110">
        <v>0</v>
      </c>
      <c r="E1334" s="110">
        <v>0</v>
      </c>
      <c r="F1334" s="111">
        <v>57.14</v>
      </c>
      <c r="G1334" s="110">
        <v>4</v>
      </c>
      <c r="H1334" s="110">
        <v>15</v>
      </c>
      <c r="I1334" s="112"/>
      <c r="J1334" s="112"/>
      <c r="K1334" s="113">
        <v>150</v>
      </c>
    </row>
    <row r="1335" spans="1:11" x14ac:dyDescent="0.25">
      <c r="A1335" s="108">
        <v>1344</v>
      </c>
      <c r="B1335" s="109" t="s">
        <v>1360</v>
      </c>
      <c r="C1335" s="110">
        <v>84717010</v>
      </c>
      <c r="D1335" s="110">
        <v>0</v>
      </c>
      <c r="E1335" s="110">
        <v>0</v>
      </c>
      <c r="F1335" s="111">
        <v>261.69</v>
      </c>
      <c r="G1335" s="110">
        <v>0</v>
      </c>
      <c r="H1335" s="110">
        <v>0</v>
      </c>
      <c r="I1335" s="112"/>
      <c r="J1335" s="112"/>
      <c r="K1335" s="113">
        <v>359</v>
      </c>
    </row>
    <row r="1336" spans="1:11" x14ac:dyDescent="0.25">
      <c r="A1336" s="108">
        <v>1345</v>
      </c>
      <c r="B1336" s="109" t="s">
        <v>1361</v>
      </c>
      <c r="C1336" s="110">
        <v>84716053</v>
      </c>
      <c r="D1336" s="110">
        <v>0</v>
      </c>
      <c r="E1336" s="110">
        <v>0</v>
      </c>
      <c r="F1336" s="111">
        <v>30.82</v>
      </c>
      <c r="G1336" s="110">
        <v>0</v>
      </c>
      <c r="H1336" s="110">
        <v>0</v>
      </c>
      <c r="I1336" s="112"/>
      <c r="J1336" s="112"/>
      <c r="K1336" s="113">
        <v>59</v>
      </c>
    </row>
    <row r="1337" spans="1:11" x14ac:dyDescent="0.25">
      <c r="A1337" s="108">
        <v>1346</v>
      </c>
      <c r="B1337" s="109" t="s">
        <v>1362</v>
      </c>
      <c r="C1337" s="110">
        <v>85286100</v>
      </c>
      <c r="D1337" s="110">
        <v>0</v>
      </c>
      <c r="E1337" s="110">
        <v>0</v>
      </c>
      <c r="F1337" s="115">
        <v>2380</v>
      </c>
      <c r="G1337" s="110">
        <v>0</v>
      </c>
      <c r="H1337" s="110">
        <v>0</v>
      </c>
      <c r="I1337" s="112"/>
      <c r="J1337" s="112"/>
      <c r="K1337" s="116">
        <v>3599</v>
      </c>
    </row>
    <row r="1338" spans="1:11" x14ac:dyDescent="0.25">
      <c r="A1338" s="108">
        <v>1347</v>
      </c>
      <c r="B1338" s="109" t="s">
        <v>1363</v>
      </c>
      <c r="C1338" s="110">
        <v>39201099</v>
      </c>
      <c r="D1338" s="119">
        <v>0</v>
      </c>
      <c r="E1338" s="110">
        <v>0</v>
      </c>
      <c r="F1338" s="111">
        <v>55</v>
      </c>
      <c r="G1338" s="110">
        <v>0</v>
      </c>
      <c r="H1338" s="110">
        <v>0</v>
      </c>
      <c r="I1338" s="112"/>
      <c r="J1338" s="112"/>
      <c r="K1338" s="113">
        <v>105</v>
      </c>
    </row>
    <row r="1339" spans="1:11" x14ac:dyDescent="0.25">
      <c r="A1339" s="108">
        <v>1348</v>
      </c>
      <c r="B1339" s="109" t="s">
        <v>1364</v>
      </c>
      <c r="C1339" s="110">
        <v>39269090</v>
      </c>
      <c r="D1339" s="110">
        <v>0</v>
      </c>
      <c r="E1339" s="110">
        <v>0</v>
      </c>
      <c r="F1339" s="111">
        <v>15.31</v>
      </c>
      <c r="G1339" s="110">
        <v>0</v>
      </c>
      <c r="H1339" s="110">
        <v>0</v>
      </c>
      <c r="I1339" s="112"/>
      <c r="J1339" s="112"/>
      <c r="K1339" s="113">
        <v>25</v>
      </c>
    </row>
    <row r="1340" spans="1:11" x14ac:dyDescent="0.25">
      <c r="A1340" s="108">
        <v>1349</v>
      </c>
      <c r="B1340" s="109" t="s">
        <v>1365</v>
      </c>
      <c r="C1340" s="110">
        <v>48182000</v>
      </c>
      <c r="D1340" s="110">
        <v>0</v>
      </c>
      <c r="E1340" s="110">
        <v>0</v>
      </c>
      <c r="F1340" s="111">
        <v>10.15</v>
      </c>
      <c r="G1340" s="110">
        <v>0</v>
      </c>
      <c r="H1340" s="110">
        <v>0</v>
      </c>
      <c r="I1340" s="112"/>
      <c r="J1340" s="112"/>
      <c r="K1340" s="113">
        <v>15</v>
      </c>
    </row>
    <row r="1341" spans="1:11" x14ac:dyDescent="0.25">
      <c r="A1341" s="108">
        <v>1350</v>
      </c>
      <c r="B1341" s="109" t="s">
        <v>1366</v>
      </c>
      <c r="C1341" s="110">
        <v>85176299</v>
      </c>
      <c r="D1341" s="110">
        <v>0</v>
      </c>
      <c r="E1341" s="110">
        <v>0</v>
      </c>
      <c r="F1341" s="111">
        <v>55.99</v>
      </c>
      <c r="G1341" s="110">
        <v>0</v>
      </c>
      <c r="H1341" s="110">
        <v>0</v>
      </c>
      <c r="I1341" s="112"/>
      <c r="J1341" s="112"/>
      <c r="K1341" s="113">
        <v>99</v>
      </c>
    </row>
    <row r="1342" spans="1:11" x14ac:dyDescent="0.25">
      <c r="A1342" s="108">
        <v>1351</v>
      </c>
      <c r="B1342" s="109" t="s">
        <v>1367</v>
      </c>
      <c r="C1342" s="110">
        <v>84733041</v>
      </c>
      <c r="D1342" s="110">
        <v>0</v>
      </c>
      <c r="E1342" s="110">
        <v>0</v>
      </c>
      <c r="F1342" s="111">
        <v>144.99</v>
      </c>
      <c r="G1342" s="110">
        <v>0</v>
      </c>
      <c r="H1342" s="110">
        <v>0</v>
      </c>
      <c r="I1342" s="112"/>
      <c r="J1342" s="112"/>
      <c r="K1342" s="113">
        <v>235</v>
      </c>
    </row>
    <row r="1343" spans="1:11" x14ac:dyDescent="0.25">
      <c r="A1343" s="108">
        <v>1352</v>
      </c>
      <c r="B1343" s="109" t="s">
        <v>1368</v>
      </c>
      <c r="C1343" s="110">
        <v>85176255</v>
      </c>
      <c r="D1343" s="110">
        <v>0</v>
      </c>
      <c r="E1343" s="110">
        <v>0</v>
      </c>
      <c r="F1343" s="111">
        <v>129.99</v>
      </c>
      <c r="G1343" s="110">
        <v>0</v>
      </c>
      <c r="H1343" s="110">
        <v>0</v>
      </c>
      <c r="I1343" s="112"/>
      <c r="J1343" s="112"/>
      <c r="K1343" s="113">
        <v>215</v>
      </c>
    </row>
    <row r="1344" spans="1:11" x14ac:dyDescent="0.25">
      <c r="A1344" s="108">
        <v>1353</v>
      </c>
      <c r="B1344" s="109" t="s">
        <v>1369</v>
      </c>
      <c r="C1344" s="110">
        <v>85176255</v>
      </c>
      <c r="D1344" s="110">
        <v>0</v>
      </c>
      <c r="E1344" s="110">
        <v>0</v>
      </c>
      <c r="F1344" s="111">
        <v>162.99</v>
      </c>
      <c r="G1344" s="110">
        <v>0</v>
      </c>
      <c r="H1344" s="110">
        <v>0</v>
      </c>
      <c r="I1344" s="112"/>
      <c r="J1344" s="112"/>
      <c r="K1344" s="113">
        <v>265</v>
      </c>
    </row>
    <row r="1345" spans="1:11" x14ac:dyDescent="0.25">
      <c r="A1345" s="108">
        <v>1354</v>
      </c>
      <c r="B1345" s="109" t="s">
        <v>1370</v>
      </c>
      <c r="C1345" s="110">
        <v>85176241</v>
      </c>
      <c r="D1345" s="110">
        <v>0</v>
      </c>
      <c r="E1345" s="110">
        <v>0</v>
      </c>
      <c r="F1345" s="111">
        <v>204.86</v>
      </c>
      <c r="G1345" s="110">
        <v>0</v>
      </c>
      <c r="H1345" s="110">
        <v>0</v>
      </c>
      <c r="I1345" s="112"/>
      <c r="J1345" s="112"/>
      <c r="K1345" s="113">
        <v>329</v>
      </c>
    </row>
    <row r="1346" spans="1:11" x14ac:dyDescent="0.25">
      <c r="A1346" s="108">
        <v>1355</v>
      </c>
      <c r="B1346" s="109" t="s">
        <v>1371</v>
      </c>
      <c r="C1346" s="110">
        <v>85235190</v>
      </c>
      <c r="D1346" s="110">
        <v>0</v>
      </c>
      <c r="E1346" s="110">
        <v>0</v>
      </c>
      <c r="F1346" s="115">
        <v>1209.3599999999999</v>
      </c>
      <c r="G1346" s="110">
        <v>0</v>
      </c>
      <c r="H1346" s="110">
        <v>0</v>
      </c>
      <c r="I1346" s="112"/>
      <c r="J1346" s="112"/>
      <c r="K1346" s="116">
        <v>1899</v>
      </c>
    </row>
    <row r="1347" spans="1:11" x14ac:dyDescent="0.25">
      <c r="A1347" s="108">
        <v>1356</v>
      </c>
      <c r="B1347" s="109" t="s">
        <v>1372</v>
      </c>
      <c r="C1347" s="110">
        <v>84733099</v>
      </c>
      <c r="D1347" s="110">
        <v>0</v>
      </c>
      <c r="E1347" s="110">
        <v>0</v>
      </c>
      <c r="F1347" s="111">
        <v>116.47</v>
      </c>
      <c r="G1347" s="110">
        <v>0</v>
      </c>
      <c r="H1347" s="110">
        <v>0</v>
      </c>
      <c r="I1347" s="112"/>
      <c r="J1347" s="112"/>
      <c r="K1347" s="113">
        <v>189</v>
      </c>
    </row>
    <row r="1348" spans="1:11" x14ac:dyDescent="0.25">
      <c r="A1348" s="108">
        <v>1357</v>
      </c>
      <c r="B1348" s="109" t="s">
        <v>1373</v>
      </c>
      <c r="C1348" s="110">
        <v>84719012</v>
      </c>
      <c r="D1348" s="110">
        <v>0</v>
      </c>
      <c r="E1348" s="110">
        <v>0</v>
      </c>
      <c r="F1348" s="111">
        <v>160</v>
      </c>
      <c r="G1348" s="110">
        <v>4</v>
      </c>
      <c r="H1348" s="110">
        <v>0</v>
      </c>
      <c r="I1348" s="112"/>
      <c r="J1348" s="111">
        <v>17.5</v>
      </c>
      <c r="K1348" s="113">
        <v>249</v>
      </c>
    </row>
    <row r="1349" spans="1:11" x14ac:dyDescent="0.25">
      <c r="A1349" s="108">
        <v>1358</v>
      </c>
      <c r="B1349" s="109" t="s">
        <v>1374</v>
      </c>
      <c r="C1349" s="110">
        <v>84719012</v>
      </c>
      <c r="D1349" s="110">
        <v>0</v>
      </c>
      <c r="E1349" s="110">
        <v>0</v>
      </c>
      <c r="F1349" s="111">
        <v>261.27</v>
      </c>
      <c r="G1349" s="110">
        <v>0</v>
      </c>
      <c r="H1349" s="110">
        <v>0</v>
      </c>
      <c r="I1349" s="112"/>
      <c r="J1349" s="112"/>
      <c r="K1349" s="113">
        <v>419</v>
      </c>
    </row>
    <row r="1350" spans="1:11" x14ac:dyDescent="0.25">
      <c r="A1350" s="108">
        <v>1359</v>
      </c>
      <c r="B1350" s="109" t="s">
        <v>1375</v>
      </c>
      <c r="C1350" s="110">
        <v>84433239</v>
      </c>
      <c r="D1350" s="110">
        <v>0</v>
      </c>
      <c r="E1350" s="110">
        <v>0</v>
      </c>
      <c r="F1350" s="111">
        <v>655.29999999999995</v>
      </c>
      <c r="G1350" s="110">
        <v>0</v>
      </c>
      <c r="H1350" s="110">
        <v>0</v>
      </c>
      <c r="I1350" s="112"/>
      <c r="J1350" s="111">
        <v>0</v>
      </c>
      <c r="K1350" s="113">
        <v>899</v>
      </c>
    </row>
    <row r="1351" spans="1:11" x14ac:dyDescent="0.25">
      <c r="A1351" s="108">
        <v>1360</v>
      </c>
      <c r="B1351" s="109" t="s">
        <v>1376</v>
      </c>
      <c r="C1351" s="110">
        <v>84433239</v>
      </c>
      <c r="D1351" s="110">
        <v>0</v>
      </c>
      <c r="E1351" s="110">
        <v>0</v>
      </c>
      <c r="F1351" s="115">
        <v>1645.98</v>
      </c>
      <c r="G1351" s="110">
        <v>0</v>
      </c>
      <c r="H1351" s="110">
        <v>0</v>
      </c>
      <c r="I1351" s="112"/>
      <c r="J1351" s="112"/>
      <c r="K1351" s="116">
        <v>2399</v>
      </c>
    </row>
    <row r="1352" spans="1:11" x14ac:dyDescent="0.25">
      <c r="A1352" s="108">
        <v>1361</v>
      </c>
      <c r="B1352" s="109" t="s">
        <v>1377</v>
      </c>
      <c r="C1352" s="110">
        <v>85371090</v>
      </c>
      <c r="D1352" s="110">
        <v>0</v>
      </c>
      <c r="E1352" s="110">
        <v>0</v>
      </c>
      <c r="F1352" s="111">
        <v>150</v>
      </c>
      <c r="G1352" s="110">
        <v>0</v>
      </c>
      <c r="H1352" s="110">
        <v>0</v>
      </c>
      <c r="I1352" s="112"/>
      <c r="J1352" s="112"/>
      <c r="K1352" s="113">
        <v>199</v>
      </c>
    </row>
    <row r="1353" spans="1:11" x14ac:dyDescent="0.25">
      <c r="A1353" s="108">
        <v>1362</v>
      </c>
      <c r="B1353" s="109" t="s">
        <v>1378</v>
      </c>
      <c r="C1353" s="110">
        <v>85369090</v>
      </c>
      <c r="D1353" s="110">
        <v>0</v>
      </c>
      <c r="E1353" s="110">
        <v>0</v>
      </c>
      <c r="F1353" s="111">
        <v>2.2799999999999998</v>
      </c>
      <c r="G1353" s="110">
        <v>0</v>
      </c>
      <c r="H1353" s="110">
        <v>0</v>
      </c>
      <c r="I1353" s="112"/>
      <c r="J1353" s="112"/>
      <c r="K1353" s="113">
        <v>4</v>
      </c>
    </row>
    <row r="1354" spans="1:11" x14ac:dyDescent="0.25">
      <c r="A1354" s="108">
        <v>1363</v>
      </c>
      <c r="B1354" s="109" t="s">
        <v>1379</v>
      </c>
      <c r="C1354" s="110">
        <v>48182000</v>
      </c>
      <c r="D1354" s="110">
        <v>0</v>
      </c>
      <c r="E1354" s="110">
        <v>0</v>
      </c>
      <c r="F1354" s="111">
        <v>24.9</v>
      </c>
      <c r="G1354" s="110">
        <v>18</v>
      </c>
      <c r="H1354" s="110">
        <v>0</v>
      </c>
      <c r="I1354" s="112"/>
      <c r="J1354" s="112"/>
      <c r="K1354" s="113">
        <v>20</v>
      </c>
    </row>
    <row r="1355" spans="1:11" x14ac:dyDescent="0.25">
      <c r="A1355" s="108">
        <v>1364</v>
      </c>
      <c r="B1355" s="109" t="s">
        <v>1380</v>
      </c>
      <c r="C1355" s="110">
        <v>85078000</v>
      </c>
      <c r="D1355" s="110">
        <v>0</v>
      </c>
      <c r="E1355" s="110">
        <v>0</v>
      </c>
      <c r="F1355" s="111">
        <v>139.99</v>
      </c>
      <c r="G1355" s="110">
        <v>0</v>
      </c>
      <c r="H1355" s="110">
        <v>0</v>
      </c>
      <c r="I1355" s="112"/>
      <c r="J1355" s="112"/>
      <c r="K1355" s="113">
        <v>350</v>
      </c>
    </row>
    <row r="1356" spans="1:11" x14ac:dyDescent="0.25">
      <c r="A1356" s="108">
        <v>1365</v>
      </c>
      <c r="B1356" s="109" t="s">
        <v>1381</v>
      </c>
      <c r="C1356" s="110">
        <v>90065929</v>
      </c>
      <c r="D1356" s="110">
        <v>0</v>
      </c>
      <c r="E1356" s="110">
        <v>0</v>
      </c>
      <c r="F1356" s="111">
        <v>539</v>
      </c>
      <c r="G1356" s="110">
        <v>0</v>
      </c>
      <c r="H1356" s="110">
        <v>0</v>
      </c>
      <c r="I1356" s="112"/>
      <c r="J1356" s="112"/>
      <c r="K1356" s="113">
        <v>799</v>
      </c>
    </row>
    <row r="1357" spans="1:11" x14ac:dyDescent="0.25">
      <c r="A1357" s="108">
        <v>1366</v>
      </c>
      <c r="B1357" s="109" t="s">
        <v>1382</v>
      </c>
      <c r="C1357" s="110">
        <v>85258029</v>
      </c>
      <c r="D1357" s="110">
        <v>0</v>
      </c>
      <c r="E1357" s="110">
        <v>0</v>
      </c>
      <c r="F1357" s="115">
        <v>1797</v>
      </c>
      <c r="G1357" s="110">
        <v>0</v>
      </c>
      <c r="H1357" s="110">
        <v>0</v>
      </c>
      <c r="I1357" s="112"/>
      <c r="J1357" s="112"/>
      <c r="K1357" s="116">
        <v>2599</v>
      </c>
    </row>
    <row r="1358" spans="1:11" x14ac:dyDescent="0.25">
      <c r="A1358" s="108">
        <v>1367</v>
      </c>
      <c r="B1358" s="109" t="s">
        <v>1383</v>
      </c>
      <c r="C1358" s="110">
        <v>85076000</v>
      </c>
      <c r="D1358" s="110">
        <v>0</v>
      </c>
      <c r="E1358" s="110">
        <v>0</v>
      </c>
      <c r="F1358" s="111">
        <v>309.48</v>
      </c>
      <c r="G1358" s="110">
        <v>0</v>
      </c>
      <c r="H1358" s="110">
        <v>0</v>
      </c>
      <c r="I1358" s="112"/>
      <c r="J1358" s="112"/>
      <c r="K1358" s="113">
        <v>459</v>
      </c>
    </row>
    <row r="1359" spans="1:11" x14ac:dyDescent="0.25">
      <c r="A1359" s="108">
        <v>1368</v>
      </c>
      <c r="B1359" s="109" t="s">
        <v>1384</v>
      </c>
      <c r="C1359" s="110">
        <v>84439923</v>
      </c>
      <c r="D1359" s="110">
        <v>0</v>
      </c>
      <c r="E1359" s="110">
        <v>0</v>
      </c>
      <c r="F1359" s="111">
        <v>252.05</v>
      </c>
      <c r="G1359" s="110">
        <v>0</v>
      </c>
      <c r="H1359" s="110">
        <v>0</v>
      </c>
      <c r="I1359" s="112"/>
      <c r="J1359" s="112"/>
      <c r="K1359" s="113">
        <v>359</v>
      </c>
    </row>
    <row r="1360" spans="1:11" x14ac:dyDescent="0.25">
      <c r="A1360" s="108">
        <v>1369</v>
      </c>
      <c r="B1360" s="109" t="s">
        <v>1385</v>
      </c>
      <c r="C1360" s="110">
        <v>84439923</v>
      </c>
      <c r="D1360" s="110">
        <v>0</v>
      </c>
      <c r="E1360" s="110">
        <v>0</v>
      </c>
      <c r="F1360" s="111">
        <v>52.3</v>
      </c>
      <c r="G1360" s="110">
        <v>0</v>
      </c>
      <c r="H1360" s="110">
        <v>0</v>
      </c>
      <c r="I1360" s="112"/>
      <c r="J1360" s="112"/>
      <c r="K1360" s="113">
        <v>55</v>
      </c>
    </row>
    <row r="1361" spans="1:11" x14ac:dyDescent="0.25">
      <c r="A1361" s="108">
        <v>1370</v>
      </c>
      <c r="B1361" s="109" t="s">
        <v>1386</v>
      </c>
      <c r="C1361" s="110">
        <v>84439923</v>
      </c>
      <c r="D1361" s="110">
        <v>0</v>
      </c>
      <c r="E1361" s="110">
        <v>0</v>
      </c>
      <c r="F1361" s="111">
        <v>52.3</v>
      </c>
      <c r="G1361" s="110">
        <v>0</v>
      </c>
      <c r="H1361" s="110">
        <v>0</v>
      </c>
      <c r="I1361" s="112"/>
      <c r="J1361" s="112"/>
      <c r="K1361" s="113">
        <v>55</v>
      </c>
    </row>
    <row r="1362" spans="1:11" x14ac:dyDescent="0.25">
      <c r="A1362" s="108">
        <v>1371</v>
      </c>
      <c r="B1362" s="109" t="s">
        <v>1387</v>
      </c>
      <c r="C1362" s="110">
        <v>85044040</v>
      </c>
      <c r="D1362" s="110">
        <v>0</v>
      </c>
      <c r="E1362" s="110">
        <v>0</v>
      </c>
      <c r="F1362" s="115">
        <v>1226</v>
      </c>
      <c r="G1362" s="110">
        <v>0</v>
      </c>
      <c r="H1362" s="110">
        <v>0</v>
      </c>
      <c r="I1362" s="112"/>
      <c r="J1362" s="112"/>
      <c r="K1362" s="116">
        <v>3300</v>
      </c>
    </row>
    <row r="1363" spans="1:11" x14ac:dyDescent="0.25">
      <c r="A1363" s="108">
        <v>1372</v>
      </c>
      <c r="B1363" s="109" t="s">
        <v>1388</v>
      </c>
      <c r="C1363" s="110">
        <v>85061010</v>
      </c>
      <c r="D1363" s="110">
        <v>0</v>
      </c>
      <c r="E1363" s="110">
        <v>0</v>
      </c>
      <c r="F1363" s="111">
        <v>11.03</v>
      </c>
      <c r="G1363" s="110">
        <v>0</v>
      </c>
      <c r="H1363" s="110">
        <v>0</v>
      </c>
      <c r="I1363" s="112"/>
      <c r="J1363" s="112"/>
      <c r="K1363" s="113">
        <v>18</v>
      </c>
    </row>
    <row r="1364" spans="1:11" x14ac:dyDescent="0.25">
      <c r="A1364" s="108">
        <v>1373</v>
      </c>
      <c r="B1364" s="109" t="s">
        <v>1389</v>
      </c>
      <c r="C1364" s="110">
        <v>85176254</v>
      </c>
      <c r="D1364" s="110">
        <v>0</v>
      </c>
      <c r="E1364" s="110">
        <v>0</v>
      </c>
      <c r="F1364" s="111">
        <v>82.53</v>
      </c>
      <c r="G1364" s="110">
        <v>0</v>
      </c>
      <c r="H1364" s="110">
        <v>0</v>
      </c>
      <c r="I1364" s="112"/>
      <c r="J1364" s="112"/>
      <c r="K1364" s="113">
        <v>119</v>
      </c>
    </row>
    <row r="1365" spans="1:11" x14ac:dyDescent="0.25">
      <c r="A1365" s="108">
        <v>1374</v>
      </c>
      <c r="B1365" s="109" t="s">
        <v>1390</v>
      </c>
      <c r="C1365" s="110">
        <v>42021220</v>
      </c>
      <c r="D1365" s="110">
        <v>0</v>
      </c>
      <c r="E1365" s="110">
        <v>0</v>
      </c>
      <c r="F1365" s="111">
        <v>71.73</v>
      </c>
      <c r="G1365" s="110">
        <v>0</v>
      </c>
      <c r="H1365" s="110">
        <v>0</v>
      </c>
      <c r="I1365" s="112"/>
      <c r="J1365" s="112"/>
      <c r="K1365" s="113">
        <v>99</v>
      </c>
    </row>
    <row r="1366" spans="1:11" x14ac:dyDescent="0.25">
      <c r="A1366" s="108">
        <v>1375</v>
      </c>
      <c r="B1366" s="109" t="s">
        <v>1391</v>
      </c>
      <c r="C1366" s="110">
        <v>85183000</v>
      </c>
      <c r="D1366" s="110">
        <v>0</v>
      </c>
      <c r="E1366" s="110">
        <v>0</v>
      </c>
      <c r="F1366" s="111">
        <v>65.989999999999995</v>
      </c>
      <c r="G1366" s="110">
        <v>0</v>
      </c>
      <c r="H1366" s="110">
        <v>0</v>
      </c>
      <c r="I1366" s="112"/>
      <c r="J1366" s="112"/>
      <c r="K1366" s="113">
        <v>119</v>
      </c>
    </row>
    <row r="1367" spans="1:11" x14ac:dyDescent="0.25">
      <c r="A1367" s="108">
        <v>1376</v>
      </c>
      <c r="B1367" s="109" t="s">
        <v>1392</v>
      </c>
      <c r="C1367" s="110">
        <v>84733042</v>
      </c>
      <c r="D1367" s="110">
        <v>0</v>
      </c>
      <c r="E1367" s="110">
        <v>0</v>
      </c>
      <c r="F1367" s="111">
        <v>149.18</v>
      </c>
      <c r="G1367" s="110">
        <v>0</v>
      </c>
      <c r="H1367" s="110">
        <v>0</v>
      </c>
      <c r="I1367" s="112"/>
      <c r="J1367" s="112"/>
      <c r="K1367" s="113">
        <v>239</v>
      </c>
    </row>
    <row r="1368" spans="1:11" x14ac:dyDescent="0.25">
      <c r="A1368" s="108">
        <v>1377</v>
      </c>
      <c r="B1368" s="109" t="s">
        <v>1393</v>
      </c>
      <c r="C1368" s="110">
        <v>85235190</v>
      </c>
      <c r="D1368" s="110">
        <v>0</v>
      </c>
      <c r="E1368" s="110">
        <v>0</v>
      </c>
      <c r="F1368" s="111">
        <v>29</v>
      </c>
      <c r="G1368" s="110">
        <v>0</v>
      </c>
      <c r="H1368" s="110">
        <v>0</v>
      </c>
      <c r="I1368" s="112"/>
      <c r="J1368" s="112"/>
      <c r="K1368" s="113">
        <v>45</v>
      </c>
    </row>
    <row r="1369" spans="1:11" x14ac:dyDescent="0.25">
      <c r="A1369" s="108">
        <v>1378</v>
      </c>
      <c r="B1369" s="109" t="s">
        <v>1394</v>
      </c>
      <c r="C1369" s="110">
        <v>85235190</v>
      </c>
      <c r="D1369" s="110">
        <v>0</v>
      </c>
      <c r="E1369" s="110">
        <v>0</v>
      </c>
      <c r="F1369" s="111">
        <v>16.5</v>
      </c>
      <c r="G1369" s="110">
        <v>0</v>
      </c>
      <c r="H1369" s="110">
        <v>0</v>
      </c>
      <c r="I1369" s="112"/>
      <c r="J1369" s="112"/>
      <c r="K1369" s="113">
        <v>25</v>
      </c>
    </row>
    <row r="1370" spans="1:11" x14ac:dyDescent="0.25">
      <c r="A1370" s="108">
        <v>1379</v>
      </c>
      <c r="B1370" s="109" t="s">
        <v>1395</v>
      </c>
      <c r="C1370" s="110">
        <v>85235190</v>
      </c>
      <c r="D1370" s="110">
        <v>0</v>
      </c>
      <c r="E1370" s="110">
        <v>0</v>
      </c>
      <c r="F1370" s="111">
        <v>16.5</v>
      </c>
      <c r="G1370" s="110">
        <v>0</v>
      </c>
      <c r="H1370" s="110">
        <v>0</v>
      </c>
      <c r="I1370" s="112"/>
      <c r="J1370" s="112"/>
      <c r="K1370" s="113">
        <v>25</v>
      </c>
    </row>
    <row r="1371" spans="1:11" x14ac:dyDescent="0.25">
      <c r="A1371" s="108">
        <v>1380</v>
      </c>
      <c r="B1371" s="109" t="s">
        <v>1396</v>
      </c>
      <c r="C1371" s="110">
        <v>84733042</v>
      </c>
      <c r="D1371" s="110">
        <v>0</v>
      </c>
      <c r="E1371" s="110">
        <v>0</v>
      </c>
      <c r="F1371" s="111">
        <v>134.36000000000001</v>
      </c>
      <c r="G1371" s="110">
        <v>0</v>
      </c>
      <c r="H1371" s="110">
        <v>0</v>
      </c>
      <c r="I1371" s="112"/>
      <c r="J1371" s="112"/>
      <c r="K1371" s="113">
        <v>219</v>
      </c>
    </row>
    <row r="1372" spans="1:11" x14ac:dyDescent="0.25">
      <c r="A1372" s="108">
        <v>1381</v>
      </c>
      <c r="B1372" s="109" t="s">
        <v>1397</v>
      </c>
      <c r="C1372" s="110">
        <v>85235190</v>
      </c>
      <c r="D1372" s="110">
        <v>0</v>
      </c>
      <c r="E1372" s="110">
        <v>0</v>
      </c>
      <c r="F1372" s="111">
        <v>523.71</v>
      </c>
      <c r="G1372" s="110">
        <v>0</v>
      </c>
      <c r="H1372" s="110">
        <v>0</v>
      </c>
      <c r="I1372" s="112"/>
      <c r="J1372" s="112"/>
      <c r="K1372" s="113">
        <v>799</v>
      </c>
    </row>
    <row r="1373" spans="1:11" x14ac:dyDescent="0.25">
      <c r="A1373" s="108">
        <v>1382</v>
      </c>
      <c r="B1373" s="109" t="s">
        <v>1398</v>
      </c>
      <c r="C1373" s="110">
        <v>83014000</v>
      </c>
      <c r="D1373" s="110">
        <v>0</v>
      </c>
      <c r="E1373" s="110">
        <v>0</v>
      </c>
      <c r="F1373" s="111">
        <v>18.399999999999999</v>
      </c>
      <c r="G1373" s="110">
        <v>0</v>
      </c>
      <c r="H1373" s="110">
        <v>0</v>
      </c>
      <c r="I1373" s="112"/>
      <c r="J1373" s="112"/>
      <c r="K1373" s="113">
        <v>25</v>
      </c>
    </row>
    <row r="1374" spans="1:11" x14ac:dyDescent="0.25">
      <c r="A1374" s="108">
        <v>1383</v>
      </c>
      <c r="B1374" s="109" t="s">
        <v>1399</v>
      </c>
      <c r="C1374" s="110">
        <v>85444200</v>
      </c>
      <c r="D1374" s="110">
        <v>0</v>
      </c>
      <c r="E1374" s="110">
        <v>0</v>
      </c>
      <c r="F1374" s="111">
        <v>24</v>
      </c>
      <c r="G1374" s="110">
        <v>0</v>
      </c>
      <c r="H1374" s="110">
        <v>0</v>
      </c>
      <c r="I1374" s="112"/>
      <c r="J1374" s="112"/>
      <c r="K1374" s="113">
        <v>45</v>
      </c>
    </row>
    <row r="1375" spans="1:11" x14ac:dyDescent="0.25">
      <c r="A1375" s="108">
        <v>1384</v>
      </c>
      <c r="B1375" s="109" t="s">
        <v>1400</v>
      </c>
      <c r="C1375" s="110">
        <v>99999999</v>
      </c>
      <c r="D1375" s="110">
        <v>0</v>
      </c>
      <c r="E1375" s="110">
        <v>0</v>
      </c>
      <c r="F1375" s="115">
        <v>1660</v>
      </c>
      <c r="G1375" s="110">
        <v>0</v>
      </c>
      <c r="H1375" s="110">
        <v>0</v>
      </c>
      <c r="I1375" s="112"/>
      <c r="J1375" s="112"/>
      <c r="K1375" s="116">
        <v>2199</v>
      </c>
    </row>
    <row r="1376" spans="1:11" x14ac:dyDescent="0.25">
      <c r="A1376" s="108">
        <v>1386</v>
      </c>
      <c r="B1376" s="109" t="s">
        <v>1401</v>
      </c>
      <c r="C1376" s="110">
        <v>85369040</v>
      </c>
      <c r="D1376" s="110">
        <v>692</v>
      </c>
      <c r="E1376" s="110">
        <v>0</v>
      </c>
      <c r="F1376" s="111">
        <v>0.25</v>
      </c>
      <c r="G1376" s="110">
        <v>0</v>
      </c>
      <c r="H1376" s="110">
        <v>0</v>
      </c>
      <c r="I1376" s="112"/>
      <c r="J1376" s="112"/>
      <c r="K1376" s="113">
        <v>0.7</v>
      </c>
    </row>
    <row r="1377" spans="1:11" x14ac:dyDescent="0.25">
      <c r="A1377" s="108">
        <v>1387</v>
      </c>
      <c r="B1377" s="109" t="s">
        <v>1402</v>
      </c>
      <c r="C1377" s="110">
        <v>84716052</v>
      </c>
      <c r="D1377" s="110">
        <v>0</v>
      </c>
      <c r="E1377" s="110">
        <v>0</v>
      </c>
      <c r="F1377" s="111">
        <v>91.09</v>
      </c>
      <c r="G1377" s="110">
        <v>7</v>
      </c>
      <c r="H1377" s="110">
        <v>0</v>
      </c>
      <c r="I1377" s="112"/>
      <c r="J1377" s="112"/>
      <c r="K1377" s="113">
        <v>139</v>
      </c>
    </row>
    <row r="1378" spans="1:11" x14ac:dyDescent="0.25">
      <c r="A1378" s="108">
        <v>1388</v>
      </c>
      <c r="B1378" s="109" t="s">
        <v>1403</v>
      </c>
      <c r="C1378" s="110">
        <v>84439933</v>
      </c>
      <c r="D1378" s="110">
        <v>0</v>
      </c>
      <c r="E1378" s="110">
        <v>0</v>
      </c>
      <c r="F1378" s="111">
        <v>256.49</v>
      </c>
      <c r="G1378" s="110">
        <v>0</v>
      </c>
      <c r="H1378" s="110">
        <v>0</v>
      </c>
      <c r="I1378" s="112"/>
      <c r="J1378" s="112"/>
      <c r="K1378" s="113">
        <v>399</v>
      </c>
    </row>
    <row r="1379" spans="1:11" x14ac:dyDescent="0.25">
      <c r="A1379" s="108">
        <v>1389</v>
      </c>
      <c r="B1379" s="109" t="s">
        <v>1404</v>
      </c>
      <c r="C1379" s="110">
        <v>84439923</v>
      </c>
      <c r="D1379" s="110">
        <v>0</v>
      </c>
      <c r="E1379" s="110">
        <v>0</v>
      </c>
      <c r="F1379" s="111">
        <v>46.06</v>
      </c>
      <c r="G1379" s="110">
        <v>0</v>
      </c>
      <c r="H1379" s="110">
        <v>0</v>
      </c>
      <c r="I1379" s="112"/>
      <c r="J1379" s="112"/>
      <c r="K1379" s="113">
        <v>55</v>
      </c>
    </row>
    <row r="1380" spans="1:11" x14ac:dyDescent="0.25">
      <c r="A1380" s="108">
        <v>1390</v>
      </c>
      <c r="B1380" s="109" t="s">
        <v>1405</v>
      </c>
      <c r="C1380" s="110">
        <v>84439923</v>
      </c>
      <c r="D1380" s="110">
        <v>0</v>
      </c>
      <c r="E1380" s="110">
        <v>0</v>
      </c>
      <c r="F1380" s="111">
        <v>52.3</v>
      </c>
      <c r="G1380" s="110">
        <v>0</v>
      </c>
      <c r="H1380" s="110">
        <v>0</v>
      </c>
      <c r="I1380" s="112"/>
      <c r="J1380" s="112"/>
      <c r="K1380" s="113">
        <v>55</v>
      </c>
    </row>
    <row r="1381" spans="1:11" x14ac:dyDescent="0.25">
      <c r="A1381" s="108">
        <v>1391</v>
      </c>
      <c r="B1381" s="109" t="s">
        <v>1406</v>
      </c>
      <c r="C1381" s="110">
        <v>84439923</v>
      </c>
      <c r="D1381" s="110">
        <v>0</v>
      </c>
      <c r="E1381" s="110">
        <v>0</v>
      </c>
      <c r="F1381" s="111">
        <v>52.3</v>
      </c>
      <c r="G1381" s="110">
        <v>0</v>
      </c>
      <c r="H1381" s="110">
        <v>0</v>
      </c>
      <c r="I1381" s="112"/>
      <c r="J1381" s="112"/>
      <c r="K1381" s="113">
        <v>55</v>
      </c>
    </row>
    <row r="1382" spans="1:11" x14ac:dyDescent="0.25">
      <c r="A1382" s="108">
        <v>1392</v>
      </c>
      <c r="B1382" s="109" t="s">
        <v>1407</v>
      </c>
      <c r="C1382" s="110">
        <v>84439923</v>
      </c>
      <c r="D1382" s="110">
        <v>0</v>
      </c>
      <c r="E1382" s="110">
        <v>0</v>
      </c>
      <c r="F1382" s="111">
        <v>52.3</v>
      </c>
      <c r="G1382" s="110">
        <v>0</v>
      </c>
      <c r="H1382" s="110">
        <v>0</v>
      </c>
      <c r="I1382" s="112"/>
      <c r="J1382" s="112"/>
      <c r="K1382" s="113">
        <v>55</v>
      </c>
    </row>
    <row r="1383" spans="1:11" x14ac:dyDescent="0.25">
      <c r="A1383" s="108">
        <v>1393</v>
      </c>
      <c r="B1383" s="109" t="s">
        <v>1408</v>
      </c>
      <c r="C1383" s="110">
        <v>84433115</v>
      </c>
      <c r="D1383" s="110">
        <v>0</v>
      </c>
      <c r="E1383" s="110">
        <v>0</v>
      </c>
      <c r="F1383" s="115">
        <v>1315.71</v>
      </c>
      <c r="G1383" s="110">
        <v>0</v>
      </c>
      <c r="H1383" s="110">
        <v>0</v>
      </c>
      <c r="I1383" s="112"/>
      <c r="J1383" s="112"/>
      <c r="K1383" s="116">
        <v>1980</v>
      </c>
    </row>
    <row r="1384" spans="1:11" x14ac:dyDescent="0.25">
      <c r="A1384" s="108">
        <v>1394</v>
      </c>
      <c r="B1384" s="109" t="s">
        <v>1409</v>
      </c>
      <c r="C1384" s="110">
        <v>84713019</v>
      </c>
      <c r="D1384" s="110">
        <v>0</v>
      </c>
      <c r="E1384" s="110">
        <v>0</v>
      </c>
      <c r="F1384" s="115">
        <v>1248.68</v>
      </c>
      <c r="G1384" s="110">
        <v>0</v>
      </c>
      <c r="H1384" s="110">
        <v>0</v>
      </c>
      <c r="I1384" s="112"/>
      <c r="J1384" s="112"/>
      <c r="K1384" s="116">
        <v>1650</v>
      </c>
    </row>
    <row r="1385" spans="1:11" x14ac:dyDescent="0.25">
      <c r="A1385" s="108">
        <v>1395</v>
      </c>
      <c r="B1385" s="109" t="s">
        <v>1410</v>
      </c>
      <c r="C1385" s="110">
        <v>84733041</v>
      </c>
      <c r="D1385" s="110">
        <v>0</v>
      </c>
      <c r="E1385" s="110">
        <v>0</v>
      </c>
      <c r="F1385" s="111">
        <v>156.09</v>
      </c>
      <c r="G1385" s="110">
        <v>0</v>
      </c>
      <c r="H1385" s="110">
        <v>0</v>
      </c>
      <c r="I1385" s="112"/>
      <c r="J1385" s="112"/>
      <c r="K1385" s="113">
        <v>229</v>
      </c>
    </row>
    <row r="1386" spans="1:11" x14ac:dyDescent="0.25">
      <c r="A1386" s="108">
        <v>1396</v>
      </c>
      <c r="B1386" s="109" t="s">
        <v>406</v>
      </c>
      <c r="C1386" s="110">
        <v>84716052</v>
      </c>
      <c r="D1386" s="110">
        <v>0</v>
      </c>
      <c r="E1386" s="110">
        <v>0</v>
      </c>
      <c r="F1386" s="111">
        <v>104.5</v>
      </c>
      <c r="G1386" s="110">
        <v>0</v>
      </c>
      <c r="H1386" s="110">
        <v>0</v>
      </c>
      <c r="I1386" s="112"/>
      <c r="J1386" s="112"/>
      <c r="K1386" s="113">
        <v>169</v>
      </c>
    </row>
    <row r="1387" spans="1:11" x14ac:dyDescent="0.25">
      <c r="A1387" s="108">
        <v>1397</v>
      </c>
      <c r="B1387" s="109" t="s">
        <v>1411</v>
      </c>
      <c r="C1387" s="110">
        <v>85181000</v>
      </c>
      <c r="D1387" s="110">
        <v>0</v>
      </c>
      <c r="E1387" s="110">
        <v>0</v>
      </c>
      <c r="F1387" s="111">
        <v>741</v>
      </c>
      <c r="G1387" s="110">
        <v>0</v>
      </c>
      <c r="H1387" s="110">
        <v>0</v>
      </c>
      <c r="I1387" s="112"/>
      <c r="J1387" s="112"/>
      <c r="K1387" s="116">
        <v>1399</v>
      </c>
    </row>
    <row r="1388" spans="1:11" x14ac:dyDescent="0.25">
      <c r="A1388" s="108">
        <v>1398</v>
      </c>
      <c r="B1388" s="109" t="s">
        <v>1412</v>
      </c>
      <c r="C1388" s="110">
        <v>84733049</v>
      </c>
      <c r="D1388" s="110">
        <v>0</v>
      </c>
      <c r="E1388" s="110">
        <v>0</v>
      </c>
      <c r="F1388" s="111">
        <v>65.42</v>
      </c>
      <c r="G1388" s="110">
        <v>0</v>
      </c>
      <c r="H1388" s="110">
        <v>0</v>
      </c>
      <c r="I1388" s="112"/>
      <c r="J1388" s="112"/>
      <c r="K1388" s="113">
        <v>159</v>
      </c>
    </row>
    <row r="1389" spans="1:11" x14ac:dyDescent="0.25">
      <c r="A1389" s="108">
        <v>1399</v>
      </c>
      <c r="B1389" s="109" t="s">
        <v>1413</v>
      </c>
      <c r="C1389" s="110">
        <v>84713012</v>
      </c>
      <c r="D1389" s="110">
        <v>0</v>
      </c>
      <c r="E1389" s="110">
        <v>0</v>
      </c>
      <c r="F1389" s="111">
        <v>799</v>
      </c>
      <c r="G1389" s="110">
        <v>0</v>
      </c>
      <c r="H1389" s="110">
        <v>0</v>
      </c>
      <c r="I1389" s="112"/>
      <c r="J1389" s="112"/>
      <c r="K1389" s="116">
        <v>1000</v>
      </c>
    </row>
    <row r="1390" spans="1:11" x14ac:dyDescent="0.25">
      <c r="A1390" s="108">
        <v>1400</v>
      </c>
      <c r="B1390" s="109" t="s">
        <v>1414</v>
      </c>
      <c r="C1390" s="110">
        <v>85183000</v>
      </c>
      <c r="D1390" s="110">
        <v>0</v>
      </c>
      <c r="E1390" s="110">
        <v>0</v>
      </c>
      <c r="F1390" s="111">
        <v>120.9</v>
      </c>
      <c r="G1390" s="110">
        <v>0</v>
      </c>
      <c r="H1390" s="110">
        <v>0</v>
      </c>
      <c r="I1390" s="112"/>
      <c r="J1390" s="112"/>
      <c r="K1390" s="113">
        <v>169</v>
      </c>
    </row>
    <row r="1391" spans="1:11" x14ac:dyDescent="0.25">
      <c r="A1391" s="108">
        <v>1401</v>
      </c>
      <c r="B1391" s="109" t="s">
        <v>1415</v>
      </c>
      <c r="C1391" s="110">
        <v>85183000</v>
      </c>
      <c r="D1391" s="110">
        <v>0</v>
      </c>
      <c r="E1391" s="110">
        <v>0</v>
      </c>
      <c r="F1391" s="111">
        <v>121.25</v>
      </c>
      <c r="G1391" s="110">
        <v>0</v>
      </c>
      <c r="H1391" s="110">
        <v>0</v>
      </c>
      <c r="I1391" s="112"/>
      <c r="J1391" s="112"/>
      <c r="K1391" s="113">
        <v>169</v>
      </c>
    </row>
    <row r="1392" spans="1:11" x14ac:dyDescent="0.25">
      <c r="A1392" s="108">
        <v>1402</v>
      </c>
      <c r="B1392" s="109" t="s">
        <v>1416</v>
      </c>
      <c r="C1392" s="110">
        <v>85177091</v>
      </c>
      <c r="D1392" s="110">
        <v>0</v>
      </c>
      <c r="E1392" s="110">
        <v>0</v>
      </c>
      <c r="F1392" s="111">
        <v>290</v>
      </c>
      <c r="G1392" s="110">
        <v>0</v>
      </c>
      <c r="H1392" s="110">
        <v>0</v>
      </c>
      <c r="I1392" s="112"/>
      <c r="J1392" s="112"/>
      <c r="K1392" s="113">
        <v>349</v>
      </c>
    </row>
    <row r="1393" spans="1:11" x14ac:dyDescent="0.25">
      <c r="A1393" s="108">
        <v>1403</v>
      </c>
      <c r="B1393" s="109" t="s">
        <v>1417</v>
      </c>
      <c r="C1393" s="110">
        <v>73269090</v>
      </c>
      <c r="D1393" s="110">
        <v>0</v>
      </c>
      <c r="E1393" s="110">
        <v>0</v>
      </c>
      <c r="F1393" s="111">
        <v>19</v>
      </c>
      <c r="G1393" s="110">
        <v>0</v>
      </c>
      <c r="H1393" s="110">
        <v>0</v>
      </c>
      <c r="I1393" s="112"/>
      <c r="J1393" s="112"/>
      <c r="K1393" s="113">
        <v>30</v>
      </c>
    </row>
    <row r="1394" spans="1:11" x14ac:dyDescent="0.25">
      <c r="A1394" s="108">
        <v>1404</v>
      </c>
      <c r="B1394" s="109" t="s">
        <v>1418</v>
      </c>
      <c r="C1394" s="110">
        <v>85177091</v>
      </c>
      <c r="D1394" s="110">
        <v>0</v>
      </c>
      <c r="E1394" s="110">
        <v>0</v>
      </c>
      <c r="F1394" s="111">
        <v>41</v>
      </c>
      <c r="G1394" s="110">
        <v>0</v>
      </c>
      <c r="H1394" s="110">
        <v>0</v>
      </c>
      <c r="I1394" s="112"/>
      <c r="J1394" s="112"/>
      <c r="K1394" s="113">
        <v>70</v>
      </c>
    </row>
    <row r="1395" spans="1:11" x14ac:dyDescent="0.25">
      <c r="A1395" s="108">
        <v>1405</v>
      </c>
      <c r="B1395" s="109" t="s">
        <v>1419</v>
      </c>
      <c r="C1395" s="110">
        <v>74153300</v>
      </c>
      <c r="D1395" s="110">
        <v>0</v>
      </c>
      <c r="E1395" s="110">
        <v>0</v>
      </c>
      <c r="F1395" s="111">
        <v>4.47</v>
      </c>
      <c r="G1395" s="110">
        <v>0</v>
      </c>
      <c r="H1395" s="110">
        <v>0</v>
      </c>
      <c r="I1395" s="112"/>
      <c r="J1395" s="112"/>
      <c r="K1395" s="113">
        <v>5</v>
      </c>
    </row>
    <row r="1396" spans="1:11" x14ac:dyDescent="0.25">
      <c r="A1396" s="108">
        <v>1406</v>
      </c>
      <c r="B1396" s="109" t="s">
        <v>1420</v>
      </c>
      <c r="C1396" s="110">
        <v>74153300</v>
      </c>
      <c r="D1396" s="110">
        <v>0</v>
      </c>
      <c r="E1396" s="110">
        <v>0</v>
      </c>
      <c r="F1396" s="111">
        <v>2.64</v>
      </c>
      <c r="G1396" s="110">
        <v>0</v>
      </c>
      <c r="H1396" s="110">
        <v>0</v>
      </c>
      <c r="I1396" s="112"/>
      <c r="J1396" s="112"/>
      <c r="K1396" s="113">
        <v>5</v>
      </c>
    </row>
    <row r="1397" spans="1:11" x14ac:dyDescent="0.25">
      <c r="A1397" s="108">
        <v>1407</v>
      </c>
      <c r="B1397" s="109" t="s">
        <v>370</v>
      </c>
      <c r="C1397" s="110">
        <v>85299090</v>
      </c>
      <c r="D1397" s="110">
        <v>0</v>
      </c>
      <c r="E1397" s="110">
        <v>0</v>
      </c>
      <c r="F1397" s="111">
        <v>62</v>
      </c>
      <c r="G1397" s="110">
        <v>0</v>
      </c>
      <c r="H1397" s="110">
        <v>0</v>
      </c>
      <c r="I1397" s="112"/>
      <c r="J1397" s="112"/>
      <c r="K1397" s="113">
        <v>159</v>
      </c>
    </row>
    <row r="1398" spans="1:11" x14ac:dyDescent="0.25">
      <c r="A1398" s="108">
        <v>1408</v>
      </c>
      <c r="B1398" s="109" t="s">
        <v>1421</v>
      </c>
      <c r="C1398" s="110">
        <v>85258012</v>
      </c>
      <c r="D1398" s="110">
        <v>0</v>
      </c>
      <c r="E1398" s="110">
        <v>0</v>
      </c>
      <c r="F1398" s="111">
        <v>109</v>
      </c>
      <c r="G1398" s="110">
        <v>0</v>
      </c>
      <c r="H1398" s="110">
        <v>0</v>
      </c>
      <c r="I1398" s="112"/>
      <c r="J1398" s="112"/>
      <c r="K1398" s="113">
        <v>185</v>
      </c>
    </row>
    <row r="1399" spans="1:11" x14ac:dyDescent="0.25">
      <c r="A1399" s="108">
        <v>1409</v>
      </c>
      <c r="B1399" s="109" t="s">
        <v>1422</v>
      </c>
      <c r="C1399" s="110">
        <v>85258012</v>
      </c>
      <c r="D1399" s="110">
        <v>0</v>
      </c>
      <c r="E1399" s="110">
        <v>0</v>
      </c>
      <c r="F1399" s="111">
        <v>65</v>
      </c>
      <c r="G1399" s="110">
        <v>0</v>
      </c>
      <c r="H1399" s="110">
        <v>0</v>
      </c>
      <c r="I1399" s="112"/>
      <c r="J1399" s="112"/>
      <c r="K1399" s="113">
        <v>110</v>
      </c>
    </row>
    <row r="1400" spans="1:11" x14ac:dyDescent="0.25">
      <c r="A1400" s="108">
        <v>1410</v>
      </c>
      <c r="B1400" s="109" t="s">
        <v>1423</v>
      </c>
      <c r="C1400" s="110">
        <v>85299012</v>
      </c>
      <c r="D1400" s="110">
        <v>0</v>
      </c>
      <c r="E1400" s="110">
        <v>0</v>
      </c>
      <c r="F1400" s="111">
        <v>8.9</v>
      </c>
      <c r="G1400" s="110">
        <v>0</v>
      </c>
      <c r="H1400" s="110">
        <v>0</v>
      </c>
      <c r="I1400" s="112"/>
      <c r="J1400" s="112"/>
      <c r="K1400" s="113">
        <v>26</v>
      </c>
    </row>
    <row r="1401" spans="1:11" x14ac:dyDescent="0.25">
      <c r="A1401" s="108">
        <v>1411</v>
      </c>
      <c r="B1401" s="109" t="s">
        <v>1424</v>
      </c>
      <c r="C1401" s="110">
        <v>85299090</v>
      </c>
      <c r="D1401" s="110">
        <v>0</v>
      </c>
      <c r="E1401" s="110">
        <v>0</v>
      </c>
      <c r="F1401" s="111">
        <v>503.96</v>
      </c>
      <c r="G1401" s="110">
        <v>0</v>
      </c>
      <c r="H1401" s="110">
        <v>0</v>
      </c>
      <c r="I1401" s="112"/>
      <c r="J1401" s="112"/>
      <c r="K1401" s="113">
        <v>660</v>
      </c>
    </row>
    <row r="1402" spans="1:11" x14ac:dyDescent="0.25">
      <c r="A1402" s="108">
        <v>1412</v>
      </c>
      <c r="B1402" s="109" t="s">
        <v>1425</v>
      </c>
      <c r="C1402" s="110">
        <v>84733043</v>
      </c>
      <c r="D1402" s="110">
        <v>0</v>
      </c>
      <c r="E1402" s="110">
        <v>0</v>
      </c>
      <c r="F1402" s="111">
        <v>261.45999999999998</v>
      </c>
      <c r="G1402" s="110">
        <v>0</v>
      </c>
      <c r="H1402" s="110">
        <v>0</v>
      </c>
      <c r="I1402" s="112"/>
      <c r="J1402" s="112"/>
      <c r="K1402" s="113">
        <v>479</v>
      </c>
    </row>
    <row r="1403" spans="1:11" x14ac:dyDescent="0.25">
      <c r="A1403" s="108">
        <v>1413</v>
      </c>
      <c r="B1403" s="109" t="s">
        <v>1426</v>
      </c>
      <c r="C1403" s="110">
        <v>84733043</v>
      </c>
      <c r="D1403" s="110">
        <v>0</v>
      </c>
      <c r="E1403" s="110">
        <v>0</v>
      </c>
      <c r="F1403" s="111">
        <v>227.37</v>
      </c>
      <c r="G1403" s="110">
        <v>0</v>
      </c>
      <c r="H1403" s="110">
        <v>0</v>
      </c>
      <c r="I1403" s="112"/>
      <c r="J1403" s="112"/>
      <c r="K1403" s="113">
        <v>365</v>
      </c>
    </row>
    <row r="1404" spans="1:11" x14ac:dyDescent="0.25">
      <c r="A1404" s="108">
        <v>1414</v>
      </c>
      <c r="B1404" s="109" t="s">
        <v>1427</v>
      </c>
      <c r="C1404" s="110">
        <v>84733043</v>
      </c>
      <c r="D1404" s="110">
        <v>0</v>
      </c>
      <c r="E1404" s="110">
        <v>0</v>
      </c>
      <c r="F1404" s="111">
        <v>335.61</v>
      </c>
      <c r="G1404" s="110">
        <v>0</v>
      </c>
      <c r="H1404" s="110">
        <v>0</v>
      </c>
      <c r="I1404" s="112"/>
      <c r="J1404" s="112"/>
      <c r="K1404" s="113">
        <v>520</v>
      </c>
    </row>
    <row r="1405" spans="1:11" x14ac:dyDescent="0.25">
      <c r="A1405" s="108">
        <v>1415</v>
      </c>
      <c r="B1405" s="109" t="s">
        <v>1428</v>
      </c>
      <c r="C1405" s="110">
        <v>85235110</v>
      </c>
      <c r="D1405" s="110">
        <v>0</v>
      </c>
      <c r="E1405" s="110">
        <v>0</v>
      </c>
      <c r="F1405" s="111">
        <v>39.700000000000003</v>
      </c>
      <c r="G1405" s="110">
        <v>0</v>
      </c>
      <c r="H1405" s="110">
        <v>0</v>
      </c>
      <c r="I1405" s="112"/>
      <c r="J1405" s="112"/>
      <c r="K1405" s="113">
        <v>78</v>
      </c>
    </row>
    <row r="1406" spans="1:11" x14ac:dyDescent="0.25">
      <c r="A1406" s="108">
        <v>1416</v>
      </c>
      <c r="B1406" s="109" t="s">
        <v>1429</v>
      </c>
      <c r="C1406" s="110">
        <v>85235110</v>
      </c>
      <c r="D1406" s="110">
        <v>0</v>
      </c>
      <c r="E1406" s="110">
        <v>0</v>
      </c>
      <c r="F1406" s="111">
        <v>0.74</v>
      </c>
      <c r="G1406" s="110">
        <v>0</v>
      </c>
      <c r="H1406" s="110">
        <v>0</v>
      </c>
      <c r="I1406" s="112"/>
      <c r="J1406" s="112"/>
      <c r="K1406" s="113">
        <v>20</v>
      </c>
    </row>
    <row r="1407" spans="1:11" x14ac:dyDescent="0.25">
      <c r="A1407" s="108">
        <v>1417</v>
      </c>
      <c r="B1407" s="109" t="s">
        <v>1430</v>
      </c>
      <c r="C1407" s="110">
        <v>48171000</v>
      </c>
      <c r="D1407" s="110">
        <v>0</v>
      </c>
      <c r="E1407" s="110">
        <v>0</v>
      </c>
      <c r="F1407" s="111">
        <v>20.399999999999999</v>
      </c>
      <c r="G1407" s="110">
        <v>0</v>
      </c>
      <c r="H1407" s="110">
        <v>0</v>
      </c>
      <c r="I1407" s="112"/>
      <c r="J1407" s="112"/>
      <c r="K1407" s="113">
        <v>28</v>
      </c>
    </row>
    <row r="1408" spans="1:11" x14ac:dyDescent="0.25">
      <c r="A1408" s="108">
        <v>1418</v>
      </c>
      <c r="B1408" s="109" t="s">
        <v>1431</v>
      </c>
      <c r="C1408" s="110">
        <v>48171000</v>
      </c>
      <c r="D1408" s="110">
        <v>0</v>
      </c>
      <c r="E1408" s="110">
        <v>0</v>
      </c>
      <c r="F1408" s="111">
        <v>15.27</v>
      </c>
      <c r="G1408" s="110">
        <v>0</v>
      </c>
      <c r="H1408" s="110">
        <v>0</v>
      </c>
      <c r="I1408" s="112"/>
      <c r="J1408" s="112"/>
      <c r="K1408" s="113">
        <v>20</v>
      </c>
    </row>
    <row r="1409" spans="1:11" x14ac:dyDescent="0.25">
      <c r="A1409" s="108">
        <v>1419</v>
      </c>
      <c r="B1409" s="109" t="s">
        <v>1432</v>
      </c>
      <c r="C1409" s="110">
        <v>48204000</v>
      </c>
      <c r="D1409" s="110">
        <v>0</v>
      </c>
      <c r="E1409" s="110">
        <v>0</v>
      </c>
      <c r="F1409" s="111">
        <v>115.92</v>
      </c>
      <c r="G1409" s="110">
        <v>0</v>
      </c>
      <c r="H1409" s="110">
        <v>0</v>
      </c>
      <c r="I1409" s="112"/>
      <c r="J1409" s="112"/>
      <c r="K1409" s="113">
        <v>169</v>
      </c>
    </row>
    <row r="1410" spans="1:11" x14ac:dyDescent="0.25">
      <c r="A1410" s="108">
        <v>1420</v>
      </c>
      <c r="B1410" s="109" t="s">
        <v>1433</v>
      </c>
      <c r="C1410" s="110">
        <v>84439929</v>
      </c>
      <c r="D1410" s="110">
        <v>0</v>
      </c>
      <c r="E1410" s="110">
        <v>0</v>
      </c>
      <c r="F1410" s="111">
        <v>267.25</v>
      </c>
      <c r="G1410" s="110">
        <v>0</v>
      </c>
      <c r="H1410" s="110">
        <v>0</v>
      </c>
      <c r="I1410" s="112"/>
      <c r="J1410" s="112"/>
      <c r="K1410" s="113">
        <v>399</v>
      </c>
    </row>
    <row r="1411" spans="1:11" x14ac:dyDescent="0.25">
      <c r="A1411" s="108">
        <v>1421</v>
      </c>
      <c r="B1411" s="109" t="s">
        <v>1434</v>
      </c>
      <c r="C1411" s="110">
        <v>84733011</v>
      </c>
      <c r="D1411" s="110">
        <v>0</v>
      </c>
      <c r="E1411" s="110">
        <v>0</v>
      </c>
      <c r="F1411" s="111">
        <v>86</v>
      </c>
      <c r="G1411" s="110">
        <v>0</v>
      </c>
      <c r="H1411" s="110">
        <v>0</v>
      </c>
      <c r="I1411" s="112"/>
      <c r="J1411" s="112"/>
      <c r="K1411" s="113">
        <v>135</v>
      </c>
    </row>
    <row r="1412" spans="1:11" x14ac:dyDescent="0.25">
      <c r="A1412" s="108">
        <v>1422</v>
      </c>
      <c r="B1412" s="109" t="s">
        <v>1435</v>
      </c>
      <c r="C1412" s="110">
        <v>84733041</v>
      </c>
      <c r="D1412" s="110">
        <v>0</v>
      </c>
      <c r="E1412" s="110">
        <v>0</v>
      </c>
      <c r="F1412" s="111">
        <v>169.98</v>
      </c>
      <c r="G1412" s="110">
        <v>0</v>
      </c>
      <c r="H1412" s="110">
        <v>0</v>
      </c>
      <c r="I1412" s="112"/>
      <c r="J1412" s="112"/>
      <c r="K1412" s="113">
        <v>269</v>
      </c>
    </row>
    <row r="1413" spans="1:11" x14ac:dyDescent="0.25">
      <c r="A1413" s="108">
        <v>1423</v>
      </c>
      <c r="B1413" s="109" t="s">
        <v>1436</v>
      </c>
      <c r="C1413" s="110">
        <v>85176241</v>
      </c>
      <c r="D1413" s="110">
        <v>0</v>
      </c>
      <c r="E1413" s="110">
        <v>0</v>
      </c>
      <c r="F1413" s="111">
        <v>120.99</v>
      </c>
      <c r="G1413" s="110">
        <v>0</v>
      </c>
      <c r="H1413" s="110">
        <v>0</v>
      </c>
      <c r="I1413" s="112"/>
      <c r="J1413" s="112"/>
      <c r="K1413" s="113">
        <v>189</v>
      </c>
    </row>
    <row r="1414" spans="1:11" x14ac:dyDescent="0.25">
      <c r="A1414" s="108">
        <v>1424</v>
      </c>
      <c r="B1414" s="109" t="s">
        <v>1437</v>
      </c>
      <c r="C1414" s="110">
        <v>85176259</v>
      </c>
      <c r="D1414" s="110">
        <v>0</v>
      </c>
      <c r="E1414" s="110">
        <v>0</v>
      </c>
      <c r="F1414" s="111">
        <v>35.99</v>
      </c>
      <c r="G1414" s="110">
        <v>0</v>
      </c>
      <c r="H1414" s="110">
        <v>0</v>
      </c>
      <c r="I1414" s="112"/>
      <c r="J1414" s="112"/>
      <c r="K1414" s="113">
        <v>49</v>
      </c>
    </row>
    <row r="1415" spans="1:11" x14ac:dyDescent="0.25">
      <c r="A1415" s="108">
        <v>1425</v>
      </c>
      <c r="B1415" s="109" t="s">
        <v>1438</v>
      </c>
      <c r="C1415" s="110">
        <v>73269090</v>
      </c>
      <c r="D1415" s="110">
        <v>0</v>
      </c>
      <c r="E1415" s="110">
        <v>0</v>
      </c>
      <c r="F1415" s="111">
        <v>46.45</v>
      </c>
      <c r="G1415" s="110">
        <v>0</v>
      </c>
      <c r="H1415" s="110">
        <v>0</v>
      </c>
      <c r="I1415" s="112"/>
      <c r="J1415" s="112"/>
      <c r="K1415" s="113">
        <v>69</v>
      </c>
    </row>
    <row r="1416" spans="1:11" x14ac:dyDescent="0.25">
      <c r="A1416" s="108">
        <v>1426</v>
      </c>
      <c r="B1416" s="109" t="s">
        <v>1439</v>
      </c>
      <c r="C1416" s="110">
        <v>73269090</v>
      </c>
      <c r="D1416" s="110">
        <v>0</v>
      </c>
      <c r="E1416" s="110">
        <v>0</v>
      </c>
      <c r="F1416" s="111">
        <v>66.48</v>
      </c>
      <c r="G1416" s="110">
        <v>0</v>
      </c>
      <c r="H1416" s="110">
        <v>0</v>
      </c>
      <c r="I1416" s="112"/>
      <c r="J1416" s="112"/>
      <c r="K1416" s="113">
        <v>89</v>
      </c>
    </row>
    <row r="1417" spans="1:11" x14ac:dyDescent="0.25">
      <c r="A1417" s="108">
        <v>1427</v>
      </c>
      <c r="B1417" s="109" t="s">
        <v>1440</v>
      </c>
      <c r="C1417" s="110">
        <v>84719014</v>
      </c>
      <c r="D1417" s="110">
        <v>0</v>
      </c>
      <c r="E1417" s="110">
        <v>0</v>
      </c>
      <c r="F1417" s="115">
        <v>1643.76</v>
      </c>
      <c r="G1417" s="110">
        <v>0</v>
      </c>
      <c r="H1417" s="110">
        <v>0</v>
      </c>
      <c r="I1417" s="112"/>
      <c r="J1417" s="112"/>
      <c r="K1417" s="116">
        <v>2099</v>
      </c>
    </row>
    <row r="1418" spans="1:11" x14ac:dyDescent="0.25">
      <c r="A1418" s="108">
        <v>1428</v>
      </c>
      <c r="B1418" s="109" t="s">
        <v>1441</v>
      </c>
      <c r="C1418" s="110">
        <v>85234990</v>
      </c>
      <c r="D1418" s="110">
        <v>0</v>
      </c>
      <c r="E1418" s="110">
        <v>0</v>
      </c>
      <c r="F1418" s="111">
        <v>9.99</v>
      </c>
      <c r="G1418" s="110">
        <v>0</v>
      </c>
      <c r="H1418" s="110">
        <v>0</v>
      </c>
      <c r="I1418" s="112"/>
      <c r="J1418" s="112"/>
      <c r="K1418" s="113">
        <v>10</v>
      </c>
    </row>
    <row r="1419" spans="1:11" x14ac:dyDescent="0.25">
      <c r="A1419" s="108">
        <v>1429</v>
      </c>
      <c r="B1419" s="109" t="s">
        <v>1442</v>
      </c>
      <c r="C1419" s="110">
        <v>85234910</v>
      </c>
      <c r="D1419" s="110">
        <v>0</v>
      </c>
      <c r="E1419" s="110">
        <v>0</v>
      </c>
      <c r="F1419" s="111">
        <v>16.989999999999998</v>
      </c>
      <c r="G1419" s="110">
        <v>0</v>
      </c>
      <c r="H1419" s="110">
        <v>0</v>
      </c>
      <c r="I1419" s="112"/>
      <c r="J1419" s="112"/>
      <c r="K1419" s="113">
        <v>17</v>
      </c>
    </row>
    <row r="1420" spans="1:11" x14ac:dyDescent="0.25">
      <c r="A1420" s="108">
        <v>1430</v>
      </c>
      <c r="B1420" s="109" t="s">
        <v>1443</v>
      </c>
      <c r="C1420" s="110">
        <v>39232110</v>
      </c>
      <c r="D1420" s="110">
        <v>0</v>
      </c>
      <c r="E1420" s="110">
        <v>0</v>
      </c>
      <c r="F1420" s="111">
        <v>22</v>
      </c>
      <c r="G1420" s="110">
        <v>0</v>
      </c>
      <c r="H1420" s="110">
        <v>0</v>
      </c>
      <c r="I1420" s="112"/>
      <c r="J1420" s="112"/>
      <c r="K1420" s="113">
        <v>25.3</v>
      </c>
    </row>
    <row r="1421" spans="1:11" x14ac:dyDescent="0.25">
      <c r="A1421" s="108">
        <v>1431</v>
      </c>
      <c r="B1421" s="109" t="s">
        <v>1444</v>
      </c>
      <c r="C1421" s="110">
        <v>39232110</v>
      </c>
      <c r="D1421" s="110">
        <v>0</v>
      </c>
      <c r="E1421" s="110">
        <v>0</v>
      </c>
      <c r="F1421" s="111">
        <v>124</v>
      </c>
      <c r="G1421" s="110">
        <v>0</v>
      </c>
      <c r="H1421" s="110">
        <v>0</v>
      </c>
      <c r="I1421" s="112"/>
      <c r="J1421" s="112"/>
      <c r="K1421" s="113">
        <v>125</v>
      </c>
    </row>
    <row r="1422" spans="1:11" x14ac:dyDescent="0.25">
      <c r="A1422" s="108">
        <v>1432</v>
      </c>
      <c r="B1422" s="109" t="s">
        <v>1445</v>
      </c>
      <c r="C1422" s="110">
        <v>39232110</v>
      </c>
      <c r="D1422" s="110">
        <v>0</v>
      </c>
      <c r="E1422" s="110">
        <v>0</v>
      </c>
      <c r="F1422" s="111">
        <v>230.85</v>
      </c>
      <c r="G1422" s="110">
        <v>0</v>
      </c>
      <c r="H1422" s="110">
        <v>0</v>
      </c>
      <c r="I1422" s="112"/>
      <c r="J1422" s="112"/>
      <c r="K1422" s="113">
        <v>262</v>
      </c>
    </row>
    <row r="1423" spans="1:11" x14ac:dyDescent="0.25">
      <c r="A1423" s="108">
        <v>1433</v>
      </c>
      <c r="B1423" s="109" t="s">
        <v>1446</v>
      </c>
      <c r="C1423" s="110">
        <v>85287200</v>
      </c>
      <c r="D1423" s="110">
        <v>0</v>
      </c>
      <c r="E1423" s="110">
        <v>0</v>
      </c>
      <c r="F1423" s="115">
        <v>1680.12</v>
      </c>
      <c r="G1423" s="110">
        <v>0</v>
      </c>
      <c r="H1423" s="110">
        <v>0</v>
      </c>
      <c r="I1423" s="112"/>
      <c r="J1423" s="112"/>
      <c r="K1423" s="116">
        <v>2354</v>
      </c>
    </row>
    <row r="1424" spans="1:11" x14ac:dyDescent="0.25">
      <c r="A1424" s="108">
        <v>1434</v>
      </c>
      <c r="B1424" s="109" t="s">
        <v>1447</v>
      </c>
      <c r="C1424" s="110">
        <v>84714110</v>
      </c>
      <c r="D1424" s="110">
        <v>0</v>
      </c>
      <c r="E1424" s="110">
        <v>0</v>
      </c>
      <c r="F1424" s="111">
        <v>379</v>
      </c>
      <c r="G1424" s="110">
        <v>0</v>
      </c>
      <c r="H1424" s="110">
        <v>0</v>
      </c>
      <c r="I1424" s="112"/>
      <c r="J1424" s="112"/>
      <c r="K1424" s="113">
        <v>420</v>
      </c>
    </row>
    <row r="1425" spans="1:11" x14ac:dyDescent="0.25">
      <c r="A1425" s="108">
        <v>1435</v>
      </c>
      <c r="B1425" s="109" t="s">
        <v>1448</v>
      </c>
      <c r="C1425" s="110">
        <v>84713019</v>
      </c>
      <c r="D1425" s="110">
        <v>0</v>
      </c>
      <c r="E1425" s="110">
        <v>0</v>
      </c>
      <c r="F1425" s="111">
        <v>369</v>
      </c>
      <c r="G1425" s="110">
        <v>0</v>
      </c>
      <c r="H1425" s="110">
        <v>0</v>
      </c>
      <c r="I1425" s="112"/>
      <c r="J1425" s="112"/>
      <c r="K1425" s="113">
        <v>420</v>
      </c>
    </row>
    <row r="1426" spans="1:11" x14ac:dyDescent="0.25">
      <c r="A1426" s="108">
        <v>1436</v>
      </c>
      <c r="B1426" s="109" t="s">
        <v>1449</v>
      </c>
      <c r="C1426" s="110">
        <v>84716053</v>
      </c>
      <c r="D1426" s="110">
        <v>0</v>
      </c>
      <c r="E1426" s="110">
        <v>0</v>
      </c>
      <c r="F1426" s="111">
        <v>29.76</v>
      </c>
      <c r="G1426" s="110">
        <v>0</v>
      </c>
      <c r="H1426" s="110">
        <v>0</v>
      </c>
      <c r="I1426" s="112"/>
      <c r="J1426" s="112"/>
      <c r="K1426" s="113">
        <v>48</v>
      </c>
    </row>
    <row r="1427" spans="1:11" x14ac:dyDescent="0.25">
      <c r="A1427" s="108">
        <v>1437</v>
      </c>
      <c r="B1427" s="109" t="s">
        <v>1450</v>
      </c>
      <c r="C1427" s="110">
        <v>84716053</v>
      </c>
      <c r="D1427" s="110">
        <v>0</v>
      </c>
      <c r="E1427" s="110">
        <v>0</v>
      </c>
      <c r="F1427" s="111">
        <v>14.37</v>
      </c>
      <c r="G1427" s="110">
        <v>0</v>
      </c>
      <c r="H1427" s="110">
        <v>0</v>
      </c>
      <c r="I1427" s="112"/>
      <c r="J1427" s="112"/>
      <c r="K1427" s="113">
        <v>22</v>
      </c>
    </row>
    <row r="1428" spans="1:11" x14ac:dyDescent="0.25">
      <c r="A1428" s="108">
        <v>1438</v>
      </c>
      <c r="B1428" s="109" t="s">
        <v>1451</v>
      </c>
      <c r="C1428" s="110">
        <v>85183000</v>
      </c>
      <c r="D1428" s="110">
        <v>0</v>
      </c>
      <c r="E1428" s="110">
        <v>0</v>
      </c>
      <c r="F1428" s="111">
        <v>16.29</v>
      </c>
      <c r="G1428" s="110">
        <v>0</v>
      </c>
      <c r="H1428" s="110">
        <v>0</v>
      </c>
      <c r="I1428" s="112"/>
      <c r="J1428" s="112"/>
      <c r="K1428" s="113">
        <v>29</v>
      </c>
    </row>
    <row r="1429" spans="1:11" x14ac:dyDescent="0.25">
      <c r="A1429" s="108">
        <v>1439</v>
      </c>
      <c r="B1429" s="109" t="s">
        <v>1452</v>
      </c>
      <c r="C1429" s="110">
        <v>85183000</v>
      </c>
      <c r="D1429" s="110">
        <v>0</v>
      </c>
      <c r="E1429" s="110">
        <v>0</v>
      </c>
      <c r="F1429" s="111">
        <v>24.04</v>
      </c>
      <c r="G1429" s="110">
        <v>0</v>
      </c>
      <c r="H1429" s="110">
        <v>0</v>
      </c>
      <c r="I1429" s="112"/>
      <c r="J1429" s="112"/>
      <c r="K1429" s="113">
        <v>45</v>
      </c>
    </row>
    <row r="1430" spans="1:11" x14ac:dyDescent="0.25">
      <c r="A1430" s="108">
        <v>1440</v>
      </c>
      <c r="B1430" s="109" t="s">
        <v>1453</v>
      </c>
      <c r="C1430" s="110">
        <v>85286100</v>
      </c>
      <c r="D1430" s="110">
        <v>0</v>
      </c>
      <c r="E1430" s="110">
        <v>0</v>
      </c>
      <c r="F1430" s="115">
        <v>1968.29</v>
      </c>
      <c r="G1430" s="110">
        <v>0</v>
      </c>
      <c r="H1430" s="110">
        <v>0</v>
      </c>
      <c r="I1430" s="112"/>
      <c r="J1430" s="112"/>
      <c r="K1430" s="116">
        <v>2499</v>
      </c>
    </row>
    <row r="1431" spans="1:11" x14ac:dyDescent="0.25">
      <c r="A1431" s="108">
        <v>1441</v>
      </c>
      <c r="B1431" s="109" t="s">
        <v>1454</v>
      </c>
      <c r="C1431" s="110">
        <v>84733041</v>
      </c>
      <c r="D1431" s="110">
        <v>0</v>
      </c>
      <c r="E1431" s="110">
        <v>0</v>
      </c>
      <c r="F1431" s="111">
        <v>217.37</v>
      </c>
      <c r="G1431" s="110">
        <v>0</v>
      </c>
      <c r="H1431" s="110">
        <v>0</v>
      </c>
      <c r="I1431" s="112"/>
      <c r="J1431" s="112"/>
      <c r="K1431" s="113">
        <v>339</v>
      </c>
    </row>
    <row r="1432" spans="1:11" x14ac:dyDescent="0.25">
      <c r="A1432" s="108">
        <v>1442</v>
      </c>
      <c r="B1432" s="109" t="s">
        <v>1455</v>
      </c>
      <c r="C1432" s="110">
        <v>84716052</v>
      </c>
      <c r="D1432" s="110">
        <v>0</v>
      </c>
      <c r="E1432" s="110">
        <v>0</v>
      </c>
      <c r="F1432" s="111">
        <v>68</v>
      </c>
      <c r="G1432" s="110">
        <v>0</v>
      </c>
      <c r="H1432" s="110">
        <v>0</v>
      </c>
      <c r="I1432" s="112"/>
      <c r="J1432" s="112"/>
      <c r="K1432" s="113">
        <v>150</v>
      </c>
    </row>
    <row r="1433" spans="1:11" x14ac:dyDescent="0.25">
      <c r="A1433" s="108">
        <v>1443</v>
      </c>
      <c r="B1433" s="109" t="s">
        <v>1456</v>
      </c>
      <c r="C1433" s="110">
        <v>85442000</v>
      </c>
      <c r="D1433" s="110">
        <v>0</v>
      </c>
      <c r="E1433" s="110">
        <v>0</v>
      </c>
      <c r="F1433" s="111">
        <v>0.63</v>
      </c>
      <c r="G1433" s="110">
        <v>0</v>
      </c>
      <c r="H1433" s="110">
        <v>0</v>
      </c>
      <c r="I1433" s="112"/>
      <c r="J1433" s="112"/>
      <c r="K1433" s="113">
        <v>0.99</v>
      </c>
    </row>
    <row r="1434" spans="1:11" x14ac:dyDescent="0.25">
      <c r="A1434" s="108">
        <v>1444</v>
      </c>
      <c r="B1434" s="109" t="s">
        <v>1457</v>
      </c>
      <c r="C1434" s="110">
        <v>84713019</v>
      </c>
      <c r="D1434" s="110">
        <v>0</v>
      </c>
      <c r="E1434" s="110">
        <v>0</v>
      </c>
      <c r="F1434" s="115">
        <v>2550</v>
      </c>
      <c r="G1434" s="110">
        <v>0</v>
      </c>
      <c r="H1434" s="110">
        <v>0</v>
      </c>
      <c r="I1434" s="112"/>
      <c r="J1434" s="112"/>
      <c r="K1434" s="116">
        <v>4199</v>
      </c>
    </row>
    <row r="1435" spans="1:11" x14ac:dyDescent="0.25">
      <c r="A1435" s="108">
        <v>1445</v>
      </c>
      <c r="B1435" s="109" t="s">
        <v>1458</v>
      </c>
      <c r="C1435" s="110">
        <v>99999999</v>
      </c>
      <c r="D1435" s="110">
        <v>0</v>
      </c>
      <c r="E1435" s="110">
        <v>0</v>
      </c>
      <c r="F1435" s="111">
        <v>272.10000000000002</v>
      </c>
      <c r="G1435" s="110">
        <v>0</v>
      </c>
      <c r="H1435" s="110">
        <v>0</v>
      </c>
      <c r="I1435" s="112"/>
      <c r="J1435" s="112"/>
      <c r="K1435" s="113">
        <v>309</v>
      </c>
    </row>
    <row r="1436" spans="1:11" x14ac:dyDescent="0.25">
      <c r="A1436" s="108">
        <v>1446</v>
      </c>
      <c r="B1436" s="109" t="s">
        <v>1459</v>
      </c>
      <c r="C1436" s="110">
        <v>99999999</v>
      </c>
      <c r="D1436" s="110">
        <v>0</v>
      </c>
      <c r="E1436" s="110">
        <v>0</v>
      </c>
      <c r="F1436" s="111">
        <v>71.650000000000006</v>
      </c>
      <c r="G1436" s="110">
        <v>0</v>
      </c>
      <c r="H1436" s="110">
        <v>0</v>
      </c>
      <c r="I1436" s="112"/>
      <c r="J1436" s="112"/>
      <c r="K1436" s="113">
        <v>89</v>
      </c>
    </row>
    <row r="1437" spans="1:11" x14ac:dyDescent="0.25">
      <c r="A1437" s="108">
        <v>1447</v>
      </c>
      <c r="B1437" s="109" t="s">
        <v>1460</v>
      </c>
      <c r="C1437" s="110">
        <v>99999999</v>
      </c>
      <c r="D1437" s="110">
        <v>0</v>
      </c>
      <c r="E1437" s="110">
        <v>0</v>
      </c>
      <c r="F1437" s="111">
        <v>225.86</v>
      </c>
      <c r="G1437" s="110">
        <v>0</v>
      </c>
      <c r="H1437" s="110">
        <v>0</v>
      </c>
      <c r="I1437" s="112"/>
      <c r="J1437" s="112"/>
      <c r="K1437" s="113">
        <v>249</v>
      </c>
    </row>
    <row r="1438" spans="1:11" x14ac:dyDescent="0.25">
      <c r="A1438" s="108">
        <v>1448</v>
      </c>
      <c r="B1438" s="109" t="s">
        <v>1461</v>
      </c>
      <c r="C1438" s="110">
        <v>84433111</v>
      </c>
      <c r="D1438" s="110">
        <v>0</v>
      </c>
      <c r="E1438" s="110">
        <v>0</v>
      </c>
      <c r="F1438" s="111">
        <v>617.75</v>
      </c>
      <c r="G1438" s="110">
        <v>0</v>
      </c>
      <c r="H1438" s="110">
        <v>0</v>
      </c>
      <c r="I1438" s="112"/>
      <c r="J1438" s="112"/>
      <c r="K1438" s="113">
        <v>899</v>
      </c>
    </row>
    <row r="1439" spans="1:11" x14ac:dyDescent="0.25">
      <c r="A1439" s="108">
        <v>1449</v>
      </c>
      <c r="B1439" s="109" t="s">
        <v>1462</v>
      </c>
      <c r="C1439" s="110">
        <v>84716052</v>
      </c>
      <c r="D1439" s="110">
        <v>0</v>
      </c>
      <c r="E1439" s="110">
        <v>0</v>
      </c>
      <c r="F1439" s="111">
        <v>89.99</v>
      </c>
      <c r="G1439" s="110">
        <v>0</v>
      </c>
      <c r="H1439" s="110">
        <v>0</v>
      </c>
      <c r="I1439" s="112"/>
      <c r="J1439" s="112"/>
      <c r="K1439" s="113">
        <v>150</v>
      </c>
    </row>
    <row r="1440" spans="1:11" x14ac:dyDescent="0.25">
      <c r="A1440" s="108">
        <v>1450</v>
      </c>
      <c r="B1440" s="109" t="s">
        <v>1463</v>
      </c>
      <c r="C1440" s="110">
        <v>39174090</v>
      </c>
      <c r="D1440" s="110">
        <v>0</v>
      </c>
      <c r="E1440" s="110">
        <v>0</v>
      </c>
      <c r="F1440" s="111">
        <v>16</v>
      </c>
      <c r="G1440" s="110">
        <v>0</v>
      </c>
      <c r="H1440" s="110">
        <v>0</v>
      </c>
      <c r="I1440" s="112"/>
      <c r="J1440" s="112"/>
      <c r="K1440" s="113">
        <v>17</v>
      </c>
    </row>
    <row r="1441" spans="1:11" x14ac:dyDescent="0.25">
      <c r="A1441" s="108">
        <v>1451</v>
      </c>
      <c r="B1441" s="109" t="s">
        <v>1464</v>
      </c>
      <c r="C1441" s="110">
        <v>39174090</v>
      </c>
      <c r="D1441" s="110">
        <v>0</v>
      </c>
      <c r="E1441" s="110">
        <v>0</v>
      </c>
      <c r="F1441" s="111">
        <v>24</v>
      </c>
      <c r="G1441" s="110">
        <v>0</v>
      </c>
      <c r="H1441" s="110">
        <v>0</v>
      </c>
      <c r="I1441" s="112"/>
      <c r="J1441" s="112"/>
      <c r="K1441" s="113">
        <v>25</v>
      </c>
    </row>
    <row r="1442" spans="1:11" x14ac:dyDescent="0.25">
      <c r="A1442" s="108">
        <v>1452</v>
      </c>
      <c r="B1442" s="109" t="s">
        <v>1465</v>
      </c>
      <c r="C1442" s="110">
        <v>76042920</v>
      </c>
      <c r="D1442" s="110">
        <v>0</v>
      </c>
      <c r="E1442" s="110">
        <v>0</v>
      </c>
      <c r="F1442" s="111">
        <v>5.64</v>
      </c>
      <c r="G1442" s="110">
        <v>0</v>
      </c>
      <c r="H1442" s="110">
        <v>0</v>
      </c>
      <c r="I1442" s="112"/>
      <c r="J1442" s="112"/>
      <c r="K1442" s="113">
        <v>6</v>
      </c>
    </row>
    <row r="1443" spans="1:11" x14ac:dyDescent="0.25">
      <c r="A1443" s="108">
        <v>1453</v>
      </c>
      <c r="B1443" s="109" t="s">
        <v>1466</v>
      </c>
      <c r="C1443" s="110">
        <v>76042920</v>
      </c>
      <c r="D1443" s="110">
        <v>0</v>
      </c>
      <c r="E1443" s="110">
        <v>0</v>
      </c>
      <c r="F1443" s="111">
        <v>46</v>
      </c>
      <c r="G1443" s="110">
        <v>0</v>
      </c>
      <c r="H1443" s="110">
        <v>0</v>
      </c>
      <c r="I1443" s="112"/>
      <c r="J1443" s="112"/>
      <c r="K1443" s="113">
        <v>47</v>
      </c>
    </row>
    <row r="1444" spans="1:11" x14ac:dyDescent="0.25">
      <c r="A1444" s="108">
        <v>1454</v>
      </c>
      <c r="B1444" s="109" t="s">
        <v>1467</v>
      </c>
      <c r="C1444" s="110">
        <v>39174090</v>
      </c>
      <c r="D1444" s="110">
        <v>0</v>
      </c>
      <c r="E1444" s="110">
        <v>0</v>
      </c>
      <c r="F1444" s="111">
        <v>4.92</v>
      </c>
      <c r="G1444" s="110">
        <v>0</v>
      </c>
      <c r="H1444" s="110">
        <v>0</v>
      </c>
      <c r="I1444" s="112"/>
      <c r="J1444" s="112"/>
      <c r="K1444" s="113">
        <v>5</v>
      </c>
    </row>
    <row r="1445" spans="1:11" x14ac:dyDescent="0.25">
      <c r="A1445" s="108">
        <v>1455</v>
      </c>
      <c r="B1445" s="109" t="s">
        <v>1192</v>
      </c>
      <c r="C1445" s="110">
        <v>85423190</v>
      </c>
      <c r="D1445" s="110">
        <v>0</v>
      </c>
      <c r="E1445" s="110">
        <v>0</v>
      </c>
      <c r="F1445" s="111">
        <v>133.44999999999999</v>
      </c>
      <c r="G1445" s="110">
        <v>0</v>
      </c>
      <c r="H1445" s="110">
        <v>0</v>
      </c>
      <c r="I1445" s="112"/>
      <c r="J1445" s="112"/>
      <c r="K1445" s="113">
        <v>209</v>
      </c>
    </row>
    <row r="1446" spans="1:11" x14ac:dyDescent="0.25">
      <c r="A1446" s="108">
        <v>1456</v>
      </c>
      <c r="B1446" s="109" t="s">
        <v>1154</v>
      </c>
      <c r="C1446" s="110">
        <v>85423190</v>
      </c>
      <c r="D1446" s="110">
        <v>0</v>
      </c>
      <c r="E1446" s="110">
        <v>0</v>
      </c>
      <c r="F1446" s="111">
        <v>263.33999999999997</v>
      </c>
      <c r="G1446" s="110">
        <v>0</v>
      </c>
      <c r="H1446" s="110">
        <v>0</v>
      </c>
      <c r="I1446" s="112"/>
      <c r="J1446" s="112"/>
      <c r="K1446" s="113">
        <v>399</v>
      </c>
    </row>
    <row r="1447" spans="1:11" x14ac:dyDescent="0.25">
      <c r="A1447" s="108">
        <v>1457</v>
      </c>
      <c r="B1447" s="109" t="s">
        <v>1468</v>
      </c>
      <c r="C1447" s="110">
        <v>85423190</v>
      </c>
      <c r="D1447" s="110">
        <v>0</v>
      </c>
      <c r="E1447" s="110">
        <v>0</v>
      </c>
      <c r="F1447" s="111">
        <v>663</v>
      </c>
      <c r="G1447" s="110">
        <v>0</v>
      </c>
      <c r="H1447" s="110">
        <v>0</v>
      </c>
      <c r="I1447" s="112"/>
      <c r="J1447" s="112"/>
      <c r="K1447" s="116">
        <v>1089</v>
      </c>
    </row>
    <row r="1448" spans="1:11" x14ac:dyDescent="0.25">
      <c r="A1448" s="108">
        <v>1458</v>
      </c>
      <c r="B1448" s="109" t="s">
        <v>1469</v>
      </c>
      <c r="C1448" s="110">
        <v>84716052</v>
      </c>
      <c r="D1448" s="110">
        <v>0</v>
      </c>
      <c r="E1448" s="110">
        <v>0</v>
      </c>
      <c r="F1448" s="111">
        <v>84.99</v>
      </c>
      <c r="G1448" s="110">
        <v>0</v>
      </c>
      <c r="H1448" s="110">
        <v>0</v>
      </c>
      <c r="I1448" s="112"/>
      <c r="J1448" s="112"/>
      <c r="K1448" s="113">
        <v>120</v>
      </c>
    </row>
    <row r="1449" spans="1:11" x14ac:dyDescent="0.25">
      <c r="A1449" s="108">
        <v>1459</v>
      </c>
      <c r="B1449" s="109" t="s">
        <v>1470</v>
      </c>
      <c r="C1449" s="110">
        <v>32151100</v>
      </c>
      <c r="D1449" s="110">
        <v>1</v>
      </c>
      <c r="E1449" s="110">
        <v>0</v>
      </c>
      <c r="F1449" s="111">
        <v>34.299999999999997</v>
      </c>
      <c r="G1449" s="110">
        <v>18</v>
      </c>
      <c r="H1449" s="110">
        <v>0</v>
      </c>
      <c r="I1449" s="111">
        <v>0.09</v>
      </c>
      <c r="J1449" s="112"/>
      <c r="K1449" s="113">
        <v>59.9</v>
      </c>
    </row>
    <row r="1450" spans="1:11" x14ac:dyDescent="0.25">
      <c r="A1450" s="108">
        <v>1460</v>
      </c>
      <c r="B1450" s="109" t="s">
        <v>1471</v>
      </c>
      <c r="C1450" s="110">
        <v>85299011</v>
      </c>
      <c r="D1450" s="110">
        <v>0</v>
      </c>
      <c r="E1450" s="110">
        <v>0</v>
      </c>
      <c r="F1450" s="111">
        <v>4</v>
      </c>
      <c r="G1450" s="110">
        <v>0</v>
      </c>
      <c r="H1450" s="110">
        <v>0</v>
      </c>
      <c r="I1450" s="112"/>
      <c r="J1450" s="112"/>
      <c r="K1450" s="113">
        <v>8</v>
      </c>
    </row>
    <row r="1451" spans="1:11" x14ac:dyDescent="0.25">
      <c r="A1451" s="108">
        <v>1461</v>
      </c>
      <c r="B1451" s="109" t="s">
        <v>1472</v>
      </c>
      <c r="C1451" s="110">
        <v>85299090</v>
      </c>
      <c r="D1451" s="110">
        <v>0</v>
      </c>
      <c r="E1451" s="110">
        <v>0</v>
      </c>
      <c r="F1451" s="111">
        <v>15</v>
      </c>
      <c r="G1451" s="110">
        <v>0</v>
      </c>
      <c r="H1451" s="110">
        <v>0</v>
      </c>
      <c r="I1451" s="112"/>
      <c r="J1451" s="112"/>
      <c r="K1451" s="113">
        <v>25</v>
      </c>
    </row>
    <row r="1452" spans="1:11" x14ac:dyDescent="0.25">
      <c r="A1452" s="108">
        <v>1462</v>
      </c>
      <c r="B1452" s="109" t="s">
        <v>1473</v>
      </c>
      <c r="C1452" s="110">
        <v>85299011</v>
      </c>
      <c r="D1452" s="110">
        <v>0</v>
      </c>
      <c r="E1452" s="110">
        <v>0</v>
      </c>
      <c r="F1452" s="111">
        <v>4.9000000000000004</v>
      </c>
      <c r="G1452" s="110">
        <v>0</v>
      </c>
      <c r="H1452" s="110">
        <v>0</v>
      </c>
      <c r="I1452" s="112"/>
      <c r="J1452" s="112"/>
      <c r="K1452" s="113">
        <v>5</v>
      </c>
    </row>
    <row r="1453" spans="1:11" x14ac:dyDescent="0.25">
      <c r="A1453" s="108">
        <v>1463</v>
      </c>
      <c r="B1453" s="109" t="s">
        <v>1474</v>
      </c>
      <c r="C1453" s="110">
        <v>35061090</v>
      </c>
      <c r="D1453" s="110">
        <v>0</v>
      </c>
      <c r="E1453" s="110">
        <v>0</v>
      </c>
      <c r="F1453" s="111">
        <v>9.17</v>
      </c>
      <c r="G1453" s="110">
        <v>0</v>
      </c>
      <c r="H1453" s="110">
        <v>0</v>
      </c>
      <c r="I1453" s="112"/>
      <c r="J1453" s="112"/>
      <c r="K1453" s="113">
        <v>15</v>
      </c>
    </row>
    <row r="1454" spans="1:11" x14ac:dyDescent="0.25">
      <c r="A1454" s="108">
        <v>1464</v>
      </c>
      <c r="B1454" s="109" t="s">
        <v>1475</v>
      </c>
      <c r="C1454" s="110">
        <v>42021220</v>
      </c>
      <c r="D1454" s="110">
        <v>0</v>
      </c>
      <c r="E1454" s="110">
        <v>0</v>
      </c>
      <c r="F1454" s="111">
        <v>64.959999999999994</v>
      </c>
      <c r="G1454" s="110">
        <v>0</v>
      </c>
      <c r="H1454" s="110">
        <v>0</v>
      </c>
      <c r="I1454" s="112"/>
      <c r="J1454" s="112"/>
      <c r="K1454" s="113">
        <v>89</v>
      </c>
    </row>
    <row r="1455" spans="1:11" x14ac:dyDescent="0.25">
      <c r="A1455" s="108">
        <v>1465</v>
      </c>
      <c r="B1455" s="109" t="s">
        <v>1476</v>
      </c>
      <c r="C1455" s="110">
        <v>48211000</v>
      </c>
      <c r="D1455" s="110">
        <v>0</v>
      </c>
      <c r="E1455" s="110">
        <v>0</v>
      </c>
      <c r="F1455" s="111">
        <v>38.549999999999997</v>
      </c>
      <c r="G1455" s="110">
        <v>0</v>
      </c>
      <c r="H1455" s="110">
        <v>0</v>
      </c>
      <c r="I1455" s="112"/>
      <c r="J1455" s="112"/>
      <c r="K1455" s="113">
        <v>59</v>
      </c>
    </row>
    <row r="1456" spans="1:11" x14ac:dyDescent="0.25">
      <c r="A1456" s="108">
        <v>1466</v>
      </c>
      <c r="B1456" s="109" t="s">
        <v>1477</v>
      </c>
      <c r="C1456" s="110">
        <v>84713012</v>
      </c>
      <c r="D1456" s="110">
        <v>0</v>
      </c>
      <c r="E1456" s="110">
        <v>0</v>
      </c>
      <c r="F1456" s="115">
        <v>2500</v>
      </c>
      <c r="G1456" s="110">
        <v>0</v>
      </c>
      <c r="H1456" s="110">
        <v>0</v>
      </c>
      <c r="I1456" s="112"/>
      <c r="J1456" s="112"/>
      <c r="K1456" s="116">
        <v>3699</v>
      </c>
    </row>
    <row r="1457" spans="1:11" x14ac:dyDescent="0.25">
      <c r="A1457" s="108">
        <v>1467</v>
      </c>
      <c r="B1457" s="109" t="s">
        <v>1478</v>
      </c>
      <c r="C1457" s="110">
        <v>85444200</v>
      </c>
      <c r="D1457" s="110">
        <v>0</v>
      </c>
      <c r="E1457" s="110">
        <v>0</v>
      </c>
      <c r="F1457" s="111">
        <v>17.2</v>
      </c>
      <c r="G1457" s="110">
        <v>0</v>
      </c>
      <c r="H1457" s="110">
        <v>0</v>
      </c>
      <c r="I1457" s="112"/>
      <c r="J1457" s="112"/>
      <c r="K1457" s="113">
        <v>25</v>
      </c>
    </row>
    <row r="1458" spans="1:11" x14ac:dyDescent="0.25">
      <c r="A1458" s="108">
        <v>1468</v>
      </c>
      <c r="B1458" s="109" t="s">
        <v>1479</v>
      </c>
      <c r="C1458" s="110">
        <v>85444200</v>
      </c>
      <c r="D1458" s="110">
        <v>0</v>
      </c>
      <c r="E1458" s="110">
        <v>0</v>
      </c>
      <c r="F1458" s="111">
        <v>4.37</v>
      </c>
      <c r="G1458" s="110">
        <v>0</v>
      </c>
      <c r="H1458" s="110">
        <v>0</v>
      </c>
      <c r="I1458" s="112"/>
      <c r="J1458" s="112"/>
      <c r="K1458" s="113">
        <v>10</v>
      </c>
    </row>
    <row r="1459" spans="1:11" x14ac:dyDescent="0.25">
      <c r="A1459" s="108">
        <v>1469</v>
      </c>
      <c r="B1459" s="109" t="s">
        <v>1480</v>
      </c>
      <c r="C1459" s="110">
        <v>85444200</v>
      </c>
      <c r="D1459" s="110">
        <v>0</v>
      </c>
      <c r="E1459" s="110">
        <v>0</v>
      </c>
      <c r="F1459" s="111">
        <v>18.05</v>
      </c>
      <c r="G1459" s="110">
        <v>0</v>
      </c>
      <c r="H1459" s="110">
        <v>0</v>
      </c>
      <c r="I1459" s="112"/>
      <c r="J1459" s="112"/>
      <c r="K1459" s="113">
        <v>30</v>
      </c>
    </row>
    <row r="1460" spans="1:11" x14ac:dyDescent="0.25">
      <c r="A1460" s="108">
        <v>1470</v>
      </c>
      <c r="B1460" s="109" t="s">
        <v>1481</v>
      </c>
      <c r="C1460" s="110">
        <v>85444200</v>
      </c>
      <c r="D1460" s="110">
        <v>0</v>
      </c>
      <c r="E1460" s="110">
        <v>0</v>
      </c>
      <c r="F1460" s="111">
        <v>18.5</v>
      </c>
      <c r="G1460" s="110">
        <v>0</v>
      </c>
      <c r="H1460" s="110">
        <v>0</v>
      </c>
      <c r="I1460" s="112"/>
      <c r="J1460" s="112"/>
      <c r="K1460" s="113">
        <v>30</v>
      </c>
    </row>
    <row r="1461" spans="1:11" x14ac:dyDescent="0.25">
      <c r="A1461" s="108">
        <v>1471</v>
      </c>
      <c r="B1461" s="109" t="s">
        <v>1482</v>
      </c>
      <c r="C1461" s="110">
        <v>85176241</v>
      </c>
      <c r="D1461" s="110">
        <v>0</v>
      </c>
      <c r="E1461" s="110">
        <v>0</v>
      </c>
      <c r="F1461" s="111">
        <v>38.93</v>
      </c>
      <c r="G1461" s="110">
        <v>0</v>
      </c>
      <c r="H1461" s="110">
        <v>0</v>
      </c>
      <c r="I1461" s="112"/>
      <c r="J1461" s="112"/>
      <c r="K1461" s="113">
        <v>69</v>
      </c>
    </row>
    <row r="1462" spans="1:11" x14ac:dyDescent="0.25">
      <c r="A1462" s="108">
        <v>1472</v>
      </c>
      <c r="B1462" s="109" t="s">
        <v>1483</v>
      </c>
      <c r="C1462" s="110">
        <v>84733041</v>
      </c>
      <c r="D1462" s="110">
        <v>0</v>
      </c>
      <c r="E1462" s="110">
        <v>0</v>
      </c>
      <c r="F1462" s="111">
        <v>503.91</v>
      </c>
      <c r="G1462" s="110">
        <v>0</v>
      </c>
      <c r="H1462" s="110">
        <v>0</v>
      </c>
      <c r="I1462" s="112"/>
      <c r="J1462" s="112"/>
      <c r="K1462" s="113">
        <v>799</v>
      </c>
    </row>
    <row r="1463" spans="1:11" x14ac:dyDescent="0.25">
      <c r="A1463" s="108">
        <v>1473</v>
      </c>
      <c r="B1463" s="109" t="s">
        <v>1484</v>
      </c>
      <c r="C1463" s="110">
        <v>84717010</v>
      </c>
      <c r="D1463" s="110">
        <v>0</v>
      </c>
      <c r="E1463" s="110">
        <v>0</v>
      </c>
      <c r="F1463" s="111">
        <v>169.99</v>
      </c>
      <c r="G1463" s="110">
        <v>0</v>
      </c>
      <c r="H1463" s="110">
        <v>0</v>
      </c>
      <c r="I1463" s="112"/>
      <c r="J1463" s="112"/>
      <c r="K1463" s="113">
        <v>300</v>
      </c>
    </row>
    <row r="1464" spans="1:11" x14ac:dyDescent="0.25">
      <c r="A1464" s="108">
        <v>1474</v>
      </c>
      <c r="B1464" s="109" t="s">
        <v>1485</v>
      </c>
      <c r="C1464" s="110">
        <v>84735090</v>
      </c>
      <c r="D1464" s="110">
        <v>1</v>
      </c>
      <c r="E1464" s="110">
        <v>0</v>
      </c>
      <c r="F1464" s="111">
        <v>5.98</v>
      </c>
      <c r="G1464" s="110">
        <v>18</v>
      </c>
      <c r="H1464" s="110">
        <v>0</v>
      </c>
      <c r="I1464" s="112"/>
      <c r="J1464" s="112"/>
      <c r="K1464" s="113">
        <v>10</v>
      </c>
    </row>
    <row r="1465" spans="1:11" x14ac:dyDescent="0.25">
      <c r="A1465" s="108">
        <v>1475</v>
      </c>
      <c r="B1465" s="109" t="s">
        <v>1486</v>
      </c>
      <c r="C1465" s="110">
        <v>85366990</v>
      </c>
      <c r="D1465" s="110">
        <v>0</v>
      </c>
      <c r="E1465" s="110">
        <v>0</v>
      </c>
      <c r="F1465" s="111">
        <v>9.6999999999999993</v>
      </c>
      <c r="G1465" s="110">
        <v>0</v>
      </c>
      <c r="H1465" s="110">
        <v>0</v>
      </c>
      <c r="I1465" s="112"/>
      <c r="J1465" s="112"/>
      <c r="K1465" s="113">
        <v>15</v>
      </c>
    </row>
    <row r="1466" spans="1:11" x14ac:dyDescent="0.25">
      <c r="A1466" s="108">
        <v>1476</v>
      </c>
      <c r="B1466" s="109" t="s">
        <v>1487</v>
      </c>
      <c r="C1466" s="110">
        <v>84735090</v>
      </c>
      <c r="D1466" s="110">
        <v>0</v>
      </c>
      <c r="E1466" s="110">
        <v>0</v>
      </c>
      <c r="F1466" s="111">
        <v>9.69</v>
      </c>
      <c r="G1466" s="110">
        <v>0</v>
      </c>
      <c r="H1466" s="110">
        <v>0</v>
      </c>
      <c r="I1466" s="112"/>
      <c r="J1466" s="112"/>
      <c r="K1466" s="113">
        <v>18</v>
      </c>
    </row>
    <row r="1467" spans="1:11" x14ac:dyDescent="0.25">
      <c r="A1467" s="108">
        <v>1477</v>
      </c>
      <c r="B1467" s="109" t="s">
        <v>1488</v>
      </c>
      <c r="C1467" s="110">
        <v>84735090</v>
      </c>
      <c r="D1467" s="110">
        <v>3</v>
      </c>
      <c r="E1467" s="110">
        <v>0</v>
      </c>
      <c r="F1467" s="111">
        <v>14.9</v>
      </c>
      <c r="G1467" s="110">
        <v>4</v>
      </c>
      <c r="H1467" s="110">
        <v>0</v>
      </c>
      <c r="I1467" s="112"/>
      <c r="J1467" s="112"/>
      <c r="K1467" s="113">
        <v>25</v>
      </c>
    </row>
    <row r="1468" spans="1:11" x14ac:dyDescent="0.25">
      <c r="A1468" s="108">
        <v>1478</v>
      </c>
      <c r="B1468" s="109" t="s">
        <v>1489</v>
      </c>
      <c r="C1468" s="110">
        <v>84735090</v>
      </c>
      <c r="D1468" s="110">
        <v>0</v>
      </c>
      <c r="E1468" s="110">
        <v>0</v>
      </c>
      <c r="F1468" s="111">
        <v>9.17</v>
      </c>
      <c r="G1468" s="110">
        <v>0</v>
      </c>
      <c r="H1468" s="110">
        <v>0</v>
      </c>
      <c r="I1468" s="112"/>
      <c r="J1468" s="112"/>
      <c r="K1468" s="113">
        <v>20</v>
      </c>
    </row>
    <row r="1469" spans="1:11" x14ac:dyDescent="0.25">
      <c r="A1469" s="108">
        <v>1479</v>
      </c>
      <c r="B1469" s="109" t="s">
        <v>1490</v>
      </c>
      <c r="C1469" s="110">
        <v>85044029</v>
      </c>
      <c r="D1469" s="110">
        <v>0</v>
      </c>
      <c r="E1469" s="110">
        <v>0</v>
      </c>
      <c r="F1469" s="111">
        <v>42.75</v>
      </c>
      <c r="G1469" s="110">
        <v>0</v>
      </c>
      <c r="H1469" s="110">
        <v>0</v>
      </c>
      <c r="I1469" s="112"/>
      <c r="J1469" s="112"/>
      <c r="K1469" s="113">
        <v>69</v>
      </c>
    </row>
    <row r="1470" spans="1:11" x14ac:dyDescent="0.25">
      <c r="A1470" s="108">
        <v>1480</v>
      </c>
      <c r="B1470" s="109" t="s">
        <v>1491</v>
      </c>
      <c r="C1470" s="110">
        <v>85442000</v>
      </c>
      <c r="D1470" s="110">
        <v>0</v>
      </c>
      <c r="E1470" s="110">
        <v>0</v>
      </c>
      <c r="F1470" s="111">
        <v>0.68</v>
      </c>
      <c r="G1470" s="110">
        <v>0</v>
      </c>
      <c r="H1470" s="110">
        <v>0</v>
      </c>
      <c r="I1470" s="112"/>
      <c r="J1470" s="112"/>
      <c r="K1470" s="113">
        <v>0.95</v>
      </c>
    </row>
    <row r="1471" spans="1:11" x14ac:dyDescent="0.25">
      <c r="A1471" s="108">
        <v>1481</v>
      </c>
      <c r="B1471" s="109" t="s">
        <v>1492</v>
      </c>
      <c r="C1471" s="110">
        <v>22072019</v>
      </c>
      <c r="D1471" s="110">
        <v>0</v>
      </c>
      <c r="E1471" s="110">
        <v>0</v>
      </c>
      <c r="F1471" s="111">
        <v>7.38</v>
      </c>
      <c r="G1471" s="110">
        <v>0</v>
      </c>
      <c r="H1471" s="110">
        <v>0</v>
      </c>
      <c r="I1471" s="112"/>
      <c r="J1471" s="112"/>
      <c r="K1471" s="113">
        <v>12</v>
      </c>
    </row>
    <row r="1472" spans="1:11" x14ac:dyDescent="0.25">
      <c r="A1472" s="108">
        <v>1482</v>
      </c>
      <c r="B1472" s="109" t="s">
        <v>1493</v>
      </c>
      <c r="C1472" s="110">
        <v>39235000</v>
      </c>
      <c r="D1472" s="110">
        <v>0</v>
      </c>
      <c r="E1472" s="110">
        <v>0</v>
      </c>
      <c r="F1472" s="111">
        <v>18.82</v>
      </c>
      <c r="G1472" s="110">
        <v>0</v>
      </c>
      <c r="H1472" s="110">
        <v>0</v>
      </c>
      <c r="I1472" s="112"/>
      <c r="J1472" s="112"/>
      <c r="K1472" s="113">
        <v>25</v>
      </c>
    </row>
    <row r="1473" spans="1:11" x14ac:dyDescent="0.25">
      <c r="A1473" s="108">
        <v>1483</v>
      </c>
      <c r="B1473" s="109" t="s">
        <v>1494</v>
      </c>
      <c r="C1473" s="110">
        <v>48025591</v>
      </c>
      <c r="D1473" s="110">
        <v>0</v>
      </c>
      <c r="E1473" s="110">
        <v>0</v>
      </c>
      <c r="F1473" s="111">
        <v>4.9400000000000004</v>
      </c>
      <c r="G1473" s="110">
        <v>0</v>
      </c>
      <c r="H1473" s="110">
        <v>0</v>
      </c>
      <c r="I1473" s="112"/>
      <c r="J1473" s="112"/>
      <c r="K1473" s="113">
        <v>10</v>
      </c>
    </row>
    <row r="1474" spans="1:11" x14ac:dyDescent="0.25">
      <c r="A1474" s="108">
        <v>1484</v>
      </c>
      <c r="B1474" s="109" t="s">
        <v>1495</v>
      </c>
      <c r="C1474" s="110">
        <v>48025591</v>
      </c>
      <c r="D1474" s="110">
        <v>0</v>
      </c>
      <c r="E1474" s="110">
        <v>0</v>
      </c>
      <c r="F1474" s="111">
        <v>6.81</v>
      </c>
      <c r="G1474" s="110">
        <v>0</v>
      </c>
      <c r="H1474" s="110">
        <v>0</v>
      </c>
      <c r="I1474" s="112"/>
      <c r="J1474" s="112"/>
      <c r="K1474" s="113">
        <v>9</v>
      </c>
    </row>
    <row r="1475" spans="1:11" x14ac:dyDescent="0.25">
      <c r="A1475" s="108">
        <v>1485</v>
      </c>
      <c r="B1475" s="109" t="s">
        <v>1496</v>
      </c>
      <c r="C1475" s="114">
        <v>9012100</v>
      </c>
      <c r="D1475" s="110">
        <v>0</v>
      </c>
      <c r="E1475" s="110">
        <v>0</v>
      </c>
      <c r="F1475" s="111">
        <v>21.44</v>
      </c>
      <c r="G1475" s="110">
        <v>17</v>
      </c>
      <c r="H1475" s="110">
        <v>0</v>
      </c>
      <c r="I1475" s="112"/>
      <c r="J1475" s="112"/>
      <c r="K1475" s="113">
        <v>22</v>
      </c>
    </row>
    <row r="1476" spans="1:11" x14ac:dyDescent="0.25">
      <c r="A1476" s="108">
        <v>1486</v>
      </c>
      <c r="B1476" s="109" t="s">
        <v>1497</v>
      </c>
      <c r="C1476" s="110">
        <v>32141020</v>
      </c>
      <c r="D1476" s="110">
        <v>0</v>
      </c>
      <c r="E1476" s="110">
        <v>0</v>
      </c>
      <c r="F1476" s="111">
        <v>29.7</v>
      </c>
      <c r="G1476" s="110">
        <v>0</v>
      </c>
      <c r="H1476" s="110">
        <v>0</v>
      </c>
      <c r="I1476" s="112"/>
      <c r="J1476" s="112"/>
      <c r="K1476" s="113">
        <v>30</v>
      </c>
    </row>
    <row r="1477" spans="1:11" x14ac:dyDescent="0.25">
      <c r="A1477" s="108">
        <v>1487</v>
      </c>
      <c r="B1477" s="109" t="s">
        <v>1498</v>
      </c>
      <c r="C1477" s="110">
        <v>96034090</v>
      </c>
      <c r="D1477" s="110">
        <v>0</v>
      </c>
      <c r="E1477" s="110">
        <v>0</v>
      </c>
      <c r="F1477" s="111">
        <v>29.9</v>
      </c>
      <c r="G1477" s="110">
        <v>17</v>
      </c>
      <c r="H1477" s="110">
        <v>0</v>
      </c>
      <c r="I1477" s="112"/>
      <c r="J1477" s="112"/>
      <c r="K1477" s="113">
        <v>30</v>
      </c>
    </row>
    <row r="1478" spans="1:11" x14ac:dyDescent="0.25">
      <c r="A1478" s="108">
        <v>1488</v>
      </c>
      <c r="B1478" s="109" t="s">
        <v>1499</v>
      </c>
      <c r="C1478" s="110">
        <v>68052000</v>
      </c>
      <c r="D1478" s="110">
        <v>0</v>
      </c>
      <c r="E1478" s="110">
        <v>0</v>
      </c>
      <c r="F1478" s="111">
        <v>0.69</v>
      </c>
      <c r="G1478" s="110">
        <v>0</v>
      </c>
      <c r="H1478" s="110">
        <v>0</v>
      </c>
      <c r="I1478" s="112"/>
      <c r="J1478" s="112"/>
      <c r="K1478" s="113">
        <v>1</v>
      </c>
    </row>
    <row r="1479" spans="1:11" x14ac:dyDescent="0.25">
      <c r="A1479" s="108">
        <v>1489</v>
      </c>
      <c r="B1479" s="109" t="s">
        <v>1500</v>
      </c>
      <c r="C1479" s="110">
        <v>68052000</v>
      </c>
      <c r="D1479" s="110">
        <v>0</v>
      </c>
      <c r="E1479" s="110">
        <v>0</v>
      </c>
      <c r="F1479" s="111">
        <v>0.75</v>
      </c>
      <c r="G1479" s="110">
        <v>0</v>
      </c>
      <c r="H1479" s="110">
        <v>0</v>
      </c>
      <c r="I1479" s="112"/>
      <c r="J1479" s="112"/>
      <c r="K1479" s="113">
        <v>1</v>
      </c>
    </row>
    <row r="1480" spans="1:11" x14ac:dyDescent="0.25">
      <c r="A1480" s="108">
        <v>1490</v>
      </c>
      <c r="B1480" s="109" t="s">
        <v>1501</v>
      </c>
      <c r="C1480" s="110">
        <v>32091010</v>
      </c>
      <c r="D1480" s="110">
        <v>0</v>
      </c>
      <c r="E1480" s="110">
        <v>0</v>
      </c>
      <c r="F1480" s="111">
        <v>23.9</v>
      </c>
      <c r="G1480" s="110">
        <v>0</v>
      </c>
      <c r="H1480" s="110">
        <v>0</v>
      </c>
      <c r="I1480" s="112"/>
      <c r="J1480" s="112"/>
      <c r="K1480" s="113">
        <v>25</v>
      </c>
    </row>
    <row r="1481" spans="1:11" x14ac:dyDescent="0.25">
      <c r="A1481" s="108">
        <v>1491</v>
      </c>
      <c r="B1481" s="109" t="s">
        <v>1502</v>
      </c>
      <c r="C1481" s="110">
        <v>32141020</v>
      </c>
      <c r="D1481" s="110">
        <v>0</v>
      </c>
      <c r="E1481" s="110">
        <v>0</v>
      </c>
      <c r="F1481" s="111">
        <v>36.9</v>
      </c>
      <c r="G1481" s="110">
        <v>0</v>
      </c>
      <c r="H1481" s="110">
        <v>0</v>
      </c>
      <c r="I1481" s="112"/>
      <c r="J1481" s="112"/>
      <c r="K1481" s="113">
        <v>40</v>
      </c>
    </row>
    <row r="1482" spans="1:11" x14ac:dyDescent="0.25">
      <c r="A1482" s="108">
        <v>1492</v>
      </c>
      <c r="B1482" s="109" t="s">
        <v>1503</v>
      </c>
      <c r="C1482" s="110">
        <v>94051093</v>
      </c>
      <c r="D1482" s="110">
        <v>0</v>
      </c>
      <c r="E1482" s="110">
        <v>0</v>
      </c>
      <c r="F1482" s="111">
        <v>72.900000000000006</v>
      </c>
      <c r="G1482" s="110">
        <v>0</v>
      </c>
      <c r="H1482" s="110">
        <v>0</v>
      </c>
      <c r="I1482" s="112"/>
      <c r="J1482" s="112"/>
      <c r="K1482" s="113">
        <v>73</v>
      </c>
    </row>
    <row r="1483" spans="1:11" x14ac:dyDescent="0.25">
      <c r="A1483" s="108">
        <v>1493</v>
      </c>
      <c r="B1483" s="109" t="s">
        <v>1504</v>
      </c>
      <c r="C1483" s="110">
        <v>85176259</v>
      </c>
      <c r="D1483" s="110">
        <v>0</v>
      </c>
      <c r="E1483" s="110">
        <v>0</v>
      </c>
      <c r="F1483" s="111">
        <v>118.54</v>
      </c>
      <c r="G1483" s="110">
        <v>0</v>
      </c>
      <c r="H1483" s="110">
        <v>0</v>
      </c>
      <c r="I1483" s="112"/>
      <c r="J1483" s="112"/>
      <c r="K1483" s="113">
        <v>149</v>
      </c>
    </row>
    <row r="1484" spans="1:11" x14ac:dyDescent="0.25">
      <c r="A1484" s="108">
        <v>1494</v>
      </c>
      <c r="B1484" s="109" t="s">
        <v>1505</v>
      </c>
      <c r="C1484" s="110">
        <v>85176239</v>
      </c>
      <c r="D1484" s="110">
        <v>0</v>
      </c>
      <c r="E1484" s="110">
        <v>0</v>
      </c>
      <c r="F1484" s="111">
        <v>374.79</v>
      </c>
      <c r="G1484" s="110">
        <v>0</v>
      </c>
      <c r="H1484" s="110">
        <v>0</v>
      </c>
      <c r="I1484" s="112"/>
      <c r="J1484" s="112"/>
      <c r="K1484" s="113">
        <v>590</v>
      </c>
    </row>
    <row r="1485" spans="1:11" x14ac:dyDescent="0.25">
      <c r="A1485" s="108">
        <v>1495</v>
      </c>
      <c r="B1485" s="109" t="s">
        <v>1506</v>
      </c>
      <c r="C1485" s="110">
        <v>84713012</v>
      </c>
      <c r="D1485" s="110">
        <v>0</v>
      </c>
      <c r="E1485" s="110">
        <v>0</v>
      </c>
      <c r="F1485" s="115">
        <v>1904.63</v>
      </c>
      <c r="G1485" s="110">
        <v>0</v>
      </c>
      <c r="H1485" s="110">
        <v>0</v>
      </c>
      <c r="I1485" s="112"/>
      <c r="J1485" s="112"/>
      <c r="K1485" s="116">
        <v>2329</v>
      </c>
    </row>
    <row r="1486" spans="1:11" x14ac:dyDescent="0.25">
      <c r="A1486" s="108">
        <v>1496</v>
      </c>
      <c r="B1486" s="109" t="s">
        <v>1507</v>
      </c>
      <c r="C1486" s="110">
        <v>90303100</v>
      </c>
      <c r="D1486" s="110">
        <v>0</v>
      </c>
      <c r="E1486" s="110">
        <v>0</v>
      </c>
      <c r="F1486" s="111">
        <v>45.57</v>
      </c>
      <c r="G1486" s="110">
        <v>4</v>
      </c>
      <c r="H1486" s="110">
        <v>0</v>
      </c>
      <c r="I1486" s="112"/>
      <c r="J1486" s="111">
        <v>13.09</v>
      </c>
      <c r="K1486" s="113">
        <v>85</v>
      </c>
    </row>
    <row r="1487" spans="1:11" x14ac:dyDescent="0.25">
      <c r="A1487" s="108">
        <v>1497</v>
      </c>
      <c r="B1487" s="109" t="s">
        <v>1508</v>
      </c>
      <c r="C1487" s="110">
        <v>83052000</v>
      </c>
      <c r="D1487" s="110">
        <v>0</v>
      </c>
      <c r="E1487" s="110">
        <v>0</v>
      </c>
      <c r="F1487" s="111">
        <v>2.2999999999999998</v>
      </c>
      <c r="G1487" s="110">
        <v>0</v>
      </c>
      <c r="H1487" s="110">
        <v>0</v>
      </c>
      <c r="I1487" s="112"/>
      <c r="J1487" s="112"/>
      <c r="K1487" s="113">
        <v>3.5</v>
      </c>
    </row>
    <row r="1488" spans="1:11" x14ac:dyDescent="0.25">
      <c r="A1488" s="108">
        <v>1498</v>
      </c>
      <c r="B1488" s="109" t="s">
        <v>1509</v>
      </c>
      <c r="C1488" s="110">
        <v>83059000</v>
      </c>
      <c r="D1488" s="110">
        <v>0</v>
      </c>
      <c r="E1488" s="110">
        <v>0</v>
      </c>
      <c r="F1488" s="111">
        <v>6.83</v>
      </c>
      <c r="G1488" s="110">
        <v>0</v>
      </c>
      <c r="H1488" s="110">
        <v>0</v>
      </c>
      <c r="I1488" s="112"/>
      <c r="J1488" s="112"/>
      <c r="K1488" s="113">
        <v>10</v>
      </c>
    </row>
    <row r="1489" spans="1:11" x14ac:dyDescent="0.25">
      <c r="A1489" s="108">
        <v>1499</v>
      </c>
      <c r="B1489" s="109" t="s">
        <v>1510</v>
      </c>
      <c r="C1489" s="110">
        <v>84702100</v>
      </c>
      <c r="D1489" s="110">
        <v>0</v>
      </c>
      <c r="E1489" s="110">
        <v>0</v>
      </c>
      <c r="F1489" s="111">
        <v>12.1</v>
      </c>
      <c r="G1489" s="110">
        <v>0</v>
      </c>
      <c r="H1489" s="110">
        <v>0</v>
      </c>
      <c r="I1489" s="112"/>
      <c r="J1489" s="112"/>
      <c r="K1489" s="113">
        <v>22</v>
      </c>
    </row>
    <row r="1490" spans="1:11" x14ac:dyDescent="0.25">
      <c r="A1490" s="108">
        <v>1500</v>
      </c>
      <c r="B1490" s="109" t="s">
        <v>1511</v>
      </c>
      <c r="C1490" s="110">
        <v>40169990</v>
      </c>
      <c r="D1490" s="110">
        <v>0</v>
      </c>
      <c r="E1490" s="110">
        <v>0</v>
      </c>
      <c r="F1490" s="111">
        <v>3.49</v>
      </c>
      <c r="G1490" s="110">
        <v>0</v>
      </c>
      <c r="H1490" s="110">
        <v>0</v>
      </c>
      <c r="I1490" s="112"/>
      <c r="J1490" s="112"/>
      <c r="K1490" s="113">
        <v>5</v>
      </c>
    </row>
    <row r="1491" spans="1:11" x14ac:dyDescent="0.25">
      <c r="A1491" s="108">
        <v>1501</v>
      </c>
      <c r="B1491" s="109" t="s">
        <v>1512</v>
      </c>
      <c r="C1491" s="110">
        <v>84729040</v>
      </c>
      <c r="D1491" s="110">
        <v>0</v>
      </c>
      <c r="E1491" s="110">
        <v>0</v>
      </c>
      <c r="F1491" s="111">
        <v>8.76</v>
      </c>
      <c r="G1491" s="110">
        <v>0</v>
      </c>
      <c r="H1491" s="110">
        <v>0</v>
      </c>
      <c r="I1491" s="112"/>
      <c r="J1491" s="112"/>
      <c r="K1491" s="113">
        <v>14.9</v>
      </c>
    </row>
    <row r="1492" spans="1:11" x14ac:dyDescent="0.25">
      <c r="A1492" s="108">
        <v>1502</v>
      </c>
      <c r="B1492" s="109" t="s">
        <v>1513</v>
      </c>
      <c r="C1492" s="110">
        <v>84729040</v>
      </c>
      <c r="D1492" s="110">
        <v>0</v>
      </c>
      <c r="E1492" s="110">
        <v>0</v>
      </c>
      <c r="F1492" s="111">
        <v>14.75</v>
      </c>
      <c r="G1492" s="110">
        <v>0</v>
      </c>
      <c r="H1492" s="110">
        <v>0</v>
      </c>
      <c r="I1492" s="112"/>
      <c r="J1492" s="112"/>
      <c r="K1492" s="113">
        <v>22.9</v>
      </c>
    </row>
    <row r="1493" spans="1:11" x14ac:dyDescent="0.25">
      <c r="A1493" s="108">
        <v>1503</v>
      </c>
      <c r="B1493" s="109" t="s">
        <v>1514</v>
      </c>
      <c r="C1493" s="110">
        <v>82119390</v>
      </c>
      <c r="D1493" s="110">
        <v>0</v>
      </c>
      <c r="E1493" s="110">
        <v>0</v>
      </c>
      <c r="F1493" s="111">
        <v>2.11</v>
      </c>
      <c r="G1493" s="110">
        <v>0</v>
      </c>
      <c r="H1493" s="110">
        <v>0</v>
      </c>
      <c r="I1493" s="112"/>
      <c r="J1493" s="112"/>
      <c r="K1493" s="113">
        <v>3.9</v>
      </c>
    </row>
    <row r="1494" spans="1:11" x14ac:dyDescent="0.25">
      <c r="A1494" s="108">
        <v>1504</v>
      </c>
      <c r="B1494" s="109" t="s">
        <v>1515</v>
      </c>
      <c r="C1494" s="110">
        <v>39261000</v>
      </c>
      <c r="D1494" s="110">
        <v>0</v>
      </c>
      <c r="E1494" s="110">
        <v>0</v>
      </c>
      <c r="F1494" s="111">
        <v>2.1</v>
      </c>
      <c r="G1494" s="110">
        <v>0</v>
      </c>
      <c r="H1494" s="110">
        <v>0</v>
      </c>
      <c r="I1494" s="112"/>
      <c r="J1494" s="112"/>
      <c r="K1494" s="113">
        <v>3.9</v>
      </c>
    </row>
    <row r="1495" spans="1:11" x14ac:dyDescent="0.25">
      <c r="A1495" s="108">
        <v>1505</v>
      </c>
      <c r="B1495" s="109" t="s">
        <v>1516</v>
      </c>
      <c r="C1495" s="110">
        <v>96082000</v>
      </c>
      <c r="D1495" s="110">
        <v>0</v>
      </c>
      <c r="E1495" s="110">
        <v>0</v>
      </c>
      <c r="F1495" s="111">
        <v>3.07</v>
      </c>
      <c r="G1495" s="110">
        <v>0</v>
      </c>
      <c r="H1495" s="110">
        <v>0</v>
      </c>
      <c r="I1495" s="112"/>
      <c r="J1495" s="112"/>
      <c r="K1495" s="113">
        <v>5.9</v>
      </c>
    </row>
    <row r="1496" spans="1:11" x14ac:dyDescent="0.25">
      <c r="A1496" s="108">
        <v>1506</v>
      </c>
      <c r="B1496" s="109" t="s">
        <v>1517</v>
      </c>
      <c r="C1496" s="110">
        <v>96082000</v>
      </c>
      <c r="D1496" s="110">
        <v>0</v>
      </c>
      <c r="E1496" s="110">
        <v>0</v>
      </c>
      <c r="F1496" s="111">
        <v>3.07</v>
      </c>
      <c r="G1496" s="110">
        <v>0</v>
      </c>
      <c r="H1496" s="110">
        <v>0</v>
      </c>
      <c r="I1496" s="112"/>
      <c r="J1496" s="112"/>
      <c r="K1496" s="113">
        <v>5.9</v>
      </c>
    </row>
    <row r="1497" spans="1:11" x14ac:dyDescent="0.25">
      <c r="A1497" s="108">
        <v>1507</v>
      </c>
      <c r="B1497" s="109" t="s">
        <v>1518</v>
      </c>
      <c r="C1497" s="110">
        <v>85183000</v>
      </c>
      <c r="D1497" s="110">
        <v>0</v>
      </c>
      <c r="E1497" s="110">
        <v>0</v>
      </c>
      <c r="F1497" s="111">
        <v>55.61</v>
      </c>
      <c r="G1497" s="110">
        <v>4</v>
      </c>
      <c r="H1497" s="110">
        <v>0</v>
      </c>
      <c r="I1497" s="112"/>
      <c r="J1497" s="111">
        <v>14.77</v>
      </c>
      <c r="K1497" s="113">
        <v>99</v>
      </c>
    </row>
    <row r="1498" spans="1:11" x14ac:dyDescent="0.25">
      <c r="A1498" s="108">
        <v>1508</v>
      </c>
      <c r="B1498" s="109" t="s">
        <v>1519</v>
      </c>
      <c r="C1498" s="110">
        <v>85183000</v>
      </c>
      <c r="D1498" s="110">
        <v>0</v>
      </c>
      <c r="E1498" s="110">
        <v>0</v>
      </c>
      <c r="F1498" s="111">
        <v>73.95</v>
      </c>
      <c r="G1498" s="110">
        <v>0</v>
      </c>
      <c r="H1498" s="110">
        <v>0</v>
      </c>
      <c r="I1498" s="112"/>
      <c r="J1498" s="112"/>
      <c r="K1498" s="113">
        <v>109</v>
      </c>
    </row>
    <row r="1499" spans="1:11" x14ac:dyDescent="0.25">
      <c r="A1499" s="108">
        <v>1509</v>
      </c>
      <c r="B1499" s="109" t="s">
        <v>1520</v>
      </c>
      <c r="C1499" s="110">
        <v>82130000</v>
      </c>
      <c r="D1499" s="110">
        <v>0</v>
      </c>
      <c r="E1499" s="110">
        <v>0</v>
      </c>
      <c r="F1499" s="111">
        <v>4.2699999999999996</v>
      </c>
      <c r="G1499" s="110">
        <v>0</v>
      </c>
      <c r="H1499" s="110">
        <v>0</v>
      </c>
      <c r="I1499" s="112"/>
      <c r="J1499" s="112"/>
      <c r="K1499" s="113">
        <v>6.9</v>
      </c>
    </row>
    <row r="1500" spans="1:11" x14ac:dyDescent="0.25">
      <c r="A1500" s="108">
        <v>1510</v>
      </c>
      <c r="B1500" s="109" t="s">
        <v>1521</v>
      </c>
      <c r="C1500" s="110">
        <v>85234920</v>
      </c>
      <c r="D1500" s="110">
        <v>0</v>
      </c>
      <c r="E1500" s="110">
        <v>0</v>
      </c>
      <c r="F1500" s="111">
        <v>354</v>
      </c>
      <c r="G1500" s="110">
        <v>0</v>
      </c>
      <c r="H1500" s="110">
        <v>0</v>
      </c>
      <c r="I1500" s="112"/>
      <c r="J1500" s="112"/>
      <c r="K1500" s="113">
        <v>499</v>
      </c>
    </row>
    <row r="1501" spans="1:11" x14ac:dyDescent="0.25">
      <c r="A1501" s="108">
        <v>1511</v>
      </c>
      <c r="B1501" s="109" t="s">
        <v>1522</v>
      </c>
      <c r="C1501" s="110">
        <v>85044030</v>
      </c>
      <c r="D1501" s="110">
        <v>0</v>
      </c>
      <c r="E1501" s="110">
        <v>0</v>
      </c>
      <c r="F1501" s="111">
        <v>109.4</v>
      </c>
      <c r="G1501" s="110">
        <v>0</v>
      </c>
      <c r="H1501" s="110">
        <v>0</v>
      </c>
      <c r="I1501" s="112"/>
      <c r="J1501" s="112"/>
      <c r="K1501" s="113">
        <v>149</v>
      </c>
    </row>
    <row r="1502" spans="1:11" x14ac:dyDescent="0.25">
      <c r="A1502" s="108">
        <v>1512</v>
      </c>
      <c r="B1502" s="109" t="s">
        <v>1523</v>
      </c>
      <c r="C1502" s="110">
        <v>85176239</v>
      </c>
      <c r="D1502" s="110">
        <v>0</v>
      </c>
      <c r="E1502" s="110">
        <v>0</v>
      </c>
      <c r="F1502" s="111">
        <v>149</v>
      </c>
      <c r="G1502" s="110">
        <v>0</v>
      </c>
      <c r="H1502" s="110">
        <v>0</v>
      </c>
      <c r="I1502" s="112"/>
      <c r="J1502" s="112"/>
      <c r="K1502" s="113">
        <v>150</v>
      </c>
    </row>
    <row r="1503" spans="1:11" x14ac:dyDescent="0.25">
      <c r="A1503" s="108">
        <v>1513</v>
      </c>
      <c r="B1503" s="109" t="s">
        <v>1524</v>
      </c>
      <c r="C1503" s="110">
        <v>42022220</v>
      </c>
      <c r="D1503" s="110">
        <v>0</v>
      </c>
      <c r="E1503" s="110">
        <v>0</v>
      </c>
      <c r="F1503" s="111">
        <v>132.6</v>
      </c>
      <c r="G1503" s="110">
        <v>0</v>
      </c>
      <c r="H1503" s="110">
        <v>0</v>
      </c>
      <c r="I1503" s="112"/>
      <c r="J1503" s="112"/>
      <c r="K1503" s="113">
        <v>219</v>
      </c>
    </row>
    <row r="1504" spans="1:11" x14ac:dyDescent="0.25">
      <c r="A1504" s="108">
        <v>1514</v>
      </c>
      <c r="B1504" s="109" t="s">
        <v>1525</v>
      </c>
      <c r="C1504" s="110">
        <v>85444200</v>
      </c>
      <c r="D1504" s="110">
        <v>0</v>
      </c>
      <c r="E1504" s="110">
        <v>0</v>
      </c>
      <c r="F1504" s="111">
        <v>19.899999999999999</v>
      </c>
      <c r="G1504" s="110">
        <v>0</v>
      </c>
      <c r="H1504" s="110">
        <v>0</v>
      </c>
      <c r="I1504" s="112"/>
      <c r="J1504" s="112"/>
      <c r="K1504" s="113">
        <v>27</v>
      </c>
    </row>
    <row r="1505" spans="1:11" x14ac:dyDescent="0.25">
      <c r="A1505" s="108">
        <v>1515</v>
      </c>
      <c r="B1505" s="109" t="s">
        <v>1526</v>
      </c>
      <c r="C1505" s="110">
        <v>85176277</v>
      </c>
      <c r="D1505" s="110">
        <v>0</v>
      </c>
      <c r="E1505" s="110">
        <v>0</v>
      </c>
      <c r="F1505" s="111">
        <v>97.46</v>
      </c>
      <c r="G1505" s="110">
        <v>0</v>
      </c>
      <c r="H1505" s="110">
        <v>0</v>
      </c>
      <c r="I1505" s="112"/>
      <c r="J1505" s="112"/>
      <c r="K1505" s="113">
        <v>175</v>
      </c>
    </row>
    <row r="1506" spans="1:11" x14ac:dyDescent="0.25">
      <c r="A1506" s="108">
        <v>1516</v>
      </c>
      <c r="B1506" s="109" t="s">
        <v>1527</v>
      </c>
      <c r="C1506" s="110">
        <v>85176239</v>
      </c>
      <c r="D1506" s="110">
        <v>0</v>
      </c>
      <c r="E1506" s="110">
        <v>0</v>
      </c>
      <c r="F1506" s="111">
        <v>163</v>
      </c>
      <c r="G1506" s="110">
        <v>18</v>
      </c>
      <c r="H1506" s="110">
        <v>0</v>
      </c>
      <c r="I1506" s="111">
        <v>0.24</v>
      </c>
      <c r="J1506" s="111">
        <v>5.46</v>
      </c>
      <c r="K1506" s="113">
        <v>229</v>
      </c>
    </row>
    <row r="1507" spans="1:11" x14ac:dyDescent="0.25">
      <c r="A1507" s="108">
        <v>1517</v>
      </c>
      <c r="B1507" s="109" t="s">
        <v>1528</v>
      </c>
      <c r="C1507" s="110">
        <v>84716053</v>
      </c>
      <c r="D1507" s="110">
        <v>0</v>
      </c>
      <c r="E1507" s="110">
        <v>0</v>
      </c>
      <c r="F1507" s="111">
        <v>42</v>
      </c>
      <c r="G1507" s="110">
        <v>0</v>
      </c>
      <c r="H1507" s="110">
        <v>0</v>
      </c>
      <c r="I1507" s="112"/>
      <c r="J1507" s="112"/>
      <c r="K1507" s="113">
        <v>65</v>
      </c>
    </row>
    <row r="1508" spans="1:11" x14ac:dyDescent="0.25">
      <c r="A1508" s="108">
        <v>1518</v>
      </c>
      <c r="B1508" s="109" t="s">
        <v>1529</v>
      </c>
      <c r="C1508" s="110">
        <v>84715260</v>
      </c>
      <c r="D1508" s="110">
        <v>0</v>
      </c>
      <c r="E1508" s="110">
        <v>0</v>
      </c>
      <c r="F1508" s="111">
        <v>65</v>
      </c>
      <c r="G1508" s="110">
        <v>0</v>
      </c>
      <c r="H1508" s="110">
        <v>0</v>
      </c>
      <c r="I1508" s="112"/>
      <c r="J1508" s="112"/>
      <c r="K1508" s="113">
        <v>120</v>
      </c>
    </row>
    <row r="1509" spans="1:11" x14ac:dyDescent="0.25">
      <c r="A1509" s="108">
        <v>1519</v>
      </c>
      <c r="B1509" s="109" t="s">
        <v>1530</v>
      </c>
      <c r="C1509" s="110">
        <v>85177099</v>
      </c>
      <c r="D1509" s="110">
        <v>0</v>
      </c>
      <c r="E1509" s="110">
        <v>0</v>
      </c>
      <c r="F1509" s="111">
        <v>6.6</v>
      </c>
      <c r="G1509" s="110">
        <v>0</v>
      </c>
      <c r="H1509" s="110">
        <v>0</v>
      </c>
      <c r="I1509" s="112"/>
      <c r="J1509" s="112"/>
      <c r="K1509" s="113">
        <v>15</v>
      </c>
    </row>
    <row r="1510" spans="1:11" x14ac:dyDescent="0.25">
      <c r="A1510" s="108">
        <v>1520</v>
      </c>
      <c r="B1510" s="109" t="s">
        <v>1531</v>
      </c>
      <c r="C1510" s="110">
        <v>85444200</v>
      </c>
      <c r="D1510" s="110">
        <v>0</v>
      </c>
      <c r="E1510" s="110">
        <v>0</v>
      </c>
      <c r="F1510" s="111">
        <v>8.9</v>
      </c>
      <c r="G1510" s="110">
        <v>0</v>
      </c>
      <c r="H1510" s="110">
        <v>0</v>
      </c>
      <c r="I1510" s="112"/>
      <c r="J1510" s="112"/>
      <c r="K1510" s="113">
        <v>15</v>
      </c>
    </row>
    <row r="1511" spans="1:11" x14ac:dyDescent="0.25">
      <c r="A1511" s="108">
        <v>1521</v>
      </c>
      <c r="B1511" s="109" t="s">
        <v>1532</v>
      </c>
      <c r="C1511" s="110">
        <v>85444200</v>
      </c>
      <c r="D1511" s="110">
        <v>0</v>
      </c>
      <c r="E1511" s="110">
        <v>0</v>
      </c>
      <c r="F1511" s="111">
        <v>10.1</v>
      </c>
      <c r="G1511" s="110">
        <v>0</v>
      </c>
      <c r="H1511" s="110">
        <v>0</v>
      </c>
      <c r="I1511" s="112"/>
      <c r="J1511" s="112"/>
      <c r="K1511" s="113">
        <v>380</v>
      </c>
    </row>
    <row r="1512" spans="1:11" x14ac:dyDescent="0.25">
      <c r="A1512" s="108">
        <v>1522</v>
      </c>
      <c r="B1512" s="109" t="s">
        <v>1533</v>
      </c>
      <c r="C1512" s="110">
        <v>85183000</v>
      </c>
      <c r="D1512" s="110">
        <v>0</v>
      </c>
      <c r="E1512" s="110">
        <v>0</v>
      </c>
      <c r="F1512" s="111">
        <v>175.1</v>
      </c>
      <c r="G1512" s="110">
        <v>4</v>
      </c>
      <c r="H1512" s="110">
        <v>0</v>
      </c>
      <c r="I1512" s="112"/>
      <c r="J1512" s="111">
        <v>46.5</v>
      </c>
      <c r="K1512" s="113">
        <v>289</v>
      </c>
    </row>
    <row r="1513" spans="1:11" x14ac:dyDescent="0.25">
      <c r="A1513" s="108">
        <v>1523</v>
      </c>
      <c r="B1513" s="109" t="s">
        <v>1534</v>
      </c>
      <c r="C1513" s="110">
        <v>85285120</v>
      </c>
      <c r="D1513" s="110">
        <v>0</v>
      </c>
      <c r="E1513" s="110">
        <v>0</v>
      </c>
      <c r="F1513" s="111">
        <v>307.93</v>
      </c>
      <c r="G1513" s="110">
        <v>0</v>
      </c>
      <c r="H1513" s="110">
        <v>0</v>
      </c>
      <c r="I1513" s="112"/>
      <c r="J1513" s="112"/>
      <c r="K1513" s="113">
        <v>459</v>
      </c>
    </row>
    <row r="1514" spans="1:11" x14ac:dyDescent="0.25">
      <c r="A1514" s="108">
        <v>1524</v>
      </c>
      <c r="B1514" s="109" t="s">
        <v>463</v>
      </c>
      <c r="C1514" s="110">
        <v>84716059</v>
      </c>
      <c r="D1514" s="110">
        <v>0</v>
      </c>
      <c r="E1514" s="110">
        <v>0</v>
      </c>
      <c r="F1514" s="111">
        <v>75.540000000000006</v>
      </c>
      <c r="G1514" s="110">
        <v>0</v>
      </c>
      <c r="H1514" s="110">
        <v>0</v>
      </c>
      <c r="I1514" s="112"/>
      <c r="J1514" s="112"/>
      <c r="K1514" s="113">
        <v>119</v>
      </c>
    </row>
    <row r="1515" spans="1:11" x14ac:dyDescent="0.25">
      <c r="A1515" s="108">
        <v>1525</v>
      </c>
      <c r="B1515" s="109" t="s">
        <v>1535</v>
      </c>
      <c r="C1515" s="110">
        <v>85044040</v>
      </c>
      <c r="D1515" s="110">
        <v>0</v>
      </c>
      <c r="E1515" s="110">
        <v>0</v>
      </c>
      <c r="F1515" s="111">
        <v>636.99</v>
      </c>
      <c r="G1515" s="110">
        <v>0</v>
      </c>
      <c r="H1515" s="110">
        <v>0</v>
      </c>
      <c r="I1515" s="112"/>
      <c r="J1515" s="112"/>
      <c r="K1515" s="113">
        <v>799</v>
      </c>
    </row>
    <row r="1516" spans="1:11" x14ac:dyDescent="0.25">
      <c r="A1516" s="108">
        <v>1526</v>
      </c>
      <c r="B1516" s="109" t="s">
        <v>1536</v>
      </c>
      <c r="C1516" s="110">
        <v>96081000</v>
      </c>
      <c r="D1516" s="110">
        <v>0</v>
      </c>
      <c r="E1516" s="110">
        <v>0</v>
      </c>
      <c r="F1516" s="111">
        <v>0.32</v>
      </c>
      <c r="G1516" s="110">
        <v>0</v>
      </c>
      <c r="H1516" s="110">
        <v>0</v>
      </c>
      <c r="I1516" s="112"/>
      <c r="J1516" s="112"/>
      <c r="K1516" s="113">
        <v>0.5</v>
      </c>
    </row>
    <row r="1517" spans="1:11" x14ac:dyDescent="0.25">
      <c r="A1517" s="108">
        <v>1527</v>
      </c>
      <c r="B1517" s="109" t="s">
        <v>1537</v>
      </c>
      <c r="C1517" s="110">
        <v>96091000</v>
      </c>
      <c r="D1517" s="110">
        <v>0</v>
      </c>
      <c r="E1517" s="110">
        <v>0</v>
      </c>
      <c r="F1517" s="111">
        <v>0.15</v>
      </c>
      <c r="G1517" s="110">
        <v>0</v>
      </c>
      <c r="H1517" s="110">
        <v>0</v>
      </c>
      <c r="I1517" s="112"/>
      <c r="J1517" s="112"/>
      <c r="K1517" s="113">
        <v>0.16</v>
      </c>
    </row>
    <row r="1518" spans="1:11" x14ac:dyDescent="0.25">
      <c r="A1518" s="108">
        <v>1528</v>
      </c>
      <c r="B1518" s="109" t="s">
        <v>1538</v>
      </c>
      <c r="C1518" s="110">
        <v>40169200</v>
      </c>
      <c r="D1518" s="110">
        <v>0</v>
      </c>
      <c r="E1518" s="110">
        <v>0</v>
      </c>
      <c r="F1518" s="111">
        <v>0.13</v>
      </c>
      <c r="G1518" s="110">
        <v>0</v>
      </c>
      <c r="H1518" s="110">
        <v>0</v>
      </c>
      <c r="I1518" s="112"/>
      <c r="J1518" s="112"/>
      <c r="K1518" s="113">
        <v>0.28999999999999998</v>
      </c>
    </row>
    <row r="1519" spans="1:11" x14ac:dyDescent="0.25">
      <c r="A1519" s="108">
        <v>1529</v>
      </c>
      <c r="B1519" s="109" t="s">
        <v>1539</v>
      </c>
      <c r="C1519" s="110">
        <v>85285120</v>
      </c>
      <c r="D1519" s="110">
        <v>0</v>
      </c>
      <c r="E1519" s="110">
        <v>0</v>
      </c>
      <c r="F1519" s="111">
        <v>361.57</v>
      </c>
      <c r="G1519" s="110">
        <v>0</v>
      </c>
      <c r="H1519" s="110">
        <v>0</v>
      </c>
      <c r="I1519" s="112"/>
      <c r="J1519" s="112"/>
      <c r="K1519" s="113">
        <v>579</v>
      </c>
    </row>
    <row r="1520" spans="1:11" x14ac:dyDescent="0.25">
      <c r="A1520" s="108">
        <v>1530</v>
      </c>
      <c r="B1520" s="109" t="s">
        <v>1540</v>
      </c>
      <c r="C1520" s="110">
        <v>85043199</v>
      </c>
      <c r="D1520" s="110">
        <v>0</v>
      </c>
      <c r="E1520" s="110">
        <v>0</v>
      </c>
      <c r="F1520" s="111">
        <v>22.9</v>
      </c>
      <c r="G1520" s="110">
        <v>0</v>
      </c>
      <c r="H1520" s="110">
        <v>0</v>
      </c>
      <c r="I1520" s="112"/>
      <c r="J1520" s="112"/>
      <c r="K1520" s="113">
        <v>23</v>
      </c>
    </row>
    <row r="1521" spans="1:11" x14ac:dyDescent="0.25">
      <c r="A1521" s="108">
        <v>1531</v>
      </c>
      <c r="B1521" s="109" t="s">
        <v>1541</v>
      </c>
      <c r="C1521" s="110">
        <v>85395000</v>
      </c>
      <c r="D1521" s="110">
        <v>0</v>
      </c>
      <c r="E1521" s="110">
        <v>0</v>
      </c>
      <c r="F1521" s="111">
        <v>60</v>
      </c>
      <c r="G1521" s="110">
        <v>0</v>
      </c>
      <c r="H1521" s="110">
        <v>0</v>
      </c>
      <c r="I1521" s="112"/>
      <c r="J1521" s="112"/>
      <c r="K1521" s="113">
        <v>61</v>
      </c>
    </row>
    <row r="1522" spans="1:11" x14ac:dyDescent="0.25">
      <c r="A1522" s="108">
        <v>1532</v>
      </c>
      <c r="B1522" s="109" t="s">
        <v>1542</v>
      </c>
      <c r="C1522" s="110">
        <v>94051093</v>
      </c>
      <c r="D1522" s="110">
        <v>0</v>
      </c>
      <c r="E1522" s="110">
        <v>0</v>
      </c>
      <c r="F1522" s="111">
        <v>29.9</v>
      </c>
      <c r="G1522" s="110">
        <v>0</v>
      </c>
      <c r="H1522" s="110">
        <v>0</v>
      </c>
      <c r="I1522" s="112"/>
      <c r="J1522" s="112"/>
      <c r="K1522" s="113">
        <v>30</v>
      </c>
    </row>
    <row r="1523" spans="1:11" x14ac:dyDescent="0.25">
      <c r="A1523" s="108">
        <v>1533</v>
      </c>
      <c r="B1523" s="109" t="s">
        <v>1543</v>
      </c>
      <c r="C1523" s="110">
        <v>85232929</v>
      </c>
      <c r="D1523" s="110">
        <v>0</v>
      </c>
      <c r="E1523" s="110">
        <v>0</v>
      </c>
      <c r="F1523" s="111">
        <v>123.5</v>
      </c>
      <c r="G1523" s="110">
        <v>0</v>
      </c>
      <c r="H1523" s="110">
        <v>0</v>
      </c>
      <c r="I1523" s="112"/>
      <c r="J1523" s="112"/>
      <c r="K1523" s="113">
        <v>189</v>
      </c>
    </row>
    <row r="1524" spans="1:11" x14ac:dyDescent="0.25">
      <c r="A1524" s="108">
        <v>1534</v>
      </c>
      <c r="B1524" s="109" t="s">
        <v>1544</v>
      </c>
      <c r="C1524" s="110">
        <v>84433113</v>
      </c>
      <c r="D1524" s="110">
        <v>0</v>
      </c>
      <c r="E1524" s="110">
        <v>0</v>
      </c>
      <c r="F1524" s="115">
        <v>1871.99</v>
      </c>
      <c r="G1524" s="110">
        <v>4</v>
      </c>
      <c r="H1524" s="110">
        <v>0</v>
      </c>
      <c r="I1524" s="112"/>
      <c r="J1524" s="111">
        <v>163.93</v>
      </c>
      <c r="K1524" s="116">
        <v>2999</v>
      </c>
    </row>
    <row r="1525" spans="1:11" x14ac:dyDescent="0.25">
      <c r="A1525" s="108">
        <v>1535</v>
      </c>
      <c r="B1525" s="109" t="s">
        <v>1545</v>
      </c>
      <c r="C1525" s="110">
        <v>96034090</v>
      </c>
      <c r="D1525" s="110">
        <v>0</v>
      </c>
      <c r="E1525" s="110">
        <v>0</v>
      </c>
      <c r="F1525" s="111">
        <v>2.34</v>
      </c>
      <c r="G1525" s="110">
        <v>17</v>
      </c>
      <c r="H1525" s="110">
        <v>0</v>
      </c>
      <c r="I1525" s="112"/>
      <c r="J1525" s="112"/>
      <c r="K1525" s="113">
        <v>3</v>
      </c>
    </row>
    <row r="1526" spans="1:11" x14ac:dyDescent="0.25">
      <c r="A1526" s="108">
        <v>1536</v>
      </c>
      <c r="B1526" s="109" t="s">
        <v>1546</v>
      </c>
      <c r="C1526" s="110">
        <v>85444200</v>
      </c>
      <c r="D1526" s="110">
        <v>0</v>
      </c>
      <c r="E1526" s="110">
        <v>0</v>
      </c>
      <c r="F1526" s="111">
        <v>89.1</v>
      </c>
      <c r="G1526" s="110">
        <v>0</v>
      </c>
      <c r="H1526" s="110">
        <v>0</v>
      </c>
      <c r="I1526" s="112"/>
      <c r="J1526" s="112"/>
      <c r="K1526" s="113">
        <v>128.84</v>
      </c>
    </row>
    <row r="1527" spans="1:11" x14ac:dyDescent="0.25">
      <c r="A1527" s="108">
        <v>1537</v>
      </c>
      <c r="B1527" s="109" t="s">
        <v>1547</v>
      </c>
      <c r="C1527" s="110">
        <v>85444200</v>
      </c>
      <c r="D1527" s="110">
        <v>0</v>
      </c>
      <c r="E1527" s="110">
        <v>0</v>
      </c>
      <c r="F1527" s="111">
        <v>206.1</v>
      </c>
      <c r="G1527" s="110">
        <v>0</v>
      </c>
      <c r="H1527" s="110">
        <v>0</v>
      </c>
      <c r="I1527" s="112"/>
      <c r="J1527" s="112"/>
      <c r="K1527" s="113">
        <v>328.91</v>
      </c>
    </row>
    <row r="1528" spans="1:11" x14ac:dyDescent="0.25">
      <c r="A1528" s="108">
        <v>1538</v>
      </c>
      <c r="B1528" s="109" t="s">
        <v>1548</v>
      </c>
      <c r="C1528" s="110">
        <v>39173900</v>
      </c>
      <c r="D1528" s="110">
        <v>0</v>
      </c>
      <c r="E1528" s="110">
        <v>0</v>
      </c>
      <c r="F1528" s="111">
        <v>7.2</v>
      </c>
      <c r="G1528" s="110">
        <v>0</v>
      </c>
      <c r="H1528" s="110">
        <v>0</v>
      </c>
      <c r="I1528" s="112"/>
      <c r="J1528" s="112"/>
      <c r="K1528" s="113">
        <v>15</v>
      </c>
    </row>
    <row r="1529" spans="1:11" x14ac:dyDescent="0.25">
      <c r="A1529" s="108">
        <v>1539</v>
      </c>
      <c r="B1529" s="109" t="s">
        <v>1549</v>
      </c>
      <c r="C1529" s="110">
        <v>85044010</v>
      </c>
      <c r="D1529" s="110">
        <v>0</v>
      </c>
      <c r="E1529" s="110">
        <v>0</v>
      </c>
      <c r="F1529" s="111">
        <v>99.99</v>
      </c>
      <c r="G1529" s="110">
        <v>0</v>
      </c>
      <c r="H1529" s="110">
        <v>0</v>
      </c>
      <c r="I1529" s="112"/>
      <c r="J1529" s="112"/>
      <c r="K1529" s="113">
        <v>179</v>
      </c>
    </row>
    <row r="1530" spans="1:11" x14ac:dyDescent="0.25">
      <c r="A1530" s="108">
        <v>1540</v>
      </c>
      <c r="B1530" s="109" t="s">
        <v>1550</v>
      </c>
      <c r="C1530" s="110">
        <v>85444200</v>
      </c>
      <c r="D1530" s="110">
        <v>0</v>
      </c>
      <c r="E1530" s="110">
        <v>0</v>
      </c>
      <c r="F1530" s="111">
        <v>17.13</v>
      </c>
      <c r="G1530" s="110">
        <v>0</v>
      </c>
      <c r="H1530" s="110">
        <v>0</v>
      </c>
      <c r="I1530" s="112"/>
      <c r="J1530" s="112"/>
      <c r="K1530" s="113">
        <v>30</v>
      </c>
    </row>
    <row r="1531" spans="1:11" x14ac:dyDescent="0.25">
      <c r="A1531" s="108">
        <v>1541</v>
      </c>
      <c r="B1531" s="109" t="s">
        <v>1551</v>
      </c>
      <c r="C1531" s="110">
        <v>85444200</v>
      </c>
      <c r="D1531" s="110">
        <v>1</v>
      </c>
      <c r="E1531" s="110">
        <v>0</v>
      </c>
      <c r="F1531" s="111">
        <v>61</v>
      </c>
      <c r="G1531" s="110">
        <v>0</v>
      </c>
      <c r="H1531" s="110">
        <v>0</v>
      </c>
      <c r="I1531" s="112"/>
      <c r="J1531" s="112"/>
      <c r="K1531" s="113">
        <v>89</v>
      </c>
    </row>
    <row r="1532" spans="1:11" x14ac:dyDescent="0.25">
      <c r="A1532" s="108">
        <v>1542</v>
      </c>
      <c r="B1532" s="109" t="s">
        <v>1552</v>
      </c>
      <c r="C1532" s="110">
        <v>85444200</v>
      </c>
      <c r="D1532" s="110">
        <v>0</v>
      </c>
      <c r="E1532" s="110">
        <v>0</v>
      </c>
      <c r="F1532" s="111">
        <v>76</v>
      </c>
      <c r="G1532" s="110">
        <v>0</v>
      </c>
      <c r="H1532" s="110">
        <v>0</v>
      </c>
      <c r="I1532" s="112"/>
      <c r="J1532" s="112"/>
      <c r="K1532" s="113">
        <v>119</v>
      </c>
    </row>
    <row r="1533" spans="1:11" x14ac:dyDescent="0.25">
      <c r="A1533" s="108">
        <v>1543</v>
      </c>
      <c r="B1533" s="109" t="s">
        <v>1553</v>
      </c>
      <c r="C1533" s="110">
        <v>85444200</v>
      </c>
      <c r="D1533" s="110">
        <v>0</v>
      </c>
      <c r="E1533" s="110">
        <v>0</v>
      </c>
      <c r="F1533" s="111">
        <v>24</v>
      </c>
      <c r="G1533" s="110">
        <v>0</v>
      </c>
      <c r="H1533" s="110">
        <v>0</v>
      </c>
      <c r="I1533" s="112"/>
      <c r="J1533" s="112"/>
      <c r="K1533" s="113">
        <v>40</v>
      </c>
    </row>
    <row r="1534" spans="1:11" x14ac:dyDescent="0.25">
      <c r="A1534" s="108">
        <v>1544</v>
      </c>
      <c r="B1534" s="109" t="s">
        <v>1554</v>
      </c>
      <c r="C1534" s="110">
        <v>85444200</v>
      </c>
      <c r="D1534" s="110">
        <v>0</v>
      </c>
      <c r="E1534" s="110">
        <v>0</v>
      </c>
      <c r="F1534" s="111">
        <v>26.96</v>
      </c>
      <c r="G1534" s="110">
        <v>0</v>
      </c>
      <c r="H1534" s="110">
        <v>0</v>
      </c>
      <c r="I1534" s="112"/>
      <c r="J1534" s="112"/>
      <c r="K1534" s="113">
        <v>40</v>
      </c>
    </row>
    <row r="1535" spans="1:11" x14ac:dyDescent="0.25">
      <c r="A1535" s="108">
        <v>1545</v>
      </c>
      <c r="B1535" s="109" t="s">
        <v>1555</v>
      </c>
      <c r="C1535" s="110">
        <v>85444200</v>
      </c>
      <c r="D1535" s="110">
        <v>0</v>
      </c>
      <c r="E1535" s="110">
        <v>0</v>
      </c>
      <c r="F1535" s="111">
        <v>80.400000000000006</v>
      </c>
      <c r="G1535" s="110">
        <v>0</v>
      </c>
      <c r="H1535" s="110">
        <v>0</v>
      </c>
      <c r="I1535" s="112"/>
      <c r="J1535" s="112"/>
      <c r="K1535" s="113">
        <v>125</v>
      </c>
    </row>
    <row r="1536" spans="1:11" x14ac:dyDescent="0.25">
      <c r="A1536" s="108">
        <v>1546</v>
      </c>
      <c r="B1536" s="109" t="s">
        <v>1556</v>
      </c>
      <c r="C1536" s="110">
        <v>96082000</v>
      </c>
      <c r="D1536" s="110">
        <v>0</v>
      </c>
      <c r="E1536" s="110">
        <v>0</v>
      </c>
      <c r="F1536" s="111">
        <v>7.25</v>
      </c>
      <c r="G1536" s="110">
        <v>0</v>
      </c>
      <c r="H1536" s="110">
        <v>0</v>
      </c>
      <c r="I1536" s="112"/>
      <c r="J1536" s="112"/>
      <c r="K1536" s="113">
        <v>8</v>
      </c>
    </row>
    <row r="1537" spans="1:11" x14ac:dyDescent="0.25">
      <c r="A1537" s="108">
        <v>1547</v>
      </c>
      <c r="B1537" s="109" t="s">
        <v>1557</v>
      </c>
      <c r="C1537" s="110">
        <v>84433113</v>
      </c>
      <c r="D1537" s="110">
        <v>0</v>
      </c>
      <c r="E1537" s="110">
        <v>0</v>
      </c>
      <c r="F1537" s="111">
        <v>602.91</v>
      </c>
      <c r="G1537" s="110">
        <v>0</v>
      </c>
      <c r="H1537" s="110">
        <v>0</v>
      </c>
      <c r="I1537" s="112"/>
      <c r="J1537" s="112"/>
      <c r="K1537" s="113">
        <v>899</v>
      </c>
    </row>
    <row r="1538" spans="1:11" x14ac:dyDescent="0.25">
      <c r="A1538" s="108">
        <v>1548</v>
      </c>
      <c r="B1538" s="109" t="s">
        <v>1558</v>
      </c>
      <c r="C1538" s="110">
        <v>84433233</v>
      </c>
      <c r="D1538" s="110">
        <v>0</v>
      </c>
      <c r="E1538" s="110">
        <v>0</v>
      </c>
      <c r="F1538" s="111">
        <v>522.72</v>
      </c>
      <c r="G1538" s="110">
        <v>0</v>
      </c>
      <c r="H1538" s="110">
        <v>0</v>
      </c>
      <c r="I1538" s="112"/>
      <c r="J1538" s="112"/>
      <c r="K1538" s="116">
        <v>1299</v>
      </c>
    </row>
    <row r="1539" spans="1:11" x14ac:dyDescent="0.25">
      <c r="A1539" s="108">
        <v>1549</v>
      </c>
      <c r="B1539" s="109" t="s">
        <v>1559</v>
      </c>
      <c r="C1539" s="110">
        <v>84433235</v>
      </c>
      <c r="D1539" s="110">
        <v>0</v>
      </c>
      <c r="E1539" s="110">
        <v>0</v>
      </c>
      <c r="F1539" s="111">
        <v>781.11</v>
      </c>
      <c r="G1539" s="110">
        <v>0</v>
      </c>
      <c r="H1539" s="110">
        <v>0</v>
      </c>
      <c r="I1539" s="112"/>
      <c r="J1539" s="112"/>
      <c r="K1539" s="116">
        <v>1179</v>
      </c>
    </row>
    <row r="1540" spans="1:11" x14ac:dyDescent="0.25">
      <c r="A1540" s="108">
        <v>1550</v>
      </c>
      <c r="B1540" s="109" t="s">
        <v>1560</v>
      </c>
      <c r="C1540" s="110">
        <v>85363090</v>
      </c>
      <c r="D1540" s="110">
        <v>0</v>
      </c>
      <c r="E1540" s="110">
        <v>0</v>
      </c>
      <c r="F1540" s="111">
        <v>46.76</v>
      </c>
      <c r="G1540" s="110">
        <v>18</v>
      </c>
      <c r="H1540" s="110">
        <v>0</v>
      </c>
      <c r="I1540" s="111">
        <v>0.14000000000000001</v>
      </c>
      <c r="J1540" s="111">
        <v>3.63</v>
      </c>
      <c r="K1540" s="113">
        <v>70</v>
      </c>
    </row>
    <row r="1541" spans="1:11" x14ac:dyDescent="0.25">
      <c r="A1541" s="108">
        <v>1551</v>
      </c>
      <c r="B1541" s="109" t="s">
        <v>1561</v>
      </c>
      <c r="C1541" s="110">
        <v>84439933</v>
      </c>
      <c r="D1541" s="110">
        <v>0</v>
      </c>
      <c r="E1541" s="110">
        <v>0</v>
      </c>
      <c r="F1541" s="111">
        <v>255.5</v>
      </c>
      <c r="G1541" s="110">
        <v>0</v>
      </c>
      <c r="H1541" s="110">
        <v>0</v>
      </c>
      <c r="I1541" s="112"/>
      <c r="J1541" s="112"/>
      <c r="K1541" s="113">
        <v>454.9</v>
      </c>
    </row>
    <row r="1542" spans="1:11" x14ac:dyDescent="0.25">
      <c r="A1542" s="108">
        <v>1552</v>
      </c>
      <c r="B1542" s="109" t="s">
        <v>1562</v>
      </c>
      <c r="C1542" s="110">
        <v>84733049</v>
      </c>
      <c r="D1542" s="110">
        <v>0</v>
      </c>
      <c r="E1542" s="110">
        <v>0</v>
      </c>
      <c r="F1542" s="111">
        <v>40.9</v>
      </c>
      <c r="G1542" s="110">
        <v>0</v>
      </c>
      <c r="H1542" s="110">
        <v>0</v>
      </c>
      <c r="I1542" s="112"/>
      <c r="J1542" s="112"/>
      <c r="K1542" s="113">
        <v>69</v>
      </c>
    </row>
    <row r="1543" spans="1:11" x14ac:dyDescent="0.25">
      <c r="A1543" s="108">
        <v>1553</v>
      </c>
      <c r="B1543" s="109" t="s">
        <v>1563</v>
      </c>
      <c r="C1543" s="110">
        <v>85287200</v>
      </c>
      <c r="D1543" s="110">
        <v>0</v>
      </c>
      <c r="E1543" s="110">
        <v>0</v>
      </c>
      <c r="F1543" s="115">
        <v>3142.13</v>
      </c>
      <c r="G1543" s="110">
        <v>0</v>
      </c>
      <c r="H1543" s="110">
        <v>0</v>
      </c>
      <c r="I1543" s="112"/>
      <c r="J1543" s="112"/>
      <c r="K1543" s="116">
        <v>3699</v>
      </c>
    </row>
    <row r="1544" spans="1:11" x14ac:dyDescent="0.25">
      <c r="A1544" s="108">
        <v>1554</v>
      </c>
      <c r="B1544" s="109" t="s">
        <v>1564</v>
      </c>
      <c r="C1544" s="110">
        <v>84719014</v>
      </c>
      <c r="D1544" s="110">
        <v>0</v>
      </c>
      <c r="E1544" s="110">
        <v>0</v>
      </c>
      <c r="F1544" s="115">
        <v>1356.38</v>
      </c>
      <c r="G1544" s="110">
        <v>0</v>
      </c>
      <c r="H1544" s="110">
        <v>0</v>
      </c>
      <c r="I1544" s="112"/>
      <c r="J1544" s="112"/>
      <c r="K1544" s="116">
        <v>1699</v>
      </c>
    </row>
    <row r="1545" spans="1:11" x14ac:dyDescent="0.25">
      <c r="A1545" s="108">
        <v>1555</v>
      </c>
      <c r="B1545" s="109" t="s">
        <v>1565</v>
      </c>
      <c r="C1545" s="110">
        <v>48025610</v>
      </c>
      <c r="D1545" s="110">
        <v>0</v>
      </c>
      <c r="E1545" s="110">
        <v>0</v>
      </c>
      <c r="F1545" s="111">
        <v>15.7</v>
      </c>
      <c r="G1545" s="110">
        <v>0</v>
      </c>
      <c r="H1545" s="110">
        <v>0</v>
      </c>
      <c r="I1545" s="112"/>
      <c r="J1545" s="112"/>
      <c r="K1545" s="113">
        <v>24</v>
      </c>
    </row>
    <row r="1546" spans="1:11" x14ac:dyDescent="0.25">
      <c r="A1546" s="108">
        <v>1556</v>
      </c>
      <c r="B1546" s="109" t="s">
        <v>1566</v>
      </c>
      <c r="C1546" s="110">
        <v>84718000</v>
      </c>
      <c r="D1546" s="110">
        <v>0</v>
      </c>
      <c r="E1546" s="110">
        <v>0</v>
      </c>
      <c r="F1546" s="111">
        <v>264.16000000000003</v>
      </c>
      <c r="G1546" s="110">
        <v>0</v>
      </c>
      <c r="H1546" s="110">
        <v>0</v>
      </c>
      <c r="I1546" s="112"/>
      <c r="J1546" s="112"/>
      <c r="K1546" s="113">
        <v>419</v>
      </c>
    </row>
    <row r="1547" spans="1:11" x14ac:dyDescent="0.25">
      <c r="A1547" s="108">
        <v>1557</v>
      </c>
      <c r="B1547" s="109" t="s">
        <v>1567</v>
      </c>
      <c r="C1547" s="110">
        <v>94032000</v>
      </c>
      <c r="D1547" s="110">
        <v>0</v>
      </c>
      <c r="E1547" s="110">
        <v>0</v>
      </c>
      <c r="F1547" s="111">
        <v>796.89</v>
      </c>
      <c r="G1547" s="110">
        <v>0</v>
      </c>
      <c r="H1547" s="110">
        <v>0</v>
      </c>
      <c r="I1547" s="112"/>
      <c r="J1547" s="112"/>
      <c r="K1547" s="116">
        <v>1169</v>
      </c>
    </row>
    <row r="1548" spans="1:11" x14ac:dyDescent="0.25">
      <c r="A1548" s="108">
        <v>1558</v>
      </c>
      <c r="B1548" s="109" t="s">
        <v>1568</v>
      </c>
      <c r="C1548" s="110">
        <v>85287200</v>
      </c>
      <c r="D1548" s="110">
        <v>0</v>
      </c>
      <c r="E1548" s="110">
        <v>0</v>
      </c>
      <c r="F1548" s="111">
        <v>976.16</v>
      </c>
      <c r="G1548" s="110">
        <v>0</v>
      </c>
      <c r="H1548" s="110">
        <v>0</v>
      </c>
      <c r="I1548" s="112"/>
      <c r="J1548" s="112"/>
      <c r="K1548" s="116">
        <v>1299</v>
      </c>
    </row>
    <row r="1549" spans="1:11" x14ac:dyDescent="0.25">
      <c r="A1549" s="108">
        <v>1559</v>
      </c>
      <c r="B1549" s="109" t="s">
        <v>1569</v>
      </c>
      <c r="C1549" s="110">
        <v>85258029</v>
      </c>
      <c r="D1549" s="110">
        <v>0</v>
      </c>
      <c r="E1549" s="110">
        <v>0</v>
      </c>
      <c r="F1549" s="115">
        <v>7500</v>
      </c>
      <c r="G1549" s="110">
        <v>0</v>
      </c>
      <c r="H1549" s="110">
        <v>0</v>
      </c>
      <c r="I1549" s="112"/>
      <c r="J1549" s="112"/>
      <c r="K1549" s="116">
        <v>9590</v>
      </c>
    </row>
    <row r="1550" spans="1:11" x14ac:dyDescent="0.25">
      <c r="A1550" s="108">
        <v>1560</v>
      </c>
      <c r="B1550" s="109" t="s">
        <v>1570</v>
      </c>
      <c r="C1550" s="110">
        <v>84733042</v>
      </c>
      <c r="D1550" s="110">
        <v>0</v>
      </c>
      <c r="E1550" s="110">
        <v>0</v>
      </c>
      <c r="F1550" s="111">
        <v>272</v>
      </c>
      <c r="G1550" s="110">
        <v>0</v>
      </c>
      <c r="H1550" s="110">
        <v>0</v>
      </c>
      <c r="I1550" s="112"/>
      <c r="J1550" s="112"/>
      <c r="K1550" s="113">
        <v>409</v>
      </c>
    </row>
    <row r="1551" spans="1:11" x14ac:dyDescent="0.25">
      <c r="A1551" s="108">
        <v>1561</v>
      </c>
      <c r="B1551" s="109" t="s">
        <v>1571</v>
      </c>
      <c r="C1551" s="110">
        <v>85176239</v>
      </c>
      <c r="D1551" s="110">
        <v>0</v>
      </c>
      <c r="E1551" s="110">
        <v>0</v>
      </c>
      <c r="F1551" s="115">
        <v>3099</v>
      </c>
      <c r="G1551" s="110">
        <v>0</v>
      </c>
      <c r="H1551" s="110">
        <v>0</v>
      </c>
      <c r="I1551" s="112"/>
      <c r="J1551" s="112"/>
      <c r="K1551" s="116">
        <v>4665</v>
      </c>
    </row>
    <row r="1552" spans="1:11" x14ac:dyDescent="0.25">
      <c r="A1552" s="108">
        <v>1562</v>
      </c>
      <c r="B1552" s="109" t="s">
        <v>1572</v>
      </c>
      <c r="C1552" s="110">
        <v>85176239</v>
      </c>
      <c r="D1552" s="110">
        <v>0</v>
      </c>
      <c r="E1552" s="110">
        <v>0</v>
      </c>
      <c r="F1552" s="115">
        <v>1485</v>
      </c>
      <c r="G1552" s="110">
        <v>0</v>
      </c>
      <c r="H1552" s="110">
        <v>0</v>
      </c>
      <c r="I1552" s="112"/>
      <c r="J1552" s="112"/>
      <c r="K1552" s="116">
        <v>2899</v>
      </c>
    </row>
    <row r="1553" spans="1:11" x14ac:dyDescent="0.25">
      <c r="A1553" s="108">
        <v>1563</v>
      </c>
      <c r="B1553" s="109" t="s">
        <v>1573</v>
      </c>
      <c r="C1553" s="110">
        <v>85176239</v>
      </c>
      <c r="D1553" s="110">
        <v>0</v>
      </c>
      <c r="E1553" s="110">
        <v>0</v>
      </c>
      <c r="F1553" s="111">
        <v>326</v>
      </c>
      <c r="G1553" s="110">
        <v>0</v>
      </c>
      <c r="H1553" s="110">
        <v>0</v>
      </c>
      <c r="I1553" s="112"/>
      <c r="J1553" s="112"/>
      <c r="K1553" s="113">
        <v>799</v>
      </c>
    </row>
    <row r="1554" spans="1:11" x14ac:dyDescent="0.25">
      <c r="A1554" s="108">
        <v>1564</v>
      </c>
      <c r="B1554" s="109" t="s">
        <v>1574</v>
      </c>
      <c r="C1554" s="110">
        <v>85444200</v>
      </c>
      <c r="D1554" s="110">
        <v>0</v>
      </c>
      <c r="E1554" s="110">
        <v>0</v>
      </c>
      <c r="F1554" s="111">
        <v>0.72</v>
      </c>
      <c r="G1554" s="110">
        <v>0</v>
      </c>
      <c r="H1554" s="110">
        <v>0</v>
      </c>
      <c r="I1554" s="112"/>
      <c r="J1554" s="112"/>
      <c r="K1554" s="113">
        <v>1.5</v>
      </c>
    </row>
    <row r="1555" spans="1:11" x14ac:dyDescent="0.25">
      <c r="A1555" s="108">
        <v>1565</v>
      </c>
      <c r="B1555" s="109" t="s">
        <v>1575</v>
      </c>
      <c r="C1555" s="110">
        <v>84733042</v>
      </c>
      <c r="D1555" s="110">
        <v>0</v>
      </c>
      <c r="E1555" s="110">
        <v>0</v>
      </c>
      <c r="F1555" s="111">
        <v>138.49</v>
      </c>
      <c r="G1555" s="110">
        <v>0</v>
      </c>
      <c r="H1555" s="110">
        <v>0</v>
      </c>
      <c r="I1555" s="112"/>
      <c r="J1555" s="112"/>
      <c r="K1555" s="113">
        <v>219</v>
      </c>
    </row>
    <row r="1556" spans="1:11" x14ac:dyDescent="0.25">
      <c r="A1556" s="108">
        <v>1566</v>
      </c>
      <c r="B1556" s="109" t="s">
        <v>1576</v>
      </c>
      <c r="C1556" s="110">
        <v>84433111</v>
      </c>
      <c r="D1556" s="110">
        <v>0</v>
      </c>
      <c r="E1556" s="110">
        <v>0</v>
      </c>
      <c r="F1556" s="111">
        <v>569.25</v>
      </c>
      <c r="G1556" s="110">
        <v>0</v>
      </c>
      <c r="H1556" s="110">
        <v>0</v>
      </c>
      <c r="I1556" s="112"/>
      <c r="J1556" s="112"/>
      <c r="K1556" s="113">
        <v>799</v>
      </c>
    </row>
    <row r="1557" spans="1:11" x14ac:dyDescent="0.25">
      <c r="A1557" s="108">
        <v>1567</v>
      </c>
      <c r="B1557" s="109" t="s">
        <v>1577</v>
      </c>
      <c r="C1557" s="110">
        <v>84715010</v>
      </c>
      <c r="D1557" s="110">
        <v>0</v>
      </c>
      <c r="E1557" s="110">
        <v>0</v>
      </c>
      <c r="F1557" s="115">
        <v>2485.8000000000002</v>
      </c>
      <c r="G1557" s="110">
        <v>0</v>
      </c>
      <c r="H1557" s="110">
        <v>0</v>
      </c>
      <c r="I1557" s="112"/>
      <c r="J1557" s="112"/>
      <c r="K1557" s="116">
        <v>2864</v>
      </c>
    </row>
    <row r="1558" spans="1:11" x14ac:dyDescent="0.25">
      <c r="A1558" s="108">
        <v>1568</v>
      </c>
      <c r="B1558" s="109" t="s">
        <v>1578</v>
      </c>
      <c r="C1558" s="110">
        <v>84716053</v>
      </c>
      <c r="D1558" s="110">
        <v>0</v>
      </c>
      <c r="E1558" s="110">
        <v>0</v>
      </c>
      <c r="F1558" s="111">
        <v>9.25</v>
      </c>
      <c r="G1558" s="110">
        <v>0</v>
      </c>
      <c r="H1558" s="110">
        <v>0</v>
      </c>
      <c r="I1558" s="112"/>
      <c r="J1558" s="112"/>
      <c r="K1558" s="113">
        <v>15</v>
      </c>
    </row>
    <row r="1559" spans="1:11" x14ac:dyDescent="0.25">
      <c r="A1559" s="108">
        <v>1569</v>
      </c>
      <c r="B1559" s="109" t="s">
        <v>1579</v>
      </c>
      <c r="C1559" s="110">
        <v>84716052</v>
      </c>
      <c r="D1559" s="110">
        <v>0</v>
      </c>
      <c r="E1559" s="110">
        <v>0</v>
      </c>
      <c r="F1559" s="111">
        <v>13.9</v>
      </c>
      <c r="G1559" s="110">
        <v>0</v>
      </c>
      <c r="H1559" s="110">
        <v>0</v>
      </c>
      <c r="I1559" s="112"/>
      <c r="J1559" s="112"/>
      <c r="K1559" s="113">
        <v>20</v>
      </c>
    </row>
    <row r="1560" spans="1:11" x14ac:dyDescent="0.25">
      <c r="A1560" s="108">
        <v>1570</v>
      </c>
      <c r="B1560" s="109" t="s">
        <v>1580</v>
      </c>
      <c r="C1560" s="110">
        <v>84713012</v>
      </c>
      <c r="D1560" s="110">
        <v>0</v>
      </c>
      <c r="E1560" s="110">
        <v>0</v>
      </c>
      <c r="F1560" s="115">
        <v>1791.86</v>
      </c>
      <c r="G1560" s="110">
        <v>0</v>
      </c>
      <c r="H1560" s="110">
        <v>0</v>
      </c>
      <c r="I1560" s="112"/>
      <c r="J1560" s="112"/>
      <c r="K1560" s="116">
        <v>1999</v>
      </c>
    </row>
    <row r="1561" spans="1:11" x14ac:dyDescent="0.25">
      <c r="A1561" s="108">
        <v>1571</v>
      </c>
      <c r="B1561" s="109" t="s">
        <v>1581</v>
      </c>
      <c r="C1561" s="110">
        <v>85234920</v>
      </c>
      <c r="D1561" s="110">
        <v>0</v>
      </c>
      <c r="E1561" s="110">
        <v>0</v>
      </c>
      <c r="F1561" s="111">
        <v>52.89</v>
      </c>
      <c r="G1561" s="110">
        <v>0</v>
      </c>
      <c r="H1561" s="110">
        <v>0</v>
      </c>
      <c r="I1561" s="112"/>
      <c r="J1561" s="112"/>
      <c r="K1561" s="113">
        <v>89</v>
      </c>
    </row>
    <row r="1562" spans="1:11" x14ac:dyDescent="0.25">
      <c r="A1562" s="108">
        <v>1572</v>
      </c>
      <c r="B1562" s="109" t="s">
        <v>1582</v>
      </c>
      <c r="C1562" s="110">
        <v>84717010</v>
      </c>
      <c r="D1562" s="110">
        <v>2</v>
      </c>
      <c r="E1562" s="110">
        <v>0</v>
      </c>
      <c r="F1562" s="111">
        <v>590.80999999999995</v>
      </c>
      <c r="G1562" s="110">
        <v>7</v>
      </c>
      <c r="H1562" s="110">
        <v>10</v>
      </c>
      <c r="I1562" s="112"/>
      <c r="J1562" s="112"/>
      <c r="K1562" s="113">
        <v>989</v>
      </c>
    </row>
    <row r="1563" spans="1:11" x14ac:dyDescent="0.25">
      <c r="A1563" s="108">
        <v>1573</v>
      </c>
      <c r="B1563" s="109" t="s">
        <v>1583</v>
      </c>
      <c r="C1563" s="110">
        <v>85065090</v>
      </c>
      <c r="D1563" s="110">
        <v>0</v>
      </c>
      <c r="E1563" s="110">
        <v>0</v>
      </c>
      <c r="F1563" s="111">
        <v>217</v>
      </c>
      <c r="G1563" s="110">
        <v>0</v>
      </c>
      <c r="H1563" s="110">
        <v>0</v>
      </c>
      <c r="I1563" s="112"/>
      <c r="J1563" s="112"/>
      <c r="K1563" s="113">
        <v>299</v>
      </c>
    </row>
    <row r="1564" spans="1:11" x14ac:dyDescent="0.25">
      <c r="A1564" s="108">
        <v>1574</v>
      </c>
      <c r="B1564" s="109" t="s">
        <v>1584</v>
      </c>
      <c r="C1564" s="110">
        <v>85285120</v>
      </c>
      <c r="D1564" s="110">
        <v>0</v>
      </c>
      <c r="E1564" s="110">
        <v>0</v>
      </c>
      <c r="F1564" s="115">
        <v>1146.1099999999999</v>
      </c>
      <c r="G1564" s="110">
        <v>0</v>
      </c>
      <c r="H1564" s="110">
        <v>0</v>
      </c>
      <c r="I1564" s="112"/>
      <c r="J1564" s="112"/>
      <c r="K1564" s="116">
        <v>2015</v>
      </c>
    </row>
    <row r="1565" spans="1:11" x14ac:dyDescent="0.25">
      <c r="A1565" s="108">
        <v>1575</v>
      </c>
      <c r="B1565" s="109" t="s">
        <v>1585</v>
      </c>
      <c r="C1565" s="110">
        <v>85182200</v>
      </c>
      <c r="D1565" s="110">
        <v>0</v>
      </c>
      <c r="E1565" s="110">
        <v>0</v>
      </c>
      <c r="F1565" s="111">
        <v>38.61</v>
      </c>
      <c r="G1565" s="110">
        <v>0</v>
      </c>
      <c r="H1565" s="110">
        <v>0</v>
      </c>
      <c r="I1565" s="112"/>
      <c r="J1565" s="112"/>
      <c r="K1565" s="113">
        <v>69</v>
      </c>
    </row>
    <row r="1566" spans="1:11" x14ac:dyDescent="0.25">
      <c r="A1566" s="108">
        <v>1576</v>
      </c>
      <c r="B1566" s="109" t="s">
        <v>1586</v>
      </c>
      <c r="C1566" s="110">
        <v>84733041</v>
      </c>
      <c r="D1566" s="110">
        <v>0</v>
      </c>
      <c r="E1566" s="110">
        <v>0</v>
      </c>
      <c r="F1566" s="111">
        <v>484.11</v>
      </c>
      <c r="G1566" s="110">
        <v>0</v>
      </c>
      <c r="H1566" s="110">
        <v>0</v>
      </c>
      <c r="I1566" s="112"/>
      <c r="J1566" s="112"/>
      <c r="K1566" s="113">
        <v>749</v>
      </c>
    </row>
    <row r="1567" spans="1:11" x14ac:dyDescent="0.25">
      <c r="A1567" s="108">
        <v>1577</v>
      </c>
      <c r="B1567" s="109" t="s">
        <v>1587</v>
      </c>
      <c r="C1567" s="110">
        <v>84733043</v>
      </c>
      <c r="D1567" s="110">
        <v>0</v>
      </c>
      <c r="E1567" s="110">
        <v>0</v>
      </c>
      <c r="F1567" s="111">
        <v>139.99</v>
      </c>
      <c r="G1567" s="110">
        <v>0</v>
      </c>
      <c r="H1567" s="110">
        <v>0</v>
      </c>
      <c r="I1567" s="112"/>
      <c r="J1567" s="111">
        <v>0</v>
      </c>
      <c r="K1567" s="113">
        <v>209</v>
      </c>
    </row>
    <row r="1568" spans="1:11" x14ac:dyDescent="0.25">
      <c r="A1568" s="108">
        <v>1578</v>
      </c>
      <c r="B1568" s="109" t="s">
        <v>1588</v>
      </c>
      <c r="C1568" s="110">
        <v>84733042</v>
      </c>
      <c r="D1568" s="110">
        <v>0</v>
      </c>
      <c r="E1568" s="110">
        <v>0</v>
      </c>
      <c r="F1568" s="111">
        <v>252.45</v>
      </c>
      <c r="G1568" s="110">
        <v>0</v>
      </c>
      <c r="H1568" s="110">
        <v>0</v>
      </c>
      <c r="I1568" s="112"/>
      <c r="J1568" s="112"/>
      <c r="K1568" s="113">
        <v>389</v>
      </c>
    </row>
    <row r="1569" spans="1:11" x14ac:dyDescent="0.25">
      <c r="A1569" s="108">
        <v>1579</v>
      </c>
      <c r="B1569" s="109" t="s">
        <v>1589</v>
      </c>
      <c r="C1569" s="110">
        <v>84733042</v>
      </c>
      <c r="D1569" s="110">
        <v>0</v>
      </c>
      <c r="E1569" s="110">
        <v>0</v>
      </c>
      <c r="F1569" s="111">
        <v>272.25</v>
      </c>
      <c r="G1569" s="110">
        <v>0</v>
      </c>
      <c r="H1569" s="110">
        <v>0</v>
      </c>
      <c r="I1569" s="112"/>
      <c r="J1569" s="112"/>
      <c r="K1569" s="113">
        <v>425</v>
      </c>
    </row>
    <row r="1570" spans="1:11" x14ac:dyDescent="0.25">
      <c r="A1570" s="108">
        <v>1580</v>
      </c>
      <c r="B1570" s="109" t="s">
        <v>1590</v>
      </c>
      <c r="C1570" s="110">
        <v>84733042</v>
      </c>
      <c r="D1570" s="110">
        <v>0</v>
      </c>
      <c r="E1570" s="110">
        <v>0</v>
      </c>
      <c r="F1570" s="111">
        <v>131.57</v>
      </c>
      <c r="G1570" s="110">
        <v>0</v>
      </c>
      <c r="H1570" s="110">
        <v>0</v>
      </c>
      <c r="I1570" s="112"/>
      <c r="J1570" s="112"/>
      <c r="K1570" s="113">
        <v>209</v>
      </c>
    </row>
    <row r="1571" spans="1:11" x14ac:dyDescent="0.25">
      <c r="A1571" s="108">
        <v>1581</v>
      </c>
      <c r="B1571" s="109" t="s">
        <v>1591</v>
      </c>
      <c r="C1571" s="110">
        <v>84733042</v>
      </c>
      <c r="D1571" s="110">
        <v>0</v>
      </c>
      <c r="E1571" s="110">
        <v>0</v>
      </c>
      <c r="F1571" s="111">
        <v>252.45</v>
      </c>
      <c r="G1571" s="110">
        <v>0</v>
      </c>
      <c r="H1571" s="110">
        <v>0</v>
      </c>
      <c r="I1571" s="112"/>
      <c r="J1571" s="112"/>
      <c r="K1571" s="113">
        <v>389</v>
      </c>
    </row>
    <row r="1572" spans="1:11" x14ac:dyDescent="0.25">
      <c r="A1572" s="108">
        <v>1582</v>
      </c>
      <c r="B1572" s="109" t="s">
        <v>1592</v>
      </c>
      <c r="C1572" s="110">
        <v>85044029</v>
      </c>
      <c r="D1572" s="110">
        <v>0</v>
      </c>
      <c r="E1572" s="110">
        <v>0</v>
      </c>
      <c r="F1572" s="111">
        <v>249</v>
      </c>
      <c r="G1572" s="110">
        <v>0</v>
      </c>
      <c r="H1572" s="110">
        <v>0</v>
      </c>
      <c r="I1572" s="112"/>
      <c r="J1572" s="112"/>
      <c r="K1572" s="113">
        <v>299</v>
      </c>
    </row>
    <row r="1573" spans="1:11" x14ac:dyDescent="0.25">
      <c r="A1573" s="108">
        <v>1583</v>
      </c>
      <c r="B1573" s="109" t="s">
        <v>1593</v>
      </c>
      <c r="C1573" s="110">
        <v>85044040</v>
      </c>
      <c r="D1573" s="110">
        <v>0</v>
      </c>
      <c r="E1573" s="110">
        <v>0</v>
      </c>
      <c r="F1573" s="115">
        <v>5598.05</v>
      </c>
      <c r="G1573" s="110">
        <v>0</v>
      </c>
      <c r="H1573" s="110">
        <v>0</v>
      </c>
      <c r="I1573" s="112"/>
      <c r="J1573" s="112"/>
      <c r="K1573" s="116">
        <v>8899</v>
      </c>
    </row>
    <row r="1574" spans="1:11" x14ac:dyDescent="0.25">
      <c r="A1574" s="108">
        <v>1584</v>
      </c>
      <c r="B1574" s="109" t="s">
        <v>1594</v>
      </c>
      <c r="C1574" s="110">
        <v>85071090</v>
      </c>
      <c r="D1574" s="110">
        <v>0</v>
      </c>
      <c r="E1574" s="110">
        <v>0</v>
      </c>
      <c r="F1574" s="111">
        <v>650</v>
      </c>
      <c r="G1574" s="110">
        <v>0</v>
      </c>
      <c r="H1574" s="110">
        <v>0</v>
      </c>
      <c r="I1574" s="112"/>
      <c r="J1574" s="112"/>
      <c r="K1574" s="113">
        <v>899</v>
      </c>
    </row>
    <row r="1575" spans="1:11" x14ac:dyDescent="0.25">
      <c r="A1575" s="108">
        <v>1585</v>
      </c>
      <c r="B1575" s="109" t="s">
        <v>1595</v>
      </c>
      <c r="C1575" s="110">
        <v>85172210</v>
      </c>
      <c r="D1575" s="110">
        <v>0</v>
      </c>
      <c r="E1575" s="110">
        <v>0</v>
      </c>
      <c r="F1575" s="111">
        <v>135</v>
      </c>
      <c r="G1575" s="110">
        <v>0</v>
      </c>
      <c r="H1575" s="110">
        <v>0</v>
      </c>
      <c r="I1575" s="112"/>
      <c r="J1575" s="112"/>
      <c r="K1575" s="113">
        <v>259</v>
      </c>
    </row>
    <row r="1576" spans="1:11" x14ac:dyDescent="0.25">
      <c r="A1576" s="108">
        <v>1586</v>
      </c>
      <c r="B1576" s="109" t="s">
        <v>1596</v>
      </c>
      <c r="C1576" s="110">
        <v>85219010</v>
      </c>
      <c r="D1576" s="110">
        <v>0</v>
      </c>
      <c r="E1576" s="110">
        <v>0</v>
      </c>
      <c r="F1576" s="111">
        <v>454</v>
      </c>
      <c r="G1576" s="110">
        <v>0</v>
      </c>
      <c r="H1576" s="110">
        <v>0</v>
      </c>
      <c r="I1576" s="112"/>
      <c r="J1576" s="112"/>
      <c r="K1576" s="113">
        <v>699</v>
      </c>
    </row>
    <row r="1577" spans="1:11" x14ac:dyDescent="0.25">
      <c r="A1577" s="108">
        <v>1587</v>
      </c>
      <c r="B1577" s="109" t="s">
        <v>1597</v>
      </c>
      <c r="C1577" s="110">
        <v>85043119</v>
      </c>
      <c r="D1577" s="110">
        <v>0</v>
      </c>
      <c r="E1577" s="110">
        <v>0</v>
      </c>
      <c r="F1577" s="111">
        <v>20</v>
      </c>
      <c r="G1577" s="110">
        <v>0</v>
      </c>
      <c r="H1577" s="110">
        <v>0</v>
      </c>
      <c r="I1577" s="112"/>
      <c r="J1577" s="112"/>
      <c r="K1577" s="113">
        <v>40</v>
      </c>
    </row>
    <row r="1578" spans="1:11" x14ac:dyDescent="0.25">
      <c r="A1578" s="108">
        <v>1588</v>
      </c>
      <c r="B1578" s="109" t="s">
        <v>1598</v>
      </c>
      <c r="C1578" s="110">
        <v>85258019</v>
      </c>
      <c r="D1578" s="110">
        <v>0</v>
      </c>
      <c r="E1578" s="110">
        <v>0</v>
      </c>
      <c r="F1578" s="111">
        <v>187.08</v>
      </c>
      <c r="G1578" s="110">
        <v>0</v>
      </c>
      <c r="H1578" s="110">
        <v>0</v>
      </c>
      <c r="I1578" s="112"/>
      <c r="J1578" s="112"/>
      <c r="K1578" s="113">
        <v>339</v>
      </c>
    </row>
    <row r="1579" spans="1:11" x14ac:dyDescent="0.25">
      <c r="A1579" s="108">
        <v>1589</v>
      </c>
      <c r="B1579" s="109" t="s">
        <v>1599</v>
      </c>
      <c r="C1579" s="110">
        <v>85177091</v>
      </c>
      <c r="D1579" s="110">
        <v>0</v>
      </c>
      <c r="E1579" s="110">
        <v>0</v>
      </c>
      <c r="F1579" s="111">
        <v>275</v>
      </c>
      <c r="G1579" s="110">
        <v>0</v>
      </c>
      <c r="H1579" s="110">
        <v>0</v>
      </c>
      <c r="I1579" s="112"/>
      <c r="J1579" s="112"/>
      <c r="K1579" s="113">
        <v>339</v>
      </c>
    </row>
    <row r="1580" spans="1:11" x14ac:dyDescent="0.25">
      <c r="A1580" s="108">
        <v>1590</v>
      </c>
      <c r="B1580" s="109" t="s">
        <v>1600</v>
      </c>
      <c r="C1580" s="110">
        <v>85176239</v>
      </c>
      <c r="D1580" s="110">
        <v>0</v>
      </c>
      <c r="E1580" s="110">
        <v>0</v>
      </c>
      <c r="F1580" s="115">
        <v>1291.0899999999999</v>
      </c>
      <c r="G1580" s="110">
        <v>0</v>
      </c>
      <c r="H1580" s="110">
        <v>0</v>
      </c>
      <c r="I1580" s="112"/>
      <c r="J1580" s="112"/>
      <c r="K1580" s="116">
        <v>2099</v>
      </c>
    </row>
    <row r="1581" spans="1:11" x14ac:dyDescent="0.25">
      <c r="A1581" s="108">
        <v>1591</v>
      </c>
      <c r="B1581" s="109" t="s">
        <v>1601</v>
      </c>
      <c r="C1581" s="110">
        <v>85176241</v>
      </c>
      <c r="D1581" s="110">
        <v>0</v>
      </c>
      <c r="E1581" s="110">
        <v>0</v>
      </c>
      <c r="F1581" s="111">
        <v>98.67</v>
      </c>
      <c r="G1581" s="110">
        <v>0</v>
      </c>
      <c r="H1581" s="110">
        <v>0</v>
      </c>
      <c r="I1581" s="112"/>
      <c r="J1581" s="112"/>
      <c r="K1581" s="113">
        <v>145</v>
      </c>
    </row>
    <row r="1582" spans="1:11" x14ac:dyDescent="0.25">
      <c r="A1582" s="108">
        <v>1592</v>
      </c>
      <c r="B1582" s="109" t="s">
        <v>336</v>
      </c>
      <c r="C1582" s="110">
        <v>85176259</v>
      </c>
      <c r="D1582" s="110">
        <v>0</v>
      </c>
      <c r="E1582" s="110">
        <v>0</v>
      </c>
      <c r="F1582" s="111">
        <v>41.99</v>
      </c>
      <c r="G1582" s="110">
        <v>0</v>
      </c>
      <c r="H1582" s="110">
        <v>0</v>
      </c>
      <c r="I1582" s="112"/>
      <c r="J1582" s="112"/>
      <c r="K1582" s="113">
        <v>69</v>
      </c>
    </row>
    <row r="1583" spans="1:11" x14ac:dyDescent="0.25">
      <c r="A1583" s="108">
        <v>1593</v>
      </c>
      <c r="B1583" s="109" t="s">
        <v>1602</v>
      </c>
      <c r="C1583" s="110">
        <v>84717010</v>
      </c>
      <c r="D1583" s="110">
        <v>0</v>
      </c>
      <c r="E1583" s="110">
        <v>0</v>
      </c>
      <c r="F1583" s="111">
        <v>282.98</v>
      </c>
      <c r="G1583" s="110">
        <v>0</v>
      </c>
      <c r="H1583" s="110">
        <v>0</v>
      </c>
      <c r="I1583" s="112"/>
      <c r="J1583" s="112"/>
      <c r="K1583" s="113">
        <v>449</v>
      </c>
    </row>
    <row r="1584" spans="1:11" x14ac:dyDescent="0.25">
      <c r="A1584" s="108">
        <v>1594</v>
      </c>
      <c r="B1584" s="109" t="s">
        <v>1603</v>
      </c>
      <c r="C1584" s="110">
        <v>90106000</v>
      </c>
      <c r="D1584" s="110">
        <v>0</v>
      </c>
      <c r="E1584" s="110">
        <v>0</v>
      </c>
      <c r="F1584" s="111">
        <v>436.99</v>
      </c>
      <c r="G1584" s="110">
        <v>0</v>
      </c>
      <c r="H1584" s="110">
        <v>0</v>
      </c>
      <c r="I1584" s="112"/>
      <c r="J1584" s="112"/>
      <c r="K1584" s="113">
        <v>699</v>
      </c>
    </row>
    <row r="1585" spans="1:11" x14ac:dyDescent="0.25">
      <c r="A1585" s="108">
        <v>1595</v>
      </c>
      <c r="B1585" s="109" t="s">
        <v>1604</v>
      </c>
      <c r="C1585" s="110">
        <v>90328911</v>
      </c>
      <c r="D1585" s="110">
        <v>0</v>
      </c>
      <c r="E1585" s="110">
        <v>0</v>
      </c>
      <c r="F1585" s="111">
        <v>110</v>
      </c>
      <c r="G1585" s="110">
        <v>12</v>
      </c>
      <c r="H1585" s="110">
        <v>0</v>
      </c>
      <c r="I1585" s="112"/>
      <c r="J1585" s="112"/>
      <c r="K1585" s="113">
        <v>169</v>
      </c>
    </row>
    <row r="1586" spans="1:11" x14ac:dyDescent="0.25">
      <c r="A1586" s="108">
        <v>1596</v>
      </c>
      <c r="B1586" s="109" t="s">
        <v>1605</v>
      </c>
      <c r="C1586" s="110">
        <v>90328911</v>
      </c>
      <c r="D1586" s="110">
        <v>0</v>
      </c>
      <c r="E1586" s="110">
        <v>0</v>
      </c>
      <c r="F1586" s="111">
        <v>126.8</v>
      </c>
      <c r="G1586" s="110">
        <v>0</v>
      </c>
      <c r="H1586" s="110">
        <v>0</v>
      </c>
      <c r="I1586" s="112"/>
      <c r="J1586" s="112"/>
      <c r="K1586" s="113">
        <v>215</v>
      </c>
    </row>
    <row r="1587" spans="1:11" x14ac:dyDescent="0.25">
      <c r="A1587" s="108">
        <v>1597</v>
      </c>
      <c r="B1587" s="109" t="s">
        <v>1606</v>
      </c>
      <c r="C1587" s="110">
        <v>84733019</v>
      </c>
      <c r="D1587" s="110">
        <v>0</v>
      </c>
      <c r="E1587" s="110">
        <v>0</v>
      </c>
      <c r="F1587" s="111">
        <v>266.2</v>
      </c>
      <c r="G1587" s="110">
        <v>0</v>
      </c>
      <c r="H1587" s="110">
        <v>0</v>
      </c>
      <c r="I1587" s="112"/>
      <c r="J1587" s="112"/>
      <c r="K1587" s="113">
        <v>425</v>
      </c>
    </row>
    <row r="1588" spans="1:11" x14ac:dyDescent="0.25">
      <c r="A1588" s="108">
        <v>1598</v>
      </c>
      <c r="B1588" s="109" t="s">
        <v>1607</v>
      </c>
      <c r="C1588" s="110">
        <v>85176255</v>
      </c>
      <c r="D1588" s="110">
        <v>0</v>
      </c>
      <c r="E1588" s="110">
        <v>0</v>
      </c>
      <c r="F1588" s="111">
        <v>63</v>
      </c>
      <c r="G1588" s="110">
        <v>0</v>
      </c>
      <c r="H1588" s="110">
        <v>0</v>
      </c>
      <c r="I1588" s="112"/>
      <c r="J1588" s="112"/>
      <c r="K1588" s="113">
        <v>95</v>
      </c>
    </row>
    <row r="1589" spans="1:11" x14ac:dyDescent="0.25">
      <c r="A1589" s="108">
        <v>1599</v>
      </c>
      <c r="B1589" s="109" t="s">
        <v>1608</v>
      </c>
      <c r="C1589" s="110">
        <v>84733011</v>
      </c>
      <c r="D1589" s="110">
        <v>0</v>
      </c>
      <c r="E1589" s="110">
        <v>0</v>
      </c>
      <c r="F1589" s="111">
        <v>129.13999999999999</v>
      </c>
      <c r="G1589" s="110">
        <v>0</v>
      </c>
      <c r="H1589" s="110">
        <v>0</v>
      </c>
      <c r="I1589" s="112"/>
      <c r="J1589" s="112"/>
      <c r="K1589" s="113">
        <v>159</v>
      </c>
    </row>
    <row r="1590" spans="1:11" x14ac:dyDescent="0.25">
      <c r="A1590" s="108">
        <v>1600</v>
      </c>
      <c r="B1590" s="109" t="s">
        <v>1609</v>
      </c>
      <c r="C1590" s="110">
        <v>85423190</v>
      </c>
      <c r="D1590" s="110">
        <v>0</v>
      </c>
      <c r="E1590" s="110">
        <v>0</v>
      </c>
      <c r="F1590" s="111">
        <v>248</v>
      </c>
      <c r="G1590" s="110">
        <v>0</v>
      </c>
      <c r="H1590" s="110">
        <v>0</v>
      </c>
      <c r="I1590" s="112"/>
      <c r="J1590" s="112"/>
      <c r="K1590" s="113">
        <v>359</v>
      </c>
    </row>
    <row r="1591" spans="1:11" x14ac:dyDescent="0.25">
      <c r="A1591" s="108">
        <v>1601</v>
      </c>
      <c r="B1591" s="109" t="s">
        <v>1610</v>
      </c>
      <c r="C1591" s="110">
        <v>84735090</v>
      </c>
      <c r="D1591" s="110">
        <v>0</v>
      </c>
      <c r="E1591" s="110">
        <v>0</v>
      </c>
      <c r="F1591" s="111">
        <v>9.8000000000000007</v>
      </c>
      <c r="G1591" s="110">
        <v>0</v>
      </c>
      <c r="H1591" s="110">
        <v>0</v>
      </c>
      <c r="I1591" s="112"/>
      <c r="J1591" s="112"/>
      <c r="K1591" s="113">
        <v>15</v>
      </c>
    </row>
    <row r="1592" spans="1:11" x14ac:dyDescent="0.25">
      <c r="A1592" s="108">
        <v>1602</v>
      </c>
      <c r="B1592" s="109" t="s">
        <v>1611</v>
      </c>
      <c r="C1592" s="110">
        <v>84733049</v>
      </c>
      <c r="D1592" s="110">
        <v>0</v>
      </c>
      <c r="E1592" s="110">
        <v>0</v>
      </c>
      <c r="F1592" s="111">
        <v>112</v>
      </c>
      <c r="G1592" s="110">
        <v>0</v>
      </c>
      <c r="H1592" s="110">
        <v>0</v>
      </c>
      <c r="I1592" s="112"/>
      <c r="J1592" s="112"/>
      <c r="K1592" s="113">
        <v>145</v>
      </c>
    </row>
    <row r="1593" spans="1:11" x14ac:dyDescent="0.25">
      <c r="A1593" s="108">
        <v>1603</v>
      </c>
      <c r="B1593" s="109" t="s">
        <v>1612</v>
      </c>
      <c r="C1593" s="110">
        <v>84734010</v>
      </c>
      <c r="D1593" s="110">
        <v>0</v>
      </c>
      <c r="E1593" s="110">
        <v>0</v>
      </c>
      <c r="F1593" s="111">
        <v>84</v>
      </c>
      <c r="G1593" s="110">
        <v>0</v>
      </c>
      <c r="H1593" s="110">
        <v>0</v>
      </c>
      <c r="I1593" s="112"/>
      <c r="J1593" s="112"/>
      <c r="K1593" s="113">
        <v>100</v>
      </c>
    </row>
    <row r="1594" spans="1:11" x14ac:dyDescent="0.25">
      <c r="A1594" s="108">
        <v>1604</v>
      </c>
      <c r="B1594" s="109" t="s">
        <v>1613</v>
      </c>
      <c r="C1594" s="110">
        <v>84433111</v>
      </c>
      <c r="D1594" s="110">
        <v>0</v>
      </c>
      <c r="E1594" s="110">
        <v>0</v>
      </c>
      <c r="F1594" s="111">
        <v>665.73</v>
      </c>
      <c r="G1594" s="110">
        <v>0</v>
      </c>
      <c r="H1594" s="110">
        <v>0</v>
      </c>
      <c r="I1594" s="112"/>
      <c r="J1594" s="112"/>
      <c r="K1594" s="113">
        <v>999</v>
      </c>
    </row>
    <row r="1595" spans="1:11" x14ac:dyDescent="0.25">
      <c r="A1595" s="108">
        <v>1605</v>
      </c>
      <c r="B1595" s="109" t="s">
        <v>1614</v>
      </c>
      <c r="C1595" s="110">
        <v>84715010</v>
      </c>
      <c r="D1595" s="110">
        <v>0</v>
      </c>
      <c r="E1595" s="110">
        <v>0</v>
      </c>
      <c r="F1595" s="115">
        <v>3058.77</v>
      </c>
      <c r="G1595" s="110">
        <v>0</v>
      </c>
      <c r="H1595" s="110">
        <v>0</v>
      </c>
      <c r="I1595" s="112"/>
      <c r="J1595" s="112"/>
      <c r="K1595" s="116">
        <v>3699</v>
      </c>
    </row>
    <row r="1596" spans="1:11" x14ac:dyDescent="0.25">
      <c r="A1596" s="108">
        <v>1606</v>
      </c>
      <c r="B1596" s="109" t="s">
        <v>1615</v>
      </c>
      <c r="C1596" s="110">
        <v>84716052</v>
      </c>
      <c r="D1596" s="110">
        <v>0</v>
      </c>
      <c r="E1596" s="110">
        <v>0</v>
      </c>
      <c r="F1596" s="111">
        <v>32.130000000000003</v>
      </c>
      <c r="G1596" s="110">
        <v>0</v>
      </c>
      <c r="H1596" s="110">
        <v>0</v>
      </c>
      <c r="I1596" s="112"/>
      <c r="J1596" s="112"/>
      <c r="K1596" s="113">
        <v>139</v>
      </c>
    </row>
    <row r="1597" spans="1:11" x14ac:dyDescent="0.25">
      <c r="A1597" s="108">
        <v>1607</v>
      </c>
      <c r="B1597" s="109" t="s">
        <v>1616</v>
      </c>
      <c r="C1597" s="110">
        <v>85182100</v>
      </c>
      <c r="D1597" s="110">
        <v>0</v>
      </c>
      <c r="E1597" s="110">
        <v>0</v>
      </c>
      <c r="F1597" s="111">
        <v>30.5</v>
      </c>
      <c r="G1597" s="110">
        <v>0</v>
      </c>
      <c r="H1597" s="110">
        <v>0</v>
      </c>
      <c r="I1597" s="112"/>
      <c r="J1597" s="112"/>
      <c r="K1597" s="113">
        <v>59</v>
      </c>
    </row>
    <row r="1598" spans="1:11" x14ac:dyDescent="0.25">
      <c r="A1598" s="108">
        <v>1608</v>
      </c>
      <c r="B1598" s="109" t="s">
        <v>1617</v>
      </c>
      <c r="C1598" s="110">
        <v>99999999</v>
      </c>
      <c r="D1598" s="110">
        <v>0</v>
      </c>
      <c r="E1598" s="110">
        <v>0</v>
      </c>
      <c r="F1598" s="111">
        <v>383.79</v>
      </c>
      <c r="G1598" s="110">
        <v>0</v>
      </c>
      <c r="H1598" s="110">
        <v>0</v>
      </c>
      <c r="I1598" s="112"/>
      <c r="J1598" s="112"/>
      <c r="K1598" s="113">
        <v>429</v>
      </c>
    </row>
    <row r="1599" spans="1:11" x14ac:dyDescent="0.25">
      <c r="A1599" s="108">
        <v>1609</v>
      </c>
      <c r="B1599" s="109" t="s">
        <v>1618</v>
      </c>
      <c r="C1599" s="110">
        <v>85234920</v>
      </c>
      <c r="D1599" s="110">
        <v>0</v>
      </c>
      <c r="E1599" s="110">
        <v>0</v>
      </c>
      <c r="F1599" s="111">
        <v>73.94</v>
      </c>
      <c r="G1599" s="110">
        <v>0</v>
      </c>
      <c r="H1599" s="110">
        <v>0</v>
      </c>
      <c r="I1599" s="112"/>
      <c r="J1599" s="112"/>
      <c r="K1599" s="113">
        <v>99</v>
      </c>
    </row>
    <row r="1600" spans="1:11" x14ac:dyDescent="0.25">
      <c r="A1600" s="108">
        <v>1610</v>
      </c>
      <c r="B1600" s="109" t="s">
        <v>1619</v>
      </c>
      <c r="C1600" s="110">
        <v>99999999</v>
      </c>
      <c r="D1600" s="110">
        <v>0</v>
      </c>
      <c r="E1600" s="110">
        <v>0</v>
      </c>
      <c r="F1600" s="111">
        <v>233.06</v>
      </c>
      <c r="G1600" s="110">
        <v>0</v>
      </c>
      <c r="H1600" s="110">
        <v>0</v>
      </c>
      <c r="I1600" s="112"/>
      <c r="J1600" s="112"/>
      <c r="K1600" s="113">
        <v>269</v>
      </c>
    </row>
    <row r="1601" spans="1:11" x14ac:dyDescent="0.25">
      <c r="A1601" s="108">
        <v>1611</v>
      </c>
      <c r="B1601" s="109" t="s">
        <v>1620</v>
      </c>
      <c r="C1601" s="110">
        <v>85285120</v>
      </c>
      <c r="D1601" s="110">
        <v>0</v>
      </c>
      <c r="E1601" s="110">
        <v>0</v>
      </c>
      <c r="F1601" s="111">
        <v>563.30999999999995</v>
      </c>
      <c r="G1601" s="110">
        <v>0</v>
      </c>
      <c r="H1601" s="110">
        <v>0</v>
      </c>
      <c r="I1601" s="112"/>
      <c r="J1601" s="112"/>
      <c r="K1601" s="113">
        <v>699</v>
      </c>
    </row>
    <row r="1602" spans="1:11" x14ac:dyDescent="0.25">
      <c r="A1602" s="108">
        <v>1612</v>
      </c>
      <c r="B1602" s="109" t="s">
        <v>1621</v>
      </c>
      <c r="C1602" s="110">
        <v>84439933</v>
      </c>
      <c r="D1602" s="110">
        <v>0</v>
      </c>
      <c r="E1602" s="110">
        <v>0</v>
      </c>
      <c r="F1602" s="111">
        <v>718.74</v>
      </c>
      <c r="G1602" s="110">
        <v>0</v>
      </c>
      <c r="H1602" s="110">
        <v>0</v>
      </c>
      <c r="I1602" s="112"/>
      <c r="J1602" s="112"/>
      <c r="K1602" s="113">
        <v>929.9</v>
      </c>
    </row>
    <row r="1603" spans="1:11" x14ac:dyDescent="0.25">
      <c r="A1603" s="108">
        <v>1613</v>
      </c>
      <c r="B1603" s="109" t="s">
        <v>1622</v>
      </c>
      <c r="C1603" s="110">
        <v>84439933</v>
      </c>
      <c r="D1603" s="110">
        <v>0</v>
      </c>
      <c r="E1603" s="110">
        <v>0</v>
      </c>
      <c r="F1603" s="111">
        <v>827.25</v>
      </c>
      <c r="G1603" s="110">
        <v>0</v>
      </c>
      <c r="H1603" s="110">
        <v>0</v>
      </c>
      <c r="I1603" s="112"/>
      <c r="J1603" s="112"/>
      <c r="K1603" s="116">
        <v>1169.9000000000001</v>
      </c>
    </row>
    <row r="1604" spans="1:11" x14ac:dyDescent="0.25">
      <c r="A1604" s="108">
        <v>1614</v>
      </c>
      <c r="B1604" s="109" t="s">
        <v>1623</v>
      </c>
      <c r="C1604" s="110">
        <v>84439933</v>
      </c>
      <c r="D1604" s="110">
        <v>0</v>
      </c>
      <c r="E1604" s="110">
        <v>0</v>
      </c>
      <c r="F1604" s="111">
        <v>827.25</v>
      </c>
      <c r="G1604" s="110">
        <v>0</v>
      </c>
      <c r="H1604" s="110">
        <v>0</v>
      </c>
      <c r="I1604" s="112"/>
      <c r="J1604" s="112"/>
      <c r="K1604" s="116">
        <v>1169.9000000000001</v>
      </c>
    </row>
    <row r="1605" spans="1:11" x14ac:dyDescent="0.25">
      <c r="A1605" s="108">
        <v>1615</v>
      </c>
      <c r="B1605" s="109" t="s">
        <v>1624</v>
      </c>
      <c r="C1605" s="110">
        <v>84439933</v>
      </c>
      <c r="D1605" s="110">
        <v>0</v>
      </c>
      <c r="E1605" s="110">
        <v>0</v>
      </c>
      <c r="F1605" s="111">
        <v>827.25</v>
      </c>
      <c r="G1605" s="110">
        <v>0</v>
      </c>
      <c r="H1605" s="110">
        <v>0</v>
      </c>
      <c r="I1605" s="112"/>
      <c r="J1605" s="112"/>
      <c r="K1605" s="116">
        <v>1169.9000000000001</v>
      </c>
    </row>
    <row r="1606" spans="1:11" x14ac:dyDescent="0.25">
      <c r="A1606" s="108">
        <v>1616</v>
      </c>
      <c r="B1606" s="109" t="s">
        <v>1625</v>
      </c>
      <c r="C1606" s="110">
        <v>84439923</v>
      </c>
      <c r="D1606" s="110">
        <v>1</v>
      </c>
      <c r="E1606" s="110">
        <v>0</v>
      </c>
      <c r="F1606" s="111">
        <v>72.75</v>
      </c>
      <c r="G1606" s="110">
        <v>0</v>
      </c>
      <c r="H1606" s="110">
        <v>0</v>
      </c>
      <c r="I1606" s="111">
        <v>0.21</v>
      </c>
      <c r="J1606" s="111">
        <v>1.99</v>
      </c>
      <c r="K1606" s="113">
        <v>109.9</v>
      </c>
    </row>
    <row r="1607" spans="1:11" x14ac:dyDescent="0.25">
      <c r="A1607" s="108">
        <v>1617</v>
      </c>
      <c r="B1607" s="109" t="s">
        <v>1626</v>
      </c>
      <c r="C1607" s="110">
        <v>84433231</v>
      </c>
      <c r="D1607" s="110">
        <v>0</v>
      </c>
      <c r="E1607" s="110">
        <v>0</v>
      </c>
      <c r="F1607" s="111">
        <v>507.87</v>
      </c>
      <c r="G1607" s="110">
        <v>0</v>
      </c>
      <c r="H1607" s="110">
        <v>0</v>
      </c>
      <c r="I1607" s="112"/>
      <c r="J1607" s="112"/>
      <c r="K1607" s="113">
        <v>699</v>
      </c>
    </row>
    <row r="1608" spans="1:11" x14ac:dyDescent="0.25">
      <c r="A1608" s="108">
        <v>1618</v>
      </c>
      <c r="B1608" s="109" t="s">
        <v>1627</v>
      </c>
      <c r="C1608" s="110">
        <v>84439923</v>
      </c>
      <c r="D1608" s="110">
        <v>1</v>
      </c>
      <c r="E1608" s="110">
        <v>0</v>
      </c>
      <c r="F1608" s="111">
        <v>104.22</v>
      </c>
      <c r="G1608" s="110">
        <v>12</v>
      </c>
      <c r="H1608" s="110">
        <v>0</v>
      </c>
      <c r="I1608" s="112"/>
      <c r="J1608" s="111">
        <v>6.87</v>
      </c>
      <c r="K1608" s="113">
        <v>159</v>
      </c>
    </row>
    <row r="1609" spans="1:11" x14ac:dyDescent="0.25">
      <c r="A1609" s="108">
        <v>1619</v>
      </c>
      <c r="B1609" s="109" t="s">
        <v>1628</v>
      </c>
      <c r="C1609" s="110">
        <v>84439923</v>
      </c>
      <c r="D1609" s="110">
        <v>0</v>
      </c>
      <c r="E1609" s="110">
        <v>0</v>
      </c>
      <c r="F1609" s="111">
        <v>157.19999999999999</v>
      </c>
      <c r="G1609" s="110">
        <v>12</v>
      </c>
      <c r="H1609" s="110">
        <v>0</v>
      </c>
      <c r="I1609" s="112"/>
      <c r="J1609" s="111">
        <v>10.36</v>
      </c>
      <c r="K1609" s="113">
        <v>229.9</v>
      </c>
    </row>
    <row r="1610" spans="1:11" x14ac:dyDescent="0.25">
      <c r="A1610" s="108">
        <v>1620</v>
      </c>
      <c r="B1610" s="109" t="s">
        <v>414</v>
      </c>
      <c r="C1610" s="110">
        <v>84439923</v>
      </c>
      <c r="D1610" s="110">
        <v>2</v>
      </c>
      <c r="E1610" s="110">
        <v>0</v>
      </c>
      <c r="F1610" s="111">
        <v>81.569999999999993</v>
      </c>
      <c r="G1610" s="110">
        <v>12</v>
      </c>
      <c r="H1610" s="110">
        <v>0</v>
      </c>
      <c r="I1610" s="112"/>
      <c r="J1610" s="111">
        <v>5.38</v>
      </c>
      <c r="K1610" s="113">
        <v>119.9</v>
      </c>
    </row>
    <row r="1611" spans="1:11" x14ac:dyDescent="0.25">
      <c r="A1611" s="108">
        <v>1621</v>
      </c>
      <c r="B1611" s="109" t="s">
        <v>414</v>
      </c>
      <c r="C1611" s="110">
        <v>84439923</v>
      </c>
      <c r="D1611" s="110">
        <v>0</v>
      </c>
      <c r="E1611" s="110">
        <v>0</v>
      </c>
      <c r="F1611" s="111">
        <v>60.09</v>
      </c>
      <c r="G1611" s="110">
        <v>0</v>
      </c>
      <c r="H1611" s="110">
        <v>0</v>
      </c>
      <c r="I1611" s="112"/>
      <c r="J1611" s="112"/>
      <c r="K1611" s="113">
        <v>89.9</v>
      </c>
    </row>
    <row r="1612" spans="1:11" x14ac:dyDescent="0.25">
      <c r="A1612" s="108">
        <v>1622</v>
      </c>
      <c r="B1612" s="109" t="s">
        <v>416</v>
      </c>
      <c r="C1612" s="110">
        <v>84439923</v>
      </c>
      <c r="D1612" s="110">
        <v>1</v>
      </c>
      <c r="E1612" s="110">
        <v>0</v>
      </c>
      <c r="F1612" s="111">
        <v>64.42</v>
      </c>
      <c r="G1612" s="110">
        <v>12</v>
      </c>
      <c r="H1612" s="110">
        <v>0</v>
      </c>
      <c r="I1612" s="112"/>
      <c r="J1612" s="111">
        <v>4.25</v>
      </c>
      <c r="K1612" s="113">
        <v>119.9</v>
      </c>
    </row>
    <row r="1613" spans="1:11" x14ac:dyDescent="0.25">
      <c r="A1613" s="108">
        <v>1623</v>
      </c>
      <c r="B1613" s="109" t="s">
        <v>1629</v>
      </c>
      <c r="C1613" s="110">
        <v>84439923</v>
      </c>
      <c r="D1613" s="110">
        <v>0</v>
      </c>
      <c r="E1613" s="110">
        <v>0</v>
      </c>
      <c r="F1613" s="111">
        <v>72.27</v>
      </c>
      <c r="G1613" s="110">
        <v>0</v>
      </c>
      <c r="H1613" s="110">
        <v>0</v>
      </c>
      <c r="I1613" s="112"/>
      <c r="J1613" s="112"/>
      <c r="K1613" s="113">
        <v>99.9</v>
      </c>
    </row>
    <row r="1614" spans="1:11" x14ac:dyDescent="0.25">
      <c r="A1614" s="108">
        <v>1624</v>
      </c>
      <c r="B1614" s="109" t="s">
        <v>1630</v>
      </c>
      <c r="C1614" s="110">
        <v>84439923</v>
      </c>
      <c r="D1614" s="110">
        <v>1</v>
      </c>
      <c r="E1614" s="110">
        <v>0</v>
      </c>
      <c r="F1614" s="111">
        <v>80.69</v>
      </c>
      <c r="G1614" s="110">
        <v>12</v>
      </c>
      <c r="H1614" s="110">
        <v>0</v>
      </c>
      <c r="I1614" s="112"/>
      <c r="J1614" s="111">
        <v>5.32</v>
      </c>
      <c r="K1614" s="113">
        <v>104.9</v>
      </c>
    </row>
    <row r="1615" spans="1:11" x14ac:dyDescent="0.25">
      <c r="A1615" s="108">
        <v>1625</v>
      </c>
      <c r="B1615" s="109" t="s">
        <v>1631</v>
      </c>
      <c r="C1615" s="110">
        <v>84439923</v>
      </c>
      <c r="D1615" s="110">
        <v>1</v>
      </c>
      <c r="E1615" s="110">
        <v>0</v>
      </c>
      <c r="F1615" s="111">
        <v>80.69</v>
      </c>
      <c r="G1615" s="110">
        <v>0</v>
      </c>
      <c r="H1615" s="110">
        <v>0</v>
      </c>
      <c r="I1615" s="112"/>
      <c r="J1615" s="112"/>
      <c r="K1615" s="113">
        <v>109.9</v>
      </c>
    </row>
    <row r="1616" spans="1:11" x14ac:dyDescent="0.25">
      <c r="A1616" s="108">
        <v>1626</v>
      </c>
      <c r="B1616" s="109" t="s">
        <v>1632</v>
      </c>
      <c r="C1616" s="110">
        <v>84439923</v>
      </c>
      <c r="D1616" s="110">
        <v>0</v>
      </c>
      <c r="E1616" s="110">
        <v>0</v>
      </c>
      <c r="F1616" s="111">
        <v>80.69</v>
      </c>
      <c r="G1616" s="110">
        <v>12</v>
      </c>
      <c r="H1616" s="110">
        <v>0</v>
      </c>
      <c r="I1616" s="112"/>
      <c r="J1616" s="111">
        <v>5.32</v>
      </c>
      <c r="K1616" s="113">
        <v>129.9</v>
      </c>
    </row>
    <row r="1617" spans="1:11" x14ac:dyDescent="0.25">
      <c r="A1617" s="108">
        <v>1627</v>
      </c>
      <c r="B1617" s="109" t="s">
        <v>1633</v>
      </c>
      <c r="C1617" s="110">
        <v>83059000</v>
      </c>
      <c r="D1617" s="110">
        <v>0</v>
      </c>
      <c r="E1617" s="110">
        <v>0</v>
      </c>
      <c r="F1617" s="111">
        <v>1.03</v>
      </c>
      <c r="G1617" s="110">
        <v>0</v>
      </c>
      <c r="H1617" s="110">
        <v>0</v>
      </c>
      <c r="I1617" s="112"/>
      <c r="J1617" s="112"/>
      <c r="K1617" s="113">
        <v>1.5</v>
      </c>
    </row>
    <row r="1618" spans="1:11" x14ac:dyDescent="0.25">
      <c r="A1618" s="108">
        <v>1628</v>
      </c>
      <c r="B1618" s="109" t="s">
        <v>1634</v>
      </c>
      <c r="C1618" s="110">
        <v>39191010</v>
      </c>
      <c r="D1618" s="110">
        <v>0</v>
      </c>
      <c r="E1618" s="110">
        <v>0</v>
      </c>
      <c r="F1618" s="111">
        <v>9.2799999999999994</v>
      </c>
      <c r="G1618" s="110">
        <v>0</v>
      </c>
      <c r="H1618" s="110">
        <v>0</v>
      </c>
      <c r="I1618" s="112"/>
      <c r="J1618" s="112"/>
      <c r="K1618" s="113">
        <v>14.5</v>
      </c>
    </row>
    <row r="1619" spans="1:11" x14ac:dyDescent="0.25">
      <c r="A1619" s="108">
        <v>1629</v>
      </c>
      <c r="B1619" s="109" t="s">
        <v>1635</v>
      </c>
      <c r="C1619" s="110">
        <v>84439923</v>
      </c>
      <c r="D1619" s="110">
        <v>0</v>
      </c>
      <c r="E1619" s="110">
        <v>0</v>
      </c>
      <c r="F1619" s="111">
        <v>55.66</v>
      </c>
      <c r="G1619" s="110">
        <v>0</v>
      </c>
      <c r="H1619" s="110">
        <v>0</v>
      </c>
      <c r="I1619" s="112"/>
      <c r="J1619" s="112"/>
      <c r="K1619" s="113">
        <v>74.900000000000006</v>
      </c>
    </row>
    <row r="1620" spans="1:11" x14ac:dyDescent="0.25">
      <c r="A1620" s="108">
        <v>1630</v>
      </c>
      <c r="B1620" s="109" t="s">
        <v>1510</v>
      </c>
      <c r="C1620" s="110">
        <v>84701000</v>
      </c>
      <c r="D1620" s="110">
        <v>0</v>
      </c>
      <c r="E1620" s="110">
        <v>0</v>
      </c>
      <c r="F1620" s="111">
        <v>19</v>
      </c>
      <c r="G1620" s="110">
        <v>18</v>
      </c>
      <c r="H1620" s="110">
        <v>0</v>
      </c>
      <c r="I1620" s="111">
        <v>0.18</v>
      </c>
      <c r="J1620" s="112"/>
      <c r="K1620" s="113">
        <v>28</v>
      </c>
    </row>
    <row r="1621" spans="1:11" x14ac:dyDescent="0.25">
      <c r="A1621" s="108">
        <v>1631</v>
      </c>
      <c r="B1621" s="109" t="s">
        <v>1636</v>
      </c>
      <c r="C1621" s="110">
        <v>84714190</v>
      </c>
      <c r="D1621" s="110">
        <v>0</v>
      </c>
      <c r="E1621" s="110">
        <v>0</v>
      </c>
      <c r="F1621" s="115">
        <v>1614.99</v>
      </c>
      <c r="G1621" s="110">
        <v>0</v>
      </c>
      <c r="H1621" s="110">
        <v>0</v>
      </c>
      <c r="I1621" s="112"/>
      <c r="J1621" s="112"/>
      <c r="K1621" s="116">
        <v>2499</v>
      </c>
    </row>
    <row r="1622" spans="1:11" x14ac:dyDescent="0.25">
      <c r="A1622" s="108">
        <v>1632</v>
      </c>
      <c r="B1622" s="109" t="s">
        <v>1637</v>
      </c>
      <c r="C1622" s="110">
        <v>84439933</v>
      </c>
      <c r="D1622" s="110">
        <v>1</v>
      </c>
      <c r="E1622" s="110">
        <v>0</v>
      </c>
      <c r="F1622" s="111">
        <v>439.13</v>
      </c>
      <c r="G1622" s="110">
        <v>12</v>
      </c>
      <c r="H1622" s="110">
        <v>0</v>
      </c>
      <c r="I1622" s="112"/>
      <c r="J1622" s="111">
        <v>30.46</v>
      </c>
      <c r="K1622" s="113">
        <v>699</v>
      </c>
    </row>
    <row r="1623" spans="1:11" x14ac:dyDescent="0.25">
      <c r="A1623" s="108">
        <v>1633</v>
      </c>
      <c r="B1623" s="109" t="s">
        <v>1638</v>
      </c>
      <c r="C1623" s="110">
        <v>84733043</v>
      </c>
      <c r="D1623" s="110">
        <v>0</v>
      </c>
      <c r="E1623" s="110">
        <v>0</v>
      </c>
      <c r="F1623" s="111">
        <v>195.03</v>
      </c>
      <c r="G1623" s="110">
        <v>0</v>
      </c>
      <c r="H1623" s="110">
        <v>0</v>
      </c>
      <c r="I1623" s="112"/>
      <c r="J1623" s="112"/>
      <c r="K1623" s="113">
        <v>305</v>
      </c>
    </row>
    <row r="1624" spans="1:11" x14ac:dyDescent="0.25">
      <c r="A1624" s="108">
        <v>1634</v>
      </c>
      <c r="B1624" s="109" t="s">
        <v>1639</v>
      </c>
      <c r="C1624" s="110">
        <v>85235190</v>
      </c>
      <c r="D1624" s="110">
        <v>0</v>
      </c>
      <c r="E1624" s="110">
        <v>0</v>
      </c>
      <c r="F1624" s="111">
        <v>365.31</v>
      </c>
      <c r="G1624" s="110">
        <v>0</v>
      </c>
      <c r="H1624" s="110">
        <v>0</v>
      </c>
      <c r="I1624" s="112"/>
      <c r="J1624" s="112"/>
      <c r="K1624" s="113">
        <v>558</v>
      </c>
    </row>
    <row r="1625" spans="1:11" x14ac:dyDescent="0.25">
      <c r="A1625" s="108">
        <v>1635</v>
      </c>
      <c r="B1625" s="109" t="s">
        <v>1640</v>
      </c>
      <c r="C1625" s="110">
        <v>85176254</v>
      </c>
      <c r="D1625" s="110">
        <v>0</v>
      </c>
      <c r="E1625" s="110">
        <v>0</v>
      </c>
      <c r="F1625" s="111">
        <v>25.9</v>
      </c>
      <c r="G1625" s="110">
        <v>4</v>
      </c>
      <c r="H1625" s="110">
        <v>0</v>
      </c>
      <c r="I1625" s="112"/>
      <c r="J1625" s="112"/>
      <c r="K1625" s="113">
        <v>40</v>
      </c>
    </row>
    <row r="1626" spans="1:11" x14ac:dyDescent="0.25">
      <c r="A1626" s="108">
        <v>1636</v>
      </c>
      <c r="B1626" s="109" t="s">
        <v>1641</v>
      </c>
      <c r="C1626" s="110">
        <v>83059000</v>
      </c>
      <c r="D1626" s="110">
        <v>0</v>
      </c>
      <c r="E1626" s="110">
        <v>0</v>
      </c>
      <c r="F1626" s="111">
        <v>0.95</v>
      </c>
      <c r="G1626" s="110">
        <v>0</v>
      </c>
      <c r="H1626" s="110">
        <v>0</v>
      </c>
      <c r="I1626" s="112"/>
      <c r="J1626" s="112"/>
      <c r="K1626" s="113">
        <v>1.5</v>
      </c>
    </row>
    <row r="1627" spans="1:11" x14ac:dyDescent="0.25">
      <c r="A1627" s="108">
        <v>1637</v>
      </c>
      <c r="B1627" s="109" t="s">
        <v>1642</v>
      </c>
      <c r="C1627" s="110">
        <v>48114110</v>
      </c>
      <c r="D1627" s="110">
        <v>0</v>
      </c>
      <c r="E1627" s="110">
        <v>0</v>
      </c>
      <c r="F1627" s="111">
        <v>15.24</v>
      </c>
      <c r="G1627" s="110">
        <v>0</v>
      </c>
      <c r="H1627" s="110">
        <v>0</v>
      </c>
      <c r="I1627" s="112"/>
      <c r="J1627" s="112"/>
      <c r="K1627" s="113">
        <v>24</v>
      </c>
    </row>
    <row r="1628" spans="1:11" x14ac:dyDescent="0.25">
      <c r="A1628" s="108">
        <v>1638</v>
      </c>
      <c r="B1628" s="109" t="s">
        <v>1643</v>
      </c>
      <c r="C1628" s="110">
        <v>48114110</v>
      </c>
      <c r="D1628" s="110">
        <v>0</v>
      </c>
      <c r="E1628" s="110">
        <v>0</v>
      </c>
      <c r="F1628" s="111">
        <v>12.42</v>
      </c>
      <c r="G1628" s="110">
        <v>0</v>
      </c>
      <c r="H1628" s="110">
        <v>0</v>
      </c>
      <c r="I1628" s="112"/>
      <c r="J1628" s="112"/>
      <c r="K1628" s="113">
        <v>20</v>
      </c>
    </row>
    <row r="1629" spans="1:11" x14ac:dyDescent="0.25">
      <c r="A1629" s="108">
        <v>1639</v>
      </c>
      <c r="B1629" s="109" t="s">
        <v>1644</v>
      </c>
      <c r="C1629" s="110">
        <v>84733042</v>
      </c>
      <c r="D1629" s="110">
        <v>0</v>
      </c>
      <c r="E1629" s="110">
        <v>0</v>
      </c>
      <c r="F1629" s="111">
        <v>70</v>
      </c>
      <c r="G1629" s="110">
        <v>4</v>
      </c>
      <c r="H1629" s="110">
        <v>0</v>
      </c>
      <c r="I1629" s="112"/>
      <c r="J1629" s="112"/>
      <c r="K1629" s="113">
        <v>125</v>
      </c>
    </row>
    <row r="1630" spans="1:11" x14ac:dyDescent="0.25">
      <c r="A1630" s="108">
        <v>1640</v>
      </c>
      <c r="B1630" s="109" t="s">
        <v>1645</v>
      </c>
      <c r="C1630" s="110">
        <v>85444200</v>
      </c>
      <c r="D1630" s="110">
        <v>0</v>
      </c>
      <c r="E1630" s="110">
        <v>0</v>
      </c>
      <c r="F1630" s="111">
        <v>150</v>
      </c>
      <c r="G1630" s="110">
        <v>0</v>
      </c>
      <c r="H1630" s="110">
        <v>0</v>
      </c>
      <c r="I1630" s="112"/>
      <c r="J1630" s="112"/>
      <c r="K1630" s="113">
        <v>151</v>
      </c>
    </row>
    <row r="1631" spans="1:11" x14ac:dyDescent="0.25">
      <c r="A1631" s="108">
        <v>1641</v>
      </c>
      <c r="B1631" s="109" t="s">
        <v>1646</v>
      </c>
      <c r="C1631" s="110">
        <v>85369040</v>
      </c>
      <c r="D1631" s="110">
        <v>0</v>
      </c>
      <c r="E1631" s="110">
        <v>0</v>
      </c>
      <c r="F1631" s="111">
        <v>44.9</v>
      </c>
      <c r="G1631" s="110">
        <v>0</v>
      </c>
      <c r="H1631" s="110">
        <v>0</v>
      </c>
      <c r="I1631" s="112"/>
      <c r="J1631" s="112"/>
      <c r="K1631" s="113">
        <v>69</v>
      </c>
    </row>
    <row r="1632" spans="1:11" x14ac:dyDescent="0.25">
      <c r="A1632" s="108">
        <v>1642</v>
      </c>
      <c r="B1632" s="109" t="s">
        <v>1647</v>
      </c>
      <c r="C1632" s="110">
        <v>85299090</v>
      </c>
      <c r="D1632" s="110">
        <v>0</v>
      </c>
      <c r="E1632" s="110">
        <v>0</v>
      </c>
      <c r="F1632" s="111">
        <v>9.9</v>
      </c>
      <c r="G1632" s="110">
        <v>0</v>
      </c>
      <c r="H1632" s="110">
        <v>0</v>
      </c>
      <c r="I1632" s="112"/>
      <c r="J1632" s="112"/>
      <c r="K1632" s="113">
        <v>20</v>
      </c>
    </row>
    <row r="1633" spans="1:11" x14ac:dyDescent="0.25">
      <c r="A1633" s="108">
        <v>1643</v>
      </c>
      <c r="B1633" s="109" t="s">
        <v>1648</v>
      </c>
      <c r="C1633" s="110">
        <v>84733019</v>
      </c>
      <c r="D1633" s="110">
        <v>0</v>
      </c>
      <c r="E1633" s="110">
        <v>0</v>
      </c>
      <c r="F1633" s="111">
        <v>253.63</v>
      </c>
      <c r="G1633" s="110">
        <v>0</v>
      </c>
      <c r="H1633" s="110">
        <v>0</v>
      </c>
      <c r="I1633" s="112"/>
      <c r="J1633" s="112"/>
      <c r="K1633" s="113">
        <v>399</v>
      </c>
    </row>
    <row r="1634" spans="1:11" x14ac:dyDescent="0.25">
      <c r="A1634" s="108">
        <v>1644</v>
      </c>
      <c r="B1634" s="109" t="s">
        <v>1649</v>
      </c>
      <c r="C1634" s="110">
        <v>85258019</v>
      </c>
      <c r="D1634" s="110">
        <v>0</v>
      </c>
      <c r="E1634" s="110">
        <v>0</v>
      </c>
      <c r="F1634" s="111">
        <v>216.61</v>
      </c>
      <c r="G1634" s="110">
        <v>0</v>
      </c>
      <c r="H1634" s="110">
        <v>0</v>
      </c>
      <c r="I1634" s="112"/>
      <c r="J1634" s="112"/>
      <c r="K1634" s="113">
        <v>339</v>
      </c>
    </row>
    <row r="1635" spans="1:11" x14ac:dyDescent="0.25">
      <c r="A1635" s="108">
        <v>1645</v>
      </c>
      <c r="B1635" s="109" t="s">
        <v>1650</v>
      </c>
      <c r="C1635" s="110">
        <v>84439933</v>
      </c>
      <c r="D1635" s="110">
        <v>3</v>
      </c>
      <c r="E1635" s="110">
        <v>0</v>
      </c>
      <c r="F1635" s="111">
        <v>278.35000000000002</v>
      </c>
      <c r="G1635" s="110">
        <v>12</v>
      </c>
      <c r="H1635" s="110">
        <v>0</v>
      </c>
      <c r="I1635" s="112"/>
      <c r="J1635" s="111">
        <v>18.350000000000001</v>
      </c>
      <c r="K1635" s="113">
        <v>209</v>
      </c>
    </row>
    <row r="1636" spans="1:11" x14ac:dyDescent="0.25">
      <c r="A1636" s="108">
        <v>1646</v>
      </c>
      <c r="B1636" s="109" t="s">
        <v>1651</v>
      </c>
      <c r="C1636" s="110">
        <v>85024090</v>
      </c>
      <c r="D1636" s="110">
        <v>0</v>
      </c>
      <c r="E1636" s="110">
        <v>0</v>
      </c>
      <c r="F1636" s="111">
        <v>206.84</v>
      </c>
      <c r="G1636" s="110">
        <v>0</v>
      </c>
      <c r="H1636" s="110">
        <v>0</v>
      </c>
      <c r="I1636" s="112"/>
      <c r="J1636" s="112"/>
      <c r="K1636" s="113">
        <v>370</v>
      </c>
    </row>
    <row r="1637" spans="1:11" x14ac:dyDescent="0.25">
      <c r="A1637" s="108">
        <v>1647</v>
      </c>
      <c r="B1637" s="109" t="s">
        <v>1652</v>
      </c>
      <c r="C1637" s="110">
        <v>84439933</v>
      </c>
      <c r="D1637" s="110">
        <v>0</v>
      </c>
      <c r="E1637" s="110">
        <v>0</v>
      </c>
      <c r="F1637" s="111">
        <v>188.26</v>
      </c>
      <c r="G1637" s="110">
        <v>0</v>
      </c>
      <c r="H1637" s="110">
        <v>0</v>
      </c>
      <c r="I1637" s="112"/>
      <c r="J1637" s="112"/>
      <c r="K1637" s="113">
        <v>379</v>
      </c>
    </row>
    <row r="1638" spans="1:11" x14ac:dyDescent="0.25">
      <c r="A1638" s="108">
        <v>1648</v>
      </c>
      <c r="B1638" s="109" t="s">
        <v>1653</v>
      </c>
      <c r="C1638" s="110">
        <v>84439933</v>
      </c>
      <c r="D1638" s="110">
        <v>0</v>
      </c>
      <c r="E1638" s="110">
        <v>0</v>
      </c>
      <c r="F1638" s="111">
        <v>103.99</v>
      </c>
      <c r="G1638" s="110">
        <v>12</v>
      </c>
      <c r="H1638" s="110">
        <v>0</v>
      </c>
      <c r="I1638" s="112"/>
      <c r="J1638" s="111">
        <v>6.86</v>
      </c>
      <c r="K1638" s="113">
        <v>159</v>
      </c>
    </row>
    <row r="1639" spans="1:11" x14ac:dyDescent="0.25">
      <c r="A1639" s="108">
        <v>1649</v>
      </c>
      <c r="B1639" s="109" t="s">
        <v>1654</v>
      </c>
      <c r="C1639" s="110">
        <v>85444200</v>
      </c>
      <c r="D1639" s="110">
        <v>0</v>
      </c>
      <c r="E1639" s="110">
        <v>0</v>
      </c>
      <c r="F1639" s="111">
        <v>35</v>
      </c>
      <c r="G1639" s="110">
        <v>0</v>
      </c>
      <c r="H1639" s="110">
        <v>0</v>
      </c>
      <c r="I1639" s="112"/>
      <c r="J1639" s="112"/>
      <c r="K1639" s="113">
        <v>59</v>
      </c>
    </row>
    <row r="1640" spans="1:11" x14ac:dyDescent="0.25">
      <c r="A1640" s="108">
        <v>1650</v>
      </c>
      <c r="B1640" s="109" t="s">
        <v>1655</v>
      </c>
      <c r="C1640" s="110">
        <v>85044010</v>
      </c>
      <c r="D1640" s="110">
        <v>0</v>
      </c>
      <c r="E1640" s="110">
        <v>0</v>
      </c>
      <c r="F1640" s="111">
        <v>35.840000000000003</v>
      </c>
      <c r="G1640" s="110">
        <v>0</v>
      </c>
      <c r="H1640" s="110">
        <v>0</v>
      </c>
      <c r="I1640" s="112"/>
      <c r="J1640" s="112"/>
      <c r="K1640" s="113">
        <v>79</v>
      </c>
    </row>
    <row r="1641" spans="1:11" x14ac:dyDescent="0.25">
      <c r="A1641" s="108">
        <v>1651</v>
      </c>
      <c r="B1641" s="109" t="s">
        <v>1656</v>
      </c>
      <c r="C1641" s="110">
        <v>42029200</v>
      </c>
      <c r="D1641" s="110">
        <v>0</v>
      </c>
      <c r="E1641" s="110">
        <v>0</v>
      </c>
      <c r="F1641" s="111">
        <v>64.7</v>
      </c>
      <c r="G1641" s="110">
        <v>0</v>
      </c>
      <c r="H1641" s="110">
        <v>0</v>
      </c>
      <c r="I1641" s="112"/>
      <c r="J1641" s="112"/>
      <c r="K1641" s="113">
        <v>105</v>
      </c>
    </row>
    <row r="1642" spans="1:11" x14ac:dyDescent="0.25">
      <c r="A1642" s="108">
        <v>1652</v>
      </c>
      <c r="B1642" s="109" t="s">
        <v>1657</v>
      </c>
      <c r="C1642" s="110">
        <v>42029200</v>
      </c>
      <c r="D1642" s="110">
        <v>0</v>
      </c>
      <c r="E1642" s="110">
        <v>0</v>
      </c>
      <c r="F1642" s="111">
        <v>62.9</v>
      </c>
      <c r="G1642" s="110">
        <v>0</v>
      </c>
      <c r="H1642" s="110">
        <v>0</v>
      </c>
      <c r="I1642" s="112"/>
      <c r="J1642" s="112"/>
      <c r="K1642" s="113">
        <v>105</v>
      </c>
    </row>
    <row r="1643" spans="1:11" x14ac:dyDescent="0.25">
      <c r="A1643" s="108">
        <v>1653</v>
      </c>
      <c r="B1643" s="109" t="s">
        <v>1658</v>
      </c>
      <c r="C1643" s="110">
        <v>42029200</v>
      </c>
      <c r="D1643" s="110">
        <v>0</v>
      </c>
      <c r="E1643" s="110">
        <v>0</v>
      </c>
      <c r="F1643" s="111">
        <v>68.2</v>
      </c>
      <c r="G1643" s="110">
        <v>0</v>
      </c>
      <c r="H1643" s="110">
        <v>0</v>
      </c>
      <c r="I1643" s="112"/>
      <c r="J1643" s="112"/>
      <c r="K1643" s="113">
        <v>110</v>
      </c>
    </row>
    <row r="1644" spans="1:11" x14ac:dyDescent="0.25">
      <c r="A1644" s="108">
        <v>1654</v>
      </c>
      <c r="B1644" s="109" t="s">
        <v>1659</v>
      </c>
      <c r="C1644" s="110">
        <v>42021220</v>
      </c>
      <c r="D1644" s="110">
        <v>0</v>
      </c>
      <c r="E1644" s="110">
        <v>0</v>
      </c>
      <c r="F1644" s="111">
        <v>41.81</v>
      </c>
      <c r="G1644" s="110">
        <v>0</v>
      </c>
      <c r="H1644" s="110">
        <v>0</v>
      </c>
      <c r="I1644" s="112"/>
      <c r="J1644" s="112"/>
      <c r="K1644" s="113">
        <v>69</v>
      </c>
    </row>
    <row r="1645" spans="1:11" x14ac:dyDescent="0.25">
      <c r="A1645" s="108">
        <v>1655</v>
      </c>
      <c r="B1645" s="109" t="s">
        <v>1660</v>
      </c>
      <c r="C1645" s="110">
        <v>85235190</v>
      </c>
      <c r="D1645" s="110">
        <v>0</v>
      </c>
      <c r="E1645" s="110">
        <v>0</v>
      </c>
      <c r="F1645" s="111">
        <v>10.88</v>
      </c>
      <c r="G1645" s="110">
        <v>0</v>
      </c>
      <c r="H1645" s="110">
        <v>0</v>
      </c>
      <c r="I1645" s="112"/>
      <c r="J1645" s="112"/>
      <c r="K1645" s="113">
        <v>14.9</v>
      </c>
    </row>
    <row r="1646" spans="1:11" x14ac:dyDescent="0.25">
      <c r="A1646" s="108">
        <v>1656</v>
      </c>
      <c r="B1646" s="109" t="s">
        <v>1661</v>
      </c>
      <c r="C1646" s="110">
        <v>84733042</v>
      </c>
      <c r="D1646" s="110">
        <v>0</v>
      </c>
      <c r="E1646" s="110">
        <v>0</v>
      </c>
      <c r="F1646" s="111">
        <v>55</v>
      </c>
      <c r="G1646" s="110">
        <v>0</v>
      </c>
      <c r="H1646" s="110">
        <v>0</v>
      </c>
      <c r="I1646" s="112"/>
      <c r="J1646" s="111">
        <v>0</v>
      </c>
      <c r="K1646" s="113">
        <v>129</v>
      </c>
    </row>
    <row r="1647" spans="1:11" x14ac:dyDescent="0.25">
      <c r="A1647" s="108">
        <v>1657</v>
      </c>
      <c r="B1647" s="109" t="s">
        <v>1662</v>
      </c>
      <c r="C1647" s="110">
        <v>84733041</v>
      </c>
      <c r="D1647" s="110">
        <v>0</v>
      </c>
      <c r="E1647" s="110">
        <v>0</v>
      </c>
      <c r="F1647" s="111">
        <v>361.35</v>
      </c>
      <c r="G1647" s="110">
        <v>0</v>
      </c>
      <c r="H1647" s="110">
        <v>0</v>
      </c>
      <c r="I1647" s="112"/>
      <c r="J1647" s="112"/>
      <c r="K1647" s="113">
        <v>569</v>
      </c>
    </row>
    <row r="1648" spans="1:11" x14ac:dyDescent="0.25">
      <c r="A1648" s="108">
        <v>1658</v>
      </c>
      <c r="B1648" s="109" t="s">
        <v>1663</v>
      </c>
      <c r="C1648" s="110">
        <v>84733043</v>
      </c>
      <c r="D1648" s="110">
        <v>0</v>
      </c>
      <c r="E1648" s="110">
        <v>0</v>
      </c>
      <c r="F1648" s="111">
        <v>267.07</v>
      </c>
      <c r="G1648" s="110">
        <v>0</v>
      </c>
      <c r="H1648" s="110">
        <v>0</v>
      </c>
      <c r="I1648" s="112"/>
      <c r="J1648" s="112"/>
      <c r="K1648" s="113">
        <v>459</v>
      </c>
    </row>
    <row r="1649" spans="1:11" x14ac:dyDescent="0.25">
      <c r="A1649" s="108">
        <v>1659</v>
      </c>
      <c r="B1649" s="109" t="s">
        <v>1664</v>
      </c>
      <c r="C1649" s="110">
        <v>84733043</v>
      </c>
      <c r="D1649" s="110">
        <v>0</v>
      </c>
      <c r="E1649" s="110">
        <v>0</v>
      </c>
      <c r="F1649" s="111">
        <v>555.39</v>
      </c>
      <c r="G1649" s="110">
        <v>0</v>
      </c>
      <c r="H1649" s="110">
        <v>0</v>
      </c>
      <c r="I1649" s="112"/>
      <c r="J1649" s="112"/>
      <c r="K1649" s="113">
        <v>869</v>
      </c>
    </row>
    <row r="1650" spans="1:11" x14ac:dyDescent="0.25">
      <c r="A1650" s="108">
        <v>1660</v>
      </c>
      <c r="B1650" s="109" t="s">
        <v>1154</v>
      </c>
      <c r="C1650" s="110">
        <v>84733043</v>
      </c>
      <c r="D1650" s="110">
        <v>0</v>
      </c>
      <c r="E1650" s="110">
        <v>0</v>
      </c>
      <c r="F1650" s="111">
        <v>260.37</v>
      </c>
      <c r="G1650" s="110">
        <v>7</v>
      </c>
      <c r="H1650" s="110">
        <v>0</v>
      </c>
      <c r="I1650" s="112"/>
      <c r="J1650" s="112"/>
      <c r="K1650" s="113">
        <v>399</v>
      </c>
    </row>
    <row r="1651" spans="1:11" x14ac:dyDescent="0.25">
      <c r="A1651" s="108">
        <v>1661</v>
      </c>
      <c r="B1651" s="109" t="s">
        <v>1665</v>
      </c>
      <c r="C1651" s="110">
        <v>84715010</v>
      </c>
      <c r="D1651" s="110">
        <v>0</v>
      </c>
      <c r="E1651" s="110">
        <v>0</v>
      </c>
      <c r="F1651" s="115">
        <v>1531.63</v>
      </c>
      <c r="G1651" s="110">
        <v>0</v>
      </c>
      <c r="H1651" s="110">
        <v>0</v>
      </c>
      <c r="I1651" s="112"/>
      <c r="J1651" s="112"/>
      <c r="K1651" s="116">
        <v>1799</v>
      </c>
    </row>
    <row r="1652" spans="1:11" x14ac:dyDescent="0.25">
      <c r="A1652" s="108">
        <v>1662</v>
      </c>
      <c r="B1652" s="109" t="s">
        <v>1666</v>
      </c>
      <c r="C1652" s="110">
        <v>84716053</v>
      </c>
      <c r="D1652" s="110">
        <v>0</v>
      </c>
      <c r="E1652" s="110">
        <v>0</v>
      </c>
      <c r="F1652" s="111">
        <v>31</v>
      </c>
      <c r="G1652" s="110">
        <v>0</v>
      </c>
      <c r="H1652" s="110">
        <v>0</v>
      </c>
      <c r="I1652" s="112"/>
      <c r="J1652" s="112"/>
      <c r="K1652" s="113">
        <v>45</v>
      </c>
    </row>
    <row r="1653" spans="1:11" x14ac:dyDescent="0.25">
      <c r="A1653" s="108">
        <v>1663</v>
      </c>
      <c r="B1653" s="109" t="s">
        <v>1667</v>
      </c>
      <c r="C1653" s="110">
        <v>84716052</v>
      </c>
      <c r="D1653" s="110">
        <v>0</v>
      </c>
      <c r="E1653" s="110">
        <v>0</v>
      </c>
      <c r="F1653" s="111">
        <v>62.01</v>
      </c>
      <c r="G1653" s="110">
        <v>0</v>
      </c>
      <c r="H1653" s="110">
        <v>0</v>
      </c>
      <c r="I1653" s="112"/>
      <c r="J1653" s="112"/>
      <c r="K1653" s="113">
        <v>85</v>
      </c>
    </row>
    <row r="1654" spans="1:11" x14ac:dyDescent="0.25">
      <c r="A1654" s="108">
        <v>1664</v>
      </c>
      <c r="B1654" s="109" t="s">
        <v>1668</v>
      </c>
      <c r="C1654" s="110">
        <v>84433113</v>
      </c>
      <c r="D1654" s="110">
        <v>0</v>
      </c>
      <c r="E1654" s="110">
        <v>0</v>
      </c>
      <c r="F1654" s="115">
        <v>1109</v>
      </c>
      <c r="G1654" s="110">
        <v>0</v>
      </c>
      <c r="H1654" s="110">
        <v>0</v>
      </c>
      <c r="I1654" s="112"/>
      <c r="J1654" s="112"/>
      <c r="K1654" s="116">
        <v>1405</v>
      </c>
    </row>
    <row r="1655" spans="1:11" x14ac:dyDescent="0.25">
      <c r="A1655" s="108">
        <v>1665</v>
      </c>
      <c r="B1655" s="109" t="s">
        <v>1669</v>
      </c>
      <c r="C1655" s="110">
        <v>84717010</v>
      </c>
      <c r="D1655" s="110">
        <v>0</v>
      </c>
      <c r="E1655" s="110">
        <v>0</v>
      </c>
      <c r="F1655" s="111">
        <v>159</v>
      </c>
      <c r="G1655" s="110">
        <v>0</v>
      </c>
      <c r="H1655" s="110">
        <v>0</v>
      </c>
      <c r="I1655" s="112"/>
      <c r="J1655" s="112"/>
      <c r="K1655" s="113">
        <v>259</v>
      </c>
    </row>
    <row r="1656" spans="1:11" x14ac:dyDescent="0.25">
      <c r="A1656" s="108">
        <v>1666</v>
      </c>
      <c r="B1656" s="109" t="s">
        <v>1670</v>
      </c>
      <c r="C1656" s="110">
        <v>84733019</v>
      </c>
      <c r="D1656" s="110">
        <v>0</v>
      </c>
      <c r="E1656" s="110">
        <v>0</v>
      </c>
      <c r="F1656" s="111">
        <v>173.25</v>
      </c>
      <c r="G1656" s="110">
        <v>0</v>
      </c>
      <c r="H1656" s="110">
        <v>0</v>
      </c>
      <c r="I1656" s="112"/>
      <c r="J1656" s="112"/>
      <c r="K1656" s="113">
        <v>269</v>
      </c>
    </row>
    <row r="1657" spans="1:11" x14ac:dyDescent="0.25">
      <c r="A1657" s="108">
        <v>1667</v>
      </c>
      <c r="B1657" s="109" t="s">
        <v>1671</v>
      </c>
      <c r="C1657" s="110">
        <v>84733019</v>
      </c>
      <c r="D1657" s="110">
        <v>0</v>
      </c>
      <c r="E1657" s="110">
        <v>0</v>
      </c>
      <c r="F1657" s="111">
        <v>157.41</v>
      </c>
      <c r="G1657" s="110">
        <v>0</v>
      </c>
      <c r="H1657" s="110">
        <v>0</v>
      </c>
      <c r="I1657" s="112"/>
      <c r="J1657" s="112"/>
      <c r="K1657" s="113">
        <v>259</v>
      </c>
    </row>
    <row r="1658" spans="1:11" x14ac:dyDescent="0.25">
      <c r="A1658" s="108">
        <v>1668</v>
      </c>
      <c r="B1658" s="109" t="s">
        <v>1672</v>
      </c>
      <c r="C1658" s="110">
        <v>84733019</v>
      </c>
      <c r="D1658" s="110">
        <v>0</v>
      </c>
      <c r="E1658" s="110">
        <v>0</v>
      </c>
      <c r="F1658" s="111">
        <v>123.75</v>
      </c>
      <c r="G1658" s="110">
        <v>0</v>
      </c>
      <c r="H1658" s="110">
        <v>0</v>
      </c>
      <c r="I1658" s="112"/>
      <c r="J1658" s="112"/>
      <c r="K1658" s="113">
        <v>199</v>
      </c>
    </row>
    <row r="1659" spans="1:11" x14ac:dyDescent="0.25">
      <c r="A1659" s="108">
        <v>1669</v>
      </c>
      <c r="B1659" s="109" t="s">
        <v>1673</v>
      </c>
      <c r="C1659" s="110">
        <v>85235190</v>
      </c>
      <c r="D1659" s="110">
        <v>0</v>
      </c>
      <c r="E1659" s="110">
        <v>0</v>
      </c>
      <c r="F1659" s="111">
        <v>19.3</v>
      </c>
      <c r="G1659" s="110">
        <v>0</v>
      </c>
      <c r="H1659" s="110">
        <v>0</v>
      </c>
      <c r="I1659" s="112"/>
      <c r="J1659" s="112"/>
      <c r="K1659" s="113">
        <v>35</v>
      </c>
    </row>
    <row r="1660" spans="1:11" x14ac:dyDescent="0.25">
      <c r="A1660" s="108">
        <v>1670</v>
      </c>
      <c r="B1660" s="109" t="s">
        <v>1674</v>
      </c>
      <c r="C1660" s="110">
        <v>84439933</v>
      </c>
      <c r="D1660" s="110">
        <v>0</v>
      </c>
      <c r="E1660" s="110">
        <v>0</v>
      </c>
      <c r="F1660" s="111">
        <v>187.04</v>
      </c>
      <c r="G1660" s="110">
        <v>0</v>
      </c>
      <c r="H1660" s="110">
        <v>0</v>
      </c>
      <c r="I1660" s="112"/>
      <c r="J1660" s="112"/>
      <c r="K1660" s="113">
        <v>349</v>
      </c>
    </row>
    <row r="1661" spans="1:11" x14ac:dyDescent="0.25">
      <c r="A1661" s="108">
        <v>1671</v>
      </c>
      <c r="B1661" s="109" t="s">
        <v>1675</v>
      </c>
      <c r="C1661" s="110">
        <v>84439933</v>
      </c>
      <c r="D1661" s="110">
        <v>0</v>
      </c>
      <c r="E1661" s="110">
        <v>0</v>
      </c>
      <c r="F1661" s="111">
        <v>155.38</v>
      </c>
      <c r="G1661" s="110">
        <v>0</v>
      </c>
      <c r="H1661" s="110">
        <v>0</v>
      </c>
      <c r="I1661" s="112"/>
      <c r="J1661" s="112"/>
      <c r="K1661" s="113">
        <v>279</v>
      </c>
    </row>
    <row r="1662" spans="1:11" x14ac:dyDescent="0.25">
      <c r="A1662" s="108">
        <v>1672</v>
      </c>
      <c r="B1662" s="109" t="s">
        <v>1676</v>
      </c>
      <c r="C1662" s="110">
        <v>84717010</v>
      </c>
      <c r="D1662" s="110">
        <v>0</v>
      </c>
      <c r="E1662" s="110">
        <v>0</v>
      </c>
      <c r="F1662" s="111">
        <v>796.67</v>
      </c>
      <c r="G1662" s="110">
        <v>0</v>
      </c>
      <c r="H1662" s="110">
        <v>0</v>
      </c>
      <c r="I1662" s="112"/>
      <c r="J1662" s="112"/>
      <c r="K1662" s="116">
        <v>1599</v>
      </c>
    </row>
    <row r="1663" spans="1:11" x14ac:dyDescent="0.25">
      <c r="A1663" s="108">
        <v>1673</v>
      </c>
      <c r="B1663" s="109" t="s">
        <v>1677</v>
      </c>
      <c r="C1663" s="110">
        <v>85044010</v>
      </c>
      <c r="D1663" s="110">
        <v>0</v>
      </c>
      <c r="E1663" s="110">
        <v>0</v>
      </c>
      <c r="F1663" s="111">
        <v>279.97000000000003</v>
      </c>
      <c r="G1663" s="110">
        <v>0</v>
      </c>
      <c r="H1663" s="110">
        <v>0</v>
      </c>
      <c r="I1663" s="112"/>
      <c r="J1663" s="112"/>
      <c r="K1663" s="113">
        <v>399</v>
      </c>
    </row>
    <row r="1664" spans="1:11" x14ac:dyDescent="0.25">
      <c r="A1664" s="108">
        <v>1674</v>
      </c>
      <c r="B1664" s="109" t="s">
        <v>1678</v>
      </c>
      <c r="C1664" s="110">
        <v>84439933</v>
      </c>
      <c r="D1664" s="110">
        <v>0</v>
      </c>
      <c r="E1664" s="110">
        <v>0</v>
      </c>
      <c r="F1664" s="111">
        <v>176.59</v>
      </c>
      <c r="G1664" s="110">
        <v>0</v>
      </c>
      <c r="H1664" s="110">
        <v>0</v>
      </c>
      <c r="I1664" s="112"/>
      <c r="J1664" s="111">
        <v>0</v>
      </c>
      <c r="K1664" s="113">
        <v>249</v>
      </c>
    </row>
    <row r="1665" spans="1:11" x14ac:dyDescent="0.25">
      <c r="A1665" s="108">
        <v>1675</v>
      </c>
      <c r="B1665" s="109" t="s">
        <v>1679</v>
      </c>
      <c r="C1665" s="110">
        <v>84439933</v>
      </c>
      <c r="D1665" s="110">
        <v>0</v>
      </c>
      <c r="E1665" s="110">
        <v>0</v>
      </c>
      <c r="F1665" s="111">
        <v>188.7</v>
      </c>
      <c r="G1665" s="110">
        <v>12</v>
      </c>
      <c r="H1665" s="110">
        <v>0</v>
      </c>
      <c r="I1665" s="112"/>
      <c r="J1665" s="111">
        <v>12.44</v>
      </c>
      <c r="K1665" s="113">
        <v>269</v>
      </c>
    </row>
    <row r="1666" spans="1:11" x14ac:dyDescent="0.25">
      <c r="A1666" s="108">
        <v>1676</v>
      </c>
      <c r="B1666" s="109" t="s">
        <v>1680</v>
      </c>
      <c r="C1666" s="110">
        <v>84439933</v>
      </c>
      <c r="D1666" s="110">
        <v>1</v>
      </c>
      <c r="E1666" s="110">
        <v>0</v>
      </c>
      <c r="F1666" s="111">
        <v>190.78</v>
      </c>
      <c r="G1666" s="110">
        <v>12</v>
      </c>
      <c r="H1666" s="110">
        <v>0</v>
      </c>
      <c r="I1666" s="112"/>
      <c r="J1666" s="111">
        <v>12.58</v>
      </c>
      <c r="K1666" s="113">
        <v>269</v>
      </c>
    </row>
    <row r="1667" spans="1:11" x14ac:dyDescent="0.25">
      <c r="A1667" s="108">
        <v>1677</v>
      </c>
      <c r="B1667" s="109" t="s">
        <v>1681</v>
      </c>
      <c r="C1667" s="110">
        <v>84439933</v>
      </c>
      <c r="D1667" s="110">
        <v>2</v>
      </c>
      <c r="E1667" s="110">
        <v>0</v>
      </c>
      <c r="F1667" s="111">
        <v>179.92</v>
      </c>
      <c r="G1667" s="110">
        <v>12</v>
      </c>
      <c r="H1667" s="110">
        <v>0</v>
      </c>
      <c r="I1667" s="112"/>
      <c r="J1667" s="111">
        <v>11.86</v>
      </c>
      <c r="K1667" s="113">
        <v>269</v>
      </c>
    </row>
    <row r="1668" spans="1:11" x14ac:dyDescent="0.25">
      <c r="A1668" s="108">
        <v>1678</v>
      </c>
      <c r="B1668" s="109" t="s">
        <v>1682</v>
      </c>
      <c r="C1668" s="110">
        <v>84439923</v>
      </c>
      <c r="D1668" s="110">
        <v>0</v>
      </c>
      <c r="E1668" s="110">
        <v>0</v>
      </c>
      <c r="F1668" s="111">
        <v>25.01</v>
      </c>
      <c r="G1668" s="110">
        <v>0</v>
      </c>
      <c r="H1668" s="110">
        <v>0</v>
      </c>
      <c r="I1668" s="112"/>
      <c r="J1668" s="112"/>
      <c r="K1668" s="113">
        <v>35</v>
      </c>
    </row>
    <row r="1669" spans="1:11" x14ac:dyDescent="0.25">
      <c r="A1669" s="108">
        <v>1679</v>
      </c>
      <c r="B1669" s="109" t="s">
        <v>1683</v>
      </c>
      <c r="C1669" s="110">
        <v>84439923</v>
      </c>
      <c r="D1669" s="110">
        <v>0</v>
      </c>
      <c r="E1669" s="110">
        <v>0</v>
      </c>
      <c r="F1669" s="111">
        <v>25.01</v>
      </c>
      <c r="G1669" s="110">
        <v>0</v>
      </c>
      <c r="H1669" s="110">
        <v>0</v>
      </c>
      <c r="I1669" s="112"/>
      <c r="J1669" s="112"/>
      <c r="K1669" s="113">
        <v>35</v>
      </c>
    </row>
    <row r="1670" spans="1:11" x14ac:dyDescent="0.25">
      <c r="A1670" s="108">
        <v>1680</v>
      </c>
      <c r="B1670" s="109" t="s">
        <v>1684</v>
      </c>
      <c r="C1670" s="110">
        <v>84439923</v>
      </c>
      <c r="D1670" s="110">
        <v>0</v>
      </c>
      <c r="E1670" s="110">
        <v>0</v>
      </c>
      <c r="F1670" s="111">
        <v>34.9</v>
      </c>
      <c r="G1670" s="110">
        <v>0</v>
      </c>
      <c r="H1670" s="110">
        <v>0</v>
      </c>
      <c r="I1670" s="112"/>
      <c r="J1670" s="112"/>
      <c r="K1670" s="113">
        <v>35</v>
      </c>
    </row>
    <row r="1671" spans="1:11" x14ac:dyDescent="0.25">
      <c r="A1671" s="108">
        <v>1681</v>
      </c>
      <c r="B1671" s="109" t="s">
        <v>1685</v>
      </c>
      <c r="C1671" s="110">
        <v>84439923</v>
      </c>
      <c r="D1671" s="110">
        <v>0</v>
      </c>
      <c r="E1671" s="110">
        <v>0</v>
      </c>
      <c r="F1671" s="111">
        <v>22.23</v>
      </c>
      <c r="G1671" s="110">
        <v>0</v>
      </c>
      <c r="H1671" s="110">
        <v>0</v>
      </c>
      <c r="I1671" s="112"/>
      <c r="J1671" s="112"/>
      <c r="K1671" s="113">
        <v>35</v>
      </c>
    </row>
    <row r="1672" spans="1:11" x14ac:dyDescent="0.25">
      <c r="A1672" s="108">
        <v>1682</v>
      </c>
      <c r="B1672" s="109" t="s">
        <v>1686</v>
      </c>
      <c r="C1672" s="110">
        <v>84433111</v>
      </c>
      <c r="D1672" s="110">
        <v>0</v>
      </c>
      <c r="E1672" s="110">
        <v>0</v>
      </c>
      <c r="F1672" s="111">
        <v>687</v>
      </c>
      <c r="G1672" s="110">
        <v>0</v>
      </c>
      <c r="H1672" s="110">
        <v>0</v>
      </c>
      <c r="I1672" s="112"/>
      <c r="J1672" s="112"/>
      <c r="K1672" s="113">
        <v>999</v>
      </c>
    </row>
    <row r="1673" spans="1:11" x14ac:dyDescent="0.25">
      <c r="A1673" s="108">
        <v>1683</v>
      </c>
      <c r="B1673" s="109" t="s">
        <v>1687</v>
      </c>
      <c r="C1673" s="110">
        <v>84733092</v>
      </c>
      <c r="D1673" s="110">
        <v>0</v>
      </c>
      <c r="E1673" s="110">
        <v>0</v>
      </c>
      <c r="F1673" s="111">
        <v>345</v>
      </c>
      <c r="G1673" s="110">
        <v>0</v>
      </c>
      <c r="H1673" s="110">
        <v>0</v>
      </c>
      <c r="I1673" s="112"/>
      <c r="J1673" s="112"/>
      <c r="K1673" s="113">
        <v>550</v>
      </c>
    </row>
    <row r="1674" spans="1:11" x14ac:dyDescent="0.25">
      <c r="A1674" s="108">
        <v>1684</v>
      </c>
      <c r="B1674" s="109" t="s">
        <v>1688</v>
      </c>
      <c r="C1674" s="110">
        <v>85044029</v>
      </c>
      <c r="D1674" s="110">
        <v>0</v>
      </c>
      <c r="E1674" s="110">
        <v>0</v>
      </c>
      <c r="F1674" s="111">
        <v>48</v>
      </c>
      <c r="G1674" s="110">
        <v>0</v>
      </c>
      <c r="H1674" s="110">
        <v>0</v>
      </c>
      <c r="I1674" s="112"/>
      <c r="J1674" s="112"/>
      <c r="K1674" s="113">
        <v>150</v>
      </c>
    </row>
    <row r="1675" spans="1:11" x14ac:dyDescent="0.25">
      <c r="A1675" s="108">
        <v>1685</v>
      </c>
      <c r="B1675" s="109" t="s">
        <v>1689</v>
      </c>
      <c r="C1675" s="110">
        <v>84733019</v>
      </c>
      <c r="D1675" s="110">
        <v>0</v>
      </c>
      <c r="E1675" s="110">
        <v>0</v>
      </c>
      <c r="F1675" s="111">
        <v>239.53</v>
      </c>
      <c r="G1675" s="110">
        <v>0</v>
      </c>
      <c r="H1675" s="110">
        <v>0</v>
      </c>
      <c r="I1675" s="112"/>
      <c r="J1675" s="112"/>
      <c r="K1675" s="113">
        <v>379</v>
      </c>
    </row>
    <row r="1676" spans="1:11" x14ac:dyDescent="0.25">
      <c r="A1676" s="108">
        <v>1686</v>
      </c>
      <c r="B1676" s="109" t="s">
        <v>1690</v>
      </c>
      <c r="C1676" s="110">
        <v>85044021</v>
      </c>
      <c r="D1676" s="110">
        <v>0</v>
      </c>
      <c r="E1676" s="110">
        <v>0</v>
      </c>
      <c r="F1676" s="111">
        <v>171.39</v>
      </c>
      <c r="G1676" s="110">
        <v>0</v>
      </c>
      <c r="H1676" s="110">
        <v>0</v>
      </c>
      <c r="I1676" s="112"/>
      <c r="J1676" s="112"/>
      <c r="K1676" s="113">
        <v>309</v>
      </c>
    </row>
    <row r="1677" spans="1:11" x14ac:dyDescent="0.25">
      <c r="A1677" s="108">
        <v>1687</v>
      </c>
      <c r="B1677" s="109" t="s">
        <v>137</v>
      </c>
      <c r="C1677" s="110">
        <v>84733042</v>
      </c>
      <c r="D1677" s="110">
        <v>0</v>
      </c>
      <c r="E1677" s="110">
        <v>0</v>
      </c>
      <c r="F1677" s="111">
        <v>169</v>
      </c>
      <c r="G1677" s="110">
        <v>0</v>
      </c>
      <c r="H1677" s="110">
        <v>0</v>
      </c>
      <c r="I1677" s="112"/>
      <c r="J1677" s="112"/>
      <c r="K1677" s="113">
        <v>345</v>
      </c>
    </row>
    <row r="1678" spans="1:11" x14ac:dyDescent="0.25">
      <c r="A1678" s="108">
        <v>1688</v>
      </c>
      <c r="B1678" s="109" t="s">
        <v>1691</v>
      </c>
      <c r="C1678" s="110">
        <v>84145910</v>
      </c>
      <c r="D1678" s="110">
        <v>0</v>
      </c>
      <c r="E1678" s="110">
        <v>0</v>
      </c>
      <c r="F1678" s="111">
        <v>46.36</v>
      </c>
      <c r="G1678" s="110">
        <v>0</v>
      </c>
      <c r="H1678" s="110">
        <v>0</v>
      </c>
      <c r="I1678" s="112"/>
      <c r="J1678" s="112"/>
      <c r="K1678" s="113">
        <v>85</v>
      </c>
    </row>
    <row r="1679" spans="1:11" x14ac:dyDescent="0.25">
      <c r="A1679" s="108">
        <v>1689</v>
      </c>
      <c r="B1679" s="109" t="s">
        <v>1692</v>
      </c>
      <c r="C1679" s="110">
        <v>84145910</v>
      </c>
      <c r="D1679" s="110">
        <v>0</v>
      </c>
      <c r="E1679" s="110">
        <v>0</v>
      </c>
      <c r="F1679" s="111">
        <v>48</v>
      </c>
      <c r="G1679" s="110">
        <v>0</v>
      </c>
      <c r="H1679" s="110">
        <v>0</v>
      </c>
      <c r="I1679" s="112"/>
      <c r="J1679" s="112"/>
      <c r="K1679" s="113">
        <v>79</v>
      </c>
    </row>
    <row r="1680" spans="1:11" x14ac:dyDescent="0.25">
      <c r="A1680" s="108">
        <v>1690</v>
      </c>
      <c r="B1680" s="109" t="s">
        <v>1693</v>
      </c>
      <c r="C1680" s="110">
        <v>84729099</v>
      </c>
      <c r="D1680" s="110">
        <v>0</v>
      </c>
      <c r="E1680" s="110">
        <v>0</v>
      </c>
      <c r="F1680" s="115">
        <v>1097.31</v>
      </c>
      <c r="G1680" s="110">
        <v>0</v>
      </c>
      <c r="H1680" s="110">
        <v>0</v>
      </c>
      <c r="I1680" s="112"/>
      <c r="J1680" s="112"/>
      <c r="K1680" s="116">
        <v>1489</v>
      </c>
    </row>
    <row r="1681" spans="1:11" x14ac:dyDescent="0.25">
      <c r="A1681" s="108">
        <v>1691</v>
      </c>
      <c r="B1681" s="109" t="s">
        <v>1694</v>
      </c>
      <c r="C1681" s="110">
        <v>96121090</v>
      </c>
      <c r="D1681" s="110">
        <v>0</v>
      </c>
      <c r="E1681" s="110">
        <v>0</v>
      </c>
      <c r="F1681" s="111">
        <v>101.37</v>
      </c>
      <c r="G1681" s="110">
        <v>0</v>
      </c>
      <c r="H1681" s="110">
        <v>0</v>
      </c>
      <c r="I1681" s="112"/>
      <c r="J1681" s="112"/>
      <c r="K1681" s="113">
        <v>179</v>
      </c>
    </row>
    <row r="1682" spans="1:11" x14ac:dyDescent="0.25">
      <c r="A1682" s="108">
        <v>1692</v>
      </c>
      <c r="B1682" s="109" t="s">
        <v>1695</v>
      </c>
      <c r="C1682" s="110">
        <v>84713019</v>
      </c>
      <c r="D1682" s="110">
        <v>0</v>
      </c>
      <c r="E1682" s="110">
        <v>0</v>
      </c>
      <c r="F1682" s="115">
        <v>3338.51</v>
      </c>
      <c r="G1682" s="110">
        <v>0</v>
      </c>
      <c r="H1682" s="110">
        <v>0</v>
      </c>
      <c r="I1682" s="112"/>
      <c r="J1682" s="112"/>
      <c r="K1682" s="116">
        <v>3799</v>
      </c>
    </row>
    <row r="1683" spans="1:11" x14ac:dyDescent="0.25">
      <c r="A1683" s="108">
        <v>1693</v>
      </c>
      <c r="B1683" s="109" t="s">
        <v>1696</v>
      </c>
      <c r="C1683" s="110">
        <v>99999999</v>
      </c>
      <c r="D1683" s="110">
        <v>0</v>
      </c>
      <c r="E1683" s="110">
        <v>0</v>
      </c>
      <c r="F1683" s="111">
        <v>287.49</v>
      </c>
      <c r="G1683" s="110">
        <v>0</v>
      </c>
      <c r="H1683" s="110">
        <v>0</v>
      </c>
      <c r="I1683" s="112"/>
      <c r="J1683" s="112"/>
      <c r="K1683" s="113">
        <v>399</v>
      </c>
    </row>
    <row r="1684" spans="1:11" x14ac:dyDescent="0.25">
      <c r="A1684" s="108">
        <v>1694</v>
      </c>
      <c r="B1684" s="109" t="s">
        <v>1697</v>
      </c>
      <c r="C1684" s="110">
        <v>84713012</v>
      </c>
      <c r="D1684" s="110">
        <v>0</v>
      </c>
      <c r="E1684" s="110">
        <v>0</v>
      </c>
      <c r="F1684" s="115">
        <v>1405</v>
      </c>
      <c r="G1684" s="110">
        <v>0</v>
      </c>
      <c r="H1684" s="110">
        <v>0</v>
      </c>
      <c r="I1684" s="112"/>
      <c r="J1684" s="112"/>
      <c r="K1684" s="116">
        <v>2099</v>
      </c>
    </row>
    <row r="1685" spans="1:11" x14ac:dyDescent="0.25">
      <c r="A1685" s="108">
        <v>1695</v>
      </c>
      <c r="B1685" s="109" t="s">
        <v>1696</v>
      </c>
      <c r="C1685" s="110">
        <v>49111090</v>
      </c>
      <c r="D1685" s="110">
        <v>0</v>
      </c>
      <c r="E1685" s="110">
        <v>0</v>
      </c>
      <c r="F1685" s="111">
        <v>280.56</v>
      </c>
      <c r="G1685" s="110">
        <v>0</v>
      </c>
      <c r="H1685" s="110">
        <v>0</v>
      </c>
      <c r="I1685" s="112"/>
      <c r="J1685" s="112"/>
      <c r="K1685" s="113">
        <v>399</v>
      </c>
    </row>
    <row r="1686" spans="1:11" x14ac:dyDescent="0.25">
      <c r="A1686" s="108">
        <v>1697</v>
      </c>
      <c r="B1686" s="109" t="s">
        <v>1698</v>
      </c>
      <c r="C1686" s="110">
        <v>84713019</v>
      </c>
      <c r="D1686" s="110">
        <v>0</v>
      </c>
      <c r="E1686" s="110">
        <v>0</v>
      </c>
      <c r="F1686" s="115">
        <v>2781.22</v>
      </c>
      <c r="G1686" s="110">
        <v>0</v>
      </c>
      <c r="H1686" s="110">
        <v>0</v>
      </c>
      <c r="I1686" s="112"/>
      <c r="J1686" s="112"/>
      <c r="K1686" s="116">
        <v>3400</v>
      </c>
    </row>
    <row r="1687" spans="1:11" x14ac:dyDescent="0.25">
      <c r="A1687" s="108">
        <v>1698</v>
      </c>
      <c r="B1687" s="109" t="s">
        <v>1699</v>
      </c>
      <c r="C1687" s="110">
        <v>90328911</v>
      </c>
      <c r="D1687" s="110">
        <v>0</v>
      </c>
      <c r="E1687" s="110">
        <v>0</v>
      </c>
      <c r="F1687" s="111">
        <v>102</v>
      </c>
      <c r="G1687" s="110">
        <v>0</v>
      </c>
      <c r="H1687" s="110">
        <v>0</v>
      </c>
      <c r="I1687" s="112"/>
      <c r="J1687" s="112"/>
      <c r="K1687" s="113">
        <v>169</v>
      </c>
    </row>
    <row r="1688" spans="1:11" x14ac:dyDescent="0.25">
      <c r="A1688" s="108">
        <v>1699</v>
      </c>
      <c r="B1688" s="109" t="s">
        <v>497</v>
      </c>
      <c r="C1688" s="110">
        <v>40161090</v>
      </c>
      <c r="D1688" s="110">
        <v>0</v>
      </c>
      <c r="E1688" s="110">
        <v>0</v>
      </c>
      <c r="F1688" s="111">
        <v>2.85</v>
      </c>
      <c r="G1688" s="110">
        <v>4</v>
      </c>
      <c r="H1688" s="110">
        <v>18</v>
      </c>
      <c r="I1688" s="112"/>
      <c r="J1688" s="112"/>
      <c r="K1688" s="113">
        <v>5</v>
      </c>
    </row>
    <row r="1689" spans="1:11" x14ac:dyDescent="0.25">
      <c r="A1689" s="108">
        <v>1700</v>
      </c>
      <c r="B1689" s="109" t="s">
        <v>1700</v>
      </c>
      <c r="C1689" s="110">
        <v>90066100</v>
      </c>
      <c r="D1689" s="110">
        <v>0</v>
      </c>
      <c r="E1689" s="110">
        <v>0</v>
      </c>
      <c r="F1689" s="115">
        <v>1823.4</v>
      </c>
      <c r="G1689" s="110">
        <v>0</v>
      </c>
      <c r="H1689" s="110">
        <v>0</v>
      </c>
      <c r="I1689" s="112"/>
      <c r="J1689" s="112"/>
      <c r="K1689" s="116">
        <v>2456</v>
      </c>
    </row>
    <row r="1690" spans="1:11" x14ac:dyDescent="0.25">
      <c r="A1690" s="108">
        <v>1701</v>
      </c>
      <c r="B1690" s="109" t="s">
        <v>1701</v>
      </c>
      <c r="C1690" s="110">
        <v>84717010</v>
      </c>
      <c r="D1690" s="110">
        <v>0</v>
      </c>
      <c r="E1690" s="110">
        <v>0</v>
      </c>
      <c r="F1690" s="111">
        <v>242</v>
      </c>
      <c r="G1690" s="110">
        <v>0</v>
      </c>
      <c r="H1690" s="110">
        <v>0</v>
      </c>
      <c r="I1690" s="112"/>
      <c r="J1690" s="112"/>
      <c r="K1690" s="113">
        <v>899</v>
      </c>
    </row>
    <row r="1691" spans="1:11" x14ac:dyDescent="0.25">
      <c r="A1691" s="108">
        <v>1702</v>
      </c>
      <c r="B1691" s="109" t="s">
        <v>1702</v>
      </c>
      <c r="C1691" s="110">
        <v>84717010</v>
      </c>
      <c r="D1691" s="110">
        <v>0</v>
      </c>
      <c r="E1691" s="110">
        <v>0</v>
      </c>
      <c r="F1691" s="111">
        <v>309</v>
      </c>
      <c r="G1691" s="110">
        <v>0</v>
      </c>
      <c r="H1691" s="110">
        <v>0</v>
      </c>
      <c r="I1691" s="112"/>
      <c r="J1691" s="112"/>
      <c r="K1691" s="113">
        <v>499</v>
      </c>
    </row>
    <row r="1692" spans="1:11" x14ac:dyDescent="0.25">
      <c r="A1692" s="108">
        <v>1703</v>
      </c>
      <c r="B1692" s="109" t="s">
        <v>1703</v>
      </c>
      <c r="C1692" s="110">
        <v>85176239</v>
      </c>
      <c r="D1692" s="110">
        <v>0</v>
      </c>
      <c r="E1692" s="110">
        <v>0</v>
      </c>
      <c r="F1692" s="111">
        <v>137.22</v>
      </c>
      <c r="G1692" s="110">
        <v>18</v>
      </c>
      <c r="H1692" s="110">
        <v>0</v>
      </c>
      <c r="I1692" s="112"/>
      <c r="J1692" s="112"/>
      <c r="K1692" s="113">
        <v>195</v>
      </c>
    </row>
    <row r="1693" spans="1:11" x14ac:dyDescent="0.25">
      <c r="A1693" s="108">
        <v>1704</v>
      </c>
      <c r="B1693" s="109" t="s">
        <v>1704</v>
      </c>
      <c r="C1693" s="110">
        <v>84713019</v>
      </c>
      <c r="D1693" s="110">
        <v>0</v>
      </c>
      <c r="E1693" s="110">
        <v>0</v>
      </c>
      <c r="F1693" s="115">
        <v>2414.81</v>
      </c>
      <c r="G1693" s="110">
        <v>0</v>
      </c>
      <c r="H1693" s="110">
        <v>0</v>
      </c>
      <c r="I1693" s="112"/>
      <c r="J1693" s="112"/>
      <c r="K1693" s="116">
        <v>4340</v>
      </c>
    </row>
    <row r="1694" spans="1:11" x14ac:dyDescent="0.25">
      <c r="A1694" s="108">
        <v>1705</v>
      </c>
      <c r="B1694" s="109" t="s">
        <v>1705</v>
      </c>
      <c r="C1694" s="110">
        <v>85234920</v>
      </c>
      <c r="D1694" s="110">
        <v>0</v>
      </c>
      <c r="E1694" s="110">
        <v>0</v>
      </c>
      <c r="F1694" s="111">
        <v>329.29</v>
      </c>
      <c r="G1694" s="110">
        <v>0</v>
      </c>
      <c r="H1694" s="110">
        <v>0</v>
      </c>
      <c r="I1694" s="112"/>
      <c r="J1694" s="112"/>
      <c r="K1694" s="113">
        <v>399</v>
      </c>
    </row>
    <row r="1695" spans="1:11" x14ac:dyDescent="0.25">
      <c r="A1695" s="108">
        <v>1706</v>
      </c>
      <c r="B1695" s="109" t="s">
        <v>1706</v>
      </c>
      <c r="C1695" s="110">
        <v>85287200</v>
      </c>
      <c r="D1695" s="110">
        <v>0</v>
      </c>
      <c r="E1695" s="110">
        <v>0</v>
      </c>
      <c r="F1695" s="115">
        <v>1038.94</v>
      </c>
      <c r="G1695" s="110">
        <v>0</v>
      </c>
      <c r="H1695" s="110">
        <v>0</v>
      </c>
      <c r="I1695" s="112"/>
      <c r="J1695" s="112"/>
      <c r="K1695" s="116">
        <v>1399</v>
      </c>
    </row>
    <row r="1696" spans="1:11" x14ac:dyDescent="0.25">
      <c r="A1696" s="108">
        <v>1707</v>
      </c>
      <c r="B1696" s="109" t="s">
        <v>1707</v>
      </c>
      <c r="C1696" s="110">
        <v>90330000</v>
      </c>
      <c r="D1696" s="110">
        <v>0</v>
      </c>
      <c r="E1696" s="110">
        <v>0</v>
      </c>
      <c r="F1696" s="111">
        <v>199</v>
      </c>
      <c r="G1696" s="110">
        <v>0</v>
      </c>
      <c r="H1696" s="110">
        <v>0</v>
      </c>
      <c r="I1696" s="112"/>
      <c r="J1696" s="112"/>
      <c r="K1696" s="113">
        <v>349</v>
      </c>
    </row>
    <row r="1697" spans="1:11" x14ac:dyDescent="0.25">
      <c r="A1697" s="108">
        <v>1708</v>
      </c>
      <c r="B1697" s="109" t="s">
        <v>1051</v>
      </c>
      <c r="C1697" s="110">
        <v>85423190</v>
      </c>
      <c r="D1697" s="110">
        <v>0</v>
      </c>
      <c r="E1697" s="110">
        <v>0</v>
      </c>
      <c r="F1697" s="111">
        <v>528.66</v>
      </c>
      <c r="G1697" s="110">
        <v>0</v>
      </c>
      <c r="H1697" s="110">
        <v>0</v>
      </c>
      <c r="I1697" s="112"/>
      <c r="J1697" s="112"/>
      <c r="K1697" s="113">
        <v>799</v>
      </c>
    </row>
    <row r="1698" spans="1:11" x14ac:dyDescent="0.25">
      <c r="A1698" s="108">
        <v>1709</v>
      </c>
      <c r="B1698" s="109" t="s">
        <v>907</v>
      </c>
      <c r="C1698" s="110">
        <v>85423190</v>
      </c>
      <c r="D1698" s="110">
        <v>0</v>
      </c>
      <c r="E1698" s="110">
        <v>0</v>
      </c>
      <c r="F1698" s="115">
        <v>1189.8900000000001</v>
      </c>
      <c r="G1698" s="110">
        <v>0</v>
      </c>
      <c r="H1698" s="110">
        <v>0</v>
      </c>
      <c r="I1698" s="112"/>
      <c r="J1698" s="112"/>
      <c r="K1698" s="116">
        <v>1899</v>
      </c>
    </row>
    <row r="1699" spans="1:11" x14ac:dyDescent="0.25">
      <c r="A1699" s="108">
        <v>1710</v>
      </c>
      <c r="B1699" s="109" t="s">
        <v>1708</v>
      </c>
      <c r="C1699" s="110">
        <v>85423190</v>
      </c>
      <c r="D1699" s="110">
        <v>0</v>
      </c>
      <c r="E1699" s="110">
        <v>0</v>
      </c>
      <c r="F1699" s="111">
        <v>220.15</v>
      </c>
      <c r="G1699" s="110">
        <v>0</v>
      </c>
      <c r="H1699" s="110">
        <v>0</v>
      </c>
      <c r="I1699" s="112"/>
      <c r="J1699" s="112"/>
      <c r="K1699" s="113">
        <v>359</v>
      </c>
    </row>
    <row r="1700" spans="1:11" x14ac:dyDescent="0.25">
      <c r="A1700" s="108">
        <v>1711</v>
      </c>
      <c r="B1700" s="109" t="s">
        <v>1709</v>
      </c>
      <c r="C1700" s="110">
        <v>84439923</v>
      </c>
      <c r="D1700" s="110">
        <v>0</v>
      </c>
      <c r="E1700" s="110">
        <v>0</v>
      </c>
      <c r="F1700" s="111">
        <v>244.85</v>
      </c>
      <c r="G1700" s="110">
        <v>0</v>
      </c>
      <c r="H1700" s="110">
        <v>0</v>
      </c>
      <c r="I1700" s="112"/>
      <c r="J1700" s="112"/>
      <c r="K1700" s="113">
        <v>322</v>
      </c>
    </row>
    <row r="1701" spans="1:11" x14ac:dyDescent="0.25">
      <c r="A1701" s="108">
        <v>1712</v>
      </c>
      <c r="B1701" s="109" t="s">
        <v>1710</v>
      </c>
      <c r="C1701" s="110">
        <v>85182100</v>
      </c>
      <c r="D1701" s="110">
        <v>0</v>
      </c>
      <c r="E1701" s="110">
        <v>0</v>
      </c>
      <c r="F1701" s="111">
        <v>77.19</v>
      </c>
      <c r="G1701" s="110">
        <v>0</v>
      </c>
      <c r="H1701" s="110">
        <v>0</v>
      </c>
      <c r="I1701" s="112"/>
      <c r="J1701" s="112"/>
      <c r="K1701" s="113">
        <v>109</v>
      </c>
    </row>
    <row r="1702" spans="1:11" x14ac:dyDescent="0.25">
      <c r="A1702" s="108">
        <v>1713</v>
      </c>
      <c r="B1702" s="109" t="s">
        <v>692</v>
      </c>
      <c r="C1702" s="110">
        <v>85235110</v>
      </c>
      <c r="D1702" s="110">
        <v>0</v>
      </c>
      <c r="E1702" s="110">
        <v>0</v>
      </c>
      <c r="F1702" s="111">
        <v>11.84</v>
      </c>
      <c r="G1702" s="110">
        <v>4</v>
      </c>
      <c r="H1702" s="110">
        <v>0</v>
      </c>
      <c r="I1702" s="112"/>
      <c r="J1702" s="112"/>
      <c r="K1702" s="113">
        <v>20</v>
      </c>
    </row>
    <row r="1703" spans="1:11" x14ac:dyDescent="0.25">
      <c r="A1703" s="108">
        <v>1714</v>
      </c>
      <c r="B1703" s="109" t="s">
        <v>1711</v>
      </c>
      <c r="C1703" s="110">
        <v>84714110</v>
      </c>
      <c r="D1703" s="110">
        <v>0</v>
      </c>
      <c r="E1703" s="110">
        <v>0</v>
      </c>
      <c r="F1703" s="111">
        <v>179</v>
      </c>
      <c r="G1703" s="110">
        <v>0</v>
      </c>
      <c r="H1703" s="110">
        <v>0</v>
      </c>
      <c r="I1703" s="112"/>
      <c r="J1703" s="112"/>
      <c r="K1703" s="113">
        <v>206</v>
      </c>
    </row>
    <row r="1704" spans="1:11" x14ac:dyDescent="0.25">
      <c r="A1704" s="108">
        <v>1715</v>
      </c>
      <c r="B1704" s="109" t="s">
        <v>1712</v>
      </c>
      <c r="C1704" s="110">
        <v>85176239</v>
      </c>
      <c r="D1704" s="110">
        <v>0</v>
      </c>
      <c r="E1704" s="110">
        <v>0</v>
      </c>
      <c r="F1704" s="115">
        <v>3600.36</v>
      </c>
      <c r="G1704" s="110">
        <v>0</v>
      </c>
      <c r="H1704" s="110">
        <v>0</v>
      </c>
      <c r="I1704" s="112"/>
      <c r="J1704" s="112"/>
      <c r="K1704" s="116">
        <v>5248</v>
      </c>
    </row>
    <row r="1705" spans="1:11" x14ac:dyDescent="0.25">
      <c r="A1705" s="108">
        <v>1716</v>
      </c>
      <c r="B1705" s="109" t="s">
        <v>1713</v>
      </c>
      <c r="C1705" s="110">
        <v>85171899</v>
      </c>
      <c r="D1705" s="110">
        <v>0</v>
      </c>
      <c r="E1705" s="110">
        <v>0</v>
      </c>
      <c r="F1705" s="111">
        <v>101.24</v>
      </c>
      <c r="G1705" s="110">
        <v>0</v>
      </c>
      <c r="H1705" s="110">
        <v>0</v>
      </c>
      <c r="I1705" s="112"/>
      <c r="J1705" s="112"/>
      <c r="K1705" s="113">
        <v>149</v>
      </c>
    </row>
    <row r="1706" spans="1:11" x14ac:dyDescent="0.25">
      <c r="A1706" s="108">
        <v>1717</v>
      </c>
      <c r="B1706" s="109" t="s">
        <v>1714</v>
      </c>
      <c r="C1706" s="110">
        <v>85258029</v>
      </c>
      <c r="D1706" s="110">
        <v>0</v>
      </c>
      <c r="E1706" s="110">
        <v>0</v>
      </c>
      <c r="F1706" s="115">
        <v>3699</v>
      </c>
      <c r="G1706" s="110">
        <v>0</v>
      </c>
      <c r="H1706" s="110">
        <v>0</v>
      </c>
      <c r="I1706" s="112"/>
      <c r="J1706" s="112"/>
      <c r="K1706" s="116">
        <v>5199</v>
      </c>
    </row>
    <row r="1707" spans="1:11" x14ac:dyDescent="0.25">
      <c r="A1707" s="108">
        <v>1718</v>
      </c>
      <c r="B1707" s="109" t="s">
        <v>1715</v>
      </c>
      <c r="C1707" s="110">
        <v>85234920</v>
      </c>
      <c r="D1707" s="110">
        <v>0</v>
      </c>
      <c r="E1707" s="110">
        <v>0</v>
      </c>
      <c r="F1707" s="111">
        <v>606.28</v>
      </c>
      <c r="G1707" s="110">
        <v>0</v>
      </c>
      <c r="H1707" s="110">
        <v>0</v>
      </c>
      <c r="I1707" s="112"/>
      <c r="J1707" s="112"/>
      <c r="K1707" s="113">
        <v>799</v>
      </c>
    </row>
    <row r="1708" spans="1:11" x14ac:dyDescent="0.25">
      <c r="A1708" s="108">
        <v>1719</v>
      </c>
      <c r="B1708" s="109" t="s">
        <v>1716</v>
      </c>
      <c r="C1708" s="110">
        <v>85044010</v>
      </c>
      <c r="D1708" s="110">
        <v>0</v>
      </c>
      <c r="E1708" s="110">
        <v>0</v>
      </c>
      <c r="F1708" s="111">
        <v>57.46</v>
      </c>
      <c r="G1708" s="110">
        <v>0</v>
      </c>
      <c r="H1708" s="110">
        <v>0</v>
      </c>
      <c r="I1708" s="112"/>
      <c r="J1708" s="112"/>
      <c r="K1708" s="113">
        <v>80</v>
      </c>
    </row>
    <row r="1709" spans="1:11" x14ac:dyDescent="0.25">
      <c r="A1709" s="108">
        <v>1720</v>
      </c>
      <c r="B1709" s="109" t="s">
        <v>1717</v>
      </c>
      <c r="C1709" s="110">
        <v>40169200</v>
      </c>
      <c r="D1709" s="110">
        <v>0</v>
      </c>
      <c r="E1709" s="110">
        <v>0</v>
      </c>
      <c r="F1709" s="111">
        <v>0.32</v>
      </c>
      <c r="G1709" s="110">
        <v>0</v>
      </c>
      <c r="H1709" s="110">
        <v>0</v>
      </c>
      <c r="I1709" s="112"/>
      <c r="J1709" s="112"/>
      <c r="K1709" s="113">
        <v>0.7</v>
      </c>
    </row>
    <row r="1710" spans="1:11" x14ac:dyDescent="0.25">
      <c r="A1710" s="108">
        <v>1721</v>
      </c>
      <c r="B1710" s="109" t="s">
        <v>1718</v>
      </c>
      <c r="C1710" s="110">
        <v>48114110</v>
      </c>
      <c r="D1710" s="110">
        <v>0</v>
      </c>
      <c r="E1710" s="110">
        <v>0</v>
      </c>
      <c r="F1710" s="111">
        <v>5.37</v>
      </c>
      <c r="G1710" s="110">
        <v>0</v>
      </c>
      <c r="H1710" s="110">
        <v>0</v>
      </c>
      <c r="I1710" s="112"/>
      <c r="J1710" s="112"/>
      <c r="K1710" s="113">
        <v>7.9</v>
      </c>
    </row>
    <row r="1711" spans="1:11" x14ac:dyDescent="0.25">
      <c r="A1711" s="108">
        <v>1722</v>
      </c>
      <c r="B1711" s="109" t="s">
        <v>1719</v>
      </c>
      <c r="C1711" s="110">
        <v>84433115</v>
      </c>
      <c r="D1711" s="110">
        <v>0</v>
      </c>
      <c r="E1711" s="110">
        <v>0</v>
      </c>
      <c r="F1711" s="115">
        <v>1365.21</v>
      </c>
      <c r="G1711" s="110">
        <v>0</v>
      </c>
      <c r="H1711" s="110">
        <v>0</v>
      </c>
      <c r="I1711" s="112"/>
      <c r="J1711" s="112"/>
      <c r="K1711" s="116">
        <v>4099</v>
      </c>
    </row>
    <row r="1712" spans="1:11" x14ac:dyDescent="0.25">
      <c r="A1712" s="108">
        <v>1723</v>
      </c>
      <c r="B1712" s="109" t="s">
        <v>1720</v>
      </c>
      <c r="C1712" s="110">
        <v>84439923</v>
      </c>
      <c r="D1712" s="110">
        <v>0</v>
      </c>
      <c r="E1712" s="110">
        <v>0</v>
      </c>
      <c r="F1712" s="111">
        <v>234.51</v>
      </c>
      <c r="G1712" s="110">
        <v>0</v>
      </c>
      <c r="H1712" s="110">
        <v>0</v>
      </c>
      <c r="I1712" s="112"/>
      <c r="J1712" s="112"/>
      <c r="K1712" s="113">
        <v>322</v>
      </c>
    </row>
    <row r="1713" spans="1:11" x14ac:dyDescent="0.25">
      <c r="A1713" s="108">
        <v>1724</v>
      </c>
      <c r="B1713" s="109" t="s">
        <v>1721</v>
      </c>
      <c r="C1713" s="110">
        <v>85235190</v>
      </c>
      <c r="D1713" s="110">
        <v>0</v>
      </c>
      <c r="E1713" s="110">
        <v>0</v>
      </c>
      <c r="F1713" s="111">
        <v>288.54000000000002</v>
      </c>
      <c r="G1713" s="110">
        <v>0</v>
      </c>
      <c r="H1713" s="110">
        <v>0</v>
      </c>
      <c r="I1713" s="112"/>
      <c r="J1713" s="112"/>
      <c r="K1713" s="113">
        <v>459</v>
      </c>
    </row>
    <row r="1714" spans="1:11" x14ac:dyDescent="0.25">
      <c r="A1714" s="108">
        <v>1725</v>
      </c>
      <c r="B1714" s="109" t="s">
        <v>1722</v>
      </c>
      <c r="C1714" s="110">
        <v>85075000</v>
      </c>
      <c r="D1714" s="110">
        <v>0</v>
      </c>
      <c r="E1714" s="110">
        <v>0</v>
      </c>
      <c r="F1714" s="111">
        <v>31.05</v>
      </c>
      <c r="G1714" s="110">
        <v>0</v>
      </c>
      <c r="H1714" s="110">
        <v>0</v>
      </c>
      <c r="I1714" s="112"/>
      <c r="J1714" s="112"/>
      <c r="K1714" s="113">
        <v>45</v>
      </c>
    </row>
    <row r="1715" spans="1:11" x14ac:dyDescent="0.25">
      <c r="A1715" s="108">
        <v>1726</v>
      </c>
      <c r="B1715" s="109" t="s">
        <v>1723</v>
      </c>
      <c r="C1715" s="110">
        <v>85075000</v>
      </c>
      <c r="D1715" s="110">
        <v>0</v>
      </c>
      <c r="E1715" s="110">
        <v>0</v>
      </c>
      <c r="F1715" s="111">
        <v>38.520000000000003</v>
      </c>
      <c r="G1715" s="110">
        <v>0</v>
      </c>
      <c r="H1715" s="110">
        <v>0</v>
      </c>
      <c r="I1715" s="112"/>
      <c r="J1715" s="112"/>
      <c r="K1715" s="113">
        <v>59</v>
      </c>
    </row>
    <row r="1716" spans="1:11" x14ac:dyDescent="0.25">
      <c r="A1716" s="108">
        <v>1727</v>
      </c>
      <c r="B1716" s="109" t="s">
        <v>1724</v>
      </c>
      <c r="C1716" s="110">
        <v>84716053</v>
      </c>
      <c r="D1716" s="110">
        <v>0</v>
      </c>
      <c r="E1716" s="110">
        <v>0</v>
      </c>
      <c r="F1716" s="111">
        <v>15.68</v>
      </c>
      <c r="G1716" s="110">
        <v>0</v>
      </c>
      <c r="H1716" s="110">
        <v>0</v>
      </c>
      <c r="I1716" s="112"/>
      <c r="J1716" s="112"/>
      <c r="K1716" s="113">
        <v>25</v>
      </c>
    </row>
    <row r="1717" spans="1:11" x14ac:dyDescent="0.25">
      <c r="A1717" s="108">
        <v>1728</v>
      </c>
      <c r="B1717" s="109" t="s">
        <v>1725</v>
      </c>
      <c r="C1717" s="110">
        <v>29094411</v>
      </c>
      <c r="D1717" s="110">
        <v>0</v>
      </c>
      <c r="E1717" s="110">
        <v>0</v>
      </c>
      <c r="F1717" s="111">
        <v>5.9</v>
      </c>
      <c r="G1717" s="110">
        <v>0</v>
      </c>
      <c r="H1717" s="110">
        <v>0</v>
      </c>
      <c r="I1717" s="112"/>
      <c r="J1717" s="112"/>
      <c r="K1717" s="113">
        <v>15</v>
      </c>
    </row>
    <row r="1718" spans="1:11" x14ac:dyDescent="0.25">
      <c r="A1718" s="108">
        <v>1729</v>
      </c>
      <c r="B1718" s="109" t="s">
        <v>1726</v>
      </c>
      <c r="C1718" s="110">
        <v>82032010</v>
      </c>
      <c r="D1718" s="110">
        <v>0</v>
      </c>
      <c r="E1718" s="110">
        <v>0</v>
      </c>
      <c r="F1718" s="111">
        <v>12.5</v>
      </c>
      <c r="G1718" s="110">
        <v>0</v>
      </c>
      <c r="H1718" s="110">
        <v>0</v>
      </c>
      <c r="I1718" s="112"/>
      <c r="J1718" s="112"/>
      <c r="K1718" s="113">
        <v>20</v>
      </c>
    </row>
    <row r="1719" spans="1:11" x14ac:dyDescent="0.25">
      <c r="A1719" s="108">
        <v>1730</v>
      </c>
      <c r="B1719" s="109" t="s">
        <v>1727</v>
      </c>
      <c r="C1719" s="110">
        <v>84716052</v>
      </c>
      <c r="D1719" s="110">
        <v>0</v>
      </c>
      <c r="E1719" s="110">
        <v>0</v>
      </c>
      <c r="F1719" s="111">
        <v>15.26</v>
      </c>
      <c r="G1719" s="110">
        <v>0</v>
      </c>
      <c r="H1719" s="110">
        <v>0</v>
      </c>
      <c r="I1719" s="112"/>
      <c r="J1719" s="112"/>
      <c r="K1719" s="113">
        <v>22</v>
      </c>
    </row>
    <row r="1720" spans="1:11" x14ac:dyDescent="0.25">
      <c r="A1720" s="108">
        <v>1731</v>
      </c>
      <c r="B1720" s="109" t="s">
        <v>1728</v>
      </c>
      <c r="C1720" s="110">
        <v>85075000</v>
      </c>
      <c r="D1720" s="110">
        <v>0</v>
      </c>
      <c r="E1720" s="110">
        <v>0</v>
      </c>
      <c r="F1720" s="111">
        <v>14.95</v>
      </c>
      <c r="G1720" s="110">
        <v>0</v>
      </c>
      <c r="H1720" s="110">
        <v>0</v>
      </c>
      <c r="I1720" s="112"/>
      <c r="J1720" s="112"/>
      <c r="K1720" s="113">
        <v>22</v>
      </c>
    </row>
    <row r="1721" spans="1:11" x14ac:dyDescent="0.25">
      <c r="A1721" s="108">
        <v>1732</v>
      </c>
      <c r="B1721" s="109" t="s">
        <v>1729</v>
      </c>
      <c r="C1721" s="110">
        <v>85363090</v>
      </c>
      <c r="D1721" s="110">
        <v>0</v>
      </c>
      <c r="E1721" s="110">
        <v>0</v>
      </c>
      <c r="F1721" s="111">
        <v>15.5</v>
      </c>
      <c r="G1721" s="110">
        <v>0</v>
      </c>
      <c r="H1721" s="110">
        <v>0</v>
      </c>
      <c r="I1721" s="112"/>
      <c r="J1721" s="112"/>
      <c r="K1721" s="113">
        <v>28</v>
      </c>
    </row>
    <row r="1722" spans="1:11" x14ac:dyDescent="0.25">
      <c r="A1722" s="108">
        <v>1733</v>
      </c>
      <c r="B1722" s="109" t="s">
        <v>1730</v>
      </c>
      <c r="C1722" s="110">
        <v>90303100</v>
      </c>
      <c r="D1722" s="110">
        <v>0</v>
      </c>
      <c r="E1722" s="110">
        <v>0</v>
      </c>
      <c r="F1722" s="111">
        <v>31.4</v>
      </c>
      <c r="G1722" s="110">
        <v>0</v>
      </c>
      <c r="H1722" s="110">
        <v>0</v>
      </c>
      <c r="I1722" s="112"/>
      <c r="J1722" s="112"/>
      <c r="K1722" s="113">
        <v>59</v>
      </c>
    </row>
    <row r="1723" spans="1:11" x14ac:dyDescent="0.25">
      <c r="A1723" s="108">
        <v>1734</v>
      </c>
      <c r="B1723" s="109" t="s">
        <v>1731</v>
      </c>
      <c r="C1723" s="110">
        <v>85183000</v>
      </c>
      <c r="D1723" s="110">
        <v>0</v>
      </c>
      <c r="E1723" s="110">
        <v>0</v>
      </c>
      <c r="F1723" s="111">
        <v>67.900000000000006</v>
      </c>
      <c r="G1723" s="110">
        <v>0</v>
      </c>
      <c r="H1723" s="110">
        <v>0</v>
      </c>
      <c r="I1723" s="112"/>
      <c r="J1723" s="112"/>
      <c r="K1723" s="113">
        <v>129</v>
      </c>
    </row>
    <row r="1724" spans="1:11" x14ac:dyDescent="0.25">
      <c r="A1724" s="108">
        <v>1735</v>
      </c>
      <c r="B1724" s="109" t="s">
        <v>1732</v>
      </c>
      <c r="C1724" s="110">
        <v>85183000</v>
      </c>
      <c r="D1724" s="110">
        <v>0</v>
      </c>
      <c r="E1724" s="110">
        <v>0</v>
      </c>
      <c r="F1724" s="111">
        <v>76.900000000000006</v>
      </c>
      <c r="G1724" s="110">
        <v>0</v>
      </c>
      <c r="H1724" s="110">
        <v>0</v>
      </c>
      <c r="I1724" s="112"/>
      <c r="J1724" s="112"/>
      <c r="K1724" s="113">
        <v>139</v>
      </c>
    </row>
    <row r="1725" spans="1:11" x14ac:dyDescent="0.25">
      <c r="A1725" s="108">
        <v>1736</v>
      </c>
      <c r="B1725" s="109" t="s">
        <v>1733</v>
      </c>
      <c r="C1725" s="110">
        <v>85183000</v>
      </c>
      <c r="D1725" s="110">
        <v>0</v>
      </c>
      <c r="E1725" s="110">
        <v>0</v>
      </c>
      <c r="F1725" s="111">
        <v>76.900000000000006</v>
      </c>
      <c r="G1725" s="110">
        <v>0</v>
      </c>
      <c r="H1725" s="110">
        <v>0</v>
      </c>
      <c r="I1725" s="112"/>
      <c r="J1725" s="112"/>
      <c r="K1725" s="113">
        <v>139</v>
      </c>
    </row>
    <row r="1726" spans="1:11" x14ac:dyDescent="0.25">
      <c r="A1726" s="108">
        <v>1737</v>
      </c>
      <c r="B1726" s="109" t="s">
        <v>1734</v>
      </c>
      <c r="C1726" s="110">
        <v>84733019</v>
      </c>
      <c r="D1726" s="110">
        <v>0</v>
      </c>
      <c r="E1726" s="110">
        <v>0</v>
      </c>
      <c r="F1726" s="111">
        <v>138.9</v>
      </c>
      <c r="G1726" s="110">
        <v>0</v>
      </c>
      <c r="H1726" s="110">
        <v>0</v>
      </c>
      <c r="I1726" s="112"/>
      <c r="J1726" s="112"/>
      <c r="K1726" s="113">
        <v>220</v>
      </c>
    </row>
    <row r="1727" spans="1:11" x14ac:dyDescent="0.25">
      <c r="A1727" s="108">
        <v>1738</v>
      </c>
      <c r="B1727" s="109" t="s">
        <v>1735</v>
      </c>
      <c r="C1727" s="110">
        <v>85183000</v>
      </c>
      <c r="D1727" s="110">
        <v>0</v>
      </c>
      <c r="E1727" s="110">
        <v>0</v>
      </c>
      <c r="F1727" s="111">
        <v>53.9</v>
      </c>
      <c r="G1727" s="110">
        <v>0</v>
      </c>
      <c r="H1727" s="110">
        <v>0</v>
      </c>
      <c r="I1727" s="112"/>
      <c r="J1727" s="112"/>
      <c r="K1727" s="113">
        <v>99</v>
      </c>
    </row>
    <row r="1728" spans="1:11" x14ac:dyDescent="0.25">
      <c r="A1728" s="108">
        <v>1739</v>
      </c>
      <c r="B1728" s="109" t="s">
        <v>1736</v>
      </c>
      <c r="C1728" s="110">
        <v>82032010</v>
      </c>
      <c r="D1728" s="110">
        <v>0</v>
      </c>
      <c r="E1728" s="110">
        <v>0</v>
      </c>
      <c r="F1728" s="111">
        <v>12.9</v>
      </c>
      <c r="G1728" s="110">
        <v>4</v>
      </c>
      <c r="H1728" s="110">
        <v>0</v>
      </c>
      <c r="I1728" s="111">
        <v>1.34</v>
      </c>
      <c r="J1728" s="112"/>
      <c r="K1728" s="113">
        <v>22</v>
      </c>
    </row>
    <row r="1729" spans="1:11" x14ac:dyDescent="0.25">
      <c r="A1729" s="108">
        <v>1740</v>
      </c>
      <c r="B1729" s="109" t="s">
        <v>1737</v>
      </c>
      <c r="C1729" s="110">
        <v>84439923</v>
      </c>
      <c r="D1729" s="110">
        <v>0</v>
      </c>
      <c r="E1729" s="110">
        <v>0</v>
      </c>
      <c r="F1729" s="111">
        <v>222.27</v>
      </c>
      <c r="G1729" s="110">
        <v>0</v>
      </c>
      <c r="H1729" s="110">
        <v>0</v>
      </c>
      <c r="I1729" s="112"/>
      <c r="J1729" s="112"/>
      <c r="K1729" s="113">
        <v>399</v>
      </c>
    </row>
    <row r="1730" spans="1:11" x14ac:dyDescent="0.25">
      <c r="A1730" s="108">
        <v>1741</v>
      </c>
      <c r="B1730" s="109" t="s">
        <v>1738</v>
      </c>
      <c r="C1730" s="110">
        <v>85176239</v>
      </c>
      <c r="D1730" s="110">
        <v>0</v>
      </c>
      <c r="E1730" s="110">
        <v>0</v>
      </c>
      <c r="F1730" s="115">
        <v>2500</v>
      </c>
      <c r="G1730" s="110">
        <v>0</v>
      </c>
      <c r="H1730" s="110">
        <v>0</v>
      </c>
      <c r="I1730" s="112"/>
      <c r="J1730" s="112"/>
      <c r="K1730" s="116">
        <v>3564</v>
      </c>
    </row>
    <row r="1731" spans="1:11" x14ac:dyDescent="0.25">
      <c r="A1731" s="108">
        <v>1742</v>
      </c>
      <c r="B1731" s="109" t="s">
        <v>1739</v>
      </c>
      <c r="C1731" s="110">
        <v>84733043</v>
      </c>
      <c r="D1731" s="110">
        <v>0</v>
      </c>
      <c r="E1731" s="110">
        <v>0</v>
      </c>
      <c r="F1731" s="115">
        <v>1454.31</v>
      </c>
      <c r="G1731" s="110">
        <v>0</v>
      </c>
      <c r="H1731" s="110">
        <v>0</v>
      </c>
      <c r="I1731" s="112"/>
      <c r="J1731" s="112"/>
      <c r="K1731" s="116">
        <v>2399</v>
      </c>
    </row>
    <row r="1732" spans="1:11" x14ac:dyDescent="0.25">
      <c r="A1732" s="108">
        <v>1743</v>
      </c>
      <c r="B1732" s="109" t="s">
        <v>1740</v>
      </c>
      <c r="C1732" s="110">
        <v>85072010</v>
      </c>
      <c r="D1732" s="110">
        <v>0</v>
      </c>
      <c r="E1732" s="110">
        <v>0</v>
      </c>
      <c r="F1732" s="111">
        <v>353.5</v>
      </c>
      <c r="G1732" s="110">
        <v>0</v>
      </c>
      <c r="H1732" s="110">
        <v>0</v>
      </c>
      <c r="I1732" s="112"/>
      <c r="J1732" s="112"/>
      <c r="K1732" s="113">
        <v>599</v>
      </c>
    </row>
    <row r="1733" spans="1:11" x14ac:dyDescent="0.25">
      <c r="A1733" s="108">
        <v>1744</v>
      </c>
      <c r="B1733" s="109" t="s">
        <v>1741</v>
      </c>
      <c r="C1733" s="110">
        <v>85258029</v>
      </c>
      <c r="D1733" s="110">
        <v>0</v>
      </c>
      <c r="E1733" s="110">
        <v>0</v>
      </c>
      <c r="F1733" s="111">
        <v>495.33</v>
      </c>
      <c r="G1733" s="110">
        <v>0</v>
      </c>
      <c r="H1733" s="110">
        <v>0</v>
      </c>
      <c r="I1733" s="112"/>
      <c r="J1733" s="112"/>
      <c r="K1733" s="113">
        <v>785</v>
      </c>
    </row>
    <row r="1734" spans="1:11" x14ac:dyDescent="0.25">
      <c r="A1734" s="108">
        <v>1745</v>
      </c>
      <c r="B1734" s="109" t="s">
        <v>1742</v>
      </c>
      <c r="C1734" s="110">
        <v>84713012</v>
      </c>
      <c r="D1734" s="110">
        <v>0</v>
      </c>
      <c r="E1734" s="110">
        <v>0</v>
      </c>
      <c r="F1734" s="115">
        <v>2442.44</v>
      </c>
      <c r="G1734" s="110">
        <v>0</v>
      </c>
      <c r="H1734" s="110">
        <v>0</v>
      </c>
      <c r="I1734" s="112"/>
      <c r="J1734" s="112"/>
      <c r="K1734" s="116">
        <v>3199</v>
      </c>
    </row>
    <row r="1735" spans="1:11" x14ac:dyDescent="0.25">
      <c r="A1735" s="108">
        <v>1746</v>
      </c>
      <c r="B1735" s="109" t="s">
        <v>1743</v>
      </c>
      <c r="C1735" s="110">
        <v>84439923</v>
      </c>
      <c r="D1735" s="110">
        <v>0</v>
      </c>
      <c r="E1735" s="110">
        <v>0</v>
      </c>
      <c r="F1735" s="111">
        <v>71.34</v>
      </c>
      <c r="G1735" s="110">
        <v>0</v>
      </c>
      <c r="H1735" s="110">
        <v>0</v>
      </c>
      <c r="I1735" s="112"/>
      <c r="J1735" s="112"/>
      <c r="K1735" s="113">
        <v>184.9</v>
      </c>
    </row>
    <row r="1736" spans="1:11" x14ac:dyDescent="0.25">
      <c r="A1736" s="108">
        <v>1747</v>
      </c>
      <c r="B1736" s="109" t="s">
        <v>1744</v>
      </c>
      <c r="C1736" s="110">
        <v>85271990</v>
      </c>
      <c r="D1736" s="110">
        <v>0</v>
      </c>
      <c r="E1736" s="110">
        <v>0</v>
      </c>
      <c r="F1736" s="111">
        <v>76.989999999999995</v>
      </c>
      <c r="G1736" s="110">
        <v>17</v>
      </c>
      <c r="H1736" s="110">
        <v>0</v>
      </c>
      <c r="I1736" s="112"/>
      <c r="J1736" s="112"/>
      <c r="K1736" s="113">
        <v>109</v>
      </c>
    </row>
    <row r="1737" spans="1:11" x14ac:dyDescent="0.25">
      <c r="A1737" s="108">
        <v>1748</v>
      </c>
      <c r="B1737" s="109" t="s">
        <v>1745</v>
      </c>
      <c r="C1737" s="110">
        <v>84439933</v>
      </c>
      <c r="D1737" s="110">
        <v>0</v>
      </c>
      <c r="E1737" s="110">
        <v>0</v>
      </c>
      <c r="F1737" s="111">
        <v>494.91</v>
      </c>
      <c r="G1737" s="110">
        <v>0</v>
      </c>
      <c r="H1737" s="110">
        <v>0</v>
      </c>
      <c r="I1737" s="112"/>
      <c r="J1737" s="112"/>
      <c r="K1737" s="116">
        <v>1299</v>
      </c>
    </row>
    <row r="1738" spans="1:11" x14ac:dyDescent="0.25">
      <c r="A1738" s="108">
        <v>1749</v>
      </c>
      <c r="B1738" s="109" t="s">
        <v>1746</v>
      </c>
      <c r="C1738" s="110">
        <v>84439923</v>
      </c>
      <c r="D1738" s="110">
        <v>0</v>
      </c>
      <c r="E1738" s="110">
        <v>0</v>
      </c>
      <c r="F1738" s="111">
        <v>312.52999999999997</v>
      </c>
      <c r="G1738" s="110">
        <v>0</v>
      </c>
      <c r="H1738" s="110">
        <v>0</v>
      </c>
      <c r="I1738" s="112"/>
      <c r="J1738" s="112"/>
      <c r="K1738" s="113">
        <v>599</v>
      </c>
    </row>
    <row r="1739" spans="1:11" x14ac:dyDescent="0.25">
      <c r="A1739" s="108">
        <v>1750</v>
      </c>
      <c r="B1739" s="109" t="s">
        <v>1747</v>
      </c>
      <c r="C1739" s="110">
        <v>85071090</v>
      </c>
      <c r="D1739" s="110">
        <v>0</v>
      </c>
      <c r="E1739" s="110">
        <v>0</v>
      </c>
      <c r="F1739" s="111">
        <v>308.72000000000003</v>
      </c>
      <c r="G1739" s="110">
        <v>0</v>
      </c>
      <c r="H1739" s="110">
        <v>0</v>
      </c>
      <c r="I1739" s="112"/>
      <c r="J1739" s="112"/>
      <c r="K1739" s="113">
        <v>359</v>
      </c>
    </row>
    <row r="1740" spans="1:11" x14ac:dyDescent="0.25">
      <c r="A1740" s="108">
        <v>1751</v>
      </c>
      <c r="B1740" s="109" t="s">
        <v>1748</v>
      </c>
      <c r="C1740" s="110">
        <v>90328911</v>
      </c>
      <c r="D1740" s="110">
        <v>0</v>
      </c>
      <c r="E1740" s="110">
        <v>0</v>
      </c>
      <c r="F1740" s="115">
        <v>5834.4</v>
      </c>
      <c r="G1740" s="110">
        <v>0</v>
      </c>
      <c r="H1740" s="110">
        <v>0</v>
      </c>
      <c r="I1740" s="112"/>
      <c r="J1740" s="112"/>
      <c r="K1740" s="116">
        <v>9499</v>
      </c>
    </row>
    <row r="1741" spans="1:11" x14ac:dyDescent="0.25">
      <c r="A1741" s="108">
        <v>1752</v>
      </c>
      <c r="B1741" s="109" t="s">
        <v>1749</v>
      </c>
      <c r="C1741" s="110">
        <v>85044021</v>
      </c>
      <c r="D1741" s="110">
        <v>0</v>
      </c>
      <c r="E1741" s="110">
        <v>0</v>
      </c>
      <c r="F1741" s="111">
        <v>456.01</v>
      </c>
      <c r="G1741" s="110">
        <v>0</v>
      </c>
      <c r="H1741" s="110">
        <v>0</v>
      </c>
      <c r="I1741" s="112"/>
      <c r="J1741" s="112"/>
      <c r="K1741" s="113">
        <v>599</v>
      </c>
    </row>
    <row r="1742" spans="1:11" x14ac:dyDescent="0.25">
      <c r="A1742" s="108">
        <v>1753</v>
      </c>
      <c r="B1742" s="109" t="s">
        <v>1750</v>
      </c>
      <c r="C1742" s="110">
        <v>84717010</v>
      </c>
      <c r="D1742" s="110">
        <v>0</v>
      </c>
      <c r="E1742" s="110">
        <v>0</v>
      </c>
      <c r="F1742" s="111">
        <v>549</v>
      </c>
      <c r="G1742" s="110">
        <v>0</v>
      </c>
      <c r="H1742" s="110">
        <v>0</v>
      </c>
      <c r="I1742" s="112"/>
      <c r="J1742" s="112"/>
      <c r="K1742" s="113">
        <v>850</v>
      </c>
    </row>
    <row r="1743" spans="1:11" x14ac:dyDescent="0.25">
      <c r="A1743" s="108">
        <v>1754</v>
      </c>
      <c r="B1743" s="109" t="s">
        <v>1751</v>
      </c>
      <c r="C1743" s="110">
        <v>85044040</v>
      </c>
      <c r="D1743" s="110">
        <v>0</v>
      </c>
      <c r="E1743" s="110">
        <v>0</v>
      </c>
      <c r="F1743" s="111">
        <v>842.25</v>
      </c>
      <c r="G1743" s="110">
        <v>0</v>
      </c>
      <c r="H1743" s="110">
        <v>0</v>
      </c>
      <c r="I1743" s="112"/>
      <c r="J1743" s="112"/>
      <c r="K1743" s="116">
        <v>1299</v>
      </c>
    </row>
    <row r="1744" spans="1:11" x14ac:dyDescent="0.25">
      <c r="A1744" s="108">
        <v>1755</v>
      </c>
      <c r="B1744" s="109" t="s">
        <v>1752</v>
      </c>
      <c r="C1744" s="110">
        <v>84439933</v>
      </c>
      <c r="D1744" s="110">
        <v>0</v>
      </c>
      <c r="E1744" s="110">
        <v>0</v>
      </c>
      <c r="F1744" s="111">
        <v>29.78</v>
      </c>
      <c r="G1744" s="110">
        <v>0</v>
      </c>
      <c r="H1744" s="110">
        <v>0</v>
      </c>
      <c r="I1744" s="112"/>
      <c r="J1744" s="112"/>
      <c r="K1744" s="113">
        <v>89</v>
      </c>
    </row>
    <row r="1745" spans="1:11" x14ac:dyDescent="0.25">
      <c r="A1745" s="108">
        <v>1756</v>
      </c>
      <c r="B1745" s="109" t="s">
        <v>1753</v>
      </c>
      <c r="C1745" s="110">
        <v>84733042</v>
      </c>
      <c r="D1745" s="110">
        <v>0</v>
      </c>
      <c r="E1745" s="110">
        <v>0</v>
      </c>
      <c r="F1745" s="111">
        <v>587.16</v>
      </c>
      <c r="G1745" s="110">
        <v>0</v>
      </c>
      <c r="H1745" s="110">
        <v>0</v>
      </c>
      <c r="I1745" s="112"/>
      <c r="J1745" s="112"/>
      <c r="K1745" s="116">
        <v>1569</v>
      </c>
    </row>
    <row r="1746" spans="1:11" x14ac:dyDescent="0.25">
      <c r="A1746" s="108">
        <v>1757</v>
      </c>
      <c r="B1746" s="109" t="s">
        <v>1754</v>
      </c>
      <c r="C1746" s="110">
        <v>84439923</v>
      </c>
      <c r="D1746" s="110">
        <v>0</v>
      </c>
      <c r="E1746" s="110">
        <v>0</v>
      </c>
      <c r="F1746" s="111">
        <v>38.85</v>
      </c>
      <c r="G1746" s="110">
        <v>0</v>
      </c>
      <c r="H1746" s="110">
        <v>0</v>
      </c>
      <c r="I1746" s="112"/>
      <c r="J1746" s="112"/>
      <c r="K1746" s="113">
        <v>60</v>
      </c>
    </row>
    <row r="1747" spans="1:11" x14ac:dyDescent="0.25">
      <c r="A1747" s="108">
        <v>1758</v>
      </c>
      <c r="B1747" s="109" t="s">
        <v>1755</v>
      </c>
      <c r="C1747" s="110">
        <v>84439923</v>
      </c>
      <c r="D1747" s="110">
        <v>0</v>
      </c>
      <c r="E1747" s="110">
        <v>0</v>
      </c>
      <c r="F1747" s="111">
        <v>50.86</v>
      </c>
      <c r="G1747" s="110">
        <v>0</v>
      </c>
      <c r="H1747" s="110">
        <v>0</v>
      </c>
      <c r="I1747" s="112"/>
      <c r="J1747" s="112"/>
      <c r="K1747" s="113">
        <v>80</v>
      </c>
    </row>
    <row r="1748" spans="1:11" x14ac:dyDescent="0.25">
      <c r="A1748" s="108">
        <v>1759</v>
      </c>
      <c r="B1748" s="109" t="s">
        <v>1756</v>
      </c>
      <c r="C1748" s="110">
        <v>85043111</v>
      </c>
      <c r="D1748" s="110">
        <v>0</v>
      </c>
      <c r="E1748" s="110">
        <v>0</v>
      </c>
      <c r="F1748" s="111">
        <v>236.66</v>
      </c>
      <c r="G1748" s="110">
        <v>0</v>
      </c>
      <c r="H1748" s="110">
        <v>0</v>
      </c>
      <c r="I1748" s="112"/>
      <c r="J1748" s="112"/>
      <c r="K1748" s="113">
        <v>299</v>
      </c>
    </row>
    <row r="1749" spans="1:11" x14ac:dyDescent="0.25">
      <c r="A1749" s="108">
        <v>1760</v>
      </c>
      <c r="B1749" s="109" t="s">
        <v>1757</v>
      </c>
      <c r="C1749" s="110">
        <v>84733019</v>
      </c>
      <c r="D1749" s="110">
        <v>0</v>
      </c>
      <c r="E1749" s="110">
        <v>0</v>
      </c>
      <c r="F1749" s="111">
        <v>140.96</v>
      </c>
      <c r="G1749" s="110">
        <v>0</v>
      </c>
      <c r="H1749" s="110">
        <v>0</v>
      </c>
      <c r="I1749" s="112"/>
      <c r="J1749" s="112"/>
      <c r="K1749" s="113">
        <v>219</v>
      </c>
    </row>
    <row r="1750" spans="1:11" x14ac:dyDescent="0.25">
      <c r="A1750" s="108">
        <v>1761</v>
      </c>
      <c r="B1750" s="109" t="s">
        <v>1758</v>
      </c>
      <c r="C1750" s="110">
        <v>85044090</v>
      </c>
      <c r="D1750" s="110">
        <v>0</v>
      </c>
      <c r="E1750" s="110">
        <v>0</v>
      </c>
      <c r="F1750" s="111">
        <v>44</v>
      </c>
      <c r="G1750" s="110">
        <v>0</v>
      </c>
      <c r="H1750" s="110">
        <v>0</v>
      </c>
      <c r="I1750" s="112"/>
      <c r="J1750" s="112"/>
      <c r="K1750" s="113">
        <v>65</v>
      </c>
    </row>
    <row r="1751" spans="1:11" x14ac:dyDescent="0.25">
      <c r="A1751" s="108">
        <v>1762</v>
      </c>
      <c r="B1751" s="109" t="s">
        <v>1759</v>
      </c>
      <c r="C1751" s="110">
        <v>84733043</v>
      </c>
      <c r="D1751" s="110">
        <v>0</v>
      </c>
      <c r="E1751" s="110">
        <v>0</v>
      </c>
      <c r="F1751" s="111">
        <v>199.89</v>
      </c>
      <c r="G1751" s="110">
        <v>0</v>
      </c>
      <c r="H1751" s="110">
        <v>0</v>
      </c>
      <c r="I1751" s="112"/>
      <c r="J1751" s="112"/>
      <c r="K1751" s="113">
        <v>329</v>
      </c>
    </row>
    <row r="1752" spans="1:11" x14ac:dyDescent="0.25">
      <c r="A1752" s="108">
        <v>1763</v>
      </c>
      <c r="B1752" s="109" t="s">
        <v>1760</v>
      </c>
      <c r="C1752" s="110">
        <v>84733043</v>
      </c>
      <c r="D1752" s="110">
        <v>0</v>
      </c>
      <c r="E1752" s="110">
        <v>0</v>
      </c>
      <c r="F1752" s="111">
        <v>406.42</v>
      </c>
      <c r="G1752" s="110">
        <v>0</v>
      </c>
      <c r="H1752" s="110">
        <v>0</v>
      </c>
      <c r="I1752" s="112"/>
      <c r="J1752" s="112"/>
      <c r="K1752" s="113">
        <v>639</v>
      </c>
    </row>
    <row r="1753" spans="1:11" x14ac:dyDescent="0.25">
      <c r="A1753" s="108">
        <v>1764</v>
      </c>
      <c r="B1753" s="109" t="s">
        <v>1761</v>
      </c>
      <c r="C1753" s="110">
        <v>84733043</v>
      </c>
      <c r="D1753" s="110">
        <v>0</v>
      </c>
      <c r="E1753" s="110">
        <v>0</v>
      </c>
      <c r="F1753" s="111">
        <v>484.02</v>
      </c>
      <c r="G1753" s="110">
        <v>0</v>
      </c>
      <c r="H1753" s="110">
        <v>0</v>
      </c>
      <c r="I1753" s="112"/>
      <c r="J1753" s="112"/>
      <c r="K1753" s="113">
        <v>759</v>
      </c>
    </row>
    <row r="1754" spans="1:11" x14ac:dyDescent="0.25">
      <c r="A1754" s="108">
        <v>1765</v>
      </c>
      <c r="B1754" s="109" t="s">
        <v>1762</v>
      </c>
      <c r="C1754" s="110">
        <v>84733043</v>
      </c>
      <c r="D1754" s="110">
        <v>0</v>
      </c>
      <c r="E1754" s="110">
        <v>0</v>
      </c>
      <c r="F1754" s="111">
        <v>629.52</v>
      </c>
      <c r="G1754" s="110">
        <v>0</v>
      </c>
      <c r="H1754" s="110">
        <v>0</v>
      </c>
      <c r="I1754" s="112"/>
      <c r="J1754" s="112"/>
      <c r="K1754" s="113">
        <v>989</v>
      </c>
    </row>
    <row r="1755" spans="1:11" x14ac:dyDescent="0.25">
      <c r="A1755" s="108">
        <v>1766</v>
      </c>
      <c r="B1755" s="109" t="s">
        <v>1763</v>
      </c>
      <c r="C1755" s="110">
        <v>85044029</v>
      </c>
      <c r="D1755" s="110">
        <v>0</v>
      </c>
      <c r="E1755" s="110">
        <v>0</v>
      </c>
      <c r="F1755" s="111">
        <v>274</v>
      </c>
      <c r="G1755" s="110">
        <v>0</v>
      </c>
      <c r="H1755" s="110">
        <v>0</v>
      </c>
      <c r="I1755" s="112"/>
      <c r="J1755" s="112"/>
      <c r="K1755" s="113">
        <v>499</v>
      </c>
    </row>
    <row r="1756" spans="1:11" x14ac:dyDescent="0.25">
      <c r="A1756" s="108">
        <v>1767</v>
      </c>
      <c r="B1756" s="109" t="s">
        <v>1764</v>
      </c>
      <c r="C1756" s="110">
        <v>85044029</v>
      </c>
      <c r="D1756" s="110">
        <v>0</v>
      </c>
      <c r="E1756" s="110">
        <v>0</v>
      </c>
      <c r="F1756" s="111">
        <v>273.92</v>
      </c>
      <c r="G1756" s="110">
        <v>0</v>
      </c>
      <c r="H1756" s="110">
        <v>0</v>
      </c>
      <c r="I1756" s="112"/>
      <c r="J1756" s="112"/>
      <c r="K1756" s="113">
        <v>599</v>
      </c>
    </row>
    <row r="1757" spans="1:11" x14ac:dyDescent="0.25">
      <c r="A1757" s="108">
        <v>1768</v>
      </c>
      <c r="B1757" s="109" t="s">
        <v>1765</v>
      </c>
      <c r="C1757" s="110">
        <v>84733043</v>
      </c>
      <c r="D1757" s="110">
        <v>0</v>
      </c>
      <c r="E1757" s="110">
        <v>0</v>
      </c>
      <c r="F1757" s="111">
        <v>114.4</v>
      </c>
      <c r="G1757" s="110">
        <v>0</v>
      </c>
      <c r="H1757" s="110">
        <v>0</v>
      </c>
      <c r="I1757" s="112"/>
      <c r="J1757" s="112"/>
      <c r="K1757" s="113">
        <v>179</v>
      </c>
    </row>
    <row r="1758" spans="1:11" x14ac:dyDescent="0.25">
      <c r="A1758" s="108">
        <v>1769</v>
      </c>
      <c r="B1758" s="109" t="s">
        <v>1766</v>
      </c>
      <c r="C1758" s="110">
        <v>84733043</v>
      </c>
      <c r="D1758" s="110">
        <v>0</v>
      </c>
      <c r="E1758" s="110">
        <v>0</v>
      </c>
      <c r="F1758" s="111">
        <v>811.4</v>
      </c>
      <c r="G1758" s="110">
        <v>0</v>
      </c>
      <c r="H1758" s="110">
        <v>0</v>
      </c>
      <c r="I1758" s="112"/>
      <c r="J1758" s="112"/>
      <c r="K1758" s="116">
        <v>1269</v>
      </c>
    </row>
    <row r="1759" spans="1:11" x14ac:dyDescent="0.25">
      <c r="A1759" s="108">
        <v>1770</v>
      </c>
      <c r="B1759" s="109" t="s">
        <v>1767</v>
      </c>
      <c r="C1759" s="110">
        <v>84733043</v>
      </c>
      <c r="D1759" s="110">
        <v>0</v>
      </c>
      <c r="E1759" s="110">
        <v>0</v>
      </c>
      <c r="F1759" s="111">
        <v>464.4</v>
      </c>
      <c r="G1759" s="110">
        <v>0</v>
      </c>
      <c r="H1759" s="110">
        <v>0</v>
      </c>
      <c r="I1759" s="112"/>
      <c r="J1759" s="112"/>
      <c r="K1759" s="113">
        <v>725</v>
      </c>
    </row>
    <row r="1760" spans="1:11" x14ac:dyDescent="0.25">
      <c r="A1760" s="108">
        <v>1771</v>
      </c>
      <c r="B1760" s="109" t="s">
        <v>1768</v>
      </c>
      <c r="C1760" s="110">
        <v>84733043</v>
      </c>
      <c r="D1760" s="110">
        <v>0</v>
      </c>
      <c r="E1760" s="110">
        <v>0</v>
      </c>
      <c r="F1760" s="111">
        <v>711.72</v>
      </c>
      <c r="G1760" s="110">
        <v>0</v>
      </c>
      <c r="H1760" s="110">
        <v>0</v>
      </c>
      <c r="I1760" s="112"/>
      <c r="J1760" s="112"/>
      <c r="K1760" s="116">
        <v>1119</v>
      </c>
    </row>
    <row r="1761" spans="1:11" x14ac:dyDescent="0.25">
      <c r="A1761" s="108">
        <v>1772</v>
      </c>
      <c r="B1761" s="109" t="s">
        <v>1769</v>
      </c>
      <c r="C1761" s="110">
        <v>84713019</v>
      </c>
      <c r="D1761" s="110">
        <v>0</v>
      </c>
      <c r="E1761" s="110">
        <v>0</v>
      </c>
      <c r="F1761" s="115">
        <v>1529.1</v>
      </c>
      <c r="G1761" s="110">
        <v>0</v>
      </c>
      <c r="H1761" s="110">
        <v>0</v>
      </c>
      <c r="I1761" s="112"/>
      <c r="J1761" s="112"/>
      <c r="K1761" s="116">
        <v>1797</v>
      </c>
    </row>
    <row r="1762" spans="1:11" x14ac:dyDescent="0.25">
      <c r="A1762" s="108">
        <v>1773</v>
      </c>
      <c r="B1762" s="109" t="s">
        <v>1770</v>
      </c>
      <c r="C1762" s="110">
        <v>85219010</v>
      </c>
      <c r="D1762" s="110">
        <v>0</v>
      </c>
      <c r="E1762" s="110">
        <v>0</v>
      </c>
      <c r="F1762" s="115">
        <v>2393</v>
      </c>
      <c r="G1762" s="110">
        <v>0</v>
      </c>
      <c r="H1762" s="110">
        <v>0</v>
      </c>
      <c r="I1762" s="112"/>
      <c r="J1762" s="112"/>
      <c r="K1762" s="116">
        <v>4999</v>
      </c>
    </row>
    <row r="1763" spans="1:11" x14ac:dyDescent="0.25">
      <c r="A1763" s="108">
        <v>1774</v>
      </c>
      <c r="B1763" s="109" t="s">
        <v>1771</v>
      </c>
      <c r="C1763" s="110">
        <v>85171100</v>
      </c>
      <c r="D1763" s="110">
        <v>0</v>
      </c>
      <c r="E1763" s="110">
        <v>0</v>
      </c>
      <c r="F1763" s="111">
        <v>161.09</v>
      </c>
      <c r="G1763" s="110">
        <v>0</v>
      </c>
      <c r="H1763" s="110">
        <v>0</v>
      </c>
      <c r="I1763" s="112"/>
      <c r="J1763" s="112"/>
      <c r="K1763" s="113">
        <v>209</v>
      </c>
    </row>
    <row r="1764" spans="1:11" x14ac:dyDescent="0.25">
      <c r="A1764" s="108">
        <v>1775</v>
      </c>
      <c r="B1764" s="109" t="s">
        <v>1772</v>
      </c>
      <c r="C1764" s="110">
        <v>85171891</v>
      </c>
      <c r="D1764" s="110">
        <v>0</v>
      </c>
      <c r="E1764" s="110">
        <v>0</v>
      </c>
      <c r="F1764" s="111">
        <v>53.33</v>
      </c>
      <c r="G1764" s="110">
        <v>0</v>
      </c>
      <c r="H1764" s="110">
        <v>0</v>
      </c>
      <c r="I1764" s="112"/>
      <c r="J1764" s="112"/>
      <c r="K1764" s="113">
        <v>76.989999999999995</v>
      </c>
    </row>
    <row r="1765" spans="1:11" x14ac:dyDescent="0.25">
      <c r="A1765" s="108">
        <v>1776</v>
      </c>
      <c r="B1765" s="109" t="s">
        <v>1773</v>
      </c>
      <c r="C1765" s="110">
        <v>85258029</v>
      </c>
      <c r="D1765" s="110">
        <v>0</v>
      </c>
      <c r="E1765" s="110">
        <v>0</v>
      </c>
      <c r="F1765" s="115">
        <v>1486.7</v>
      </c>
      <c r="G1765" s="110">
        <v>0</v>
      </c>
      <c r="H1765" s="110">
        <v>0</v>
      </c>
      <c r="I1765" s="112"/>
      <c r="J1765" s="112"/>
      <c r="K1765" s="116">
        <v>1697.99</v>
      </c>
    </row>
    <row r="1766" spans="1:11" x14ac:dyDescent="0.25">
      <c r="A1766" s="108">
        <v>1777</v>
      </c>
      <c r="B1766" s="109" t="s">
        <v>1774</v>
      </c>
      <c r="C1766" s="110">
        <v>84717010</v>
      </c>
      <c r="D1766" s="110">
        <v>0</v>
      </c>
      <c r="E1766" s="110">
        <v>0</v>
      </c>
      <c r="F1766" s="115">
        <v>1038.51</v>
      </c>
      <c r="G1766" s="110">
        <v>0</v>
      </c>
      <c r="H1766" s="110">
        <v>0</v>
      </c>
      <c r="I1766" s="112"/>
      <c r="J1766" s="112"/>
      <c r="K1766" s="116">
        <v>1358.62</v>
      </c>
    </row>
    <row r="1767" spans="1:11" x14ac:dyDescent="0.25">
      <c r="A1767" s="108">
        <v>1778</v>
      </c>
      <c r="B1767" s="109" t="s">
        <v>1775</v>
      </c>
      <c r="C1767" s="110">
        <v>85423190</v>
      </c>
      <c r="D1767" s="110">
        <v>0</v>
      </c>
      <c r="E1767" s="110">
        <v>0</v>
      </c>
      <c r="F1767" s="111">
        <v>650</v>
      </c>
      <c r="G1767" s="110">
        <v>18</v>
      </c>
      <c r="H1767" s="110">
        <v>0</v>
      </c>
      <c r="I1767" s="112"/>
      <c r="J1767" s="112"/>
      <c r="K1767" s="113">
        <v>899</v>
      </c>
    </row>
    <row r="1768" spans="1:11" x14ac:dyDescent="0.25">
      <c r="A1768" s="108">
        <v>1779</v>
      </c>
      <c r="B1768" s="109" t="s">
        <v>1776</v>
      </c>
      <c r="C1768" s="110">
        <v>84733043</v>
      </c>
      <c r="D1768" s="110">
        <v>0</v>
      </c>
      <c r="E1768" s="110">
        <v>0</v>
      </c>
      <c r="F1768" s="111">
        <v>622.71</v>
      </c>
      <c r="G1768" s="110">
        <v>0</v>
      </c>
      <c r="H1768" s="110">
        <v>0</v>
      </c>
      <c r="I1768" s="112"/>
      <c r="J1768" s="112"/>
      <c r="K1768" s="113">
        <v>799</v>
      </c>
    </row>
    <row r="1769" spans="1:11" x14ac:dyDescent="0.25">
      <c r="A1769" s="108">
        <v>1780</v>
      </c>
      <c r="B1769" s="109" t="s">
        <v>1777</v>
      </c>
      <c r="C1769" s="110">
        <v>90069190</v>
      </c>
      <c r="D1769" s="110">
        <v>0</v>
      </c>
      <c r="E1769" s="110">
        <v>0</v>
      </c>
      <c r="F1769" s="111">
        <v>649.99</v>
      </c>
      <c r="G1769" s="110">
        <v>0</v>
      </c>
      <c r="H1769" s="110">
        <v>0</v>
      </c>
      <c r="I1769" s="112"/>
      <c r="J1769" s="112"/>
      <c r="K1769" s="113">
        <v>899</v>
      </c>
    </row>
    <row r="1770" spans="1:11" x14ac:dyDescent="0.25">
      <c r="A1770" s="108">
        <v>1782</v>
      </c>
      <c r="B1770" s="109" t="s">
        <v>1778</v>
      </c>
      <c r="C1770" s="110">
        <v>84733041</v>
      </c>
      <c r="D1770" s="110">
        <v>0</v>
      </c>
      <c r="E1770" s="110">
        <v>0</v>
      </c>
      <c r="F1770" s="111">
        <v>443.24</v>
      </c>
      <c r="G1770" s="110">
        <v>0</v>
      </c>
      <c r="H1770" s="110">
        <v>0</v>
      </c>
      <c r="I1770" s="112"/>
      <c r="J1770" s="112"/>
      <c r="K1770" s="113">
        <v>699</v>
      </c>
    </row>
    <row r="1771" spans="1:11" x14ac:dyDescent="0.25">
      <c r="A1771" s="108">
        <v>1783</v>
      </c>
      <c r="B1771" s="109" t="s">
        <v>1779</v>
      </c>
      <c r="C1771" s="110">
        <v>85285220</v>
      </c>
      <c r="D1771" s="110">
        <v>0</v>
      </c>
      <c r="E1771" s="110">
        <v>0</v>
      </c>
      <c r="F1771" s="111">
        <v>631.66</v>
      </c>
      <c r="G1771" s="110">
        <v>0</v>
      </c>
      <c r="H1771" s="110">
        <v>0</v>
      </c>
      <c r="I1771" s="112"/>
      <c r="J1771" s="112"/>
      <c r="K1771" s="113">
        <v>780</v>
      </c>
    </row>
    <row r="1772" spans="1:11" x14ac:dyDescent="0.25">
      <c r="A1772" s="108">
        <v>1784</v>
      </c>
      <c r="B1772" s="109" t="s">
        <v>1780</v>
      </c>
      <c r="C1772" s="110">
        <v>90132000</v>
      </c>
      <c r="D1772" s="110">
        <v>0</v>
      </c>
      <c r="E1772" s="110">
        <v>0</v>
      </c>
      <c r="F1772" s="111">
        <v>114.32</v>
      </c>
      <c r="G1772" s="110">
        <v>0</v>
      </c>
      <c r="H1772" s="110">
        <v>0</v>
      </c>
      <c r="I1772" s="112"/>
      <c r="J1772" s="112"/>
      <c r="K1772" s="113">
        <v>159</v>
      </c>
    </row>
    <row r="1773" spans="1:11" x14ac:dyDescent="0.25">
      <c r="A1773" s="108">
        <v>1785</v>
      </c>
      <c r="B1773" s="109" t="s">
        <v>1781</v>
      </c>
      <c r="C1773" s="110">
        <v>85444200</v>
      </c>
      <c r="D1773" s="110">
        <v>0</v>
      </c>
      <c r="E1773" s="110">
        <v>0</v>
      </c>
      <c r="F1773" s="111">
        <v>243.36</v>
      </c>
      <c r="G1773" s="110">
        <v>0</v>
      </c>
      <c r="H1773" s="110">
        <v>0</v>
      </c>
      <c r="I1773" s="112"/>
      <c r="J1773" s="112"/>
      <c r="K1773" s="113">
        <v>329</v>
      </c>
    </row>
    <row r="1774" spans="1:11" x14ac:dyDescent="0.25">
      <c r="A1774" s="108">
        <v>1786</v>
      </c>
      <c r="B1774" s="109" t="s">
        <v>1782</v>
      </c>
      <c r="C1774" s="110">
        <v>85044021</v>
      </c>
      <c r="D1774" s="110">
        <v>0</v>
      </c>
      <c r="E1774" s="110">
        <v>0</v>
      </c>
      <c r="F1774" s="111">
        <v>383.7</v>
      </c>
      <c r="G1774" s="110">
        <v>0</v>
      </c>
      <c r="H1774" s="110">
        <v>0</v>
      </c>
      <c r="I1774" s="112"/>
      <c r="J1774" s="112"/>
      <c r="K1774" s="113">
        <v>699</v>
      </c>
    </row>
    <row r="1775" spans="1:11" x14ac:dyDescent="0.25">
      <c r="A1775" s="108">
        <v>1787</v>
      </c>
      <c r="B1775" s="109" t="s">
        <v>1783</v>
      </c>
      <c r="C1775" s="110">
        <v>85183000</v>
      </c>
      <c r="D1775" s="110">
        <v>0</v>
      </c>
      <c r="E1775" s="110">
        <v>0</v>
      </c>
      <c r="F1775" s="111">
        <v>141.30000000000001</v>
      </c>
      <c r="G1775" s="110">
        <v>0</v>
      </c>
      <c r="H1775" s="110">
        <v>0</v>
      </c>
      <c r="I1775" s="112"/>
      <c r="J1775" s="112"/>
      <c r="K1775" s="113">
        <v>249</v>
      </c>
    </row>
    <row r="1776" spans="1:11" x14ac:dyDescent="0.25">
      <c r="A1776" s="108">
        <v>1788</v>
      </c>
      <c r="B1776" s="109" t="s">
        <v>1784</v>
      </c>
      <c r="C1776" s="110">
        <v>85183000</v>
      </c>
      <c r="D1776" s="110">
        <v>0</v>
      </c>
      <c r="E1776" s="110">
        <v>0</v>
      </c>
      <c r="F1776" s="111">
        <v>124.6</v>
      </c>
      <c r="G1776" s="110">
        <v>0</v>
      </c>
      <c r="H1776" s="110">
        <v>0</v>
      </c>
      <c r="I1776" s="112"/>
      <c r="J1776" s="112"/>
      <c r="K1776" s="113">
        <v>220</v>
      </c>
    </row>
    <row r="1777" spans="1:11" x14ac:dyDescent="0.25">
      <c r="A1777" s="108">
        <v>1789</v>
      </c>
      <c r="B1777" s="109" t="s">
        <v>1785</v>
      </c>
      <c r="C1777" s="110">
        <v>85183000</v>
      </c>
      <c r="D1777" s="110">
        <v>0</v>
      </c>
      <c r="E1777" s="110">
        <v>0</v>
      </c>
      <c r="F1777" s="111">
        <v>177.49</v>
      </c>
      <c r="G1777" s="110">
        <v>0</v>
      </c>
      <c r="H1777" s="110">
        <v>0</v>
      </c>
      <c r="I1777" s="112"/>
      <c r="J1777" s="112"/>
      <c r="K1777" s="113">
        <v>329</v>
      </c>
    </row>
    <row r="1778" spans="1:11" x14ac:dyDescent="0.25">
      <c r="A1778" s="108">
        <v>1790</v>
      </c>
      <c r="B1778" s="109" t="s">
        <v>1786</v>
      </c>
      <c r="C1778" s="110">
        <v>85044010</v>
      </c>
      <c r="D1778" s="110">
        <v>0</v>
      </c>
      <c r="E1778" s="110">
        <v>0</v>
      </c>
      <c r="F1778" s="111">
        <v>11.47</v>
      </c>
      <c r="G1778" s="110">
        <v>0</v>
      </c>
      <c r="H1778" s="110">
        <v>0</v>
      </c>
      <c r="I1778" s="112"/>
      <c r="J1778" s="111">
        <v>0</v>
      </c>
      <c r="K1778" s="113">
        <v>69</v>
      </c>
    </row>
    <row r="1779" spans="1:11" x14ac:dyDescent="0.25">
      <c r="A1779" s="108">
        <v>1791</v>
      </c>
      <c r="B1779" s="109" t="s">
        <v>1787</v>
      </c>
      <c r="C1779" s="110">
        <v>85171231</v>
      </c>
      <c r="D1779" s="110">
        <v>0</v>
      </c>
      <c r="E1779" s="110">
        <v>0</v>
      </c>
      <c r="F1779" s="111">
        <v>602.99</v>
      </c>
      <c r="G1779" s="110">
        <v>0</v>
      </c>
      <c r="H1779" s="110">
        <v>0</v>
      </c>
      <c r="I1779" s="112"/>
      <c r="J1779" s="112"/>
      <c r="K1779" s="113">
        <v>700</v>
      </c>
    </row>
    <row r="1780" spans="1:11" x14ac:dyDescent="0.25">
      <c r="A1780" s="108">
        <v>1792</v>
      </c>
      <c r="B1780" s="109" t="s">
        <v>1788</v>
      </c>
      <c r="C1780" s="110">
        <v>85171231</v>
      </c>
      <c r="D1780" s="110">
        <v>0</v>
      </c>
      <c r="E1780" s="110">
        <v>0</v>
      </c>
      <c r="F1780" s="111">
        <v>121.41</v>
      </c>
      <c r="G1780" s="110">
        <v>0</v>
      </c>
      <c r="H1780" s="110">
        <v>0</v>
      </c>
      <c r="I1780" s="112"/>
      <c r="J1780" s="112"/>
      <c r="K1780" s="113">
        <v>129</v>
      </c>
    </row>
    <row r="1781" spans="1:11" x14ac:dyDescent="0.25">
      <c r="A1781" s="108">
        <v>1793</v>
      </c>
      <c r="B1781" s="109" t="s">
        <v>1789</v>
      </c>
      <c r="C1781" s="110">
        <v>73261900</v>
      </c>
      <c r="D1781" s="110">
        <v>0</v>
      </c>
      <c r="E1781" s="110">
        <v>0</v>
      </c>
      <c r="F1781" s="111">
        <v>7.76</v>
      </c>
      <c r="G1781" s="110">
        <v>0</v>
      </c>
      <c r="H1781" s="110">
        <v>0</v>
      </c>
      <c r="I1781" s="112"/>
      <c r="J1781" s="112"/>
      <c r="K1781" s="113">
        <v>10</v>
      </c>
    </row>
    <row r="1782" spans="1:11" x14ac:dyDescent="0.25">
      <c r="A1782" s="108">
        <v>1794</v>
      </c>
      <c r="B1782" s="109" t="s">
        <v>1790</v>
      </c>
      <c r="C1782" s="110">
        <v>85176241</v>
      </c>
      <c r="D1782" s="110">
        <v>0</v>
      </c>
      <c r="E1782" s="110">
        <v>0</v>
      </c>
      <c r="F1782" s="111">
        <v>118.68</v>
      </c>
      <c r="G1782" s="110">
        <v>0</v>
      </c>
      <c r="H1782" s="110">
        <v>0</v>
      </c>
      <c r="I1782" s="112"/>
      <c r="J1782" s="112"/>
      <c r="K1782" s="113">
        <v>189</v>
      </c>
    </row>
    <row r="1783" spans="1:11" x14ac:dyDescent="0.25">
      <c r="A1783" s="108">
        <v>1795</v>
      </c>
      <c r="B1783" s="109" t="s">
        <v>1791</v>
      </c>
      <c r="C1783" s="110">
        <v>84439933</v>
      </c>
      <c r="D1783" s="110">
        <v>1</v>
      </c>
      <c r="E1783" s="110">
        <v>0</v>
      </c>
      <c r="F1783" s="111">
        <v>265</v>
      </c>
      <c r="G1783" s="110">
        <v>12</v>
      </c>
      <c r="H1783" s="110">
        <v>0</v>
      </c>
      <c r="I1783" s="112"/>
      <c r="J1783" s="111">
        <v>17.47</v>
      </c>
      <c r="K1783" s="113">
        <v>428</v>
      </c>
    </row>
    <row r="1784" spans="1:11" x14ac:dyDescent="0.25">
      <c r="A1784" s="108">
        <v>1796</v>
      </c>
      <c r="B1784" s="109" t="s">
        <v>1792</v>
      </c>
      <c r="C1784" s="110">
        <v>84439933</v>
      </c>
      <c r="D1784" s="110">
        <v>1</v>
      </c>
      <c r="E1784" s="110">
        <v>0</v>
      </c>
      <c r="F1784" s="111">
        <v>326.20999999999998</v>
      </c>
      <c r="G1784" s="110">
        <v>12</v>
      </c>
      <c r="H1784" s="110">
        <v>0</v>
      </c>
      <c r="I1784" s="112"/>
      <c r="J1784" s="111">
        <v>21.49</v>
      </c>
      <c r="K1784" s="113">
        <v>499</v>
      </c>
    </row>
    <row r="1785" spans="1:11" x14ac:dyDescent="0.25">
      <c r="A1785" s="108">
        <v>1797</v>
      </c>
      <c r="B1785" s="109" t="s">
        <v>1793</v>
      </c>
      <c r="C1785" s="110">
        <v>84439933</v>
      </c>
      <c r="D1785" s="110">
        <v>1</v>
      </c>
      <c r="E1785" s="110">
        <v>0</v>
      </c>
      <c r="F1785" s="111">
        <v>325.20999999999998</v>
      </c>
      <c r="G1785" s="110">
        <v>12</v>
      </c>
      <c r="H1785" s="110">
        <v>0</v>
      </c>
      <c r="I1785" s="112"/>
      <c r="J1785" s="111">
        <v>21.49</v>
      </c>
      <c r="K1785" s="113">
        <v>499</v>
      </c>
    </row>
    <row r="1786" spans="1:11" x14ac:dyDescent="0.25">
      <c r="A1786" s="108">
        <v>1798</v>
      </c>
      <c r="B1786" s="109" t="s">
        <v>1794</v>
      </c>
      <c r="C1786" s="110">
        <v>84439933</v>
      </c>
      <c r="D1786" s="110">
        <v>1</v>
      </c>
      <c r="E1786" s="110">
        <v>0</v>
      </c>
      <c r="F1786" s="111">
        <v>289</v>
      </c>
      <c r="G1786" s="110">
        <v>12</v>
      </c>
      <c r="H1786" s="110">
        <v>0</v>
      </c>
      <c r="I1786" s="112"/>
      <c r="J1786" s="111">
        <v>19.05</v>
      </c>
      <c r="K1786" s="113">
        <v>499</v>
      </c>
    </row>
    <row r="1787" spans="1:11" x14ac:dyDescent="0.25">
      <c r="A1787" s="108">
        <v>1799</v>
      </c>
      <c r="B1787" s="109" t="s">
        <v>1795</v>
      </c>
      <c r="C1787" s="110">
        <v>84439933</v>
      </c>
      <c r="D1787" s="110">
        <v>0</v>
      </c>
      <c r="E1787" s="110">
        <v>0</v>
      </c>
      <c r="F1787" s="111">
        <v>181.17</v>
      </c>
      <c r="G1787" s="110">
        <v>0</v>
      </c>
      <c r="H1787" s="110">
        <v>0</v>
      </c>
      <c r="I1787" s="112"/>
      <c r="J1787" s="112"/>
      <c r="K1787" s="113">
        <v>364.9</v>
      </c>
    </row>
    <row r="1788" spans="1:11" x14ac:dyDescent="0.25">
      <c r="A1788" s="108">
        <v>1800</v>
      </c>
      <c r="B1788" s="109" t="s">
        <v>1796</v>
      </c>
      <c r="C1788" s="110">
        <v>85176255</v>
      </c>
      <c r="D1788" s="110">
        <v>0</v>
      </c>
      <c r="E1788" s="110">
        <v>0</v>
      </c>
      <c r="F1788" s="111">
        <v>113.67</v>
      </c>
      <c r="G1788" s="110">
        <v>0</v>
      </c>
      <c r="H1788" s="110">
        <v>0</v>
      </c>
      <c r="I1788" s="112"/>
      <c r="J1788" s="112"/>
      <c r="K1788" s="113">
        <v>209</v>
      </c>
    </row>
    <row r="1789" spans="1:11" x14ac:dyDescent="0.25">
      <c r="A1789" s="108">
        <v>1801</v>
      </c>
      <c r="B1789" s="109" t="s">
        <v>1797</v>
      </c>
      <c r="C1789" s="110">
        <v>85176277</v>
      </c>
      <c r="D1789" s="110">
        <v>0</v>
      </c>
      <c r="E1789" s="110">
        <v>0</v>
      </c>
      <c r="F1789" s="111">
        <v>110.9</v>
      </c>
      <c r="G1789" s="110">
        <v>4</v>
      </c>
      <c r="H1789" s="110">
        <v>0</v>
      </c>
      <c r="I1789" s="112"/>
      <c r="J1789" s="111">
        <v>21.45</v>
      </c>
      <c r="K1789" s="113">
        <v>189</v>
      </c>
    </row>
    <row r="1790" spans="1:11" x14ac:dyDescent="0.25">
      <c r="A1790" s="108">
        <v>1802</v>
      </c>
      <c r="B1790" s="109" t="s">
        <v>1192</v>
      </c>
      <c r="C1790" s="110">
        <v>85423190</v>
      </c>
      <c r="D1790" s="110">
        <v>0</v>
      </c>
      <c r="E1790" s="110">
        <v>0</v>
      </c>
      <c r="F1790" s="111">
        <v>134.1</v>
      </c>
      <c r="G1790" s="110">
        <v>0</v>
      </c>
      <c r="H1790" s="110">
        <v>0</v>
      </c>
      <c r="I1790" s="112"/>
      <c r="J1790" s="112"/>
      <c r="K1790" s="113">
        <v>209</v>
      </c>
    </row>
    <row r="1791" spans="1:11" x14ac:dyDescent="0.25">
      <c r="A1791" s="108">
        <v>1803</v>
      </c>
      <c r="B1791" s="109" t="s">
        <v>1798</v>
      </c>
      <c r="C1791" s="110">
        <v>85182100</v>
      </c>
      <c r="D1791" s="110">
        <v>0</v>
      </c>
      <c r="E1791" s="110">
        <v>0</v>
      </c>
      <c r="F1791" s="111">
        <v>190</v>
      </c>
      <c r="G1791" s="110">
        <v>0</v>
      </c>
      <c r="H1791" s="110">
        <v>0</v>
      </c>
      <c r="I1791" s="112"/>
      <c r="J1791" s="112"/>
      <c r="K1791" s="113">
        <v>349</v>
      </c>
    </row>
    <row r="1792" spans="1:11" x14ac:dyDescent="0.25">
      <c r="A1792" s="108">
        <v>1804</v>
      </c>
      <c r="B1792" s="109" t="s">
        <v>1799</v>
      </c>
      <c r="C1792" s="110">
        <v>84729099</v>
      </c>
      <c r="D1792" s="110">
        <v>0</v>
      </c>
      <c r="E1792" s="110">
        <v>0</v>
      </c>
      <c r="F1792" s="111">
        <v>234.91</v>
      </c>
      <c r="G1792" s="110">
        <v>0</v>
      </c>
      <c r="H1792" s="110">
        <v>0</v>
      </c>
      <c r="I1792" s="112"/>
      <c r="J1792" s="112"/>
      <c r="K1792" s="113">
        <v>289</v>
      </c>
    </row>
    <row r="1793" spans="1:11" x14ac:dyDescent="0.25">
      <c r="A1793" s="108">
        <v>1805</v>
      </c>
      <c r="B1793" s="109" t="s">
        <v>1800</v>
      </c>
      <c r="C1793" s="110">
        <v>85044010</v>
      </c>
      <c r="D1793" s="110">
        <v>0</v>
      </c>
      <c r="E1793" s="110">
        <v>0</v>
      </c>
      <c r="F1793" s="111">
        <v>78</v>
      </c>
      <c r="G1793" s="110">
        <v>0</v>
      </c>
      <c r="H1793" s="110">
        <v>0</v>
      </c>
      <c r="I1793" s="112"/>
      <c r="J1793" s="112"/>
      <c r="K1793" s="113">
        <v>180</v>
      </c>
    </row>
    <row r="1794" spans="1:11" x14ac:dyDescent="0.25">
      <c r="A1794" s="108">
        <v>1806</v>
      </c>
      <c r="B1794" s="109" t="s">
        <v>1801</v>
      </c>
      <c r="C1794" s="110">
        <v>85044010</v>
      </c>
      <c r="D1794" s="110">
        <v>0</v>
      </c>
      <c r="E1794" s="110">
        <v>0</v>
      </c>
      <c r="F1794" s="111">
        <v>50.5</v>
      </c>
      <c r="G1794" s="110">
        <v>0</v>
      </c>
      <c r="H1794" s="110">
        <v>0</v>
      </c>
      <c r="I1794" s="112"/>
      <c r="J1794" s="112"/>
      <c r="K1794" s="113">
        <v>150</v>
      </c>
    </row>
    <row r="1795" spans="1:11" x14ac:dyDescent="0.25">
      <c r="A1795" s="108">
        <v>1807</v>
      </c>
      <c r="B1795" s="109" t="s">
        <v>1802</v>
      </c>
      <c r="C1795" s="110">
        <v>85044010</v>
      </c>
      <c r="D1795" s="110">
        <v>0</v>
      </c>
      <c r="E1795" s="110">
        <v>0</v>
      </c>
      <c r="F1795" s="111">
        <v>94</v>
      </c>
      <c r="G1795" s="110">
        <v>0</v>
      </c>
      <c r="H1795" s="110">
        <v>0</v>
      </c>
      <c r="I1795" s="112"/>
      <c r="J1795" s="112"/>
      <c r="K1795" s="113">
        <v>180</v>
      </c>
    </row>
    <row r="1796" spans="1:11" x14ac:dyDescent="0.25">
      <c r="A1796" s="108">
        <v>1808</v>
      </c>
      <c r="B1796" s="109" t="s">
        <v>1803</v>
      </c>
      <c r="C1796" s="110">
        <v>84716052</v>
      </c>
      <c r="D1796" s="110">
        <v>0</v>
      </c>
      <c r="E1796" s="110">
        <v>0</v>
      </c>
      <c r="F1796" s="111">
        <v>78</v>
      </c>
      <c r="G1796" s="110">
        <v>0</v>
      </c>
      <c r="H1796" s="110">
        <v>0</v>
      </c>
      <c r="I1796" s="112"/>
      <c r="J1796" s="112"/>
      <c r="K1796" s="113">
        <v>99</v>
      </c>
    </row>
    <row r="1797" spans="1:11" x14ac:dyDescent="0.25">
      <c r="A1797" s="108">
        <v>1809</v>
      </c>
      <c r="B1797" s="109" t="s">
        <v>1804</v>
      </c>
      <c r="C1797" s="110">
        <v>85044010</v>
      </c>
      <c r="D1797" s="110">
        <v>0</v>
      </c>
      <c r="E1797" s="110">
        <v>0</v>
      </c>
      <c r="F1797" s="111">
        <v>88</v>
      </c>
      <c r="G1797" s="110">
        <v>0</v>
      </c>
      <c r="H1797" s="110">
        <v>0</v>
      </c>
      <c r="I1797" s="112"/>
      <c r="J1797" s="112"/>
      <c r="K1797" s="113">
        <v>180</v>
      </c>
    </row>
    <row r="1798" spans="1:11" x14ac:dyDescent="0.25">
      <c r="A1798" s="108">
        <v>1810</v>
      </c>
      <c r="B1798" s="109" t="s">
        <v>1805</v>
      </c>
      <c r="C1798" s="110">
        <v>83014000</v>
      </c>
      <c r="D1798" s="110">
        <v>0</v>
      </c>
      <c r="E1798" s="110">
        <v>0</v>
      </c>
      <c r="F1798" s="111">
        <v>47.9</v>
      </c>
      <c r="G1798" s="110">
        <v>0</v>
      </c>
      <c r="H1798" s="110">
        <v>0</v>
      </c>
      <c r="I1798" s="112"/>
      <c r="J1798" s="112"/>
      <c r="K1798" s="113">
        <v>47.9</v>
      </c>
    </row>
    <row r="1799" spans="1:11" x14ac:dyDescent="0.25">
      <c r="A1799" s="108">
        <v>1811</v>
      </c>
      <c r="B1799" s="109" t="s">
        <v>1806</v>
      </c>
      <c r="C1799" s="110">
        <v>83014000</v>
      </c>
      <c r="D1799" s="110">
        <v>0</v>
      </c>
      <c r="E1799" s="110">
        <v>0</v>
      </c>
      <c r="F1799" s="111">
        <v>149</v>
      </c>
      <c r="G1799" s="110">
        <v>0</v>
      </c>
      <c r="H1799" s="110">
        <v>0</v>
      </c>
      <c r="I1799" s="112"/>
      <c r="J1799" s="112"/>
      <c r="K1799" s="113">
        <v>150</v>
      </c>
    </row>
    <row r="1800" spans="1:11" x14ac:dyDescent="0.25">
      <c r="A1800" s="108">
        <v>1812</v>
      </c>
      <c r="B1800" s="109" t="s">
        <v>1807</v>
      </c>
      <c r="C1800" s="110">
        <v>48192000</v>
      </c>
      <c r="D1800" s="110">
        <v>0</v>
      </c>
      <c r="E1800" s="110">
        <v>0</v>
      </c>
      <c r="F1800" s="111">
        <v>2.66</v>
      </c>
      <c r="G1800" s="110">
        <v>0</v>
      </c>
      <c r="H1800" s="110">
        <v>0</v>
      </c>
      <c r="I1800" s="112"/>
      <c r="J1800" s="112"/>
      <c r="K1800" s="113">
        <v>4</v>
      </c>
    </row>
    <row r="1801" spans="1:11" x14ac:dyDescent="0.25">
      <c r="A1801" s="108">
        <v>1813</v>
      </c>
      <c r="B1801" s="109" t="s">
        <v>1808</v>
      </c>
      <c r="C1801" s="110">
        <v>85234990</v>
      </c>
      <c r="D1801" s="110">
        <v>0</v>
      </c>
      <c r="E1801" s="110">
        <v>0</v>
      </c>
      <c r="F1801" s="111">
        <v>0.74</v>
      </c>
      <c r="G1801" s="110">
        <v>0</v>
      </c>
      <c r="H1801" s="110">
        <v>0</v>
      </c>
      <c r="I1801" s="112"/>
      <c r="J1801" s="112"/>
      <c r="K1801" s="113">
        <v>3</v>
      </c>
    </row>
    <row r="1802" spans="1:11" x14ac:dyDescent="0.25">
      <c r="A1802" s="108">
        <v>1814</v>
      </c>
      <c r="B1802" s="109" t="s">
        <v>1809</v>
      </c>
      <c r="C1802" s="110">
        <v>84439990</v>
      </c>
      <c r="D1802" s="110">
        <v>0</v>
      </c>
      <c r="E1802" s="110">
        <v>0</v>
      </c>
      <c r="F1802" s="111">
        <v>535.27</v>
      </c>
      <c r="G1802" s="110">
        <v>0</v>
      </c>
      <c r="H1802" s="110">
        <v>0</v>
      </c>
      <c r="I1802" s="112"/>
      <c r="J1802" s="112"/>
      <c r="K1802" s="113">
        <v>794</v>
      </c>
    </row>
    <row r="1803" spans="1:11" x14ac:dyDescent="0.25">
      <c r="A1803" s="108">
        <v>1815</v>
      </c>
      <c r="B1803" s="109" t="s">
        <v>1810</v>
      </c>
      <c r="C1803" s="110">
        <v>84713012</v>
      </c>
      <c r="D1803" s="110">
        <v>0</v>
      </c>
      <c r="E1803" s="110">
        <v>0</v>
      </c>
      <c r="F1803" s="115">
        <v>2040.74</v>
      </c>
      <c r="G1803" s="110">
        <v>0</v>
      </c>
      <c r="H1803" s="110">
        <v>0</v>
      </c>
      <c r="I1803" s="112"/>
      <c r="J1803" s="112"/>
      <c r="K1803" s="116">
        <v>2599</v>
      </c>
    </row>
    <row r="1804" spans="1:11" x14ac:dyDescent="0.25">
      <c r="A1804" s="108">
        <v>1816</v>
      </c>
      <c r="B1804" s="109" t="s">
        <v>1811</v>
      </c>
      <c r="C1804" s="110">
        <v>84733043</v>
      </c>
      <c r="D1804" s="110">
        <v>0</v>
      </c>
      <c r="E1804" s="110">
        <v>0</v>
      </c>
      <c r="F1804" s="111">
        <v>119</v>
      </c>
      <c r="G1804" s="110">
        <v>0</v>
      </c>
      <c r="H1804" s="110">
        <v>0</v>
      </c>
      <c r="I1804" s="112"/>
      <c r="J1804" s="112"/>
      <c r="K1804" s="113">
        <v>195</v>
      </c>
    </row>
    <row r="1805" spans="1:11" x14ac:dyDescent="0.25">
      <c r="A1805" s="108">
        <v>1817</v>
      </c>
      <c r="B1805" s="109" t="s">
        <v>1812</v>
      </c>
      <c r="C1805" s="110">
        <v>82032010</v>
      </c>
      <c r="D1805" s="110">
        <v>0</v>
      </c>
      <c r="E1805" s="110">
        <v>0</v>
      </c>
      <c r="F1805" s="111">
        <v>22.55</v>
      </c>
      <c r="G1805" s="110">
        <v>0</v>
      </c>
      <c r="H1805" s="110">
        <v>0</v>
      </c>
      <c r="I1805" s="112"/>
      <c r="J1805" s="112"/>
      <c r="K1805" s="113">
        <v>35</v>
      </c>
    </row>
    <row r="1806" spans="1:11" x14ac:dyDescent="0.25">
      <c r="A1806" s="108">
        <v>1818</v>
      </c>
      <c r="B1806" s="109" t="s">
        <v>1813</v>
      </c>
      <c r="C1806" s="110">
        <v>85234920</v>
      </c>
      <c r="D1806" s="110">
        <v>0</v>
      </c>
      <c r="E1806" s="110">
        <v>0</v>
      </c>
      <c r="F1806" s="111">
        <v>48</v>
      </c>
      <c r="G1806" s="110">
        <v>0</v>
      </c>
      <c r="H1806" s="110">
        <v>0</v>
      </c>
      <c r="I1806" s="112"/>
      <c r="J1806" s="112"/>
      <c r="K1806" s="113">
        <v>209</v>
      </c>
    </row>
    <row r="1807" spans="1:11" x14ac:dyDescent="0.25">
      <c r="A1807" s="108">
        <v>1819</v>
      </c>
      <c r="B1807" s="109" t="s">
        <v>1814</v>
      </c>
      <c r="C1807" s="110">
        <v>85234920</v>
      </c>
      <c r="D1807" s="110">
        <v>1</v>
      </c>
      <c r="E1807" s="110">
        <v>0</v>
      </c>
      <c r="F1807" s="111">
        <v>279</v>
      </c>
      <c r="G1807" s="110">
        <v>0</v>
      </c>
      <c r="H1807" s="110">
        <v>0</v>
      </c>
      <c r="I1807" s="112"/>
      <c r="J1807" s="112"/>
      <c r="K1807" s="113">
        <v>899</v>
      </c>
    </row>
    <row r="1808" spans="1:11" x14ac:dyDescent="0.25">
      <c r="A1808" s="108">
        <v>1820</v>
      </c>
      <c r="B1808" s="109" t="s">
        <v>1815</v>
      </c>
      <c r="C1808" s="110">
        <v>90328911</v>
      </c>
      <c r="D1808" s="110">
        <v>0</v>
      </c>
      <c r="E1808" s="110">
        <v>0</v>
      </c>
      <c r="F1808" s="111">
        <v>118.71</v>
      </c>
      <c r="G1808" s="110">
        <v>0</v>
      </c>
      <c r="H1808" s="110">
        <v>0</v>
      </c>
      <c r="I1808" s="112"/>
      <c r="J1808" s="112"/>
      <c r="K1808" s="113">
        <v>199</v>
      </c>
    </row>
    <row r="1809" spans="1:11" x14ac:dyDescent="0.25">
      <c r="A1809" s="108">
        <v>1821</v>
      </c>
      <c r="B1809" s="109" t="s">
        <v>1816</v>
      </c>
      <c r="C1809" s="110">
        <v>85232929</v>
      </c>
      <c r="D1809" s="110">
        <v>0</v>
      </c>
      <c r="E1809" s="110">
        <v>0</v>
      </c>
      <c r="F1809" s="111">
        <v>80</v>
      </c>
      <c r="G1809" s="110">
        <v>4</v>
      </c>
      <c r="H1809" s="110">
        <v>0</v>
      </c>
      <c r="I1809" s="112"/>
      <c r="J1809" s="112"/>
      <c r="K1809" s="113">
        <v>159</v>
      </c>
    </row>
    <row r="1810" spans="1:11" x14ac:dyDescent="0.25">
      <c r="A1810" s="108">
        <v>1822</v>
      </c>
      <c r="B1810" s="109" t="s">
        <v>1817</v>
      </c>
      <c r="C1810" s="110">
        <v>84733039</v>
      </c>
      <c r="D1810" s="110">
        <v>0</v>
      </c>
      <c r="E1810" s="110">
        <v>0</v>
      </c>
      <c r="F1810" s="111">
        <v>189.89</v>
      </c>
      <c r="G1810" s="110">
        <v>0</v>
      </c>
      <c r="H1810" s="110">
        <v>0</v>
      </c>
      <c r="I1810" s="112"/>
      <c r="J1810" s="112"/>
      <c r="K1810" s="113">
        <v>369</v>
      </c>
    </row>
    <row r="1811" spans="1:11" x14ac:dyDescent="0.25">
      <c r="A1811" s="108">
        <v>1823</v>
      </c>
      <c r="B1811" s="109" t="s">
        <v>1818</v>
      </c>
      <c r="C1811" s="114">
        <v>0</v>
      </c>
      <c r="D1811" s="110">
        <v>0</v>
      </c>
      <c r="E1811" s="110">
        <v>0</v>
      </c>
      <c r="F1811" s="111">
        <v>474.16</v>
      </c>
      <c r="G1811" s="110">
        <v>0</v>
      </c>
      <c r="H1811" s="110">
        <v>0</v>
      </c>
      <c r="I1811" s="112"/>
      <c r="J1811" s="112"/>
      <c r="K1811" s="113">
        <v>800</v>
      </c>
    </row>
    <row r="1812" spans="1:11" x14ac:dyDescent="0.25">
      <c r="A1812" s="108">
        <v>1824</v>
      </c>
      <c r="B1812" s="109" t="s">
        <v>1819</v>
      </c>
      <c r="C1812" s="110">
        <v>49119900</v>
      </c>
      <c r="D1812" s="110">
        <v>0</v>
      </c>
      <c r="E1812" s="110">
        <v>0</v>
      </c>
      <c r="F1812" s="111">
        <v>9.8000000000000007</v>
      </c>
      <c r="G1812" s="110">
        <v>0</v>
      </c>
      <c r="H1812" s="110">
        <v>0</v>
      </c>
      <c r="I1812" s="112"/>
      <c r="J1812" s="112"/>
      <c r="K1812" s="113">
        <v>20</v>
      </c>
    </row>
    <row r="1813" spans="1:11" x14ac:dyDescent="0.25">
      <c r="A1813" s="108">
        <v>1825</v>
      </c>
      <c r="B1813" s="109" t="s">
        <v>1820</v>
      </c>
      <c r="C1813" s="110">
        <v>48211000</v>
      </c>
      <c r="D1813" s="110">
        <v>0</v>
      </c>
      <c r="E1813" s="110">
        <v>0</v>
      </c>
      <c r="F1813" s="111">
        <v>2.82</v>
      </c>
      <c r="G1813" s="110">
        <v>0</v>
      </c>
      <c r="H1813" s="110">
        <v>0</v>
      </c>
      <c r="I1813" s="112"/>
      <c r="J1813" s="112"/>
      <c r="K1813" s="113">
        <v>10</v>
      </c>
    </row>
    <row r="1814" spans="1:11" x14ac:dyDescent="0.25">
      <c r="A1814" s="108">
        <v>1826</v>
      </c>
      <c r="B1814" s="109" t="s">
        <v>1821</v>
      </c>
      <c r="C1814" s="110">
        <v>85285220</v>
      </c>
      <c r="D1814" s="110">
        <v>0</v>
      </c>
      <c r="E1814" s="110">
        <v>0</v>
      </c>
      <c r="F1814" s="111">
        <v>426.55</v>
      </c>
      <c r="G1814" s="110">
        <v>18</v>
      </c>
      <c r="H1814" s="110">
        <v>0</v>
      </c>
      <c r="I1814" s="112"/>
      <c r="J1814" s="112"/>
      <c r="K1814" s="113">
        <v>599</v>
      </c>
    </row>
    <row r="1815" spans="1:11" x14ac:dyDescent="0.25">
      <c r="A1815" s="108">
        <v>1827</v>
      </c>
      <c r="B1815" s="109" t="s">
        <v>1822</v>
      </c>
      <c r="C1815" s="110">
        <v>84718000</v>
      </c>
      <c r="D1815" s="110">
        <v>0</v>
      </c>
      <c r="E1815" s="110">
        <v>0</v>
      </c>
      <c r="F1815" s="115">
        <v>1006.36</v>
      </c>
      <c r="G1815" s="110">
        <v>0</v>
      </c>
      <c r="H1815" s="110">
        <v>0</v>
      </c>
      <c r="I1815" s="112"/>
      <c r="J1815" s="112"/>
      <c r="K1815" s="116">
        <v>1489</v>
      </c>
    </row>
    <row r="1816" spans="1:11" x14ac:dyDescent="0.25">
      <c r="A1816" s="108">
        <v>1828</v>
      </c>
      <c r="B1816" s="109" t="s">
        <v>1823</v>
      </c>
      <c r="C1816" s="110">
        <v>84733019</v>
      </c>
      <c r="D1816" s="110">
        <v>0</v>
      </c>
      <c r="E1816" s="110">
        <v>0</v>
      </c>
      <c r="F1816" s="111">
        <v>0</v>
      </c>
      <c r="G1816" s="110">
        <v>0</v>
      </c>
      <c r="H1816" s="110">
        <v>0</v>
      </c>
      <c r="I1816" s="112"/>
      <c r="J1816" s="112"/>
      <c r="K1816" s="113">
        <v>299</v>
      </c>
    </row>
    <row r="1817" spans="1:11" x14ac:dyDescent="0.25">
      <c r="A1817" s="108">
        <v>1829</v>
      </c>
      <c r="B1817" s="109" t="s">
        <v>1824</v>
      </c>
      <c r="C1817" s="110">
        <v>42023200</v>
      </c>
      <c r="D1817" s="110">
        <v>0</v>
      </c>
      <c r="E1817" s="110">
        <v>0</v>
      </c>
      <c r="F1817" s="111">
        <v>10</v>
      </c>
      <c r="G1817" s="110">
        <v>0</v>
      </c>
      <c r="H1817" s="110">
        <v>0</v>
      </c>
      <c r="I1817" s="112"/>
      <c r="J1817" s="112"/>
      <c r="K1817" s="113">
        <v>20</v>
      </c>
    </row>
    <row r="1818" spans="1:11" x14ac:dyDescent="0.25">
      <c r="A1818" s="108">
        <v>1830</v>
      </c>
      <c r="B1818" s="109" t="s">
        <v>1825</v>
      </c>
      <c r="C1818" s="110">
        <v>42023200</v>
      </c>
      <c r="D1818" s="110">
        <v>0</v>
      </c>
      <c r="E1818" s="110">
        <v>0</v>
      </c>
      <c r="F1818" s="111">
        <v>0.9</v>
      </c>
      <c r="G1818" s="110">
        <v>0</v>
      </c>
      <c r="H1818" s="110">
        <v>0</v>
      </c>
      <c r="I1818" s="112"/>
      <c r="J1818" s="112"/>
      <c r="K1818" s="113">
        <v>20</v>
      </c>
    </row>
    <row r="1819" spans="1:11" x14ac:dyDescent="0.25">
      <c r="A1819" s="108">
        <v>1831</v>
      </c>
      <c r="B1819" s="109" t="s">
        <v>1826</v>
      </c>
      <c r="C1819" s="110">
        <v>85235190</v>
      </c>
      <c r="D1819" s="110">
        <v>0</v>
      </c>
      <c r="E1819" s="110">
        <v>0</v>
      </c>
      <c r="F1819" s="111">
        <v>11</v>
      </c>
      <c r="G1819" s="110">
        <v>0</v>
      </c>
      <c r="H1819" s="110">
        <v>0</v>
      </c>
      <c r="I1819" s="112"/>
      <c r="J1819" s="112"/>
      <c r="K1819" s="113">
        <v>18</v>
      </c>
    </row>
    <row r="1820" spans="1:11" x14ac:dyDescent="0.25">
      <c r="A1820" s="108">
        <v>1832</v>
      </c>
      <c r="B1820" s="109" t="s">
        <v>1827</v>
      </c>
      <c r="C1820" s="110">
        <v>84716052</v>
      </c>
      <c r="D1820" s="110">
        <v>0</v>
      </c>
      <c r="E1820" s="110">
        <v>0</v>
      </c>
      <c r="F1820" s="111">
        <v>68</v>
      </c>
      <c r="G1820" s="110">
        <v>0</v>
      </c>
      <c r="H1820" s="110">
        <v>0</v>
      </c>
      <c r="I1820" s="112"/>
      <c r="J1820" s="112"/>
      <c r="K1820" s="113">
        <v>150</v>
      </c>
    </row>
    <row r="1821" spans="1:11" x14ac:dyDescent="0.25">
      <c r="A1821" s="108">
        <v>1833</v>
      </c>
      <c r="B1821" s="109" t="s">
        <v>1828</v>
      </c>
      <c r="C1821" s="110">
        <v>85176241</v>
      </c>
      <c r="D1821" s="110">
        <v>0</v>
      </c>
      <c r="E1821" s="110">
        <v>0</v>
      </c>
      <c r="F1821" s="111">
        <v>116.99</v>
      </c>
      <c r="G1821" s="110">
        <v>0</v>
      </c>
      <c r="H1821" s="110">
        <v>0</v>
      </c>
      <c r="I1821" s="112"/>
      <c r="J1821" s="112"/>
      <c r="K1821" s="113">
        <v>149</v>
      </c>
    </row>
    <row r="1822" spans="1:11" x14ac:dyDescent="0.25">
      <c r="A1822" s="108">
        <v>1834</v>
      </c>
      <c r="B1822" s="109" t="s">
        <v>370</v>
      </c>
      <c r="C1822" s="110">
        <v>85299090</v>
      </c>
      <c r="D1822" s="110">
        <v>0</v>
      </c>
      <c r="E1822" s="110">
        <v>0</v>
      </c>
      <c r="F1822" s="111">
        <v>62</v>
      </c>
      <c r="G1822" s="110">
        <v>0</v>
      </c>
      <c r="H1822" s="110">
        <v>0</v>
      </c>
      <c r="I1822" s="112"/>
      <c r="J1822" s="112"/>
      <c r="K1822" s="113">
        <v>99</v>
      </c>
    </row>
    <row r="1823" spans="1:11" x14ac:dyDescent="0.25">
      <c r="A1823" s="108">
        <v>1835</v>
      </c>
      <c r="B1823" s="109" t="s">
        <v>1829</v>
      </c>
      <c r="C1823" s="110">
        <v>48182000</v>
      </c>
      <c r="D1823" s="110">
        <v>0</v>
      </c>
      <c r="E1823" s="110">
        <v>0</v>
      </c>
      <c r="F1823" s="111">
        <v>7.47</v>
      </c>
      <c r="G1823" s="110">
        <v>0</v>
      </c>
      <c r="H1823" s="110">
        <v>0</v>
      </c>
      <c r="I1823" s="112"/>
      <c r="J1823" s="112"/>
      <c r="K1823" s="113">
        <v>10</v>
      </c>
    </row>
    <row r="1824" spans="1:11" x14ac:dyDescent="0.25">
      <c r="A1824" s="108">
        <v>1836</v>
      </c>
      <c r="B1824" s="109" t="s">
        <v>1830</v>
      </c>
      <c r="C1824" s="110">
        <v>85444200</v>
      </c>
      <c r="D1824" s="110">
        <v>0</v>
      </c>
      <c r="E1824" s="110">
        <v>0</v>
      </c>
      <c r="F1824" s="111">
        <v>7</v>
      </c>
      <c r="G1824" s="110">
        <v>0</v>
      </c>
      <c r="H1824" s="110">
        <v>0</v>
      </c>
      <c r="I1824" s="112"/>
      <c r="J1824" s="112"/>
      <c r="K1824" s="113">
        <v>12</v>
      </c>
    </row>
    <row r="1825" spans="1:11" x14ac:dyDescent="0.25">
      <c r="A1825" s="108">
        <v>1837</v>
      </c>
      <c r="B1825" s="109" t="s">
        <v>1831</v>
      </c>
      <c r="C1825" s="110">
        <v>84715010</v>
      </c>
      <c r="D1825" s="110">
        <v>0</v>
      </c>
      <c r="E1825" s="110">
        <v>0</v>
      </c>
      <c r="F1825" s="111">
        <v>980.99</v>
      </c>
      <c r="G1825" s="110">
        <v>0</v>
      </c>
      <c r="H1825" s="110">
        <v>0</v>
      </c>
      <c r="I1825" s="112"/>
      <c r="J1825" s="112"/>
      <c r="K1825" s="116">
        <v>1469</v>
      </c>
    </row>
    <row r="1826" spans="1:11" x14ac:dyDescent="0.25">
      <c r="A1826" s="108">
        <v>1838</v>
      </c>
      <c r="B1826" s="109" t="s">
        <v>1832</v>
      </c>
      <c r="C1826" s="110">
        <v>85043211</v>
      </c>
      <c r="D1826" s="110">
        <v>0</v>
      </c>
      <c r="E1826" s="110">
        <v>0</v>
      </c>
      <c r="F1826" s="111">
        <v>162.9</v>
      </c>
      <c r="G1826" s="110">
        <v>0</v>
      </c>
      <c r="H1826" s="110">
        <v>0</v>
      </c>
      <c r="I1826" s="112"/>
      <c r="J1826" s="112"/>
      <c r="K1826" s="113">
        <v>269</v>
      </c>
    </row>
    <row r="1827" spans="1:11" x14ac:dyDescent="0.25">
      <c r="A1827" s="108">
        <v>1839</v>
      </c>
      <c r="B1827" s="109" t="s">
        <v>1833</v>
      </c>
      <c r="C1827" s="110">
        <v>39232190</v>
      </c>
      <c r="D1827" s="110">
        <v>0</v>
      </c>
      <c r="E1827" s="110">
        <v>0</v>
      </c>
      <c r="F1827" s="111">
        <v>37.75</v>
      </c>
      <c r="G1827" s="110">
        <v>18</v>
      </c>
      <c r="H1827" s="110">
        <v>0</v>
      </c>
      <c r="I1827" s="112"/>
      <c r="J1827" s="112"/>
      <c r="K1827" s="113">
        <v>37.75</v>
      </c>
    </row>
    <row r="1828" spans="1:11" x14ac:dyDescent="0.25">
      <c r="A1828" s="108">
        <v>1840</v>
      </c>
      <c r="B1828" s="109" t="s">
        <v>740</v>
      </c>
      <c r="C1828" s="110">
        <v>85234920</v>
      </c>
      <c r="D1828" s="110">
        <v>0</v>
      </c>
      <c r="E1828" s="110">
        <v>0</v>
      </c>
      <c r="F1828" s="115">
        <v>2041.75</v>
      </c>
      <c r="G1828" s="110">
        <v>0</v>
      </c>
      <c r="H1828" s="110">
        <v>0</v>
      </c>
      <c r="I1828" s="112"/>
      <c r="J1828" s="112"/>
      <c r="K1828" s="116">
        <v>2499</v>
      </c>
    </row>
    <row r="1829" spans="1:11" x14ac:dyDescent="0.25">
      <c r="A1829" s="108">
        <v>1841</v>
      </c>
      <c r="B1829" s="109" t="s">
        <v>1834</v>
      </c>
      <c r="C1829" s="110">
        <v>84439933</v>
      </c>
      <c r="D1829" s="110">
        <v>0</v>
      </c>
      <c r="E1829" s="110">
        <v>0</v>
      </c>
      <c r="F1829" s="111">
        <v>460.13</v>
      </c>
      <c r="G1829" s="110">
        <v>0</v>
      </c>
      <c r="H1829" s="110">
        <v>0</v>
      </c>
      <c r="I1829" s="112"/>
      <c r="J1829" s="112"/>
      <c r="K1829" s="113">
        <v>508</v>
      </c>
    </row>
    <row r="1830" spans="1:11" x14ac:dyDescent="0.25">
      <c r="A1830" s="108">
        <v>1842</v>
      </c>
      <c r="B1830" s="109" t="s">
        <v>1835</v>
      </c>
      <c r="C1830" s="110">
        <v>85285120</v>
      </c>
      <c r="D1830" s="110">
        <v>0</v>
      </c>
      <c r="E1830" s="110">
        <v>0</v>
      </c>
      <c r="F1830" s="111">
        <v>295.70999999999998</v>
      </c>
      <c r="G1830" s="110">
        <v>0</v>
      </c>
      <c r="H1830" s="110">
        <v>0</v>
      </c>
      <c r="I1830" s="112"/>
      <c r="J1830" s="112"/>
      <c r="K1830" s="113">
        <v>429</v>
      </c>
    </row>
    <row r="1831" spans="1:11" x14ac:dyDescent="0.25">
      <c r="A1831" s="108">
        <v>1843</v>
      </c>
      <c r="B1831" s="109" t="s">
        <v>1836</v>
      </c>
      <c r="C1831" s="110">
        <v>84439933</v>
      </c>
      <c r="D1831" s="110">
        <v>0</v>
      </c>
      <c r="E1831" s="110">
        <v>0</v>
      </c>
      <c r="F1831" s="111">
        <v>449.42</v>
      </c>
      <c r="G1831" s="110">
        <v>0</v>
      </c>
      <c r="H1831" s="110">
        <v>0</v>
      </c>
      <c r="I1831" s="112"/>
      <c r="J1831" s="112"/>
      <c r="K1831" s="113">
        <v>590</v>
      </c>
    </row>
    <row r="1832" spans="1:11" x14ac:dyDescent="0.25">
      <c r="A1832" s="108">
        <v>1844</v>
      </c>
      <c r="B1832" s="109" t="s">
        <v>1837</v>
      </c>
      <c r="C1832" s="110">
        <v>84439933</v>
      </c>
      <c r="D1832" s="110">
        <v>0</v>
      </c>
      <c r="E1832" s="110">
        <v>0</v>
      </c>
      <c r="F1832" s="111">
        <v>404.63</v>
      </c>
      <c r="G1832" s="110">
        <v>0</v>
      </c>
      <c r="H1832" s="110">
        <v>0</v>
      </c>
      <c r="I1832" s="112"/>
      <c r="J1832" s="112"/>
      <c r="K1832" s="113">
        <v>599</v>
      </c>
    </row>
    <row r="1833" spans="1:11" x14ac:dyDescent="0.25">
      <c r="A1833" s="108">
        <v>1845</v>
      </c>
      <c r="B1833" s="109" t="s">
        <v>1838</v>
      </c>
      <c r="C1833" s="110">
        <v>84733099</v>
      </c>
      <c r="D1833" s="110">
        <v>0</v>
      </c>
      <c r="E1833" s="110">
        <v>0</v>
      </c>
      <c r="F1833" s="111">
        <v>103.6</v>
      </c>
      <c r="G1833" s="110">
        <v>0</v>
      </c>
      <c r="H1833" s="110">
        <v>0</v>
      </c>
      <c r="I1833" s="112"/>
      <c r="J1833" s="112"/>
      <c r="K1833" s="113">
        <v>169</v>
      </c>
    </row>
    <row r="1834" spans="1:11" x14ac:dyDescent="0.25">
      <c r="A1834" s="108">
        <v>1846</v>
      </c>
      <c r="B1834" s="109" t="s">
        <v>1839</v>
      </c>
      <c r="C1834" s="110">
        <v>84716053</v>
      </c>
      <c r="D1834" s="110">
        <v>0</v>
      </c>
      <c r="E1834" s="110">
        <v>0</v>
      </c>
      <c r="F1834" s="111">
        <v>5.86</v>
      </c>
      <c r="G1834" s="110">
        <v>0</v>
      </c>
      <c r="H1834" s="110">
        <v>0</v>
      </c>
      <c r="I1834" s="112"/>
      <c r="J1834" s="112"/>
      <c r="K1834" s="113">
        <v>16</v>
      </c>
    </row>
    <row r="1835" spans="1:11" x14ac:dyDescent="0.25">
      <c r="A1835" s="108">
        <v>1847</v>
      </c>
      <c r="B1835" s="109" t="s">
        <v>1840</v>
      </c>
      <c r="C1835" s="110">
        <v>84716053</v>
      </c>
      <c r="D1835" s="110">
        <v>0</v>
      </c>
      <c r="E1835" s="110">
        <v>0</v>
      </c>
      <c r="F1835" s="111">
        <v>5.86</v>
      </c>
      <c r="G1835" s="110">
        <v>0</v>
      </c>
      <c r="H1835" s="110">
        <v>0</v>
      </c>
      <c r="I1835" s="112"/>
      <c r="J1835" s="112"/>
      <c r="K1835" s="113">
        <v>16</v>
      </c>
    </row>
    <row r="1836" spans="1:11" x14ac:dyDescent="0.25">
      <c r="A1836" s="108">
        <v>1848</v>
      </c>
      <c r="B1836" s="109" t="s">
        <v>1841</v>
      </c>
      <c r="C1836" s="110">
        <v>84716053</v>
      </c>
      <c r="D1836" s="110">
        <v>0</v>
      </c>
      <c r="E1836" s="110">
        <v>0</v>
      </c>
      <c r="F1836" s="111">
        <v>17.91</v>
      </c>
      <c r="G1836" s="110">
        <v>0</v>
      </c>
      <c r="H1836" s="110">
        <v>0</v>
      </c>
      <c r="I1836" s="112"/>
      <c r="J1836" s="112"/>
      <c r="K1836" s="113">
        <v>28</v>
      </c>
    </row>
    <row r="1837" spans="1:11" x14ac:dyDescent="0.25">
      <c r="A1837" s="108">
        <v>1849</v>
      </c>
      <c r="B1837" s="109" t="s">
        <v>1842</v>
      </c>
      <c r="C1837" s="110">
        <v>84716053</v>
      </c>
      <c r="D1837" s="110">
        <v>0</v>
      </c>
      <c r="E1837" s="110">
        <v>0</v>
      </c>
      <c r="F1837" s="111">
        <v>17.91</v>
      </c>
      <c r="G1837" s="110">
        <v>0</v>
      </c>
      <c r="H1837" s="110">
        <v>0</v>
      </c>
      <c r="I1837" s="112"/>
      <c r="J1837" s="112"/>
      <c r="K1837" s="113">
        <v>28</v>
      </c>
    </row>
    <row r="1838" spans="1:11" x14ac:dyDescent="0.25">
      <c r="A1838" s="108">
        <v>1850</v>
      </c>
      <c r="B1838" s="109" t="s">
        <v>1843</v>
      </c>
      <c r="C1838" s="110">
        <v>84716053</v>
      </c>
      <c r="D1838" s="110">
        <v>0</v>
      </c>
      <c r="E1838" s="110">
        <v>0</v>
      </c>
      <c r="F1838" s="111">
        <v>15.49</v>
      </c>
      <c r="G1838" s="110">
        <v>0</v>
      </c>
      <c r="H1838" s="110">
        <v>0</v>
      </c>
      <c r="I1838" s="112"/>
      <c r="J1838" s="112"/>
      <c r="K1838" s="113">
        <v>25</v>
      </c>
    </row>
    <row r="1839" spans="1:11" x14ac:dyDescent="0.25">
      <c r="A1839" s="108">
        <v>1851</v>
      </c>
      <c r="B1839" s="109" t="s">
        <v>1844</v>
      </c>
      <c r="C1839" s="110">
        <v>84716053</v>
      </c>
      <c r="D1839" s="110">
        <v>0</v>
      </c>
      <c r="E1839" s="110">
        <v>0</v>
      </c>
      <c r="F1839" s="111">
        <v>38.35</v>
      </c>
      <c r="G1839" s="110">
        <v>0</v>
      </c>
      <c r="H1839" s="110">
        <v>0</v>
      </c>
      <c r="I1839" s="112"/>
      <c r="J1839" s="112"/>
      <c r="K1839" s="113">
        <v>60</v>
      </c>
    </row>
    <row r="1840" spans="1:11" x14ac:dyDescent="0.25">
      <c r="A1840" s="108">
        <v>1852</v>
      </c>
      <c r="B1840" s="109" t="s">
        <v>1845</v>
      </c>
      <c r="C1840" s="110">
        <v>84716053</v>
      </c>
      <c r="D1840" s="110">
        <v>0</v>
      </c>
      <c r="E1840" s="110">
        <v>0</v>
      </c>
      <c r="F1840" s="111">
        <v>24.13</v>
      </c>
      <c r="G1840" s="110">
        <v>0</v>
      </c>
      <c r="H1840" s="110">
        <v>0</v>
      </c>
      <c r="I1840" s="112"/>
      <c r="J1840" s="112"/>
      <c r="K1840" s="113">
        <v>38</v>
      </c>
    </row>
    <row r="1841" spans="1:11" x14ac:dyDescent="0.25">
      <c r="A1841" s="108">
        <v>1853</v>
      </c>
      <c r="B1841" s="109" t="s">
        <v>1846</v>
      </c>
      <c r="C1841" s="110">
        <v>84716053</v>
      </c>
      <c r="D1841" s="110">
        <v>0</v>
      </c>
      <c r="E1841" s="110">
        <v>0</v>
      </c>
      <c r="F1841" s="111">
        <v>24.13</v>
      </c>
      <c r="G1841" s="110">
        <v>0</v>
      </c>
      <c r="H1841" s="110">
        <v>0</v>
      </c>
      <c r="I1841" s="112"/>
      <c r="J1841" s="112"/>
      <c r="K1841" s="113">
        <v>38</v>
      </c>
    </row>
    <row r="1842" spans="1:11" x14ac:dyDescent="0.25">
      <c r="A1842" s="108">
        <v>1854</v>
      </c>
      <c r="B1842" s="109" t="s">
        <v>1847</v>
      </c>
      <c r="C1842" s="110">
        <v>84716053</v>
      </c>
      <c r="D1842" s="110">
        <v>0</v>
      </c>
      <c r="E1842" s="110">
        <v>0</v>
      </c>
      <c r="F1842" s="111">
        <v>14.53</v>
      </c>
      <c r="G1842" s="110">
        <v>0</v>
      </c>
      <c r="H1842" s="110">
        <v>0</v>
      </c>
      <c r="I1842" s="112"/>
      <c r="J1842" s="112"/>
      <c r="K1842" s="113">
        <v>24</v>
      </c>
    </row>
    <row r="1843" spans="1:11" x14ac:dyDescent="0.25">
      <c r="A1843" s="108">
        <v>1855</v>
      </c>
      <c r="B1843" s="109" t="s">
        <v>1848</v>
      </c>
      <c r="C1843" s="110">
        <v>84716053</v>
      </c>
      <c r="D1843" s="110">
        <v>0</v>
      </c>
      <c r="E1843" s="110">
        <v>0</v>
      </c>
      <c r="F1843" s="111">
        <v>15.63</v>
      </c>
      <c r="G1843" s="110">
        <v>4</v>
      </c>
      <c r="H1843" s="110">
        <v>0</v>
      </c>
      <c r="I1843" s="112"/>
      <c r="J1843" s="112"/>
      <c r="K1843" s="113">
        <v>24</v>
      </c>
    </row>
    <row r="1844" spans="1:11" x14ac:dyDescent="0.25">
      <c r="A1844" s="108">
        <v>1856</v>
      </c>
      <c r="B1844" s="109" t="s">
        <v>1849</v>
      </c>
      <c r="C1844" s="110">
        <v>84716053</v>
      </c>
      <c r="D1844" s="110">
        <v>0</v>
      </c>
      <c r="E1844" s="110">
        <v>0</v>
      </c>
      <c r="F1844" s="111">
        <v>14.53</v>
      </c>
      <c r="G1844" s="110">
        <v>0</v>
      </c>
      <c r="H1844" s="110">
        <v>0</v>
      </c>
      <c r="I1844" s="112"/>
      <c r="J1844" s="112"/>
      <c r="K1844" s="113">
        <v>24</v>
      </c>
    </row>
    <row r="1845" spans="1:11" x14ac:dyDescent="0.25">
      <c r="A1845" s="108">
        <v>1857</v>
      </c>
      <c r="B1845" s="109" t="s">
        <v>1850</v>
      </c>
      <c r="C1845" s="110">
        <v>84716053</v>
      </c>
      <c r="D1845" s="110">
        <v>0</v>
      </c>
      <c r="E1845" s="110">
        <v>0</v>
      </c>
      <c r="F1845" s="111">
        <v>28.71</v>
      </c>
      <c r="G1845" s="110">
        <v>0</v>
      </c>
      <c r="H1845" s="110">
        <v>0</v>
      </c>
      <c r="I1845" s="112"/>
      <c r="J1845" s="112"/>
      <c r="K1845" s="113">
        <v>45</v>
      </c>
    </row>
    <row r="1846" spans="1:11" x14ac:dyDescent="0.25">
      <c r="A1846" s="108">
        <v>1858</v>
      </c>
      <c r="B1846" s="109" t="s">
        <v>1851</v>
      </c>
      <c r="C1846" s="110">
        <v>85183000</v>
      </c>
      <c r="D1846" s="110">
        <v>0</v>
      </c>
      <c r="E1846" s="110">
        <v>0</v>
      </c>
      <c r="F1846" s="111">
        <v>14.31</v>
      </c>
      <c r="G1846" s="110">
        <v>0</v>
      </c>
      <c r="H1846" s="110">
        <v>0</v>
      </c>
      <c r="I1846" s="112"/>
      <c r="J1846" s="112"/>
      <c r="K1846" s="113">
        <v>26</v>
      </c>
    </row>
    <row r="1847" spans="1:11" x14ac:dyDescent="0.25">
      <c r="A1847" s="108">
        <v>1859</v>
      </c>
      <c r="B1847" s="109" t="s">
        <v>1852</v>
      </c>
      <c r="C1847" s="110">
        <v>85183000</v>
      </c>
      <c r="D1847" s="110">
        <v>0</v>
      </c>
      <c r="E1847" s="110">
        <v>0</v>
      </c>
      <c r="F1847" s="111">
        <v>20.72</v>
      </c>
      <c r="G1847" s="110">
        <v>0</v>
      </c>
      <c r="H1847" s="110">
        <v>0</v>
      </c>
      <c r="I1847" s="112"/>
      <c r="J1847" s="112"/>
      <c r="K1847" s="113">
        <v>38</v>
      </c>
    </row>
    <row r="1848" spans="1:11" x14ac:dyDescent="0.25">
      <c r="A1848" s="108">
        <v>1860</v>
      </c>
      <c r="B1848" s="109" t="s">
        <v>1853</v>
      </c>
      <c r="C1848" s="110">
        <v>85183000</v>
      </c>
      <c r="D1848" s="110">
        <v>0</v>
      </c>
      <c r="E1848" s="110">
        <v>0</v>
      </c>
      <c r="F1848" s="111">
        <v>20.72</v>
      </c>
      <c r="G1848" s="110">
        <v>0</v>
      </c>
      <c r="H1848" s="110">
        <v>0</v>
      </c>
      <c r="I1848" s="112"/>
      <c r="J1848" s="112"/>
      <c r="K1848" s="113">
        <v>38</v>
      </c>
    </row>
    <row r="1849" spans="1:11" x14ac:dyDescent="0.25">
      <c r="A1849" s="108">
        <v>1861</v>
      </c>
      <c r="B1849" s="109" t="s">
        <v>1854</v>
      </c>
      <c r="C1849" s="110">
        <v>85183000</v>
      </c>
      <c r="D1849" s="110">
        <v>0</v>
      </c>
      <c r="E1849" s="110">
        <v>0</v>
      </c>
      <c r="F1849" s="111">
        <v>23.82</v>
      </c>
      <c r="G1849" s="110">
        <v>0</v>
      </c>
      <c r="H1849" s="110">
        <v>0</v>
      </c>
      <c r="I1849" s="112"/>
      <c r="J1849" s="112"/>
      <c r="K1849" s="113">
        <v>45</v>
      </c>
    </row>
    <row r="1850" spans="1:11" x14ac:dyDescent="0.25">
      <c r="A1850" s="108">
        <v>1862</v>
      </c>
      <c r="B1850" s="109" t="s">
        <v>1855</v>
      </c>
      <c r="C1850" s="110">
        <v>85183000</v>
      </c>
      <c r="D1850" s="110">
        <v>0</v>
      </c>
      <c r="E1850" s="110">
        <v>0</v>
      </c>
      <c r="F1850" s="111">
        <v>50.98</v>
      </c>
      <c r="G1850" s="110">
        <v>0</v>
      </c>
      <c r="H1850" s="110">
        <v>0</v>
      </c>
      <c r="I1850" s="112"/>
      <c r="J1850" s="112"/>
      <c r="K1850" s="113">
        <v>99</v>
      </c>
    </row>
    <row r="1851" spans="1:11" x14ac:dyDescent="0.25">
      <c r="A1851" s="108">
        <v>1863</v>
      </c>
      <c r="B1851" s="109" t="s">
        <v>1856</v>
      </c>
      <c r="C1851" s="110">
        <v>85183000</v>
      </c>
      <c r="D1851" s="110">
        <v>0</v>
      </c>
      <c r="E1851" s="110">
        <v>0</v>
      </c>
      <c r="F1851" s="111">
        <v>32.36</v>
      </c>
      <c r="G1851" s="110">
        <v>0</v>
      </c>
      <c r="H1851" s="110">
        <v>0</v>
      </c>
      <c r="I1851" s="112"/>
      <c r="J1851" s="112"/>
      <c r="K1851" s="113">
        <v>59</v>
      </c>
    </row>
    <row r="1852" spans="1:11" x14ac:dyDescent="0.25">
      <c r="A1852" s="108">
        <v>1864</v>
      </c>
      <c r="B1852" s="109" t="s">
        <v>1857</v>
      </c>
      <c r="C1852" s="110">
        <v>85183000</v>
      </c>
      <c r="D1852" s="110">
        <v>0</v>
      </c>
      <c r="E1852" s="110">
        <v>0</v>
      </c>
      <c r="F1852" s="111">
        <v>66.14</v>
      </c>
      <c r="G1852" s="110">
        <v>0</v>
      </c>
      <c r="H1852" s="110">
        <v>0</v>
      </c>
      <c r="I1852" s="112"/>
      <c r="J1852" s="112"/>
      <c r="K1852" s="113">
        <v>125</v>
      </c>
    </row>
    <row r="1853" spans="1:11" x14ac:dyDescent="0.25">
      <c r="A1853" s="108">
        <v>1865</v>
      </c>
      <c r="B1853" s="109" t="s">
        <v>1858</v>
      </c>
      <c r="C1853" s="110">
        <v>85183000</v>
      </c>
      <c r="D1853" s="110">
        <v>0</v>
      </c>
      <c r="E1853" s="110">
        <v>0</v>
      </c>
      <c r="F1853" s="111">
        <v>126.31</v>
      </c>
      <c r="G1853" s="110">
        <v>0</v>
      </c>
      <c r="H1853" s="110">
        <v>0</v>
      </c>
      <c r="I1853" s="112"/>
      <c r="J1853" s="112"/>
      <c r="K1853" s="113">
        <v>239</v>
      </c>
    </row>
    <row r="1854" spans="1:11" x14ac:dyDescent="0.25">
      <c r="A1854" s="108">
        <v>1866</v>
      </c>
      <c r="B1854" s="109" t="s">
        <v>1859</v>
      </c>
      <c r="C1854" s="110">
        <v>94019090</v>
      </c>
      <c r="D1854" s="110">
        <v>0</v>
      </c>
      <c r="E1854" s="110">
        <v>0</v>
      </c>
      <c r="F1854" s="111">
        <v>90</v>
      </c>
      <c r="G1854" s="110">
        <v>0</v>
      </c>
      <c r="H1854" s="110">
        <v>0</v>
      </c>
      <c r="I1854" s="112"/>
      <c r="J1854" s="112"/>
      <c r="K1854" s="113">
        <v>90</v>
      </c>
    </row>
    <row r="1855" spans="1:11" x14ac:dyDescent="0.25">
      <c r="A1855" s="108">
        <v>1867</v>
      </c>
      <c r="B1855" s="109" t="s">
        <v>1860</v>
      </c>
      <c r="C1855" s="110">
        <v>84716052</v>
      </c>
      <c r="D1855" s="110">
        <v>0</v>
      </c>
      <c r="E1855" s="110">
        <v>0</v>
      </c>
      <c r="F1855" s="111">
        <v>78</v>
      </c>
      <c r="G1855" s="110">
        <v>0</v>
      </c>
      <c r="H1855" s="110">
        <v>0</v>
      </c>
      <c r="I1855" s="112"/>
      <c r="J1855" s="112"/>
      <c r="K1855" s="113">
        <v>140</v>
      </c>
    </row>
    <row r="1856" spans="1:11" x14ac:dyDescent="0.25">
      <c r="A1856" s="108">
        <v>1868</v>
      </c>
      <c r="B1856" s="109" t="s">
        <v>1861</v>
      </c>
      <c r="C1856" s="110">
        <v>84439923</v>
      </c>
      <c r="D1856" s="110">
        <v>0</v>
      </c>
      <c r="E1856" s="110">
        <v>0</v>
      </c>
      <c r="F1856" s="111">
        <v>54.02</v>
      </c>
      <c r="G1856" s="110">
        <v>18</v>
      </c>
      <c r="H1856" s="110">
        <v>0</v>
      </c>
      <c r="I1856" s="112"/>
      <c r="J1856" s="112"/>
      <c r="K1856" s="113">
        <v>69.900000000000006</v>
      </c>
    </row>
    <row r="1857" spans="1:11" x14ac:dyDescent="0.25">
      <c r="A1857" s="108">
        <v>1869</v>
      </c>
      <c r="B1857" s="109" t="s">
        <v>1862</v>
      </c>
      <c r="C1857" s="110">
        <v>85444200</v>
      </c>
      <c r="D1857" s="110">
        <v>0</v>
      </c>
      <c r="E1857" s="110">
        <v>0</v>
      </c>
      <c r="F1857" s="111">
        <v>6.67</v>
      </c>
      <c r="G1857" s="110">
        <v>0</v>
      </c>
      <c r="H1857" s="110">
        <v>0</v>
      </c>
      <c r="I1857" s="112"/>
      <c r="J1857" s="112"/>
      <c r="K1857" s="113">
        <v>15</v>
      </c>
    </row>
    <row r="1858" spans="1:11" x14ac:dyDescent="0.25">
      <c r="A1858" s="108">
        <v>1870</v>
      </c>
      <c r="B1858" s="109" t="s">
        <v>1863</v>
      </c>
      <c r="C1858" s="110">
        <v>84717090</v>
      </c>
      <c r="D1858" s="110">
        <v>0</v>
      </c>
      <c r="E1858" s="110">
        <v>0</v>
      </c>
      <c r="F1858" s="115">
        <v>58638</v>
      </c>
      <c r="G1858" s="110">
        <v>0</v>
      </c>
      <c r="H1858" s="110">
        <v>0</v>
      </c>
      <c r="I1858" s="112"/>
      <c r="J1858" s="112"/>
      <c r="K1858" s="113">
        <v>0</v>
      </c>
    </row>
    <row r="1859" spans="1:11" x14ac:dyDescent="0.25">
      <c r="A1859" s="108">
        <v>1871</v>
      </c>
      <c r="B1859" s="109" t="s">
        <v>1864</v>
      </c>
      <c r="C1859" s="110">
        <v>99999999</v>
      </c>
      <c r="D1859" s="110">
        <v>0</v>
      </c>
      <c r="E1859" s="110">
        <v>0</v>
      </c>
      <c r="F1859" s="111">
        <v>209.93</v>
      </c>
      <c r="G1859" s="110">
        <v>0</v>
      </c>
      <c r="H1859" s="110">
        <v>0</v>
      </c>
      <c r="I1859" s="112"/>
      <c r="J1859" s="112"/>
      <c r="K1859" s="113">
        <v>414</v>
      </c>
    </row>
    <row r="1860" spans="1:11" x14ac:dyDescent="0.25">
      <c r="A1860" s="108">
        <v>1872</v>
      </c>
      <c r="B1860" s="109" t="s">
        <v>1865</v>
      </c>
      <c r="C1860" s="110">
        <v>99999999</v>
      </c>
      <c r="D1860" s="110">
        <v>0</v>
      </c>
      <c r="E1860" s="110">
        <v>0</v>
      </c>
      <c r="F1860" s="111">
        <v>510</v>
      </c>
      <c r="G1860" s="110">
        <v>0</v>
      </c>
      <c r="H1860" s="110">
        <v>0</v>
      </c>
      <c r="I1860" s="112"/>
      <c r="J1860" s="112"/>
      <c r="K1860" s="113">
        <v>0</v>
      </c>
    </row>
    <row r="1861" spans="1:11" x14ac:dyDescent="0.25">
      <c r="A1861" s="108">
        <v>1873</v>
      </c>
      <c r="B1861" s="109" t="s">
        <v>1866</v>
      </c>
      <c r="C1861" s="110">
        <v>99999999</v>
      </c>
      <c r="D1861" s="110">
        <v>0</v>
      </c>
      <c r="E1861" s="110">
        <v>0</v>
      </c>
      <c r="F1861" s="115">
        <v>4850</v>
      </c>
      <c r="G1861" s="110">
        <v>0</v>
      </c>
      <c r="H1861" s="110">
        <v>0</v>
      </c>
      <c r="I1861" s="112"/>
      <c r="J1861" s="112"/>
      <c r="K1861" s="113">
        <v>0</v>
      </c>
    </row>
    <row r="1862" spans="1:11" x14ac:dyDescent="0.25">
      <c r="A1862" s="108">
        <v>1874</v>
      </c>
      <c r="B1862" s="109" t="s">
        <v>1867</v>
      </c>
      <c r="C1862" s="110">
        <v>85044029</v>
      </c>
      <c r="D1862" s="110">
        <v>0</v>
      </c>
      <c r="E1862" s="110">
        <v>0</v>
      </c>
      <c r="F1862" s="111">
        <v>49</v>
      </c>
      <c r="G1862" s="110">
        <v>0</v>
      </c>
      <c r="H1862" s="110">
        <v>0</v>
      </c>
      <c r="I1862" s="112"/>
      <c r="J1862" s="112"/>
      <c r="K1862" s="113">
        <v>150</v>
      </c>
    </row>
    <row r="1863" spans="1:11" x14ac:dyDescent="0.25">
      <c r="A1863" s="108">
        <v>1875</v>
      </c>
      <c r="B1863" s="109" t="s">
        <v>1868</v>
      </c>
      <c r="C1863" s="110">
        <v>84439933</v>
      </c>
      <c r="D1863" s="110">
        <v>0</v>
      </c>
      <c r="E1863" s="110">
        <v>0</v>
      </c>
      <c r="F1863" s="111">
        <v>572.05999999999995</v>
      </c>
      <c r="G1863" s="110">
        <v>0</v>
      </c>
      <c r="H1863" s="110">
        <v>0</v>
      </c>
      <c r="I1863" s="112"/>
      <c r="J1863" s="112"/>
      <c r="K1863" s="113">
        <v>829</v>
      </c>
    </row>
    <row r="1864" spans="1:11" x14ac:dyDescent="0.25">
      <c r="A1864" s="108">
        <v>1876</v>
      </c>
      <c r="B1864" s="109" t="s">
        <v>1869</v>
      </c>
      <c r="C1864" s="110">
        <v>85285220</v>
      </c>
      <c r="D1864" s="110">
        <v>0</v>
      </c>
      <c r="E1864" s="110">
        <v>0</v>
      </c>
      <c r="F1864" s="111">
        <v>693.4</v>
      </c>
      <c r="G1864" s="110">
        <v>0</v>
      </c>
      <c r="H1864" s="110">
        <v>0</v>
      </c>
      <c r="I1864" s="112"/>
      <c r="J1864" s="112"/>
      <c r="K1864" s="113">
        <v>879</v>
      </c>
    </row>
    <row r="1865" spans="1:11" x14ac:dyDescent="0.25">
      <c r="A1865" s="108">
        <v>1877</v>
      </c>
      <c r="B1865" s="109" t="s">
        <v>1870</v>
      </c>
      <c r="C1865" s="110">
        <v>84719019</v>
      </c>
      <c r="D1865" s="110">
        <v>0</v>
      </c>
      <c r="E1865" s="110">
        <v>0</v>
      </c>
      <c r="F1865" s="111">
        <v>23.98</v>
      </c>
      <c r="G1865" s="110">
        <v>0</v>
      </c>
      <c r="H1865" s="110">
        <v>0</v>
      </c>
      <c r="I1865" s="112"/>
      <c r="J1865" s="112"/>
      <c r="K1865" s="113">
        <v>39</v>
      </c>
    </row>
    <row r="1866" spans="1:11" x14ac:dyDescent="0.25">
      <c r="A1866" s="108">
        <v>1878</v>
      </c>
      <c r="B1866" s="109" t="s">
        <v>1871</v>
      </c>
      <c r="C1866" s="110">
        <v>84719019</v>
      </c>
      <c r="D1866" s="110">
        <v>0</v>
      </c>
      <c r="E1866" s="110">
        <v>0</v>
      </c>
      <c r="F1866" s="111">
        <v>29.94</v>
      </c>
      <c r="G1866" s="110">
        <v>0</v>
      </c>
      <c r="H1866" s="110">
        <v>0</v>
      </c>
      <c r="I1866" s="112"/>
      <c r="J1866" s="112"/>
      <c r="K1866" s="113">
        <v>49</v>
      </c>
    </row>
    <row r="1867" spans="1:11" x14ac:dyDescent="0.25">
      <c r="A1867" s="108">
        <v>1879</v>
      </c>
      <c r="B1867" s="109" t="s">
        <v>1872</v>
      </c>
      <c r="C1867" s="110">
        <v>85176254</v>
      </c>
      <c r="D1867" s="110">
        <v>0</v>
      </c>
      <c r="E1867" s="110">
        <v>0</v>
      </c>
      <c r="F1867" s="111">
        <v>70.61</v>
      </c>
      <c r="G1867" s="110">
        <v>0</v>
      </c>
      <c r="H1867" s="110">
        <v>0</v>
      </c>
      <c r="I1867" s="112"/>
      <c r="J1867" s="112"/>
      <c r="K1867" s="113">
        <v>115</v>
      </c>
    </row>
    <row r="1868" spans="1:11" x14ac:dyDescent="0.25">
      <c r="A1868" s="108">
        <v>1880</v>
      </c>
      <c r="B1868" s="109" t="s">
        <v>1873</v>
      </c>
      <c r="C1868" s="110">
        <v>85177099</v>
      </c>
      <c r="D1868" s="110">
        <v>0</v>
      </c>
      <c r="E1868" s="110">
        <v>0</v>
      </c>
      <c r="F1868" s="111">
        <v>1.5</v>
      </c>
      <c r="G1868" s="110">
        <v>0</v>
      </c>
      <c r="H1868" s="110">
        <v>0</v>
      </c>
      <c r="I1868" s="112"/>
      <c r="J1868" s="112"/>
      <c r="K1868" s="113">
        <v>10</v>
      </c>
    </row>
    <row r="1869" spans="1:11" x14ac:dyDescent="0.25">
      <c r="A1869" s="108">
        <v>1881</v>
      </c>
      <c r="B1869" s="109" t="s">
        <v>1874</v>
      </c>
      <c r="C1869" s="110">
        <v>85044010</v>
      </c>
      <c r="D1869" s="110">
        <v>0</v>
      </c>
      <c r="E1869" s="110">
        <v>0</v>
      </c>
      <c r="F1869" s="111">
        <v>49.53</v>
      </c>
      <c r="G1869" s="110">
        <v>0</v>
      </c>
      <c r="H1869" s="110">
        <v>0</v>
      </c>
      <c r="I1869" s="112"/>
      <c r="J1869" s="112"/>
      <c r="K1869" s="113">
        <v>89</v>
      </c>
    </row>
    <row r="1870" spans="1:11" x14ac:dyDescent="0.25">
      <c r="A1870" s="108">
        <v>1882</v>
      </c>
      <c r="B1870" s="109" t="s">
        <v>1875</v>
      </c>
      <c r="C1870" s="110">
        <v>85234110</v>
      </c>
      <c r="D1870" s="110">
        <v>0</v>
      </c>
      <c r="E1870" s="110">
        <v>0</v>
      </c>
      <c r="F1870" s="111">
        <v>20.5</v>
      </c>
      <c r="G1870" s="110">
        <v>0</v>
      </c>
      <c r="H1870" s="110">
        <v>0</v>
      </c>
      <c r="I1870" s="112"/>
      <c r="J1870" s="112"/>
      <c r="K1870" s="113">
        <v>40</v>
      </c>
    </row>
    <row r="1871" spans="1:11" x14ac:dyDescent="0.25">
      <c r="A1871" s="108">
        <v>1883</v>
      </c>
      <c r="B1871" s="109" t="s">
        <v>1876</v>
      </c>
      <c r="C1871" s="110">
        <v>84439923</v>
      </c>
      <c r="D1871" s="110">
        <v>0</v>
      </c>
      <c r="E1871" s="110">
        <v>0</v>
      </c>
      <c r="F1871" s="111">
        <v>38.369999999999997</v>
      </c>
      <c r="G1871" s="110">
        <v>0</v>
      </c>
      <c r="H1871" s="110">
        <v>0</v>
      </c>
      <c r="I1871" s="112"/>
      <c r="J1871" s="112"/>
      <c r="K1871" s="113">
        <v>59</v>
      </c>
    </row>
    <row r="1872" spans="1:11" x14ac:dyDescent="0.25">
      <c r="A1872" s="108">
        <v>1884</v>
      </c>
      <c r="B1872" s="109" t="s">
        <v>1877</v>
      </c>
      <c r="C1872" s="110">
        <v>84439923</v>
      </c>
      <c r="D1872" s="110">
        <v>0</v>
      </c>
      <c r="E1872" s="110">
        <v>0</v>
      </c>
      <c r="F1872" s="111">
        <v>61.86</v>
      </c>
      <c r="G1872" s="110">
        <v>0</v>
      </c>
      <c r="H1872" s="110">
        <v>0</v>
      </c>
      <c r="I1872" s="112"/>
      <c r="J1872" s="112"/>
      <c r="K1872" s="113">
        <v>89</v>
      </c>
    </row>
    <row r="1873" spans="1:11" x14ac:dyDescent="0.25">
      <c r="A1873" s="108">
        <v>1885</v>
      </c>
      <c r="B1873" s="109" t="s">
        <v>1878</v>
      </c>
      <c r="C1873" s="110">
        <v>84439923</v>
      </c>
      <c r="D1873" s="110">
        <v>0</v>
      </c>
      <c r="E1873" s="110">
        <v>0</v>
      </c>
      <c r="F1873" s="111">
        <v>68.5</v>
      </c>
      <c r="G1873" s="110">
        <v>0</v>
      </c>
      <c r="H1873" s="110">
        <v>0</v>
      </c>
      <c r="I1873" s="112"/>
      <c r="J1873" s="112"/>
      <c r="K1873" s="113">
        <v>99</v>
      </c>
    </row>
    <row r="1874" spans="1:11" x14ac:dyDescent="0.25">
      <c r="A1874" s="108">
        <v>1886</v>
      </c>
      <c r="B1874" s="109" t="s">
        <v>1879</v>
      </c>
      <c r="C1874" s="110">
        <v>84439923</v>
      </c>
      <c r="D1874" s="110">
        <v>0</v>
      </c>
      <c r="E1874" s="110">
        <v>0</v>
      </c>
      <c r="F1874" s="111">
        <v>27.46</v>
      </c>
      <c r="G1874" s="110">
        <v>0</v>
      </c>
      <c r="H1874" s="110">
        <v>0</v>
      </c>
      <c r="I1874" s="112"/>
      <c r="J1874" s="112"/>
      <c r="K1874" s="113">
        <v>59</v>
      </c>
    </row>
    <row r="1875" spans="1:11" x14ac:dyDescent="0.25">
      <c r="A1875" s="108">
        <v>1887</v>
      </c>
      <c r="B1875" s="109" t="s">
        <v>1880</v>
      </c>
      <c r="C1875" s="110">
        <v>84439923</v>
      </c>
      <c r="D1875" s="110">
        <v>0</v>
      </c>
      <c r="E1875" s="110">
        <v>0</v>
      </c>
      <c r="F1875" s="111">
        <v>68.569999999999993</v>
      </c>
      <c r="G1875" s="110">
        <v>0</v>
      </c>
      <c r="H1875" s="110">
        <v>0</v>
      </c>
      <c r="I1875" s="112"/>
      <c r="J1875" s="112"/>
      <c r="K1875" s="113">
        <v>99</v>
      </c>
    </row>
    <row r="1876" spans="1:11" x14ac:dyDescent="0.25">
      <c r="A1876" s="108">
        <v>1888</v>
      </c>
      <c r="B1876" s="109" t="s">
        <v>1881</v>
      </c>
      <c r="C1876" s="110">
        <v>84439923</v>
      </c>
      <c r="D1876" s="110">
        <v>0</v>
      </c>
      <c r="E1876" s="110">
        <v>0</v>
      </c>
      <c r="F1876" s="111">
        <v>55.52</v>
      </c>
      <c r="G1876" s="110">
        <v>0</v>
      </c>
      <c r="H1876" s="110">
        <v>0</v>
      </c>
      <c r="I1876" s="112"/>
      <c r="J1876" s="112"/>
      <c r="K1876" s="113">
        <v>85</v>
      </c>
    </row>
    <row r="1877" spans="1:11" x14ac:dyDescent="0.25">
      <c r="A1877" s="108">
        <v>1889</v>
      </c>
      <c r="B1877" s="109" t="s">
        <v>1882</v>
      </c>
      <c r="C1877" s="110">
        <v>84439923</v>
      </c>
      <c r="D1877" s="110">
        <v>0</v>
      </c>
      <c r="E1877" s="110">
        <v>0</v>
      </c>
      <c r="F1877" s="111">
        <v>21.66</v>
      </c>
      <c r="G1877" s="110">
        <v>0</v>
      </c>
      <c r="H1877" s="110">
        <v>0</v>
      </c>
      <c r="I1877" s="112"/>
      <c r="J1877" s="112"/>
      <c r="K1877" s="113">
        <v>49</v>
      </c>
    </row>
    <row r="1878" spans="1:11" x14ac:dyDescent="0.25">
      <c r="A1878" s="108">
        <v>1890</v>
      </c>
      <c r="B1878" s="109" t="s">
        <v>1883</v>
      </c>
      <c r="C1878" s="110">
        <v>84439923</v>
      </c>
      <c r="D1878" s="110">
        <v>0</v>
      </c>
      <c r="E1878" s="110">
        <v>0</v>
      </c>
      <c r="F1878" s="111">
        <v>23.03</v>
      </c>
      <c r="G1878" s="110">
        <v>0</v>
      </c>
      <c r="H1878" s="110">
        <v>0</v>
      </c>
      <c r="I1878" s="112"/>
      <c r="J1878" s="112"/>
      <c r="K1878" s="113">
        <v>49</v>
      </c>
    </row>
    <row r="1879" spans="1:11" x14ac:dyDescent="0.25">
      <c r="A1879" s="108">
        <v>1891</v>
      </c>
      <c r="B1879" s="109" t="s">
        <v>1884</v>
      </c>
      <c r="C1879" s="110">
        <v>84439923</v>
      </c>
      <c r="D1879" s="110">
        <v>0</v>
      </c>
      <c r="E1879" s="110">
        <v>0</v>
      </c>
      <c r="F1879" s="111">
        <v>18.43</v>
      </c>
      <c r="G1879" s="110">
        <v>0</v>
      </c>
      <c r="H1879" s="110">
        <v>0</v>
      </c>
      <c r="I1879" s="112"/>
      <c r="J1879" s="112"/>
      <c r="K1879" s="113">
        <v>59</v>
      </c>
    </row>
    <row r="1880" spans="1:11" x14ac:dyDescent="0.25">
      <c r="A1880" s="108">
        <v>1892</v>
      </c>
      <c r="B1880" s="109" t="s">
        <v>1885</v>
      </c>
      <c r="C1880" s="110">
        <v>84439923</v>
      </c>
      <c r="D1880" s="110">
        <v>0</v>
      </c>
      <c r="E1880" s="110">
        <v>0</v>
      </c>
      <c r="F1880" s="111">
        <v>16.55</v>
      </c>
      <c r="G1880" s="110">
        <v>0</v>
      </c>
      <c r="H1880" s="110">
        <v>0</v>
      </c>
      <c r="I1880" s="112"/>
      <c r="J1880" s="112"/>
      <c r="K1880" s="113">
        <v>49</v>
      </c>
    </row>
    <row r="1881" spans="1:11" x14ac:dyDescent="0.25">
      <c r="A1881" s="108">
        <v>1893</v>
      </c>
      <c r="B1881" s="109" t="s">
        <v>1886</v>
      </c>
      <c r="C1881" s="110">
        <v>84439923</v>
      </c>
      <c r="D1881" s="110">
        <v>0</v>
      </c>
      <c r="E1881" s="110">
        <v>0</v>
      </c>
      <c r="F1881" s="111">
        <v>16.55</v>
      </c>
      <c r="G1881" s="110">
        <v>0</v>
      </c>
      <c r="H1881" s="110">
        <v>0</v>
      </c>
      <c r="I1881" s="112"/>
      <c r="J1881" s="112"/>
      <c r="K1881" s="113">
        <v>59</v>
      </c>
    </row>
    <row r="1882" spans="1:11" x14ac:dyDescent="0.25">
      <c r="A1882" s="108">
        <v>1894</v>
      </c>
      <c r="B1882" s="109" t="s">
        <v>1887</v>
      </c>
      <c r="C1882" s="110">
        <v>84716059</v>
      </c>
      <c r="D1882" s="110">
        <v>0</v>
      </c>
      <c r="E1882" s="110">
        <v>0</v>
      </c>
      <c r="F1882" s="111">
        <v>18.239999999999998</v>
      </c>
      <c r="G1882" s="110">
        <v>0</v>
      </c>
      <c r="H1882" s="110">
        <v>0</v>
      </c>
      <c r="I1882" s="112"/>
      <c r="J1882" s="112"/>
      <c r="K1882" s="113">
        <v>49</v>
      </c>
    </row>
    <row r="1883" spans="1:11" x14ac:dyDescent="0.25">
      <c r="A1883" s="108">
        <v>1895</v>
      </c>
      <c r="B1883" s="109" t="s">
        <v>1888</v>
      </c>
      <c r="C1883" s="110">
        <v>85235190</v>
      </c>
      <c r="D1883" s="110">
        <v>0</v>
      </c>
      <c r="E1883" s="110">
        <v>0</v>
      </c>
      <c r="F1883" s="111">
        <v>37.090000000000003</v>
      </c>
      <c r="G1883" s="110">
        <v>0</v>
      </c>
      <c r="H1883" s="110">
        <v>0</v>
      </c>
      <c r="I1883" s="112"/>
      <c r="J1883" s="112"/>
      <c r="K1883" s="113">
        <v>55</v>
      </c>
    </row>
    <row r="1884" spans="1:11" x14ac:dyDescent="0.25">
      <c r="A1884" s="108">
        <v>1896</v>
      </c>
      <c r="B1884" s="109" t="s">
        <v>1889</v>
      </c>
      <c r="C1884" s="110">
        <v>85444200</v>
      </c>
      <c r="D1884" s="110">
        <v>0</v>
      </c>
      <c r="E1884" s="110">
        <v>0</v>
      </c>
      <c r="F1884" s="111">
        <v>7.94</v>
      </c>
      <c r="G1884" s="110">
        <v>0</v>
      </c>
      <c r="H1884" s="110">
        <v>0</v>
      </c>
      <c r="I1884" s="112"/>
      <c r="J1884" s="112"/>
      <c r="K1884" s="113">
        <v>15</v>
      </c>
    </row>
    <row r="1885" spans="1:11" x14ac:dyDescent="0.25">
      <c r="A1885" s="108">
        <v>1897</v>
      </c>
      <c r="B1885" s="109" t="s">
        <v>1890</v>
      </c>
      <c r="C1885" s="110">
        <v>85258029</v>
      </c>
      <c r="D1885" s="110">
        <v>0</v>
      </c>
      <c r="E1885" s="110">
        <v>0</v>
      </c>
      <c r="F1885" s="115">
        <v>10798.33</v>
      </c>
      <c r="G1885" s="110">
        <v>0</v>
      </c>
      <c r="H1885" s="110">
        <v>0</v>
      </c>
      <c r="I1885" s="112"/>
      <c r="J1885" s="112"/>
      <c r="K1885" s="113">
        <v>0</v>
      </c>
    </row>
    <row r="1886" spans="1:11" x14ac:dyDescent="0.25">
      <c r="A1886" s="108">
        <v>1898</v>
      </c>
      <c r="B1886" s="109" t="s">
        <v>1891</v>
      </c>
      <c r="C1886" s="110">
        <v>85258029</v>
      </c>
      <c r="D1886" s="110">
        <v>0</v>
      </c>
      <c r="E1886" s="110">
        <v>0</v>
      </c>
      <c r="F1886" s="115">
        <v>2199</v>
      </c>
      <c r="G1886" s="110">
        <v>0</v>
      </c>
      <c r="H1886" s="110">
        <v>0</v>
      </c>
      <c r="I1886" s="112"/>
      <c r="J1886" s="112"/>
      <c r="K1886" s="113">
        <v>0</v>
      </c>
    </row>
    <row r="1887" spans="1:11" x14ac:dyDescent="0.25">
      <c r="A1887" s="108">
        <v>1899</v>
      </c>
      <c r="B1887" s="109" t="s">
        <v>1892</v>
      </c>
      <c r="C1887" s="110">
        <v>85176241</v>
      </c>
      <c r="D1887" s="110">
        <v>0</v>
      </c>
      <c r="E1887" s="110">
        <v>0</v>
      </c>
      <c r="F1887" s="111">
        <v>299.37</v>
      </c>
      <c r="G1887" s="110">
        <v>0</v>
      </c>
      <c r="H1887" s="110">
        <v>0</v>
      </c>
      <c r="I1887" s="112"/>
      <c r="J1887" s="112"/>
      <c r="K1887" s="113">
        <v>499</v>
      </c>
    </row>
    <row r="1888" spans="1:11" x14ac:dyDescent="0.25">
      <c r="A1888" s="108">
        <v>1900</v>
      </c>
      <c r="B1888" s="109" t="s">
        <v>1893</v>
      </c>
      <c r="C1888" s="110">
        <v>85176259</v>
      </c>
      <c r="D1888" s="110">
        <v>0</v>
      </c>
      <c r="E1888" s="110">
        <v>0</v>
      </c>
      <c r="F1888" s="111">
        <v>84.69</v>
      </c>
      <c r="G1888" s="110">
        <v>4</v>
      </c>
      <c r="H1888" s="110">
        <v>0</v>
      </c>
      <c r="I1888" s="112"/>
      <c r="J1888" s="111">
        <v>10.16</v>
      </c>
      <c r="K1888" s="113">
        <v>139</v>
      </c>
    </row>
    <row r="1889" spans="1:11" x14ac:dyDescent="0.25">
      <c r="A1889" s="108">
        <v>1901</v>
      </c>
      <c r="B1889" s="109" t="s">
        <v>1894</v>
      </c>
      <c r="C1889" s="110">
        <v>85061019</v>
      </c>
      <c r="D1889" s="110">
        <v>0</v>
      </c>
      <c r="E1889" s="110">
        <v>0</v>
      </c>
      <c r="F1889" s="111">
        <v>5.34</v>
      </c>
      <c r="G1889" s="110">
        <v>0</v>
      </c>
      <c r="H1889" s="110">
        <v>0</v>
      </c>
      <c r="I1889" s="112"/>
      <c r="J1889" s="112"/>
      <c r="K1889" s="113">
        <v>10</v>
      </c>
    </row>
    <row r="1890" spans="1:11" x14ac:dyDescent="0.25">
      <c r="A1890" s="108">
        <v>1902</v>
      </c>
      <c r="B1890" s="109" t="s">
        <v>1895</v>
      </c>
      <c r="C1890" s="110">
        <v>84439933</v>
      </c>
      <c r="D1890" s="110">
        <v>0</v>
      </c>
      <c r="E1890" s="110">
        <v>0</v>
      </c>
      <c r="F1890" s="111">
        <v>151.97999999999999</v>
      </c>
      <c r="G1890" s="110">
        <v>0</v>
      </c>
      <c r="H1890" s="110">
        <v>0</v>
      </c>
      <c r="I1890" s="112"/>
      <c r="J1890" s="112"/>
      <c r="K1890" s="113">
        <v>187</v>
      </c>
    </row>
    <row r="1891" spans="1:11" x14ac:dyDescent="0.25">
      <c r="A1891" s="108">
        <v>1903</v>
      </c>
      <c r="B1891" s="109" t="s">
        <v>1896</v>
      </c>
      <c r="C1891" s="110">
        <v>84439933</v>
      </c>
      <c r="D1891" s="110">
        <v>0</v>
      </c>
      <c r="E1891" s="110">
        <v>0</v>
      </c>
      <c r="F1891" s="111">
        <v>163.22999999999999</v>
      </c>
      <c r="G1891" s="110">
        <v>0</v>
      </c>
      <c r="H1891" s="110">
        <v>0</v>
      </c>
      <c r="I1891" s="112"/>
      <c r="J1891" s="112"/>
      <c r="K1891" s="113">
        <v>197</v>
      </c>
    </row>
    <row r="1892" spans="1:11" x14ac:dyDescent="0.25">
      <c r="A1892" s="108">
        <v>1904</v>
      </c>
      <c r="B1892" s="109" t="s">
        <v>1897</v>
      </c>
      <c r="C1892" s="110">
        <v>84439933</v>
      </c>
      <c r="D1892" s="110">
        <v>0</v>
      </c>
      <c r="E1892" s="110">
        <v>0</v>
      </c>
      <c r="F1892" s="111">
        <v>163.22999999999999</v>
      </c>
      <c r="G1892" s="110">
        <v>0</v>
      </c>
      <c r="H1892" s="110">
        <v>0</v>
      </c>
      <c r="I1892" s="112"/>
      <c r="J1892" s="112"/>
      <c r="K1892" s="113">
        <v>197</v>
      </c>
    </row>
    <row r="1893" spans="1:11" x14ac:dyDescent="0.25">
      <c r="A1893" s="108">
        <v>1905</v>
      </c>
      <c r="B1893" s="109" t="s">
        <v>1898</v>
      </c>
      <c r="C1893" s="110">
        <v>84439933</v>
      </c>
      <c r="D1893" s="110">
        <v>0</v>
      </c>
      <c r="E1893" s="110">
        <v>0</v>
      </c>
      <c r="F1893" s="111">
        <v>163.22999999999999</v>
      </c>
      <c r="G1893" s="110">
        <v>0</v>
      </c>
      <c r="H1893" s="110">
        <v>0</v>
      </c>
      <c r="I1893" s="112"/>
      <c r="J1893" s="112"/>
      <c r="K1893" s="113">
        <v>197</v>
      </c>
    </row>
    <row r="1894" spans="1:11" x14ac:dyDescent="0.25">
      <c r="A1894" s="108">
        <v>1906</v>
      </c>
      <c r="B1894" s="109" t="s">
        <v>1899</v>
      </c>
      <c r="C1894" s="110">
        <v>85285120</v>
      </c>
      <c r="D1894" s="110">
        <v>0</v>
      </c>
      <c r="E1894" s="110">
        <v>0</v>
      </c>
      <c r="F1894" s="111">
        <v>750.86</v>
      </c>
      <c r="G1894" s="110">
        <v>0</v>
      </c>
      <c r="H1894" s="110">
        <v>0</v>
      </c>
      <c r="I1894" s="112"/>
      <c r="J1894" s="112"/>
      <c r="K1894" s="113">
        <v>959</v>
      </c>
    </row>
    <row r="1895" spans="1:11" x14ac:dyDescent="0.25">
      <c r="A1895" s="108">
        <v>1907</v>
      </c>
      <c r="B1895" s="109" t="s">
        <v>1900</v>
      </c>
      <c r="C1895" s="110">
        <v>85044010</v>
      </c>
      <c r="D1895" s="110">
        <v>0</v>
      </c>
      <c r="E1895" s="110">
        <v>0</v>
      </c>
      <c r="F1895" s="111">
        <v>77.22</v>
      </c>
      <c r="G1895" s="110">
        <v>0</v>
      </c>
      <c r="H1895" s="110">
        <v>0</v>
      </c>
      <c r="I1895" s="112"/>
      <c r="J1895" s="112"/>
      <c r="K1895" s="113">
        <v>149</v>
      </c>
    </row>
    <row r="1896" spans="1:11" x14ac:dyDescent="0.25">
      <c r="A1896" s="108">
        <v>1908</v>
      </c>
      <c r="B1896" s="109" t="s">
        <v>1901</v>
      </c>
      <c r="C1896" s="110">
        <v>84733043</v>
      </c>
      <c r="D1896" s="110">
        <v>0</v>
      </c>
      <c r="E1896" s="110">
        <v>0</v>
      </c>
      <c r="F1896" s="111">
        <v>187.11</v>
      </c>
      <c r="G1896" s="110">
        <v>0</v>
      </c>
      <c r="H1896" s="110">
        <v>0</v>
      </c>
      <c r="I1896" s="112"/>
      <c r="J1896" s="112"/>
      <c r="K1896" s="113">
        <v>285</v>
      </c>
    </row>
    <row r="1897" spans="1:11" x14ac:dyDescent="0.25">
      <c r="A1897" s="108">
        <v>1909</v>
      </c>
      <c r="B1897" s="109" t="s">
        <v>1902</v>
      </c>
      <c r="C1897" s="110">
        <v>85061010</v>
      </c>
      <c r="D1897" s="110">
        <v>0</v>
      </c>
      <c r="E1897" s="110">
        <v>0</v>
      </c>
      <c r="F1897" s="111">
        <v>8.9</v>
      </c>
      <c r="G1897" s="110">
        <v>0</v>
      </c>
      <c r="H1897" s="110">
        <v>0</v>
      </c>
      <c r="I1897" s="112"/>
      <c r="J1897" s="112"/>
      <c r="K1897" s="113">
        <v>0</v>
      </c>
    </row>
    <row r="1898" spans="1:11" x14ac:dyDescent="0.25">
      <c r="A1898" s="108">
        <v>1910</v>
      </c>
      <c r="B1898" s="109" t="s">
        <v>1903</v>
      </c>
      <c r="C1898" s="110">
        <v>84733042</v>
      </c>
      <c r="D1898" s="110">
        <v>0</v>
      </c>
      <c r="E1898" s="110">
        <v>0</v>
      </c>
      <c r="F1898" s="111">
        <v>58.98</v>
      </c>
      <c r="G1898" s="110">
        <v>0</v>
      </c>
      <c r="H1898" s="110">
        <v>0</v>
      </c>
      <c r="I1898" s="112"/>
      <c r="J1898" s="112"/>
      <c r="K1898" s="113">
        <v>115</v>
      </c>
    </row>
    <row r="1899" spans="1:11" x14ac:dyDescent="0.25">
      <c r="A1899" s="108">
        <v>1911</v>
      </c>
      <c r="B1899" s="109" t="s">
        <v>1904</v>
      </c>
      <c r="C1899" s="110">
        <v>84439923</v>
      </c>
      <c r="D1899" s="110">
        <v>0</v>
      </c>
      <c r="E1899" s="110">
        <v>0</v>
      </c>
      <c r="F1899" s="111">
        <v>15.77</v>
      </c>
      <c r="G1899" s="110">
        <v>0</v>
      </c>
      <c r="H1899" s="110">
        <v>0</v>
      </c>
      <c r="I1899" s="112"/>
      <c r="J1899" s="112"/>
      <c r="K1899" s="113">
        <v>59</v>
      </c>
    </row>
    <row r="1900" spans="1:11" x14ac:dyDescent="0.25">
      <c r="A1900" s="108">
        <v>1912</v>
      </c>
      <c r="B1900" s="109" t="s">
        <v>1905</v>
      </c>
      <c r="C1900" s="110">
        <v>84733099</v>
      </c>
      <c r="D1900" s="110">
        <v>0</v>
      </c>
      <c r="E1900" s="110">
        <v>0</v>
      </c>
      <c r="F1900" s="111">
        <v>24.38</v>
      </c>
      <c r="G1900" s="110">
        <v>0</v>
      </c>
      <c r="H1900" s="110">
        <v>0</v>
      </c>
      <c r="I1900" s="112"/>
      <c r="J1900" s="112"/>
      <c r="K1900" s="113">
        <v>40</v>
      </c>
    </row>
    <row r="1901" spans="1:11" x14ac:dyDescent="0.25">
      <c r="A1901" s="108">
        <v>1913</v>
      </c>
      <c r="B1901" s="109" t="s">
        <v>1906</v>
      </c>
      <c r="C1901" s="110">
        <v>84717010</v>
      </c>
      <c r="D1901" s="110">
        <v>0</v>
      </c>
      <c r="E1901" s="110">
        <v>0</v>
      </c>
      <c r="F1901" s="111">
        <v>179.67</v>
      </c>
      <c r="G1901" s="110">
        <v>0</v>
      </c>
      <c r="H1901" s="110">
        <v>0</v>
      </c>
      <c r="I1901" s="112"/>
      <c r="J1901" s="112"/>
      <c r="K1901" s="113">
        <v>309</v>
      </c>
    </row>
    <row r="1902" spans="1:11" x14ac:dyDescent="0.25">
      <c r="A1902" s="108">
        <v>1914</v>
      </c>
      <c r="B1902" s="109" t="s">
        <v>1907</v>
      </c>
      <c r="C1902" s="110">
        <v>84717010</v>
      </c>
      <c r="D1902" s="110">
        <v>0</v>
      </c>
      <c r="E1902" s="110">
        <v>0</v>
      </c>
      <c r="F1902" s="111">
        <v>627.17999999999995</v>
      </c>
      <c r="G1902" s="110">
        <v>7</v>
      </c>
      <c r="H1902" s="110">
        <v>10</v>
      </c>
      <c r="I1902" s="112"/>
      <c r="J1902" s="112"/>
      <c r="K1902" s="116">
        <v>1029</v>
      </c>
    </row>
    <row r="1903" spans="1:11" x14ac:dyDescent="0.25">
      <c r="A1903" s="108">
        <v>1915</v>
      </c>
      <c r="B1903" s="109" t="s">
        <v>1908</v>
      </c>
      <c r="C1903" s="110">
        <v>84717010</v>
      </c>
      <c r="D1903" s="110">
        <v>0</v>
      </c>
      <c r="E1903" s="110">
        <v>0</v>
      </c>
      <c r="F1903" s="111">
        <v>566.62</v>
      </c>
      <c r="G1903" s="110">
        <v>0</v>
      </c>
      <c r="H1903" s="110">
        <v>0</v>
      </c>
      <c r="I1903" s="112"/>
      <c r="J1903" s="112"/>
      <c r="K1903" s="113">
        <v>699</v>
      </c>
    </row>
    <row r="1904" spans="1:11" x14ac:dyDescent="0.25">
      <c r="A1904" s="108">
        <v>1916</v>
      </c>
      <c r="B1904" s="109" t="s">
        <v>1909</v>
      </c>
      <c r="C1904" s="110">
        <v>84715010</v>
      </c>
      <c r="D1904" s="110">
        <v>0</v>
      </c>
      <c r="E1904" s="110">
        <v>0</v>
      </c>
      <c r="F1904" s="115">
        <v>7265.31</v>
      </c>
      <c r="G1904" s="110">
        <v>0</v>
      </c>
      <c r="H1904" s="110">
        <v>0</v>
      </c>
      <c r="I1904" s="112"/>
      <c r="J1904" s="112"/>
      <c r="K1904" s="116">
        <v>11000</v>
      </c>
    </row>
    <row r="1905" spans="1:11" x14ac:dyDescent="0.25">
      <c r="A1905" s="108">
        <v>1917</v>
      </c>
      <c r="B1905" s="109" t="s">
        <v>1910</v>
      </c>
      <c r="C1905" s="110">
        <v>84713012</v>
      </c>
      <c r="D1905" s="110">
        <v>0</v>
      </c>
      <c r="E1905" s="110">
        <v>0</v>
      </c>
      <c r="F1905" s="115">
        <v>4120</v>
      </c>
      <c r="G1905" s="110">
        <v>0</v>
      </c>
      <c r="H1905" s="110">
        <v>0</v>
      </c>
      <c r="I1905" s="112"/>
      <c r="J1905" s="112"/>
      <c r="K1905" s="116">
        <v>6108.33</v>
      </c>
    </row>
    <row r="1906" spans="1:11" x14ac:dyDescent="0.25">
      <c r="A1906" s="108">
        <v>1918</v>
      </c>
      <c r="B1906" s="109" t="s">
        <v>1911</v>
      </c>
      <c r="C1906" s="110">
        <v>84433113</v>
      </c>
      <c r="D1906" s="110">
        <v>0</v>
      </c>
      <c r="E1906" s="110">
        <v>0</v>
      </c>
      <c r="F1906" s="115">
        <v>1114.29</v>
      </c>
      <c r="G1906" s="110">
        <v>0</v>
      </c>
      <c r="H1906" s="110">
        <v>0</v>
      </c>
      <c r="I1906" s="112"/>
      <c r="J1906" s="112"/>
      <c r="K1906" s="116">
        <v>1689</v>
      </c>
    </row>
    <row r="1907" spans="1:11" x14ac:dyDescent="0.25">
      <c r="A1907" s="108">
        <v>1919</v>
      </c>
      <c r="B1907" s="109" t="s">
        <v>1912</v>
      </c>
      <c r="C1907" s="110">
        <v>85444200</v>
      </c>
      <c r="D1907" s="110">
        <v>0</v>
      </c>
      <c r="E1907" s="110">
        <v>0</v>
      </c>
      <c r="F1907" s="111">
        <v>158.30000000000001</v>
      </c>
      <c r="G1907" s="110">
        <v>0</v>
      </c>
      <c r="H1907" s="110">
        <v>0</v>
      </c>
      <c r="I1907" s="112"/>
      <c r="J1907" s="112"/>
      <c r="K1907" s="113">
        <v>229</v>
      </c>
    </row>
    <row r="1908" spans="1:11" x14ac:dyDescent="0.25">
      <c r="A1908" s="108">
        <v>1920</v>
      </c>
      <c r="B1908" s="109" t="s">
        <v>1913</v>
      </c>
      <c r="C1908" s="110">
        <v>84733099</v>
      </c>
      <c r="D1908" s="110">
        <v>0</v>
      </c>
      <c r="E1908" s="110">
        <v>0</v>
      </c>
      <c r="F1908" s="111">
        <v>168</v>
      </c>
      <c r="G1908" s="110">
        <v>0</v>
      </c>
      <c r="H1908" s="110">
        <v>0</v>
      </c>
      <c r="I1908" s="112"/>
      <c r="J1908" s="112"/>
      <c r="K1908" s="113">
        <v>259</v>
      </c>
    </row>
    <row r="1909" spans="1:11" x14ac:dyDescent="0.25">
      <c r="A1909" s="108">
        <v>1921</v>
      </c>
      <c r="B1909" s="109" t="s">
        <v>1914</v>
      </c>
      <c r="C1909" s="110">
        <v>85176239</v>
      </c>
      <c r="D1909" s="110">
        <v>0</v>
      </c>
      <c r="E1909" s="110">
        <v>0</v>
      </c>
      <c r="F1909" s="111">
        <v>342</v>
      </c>
      <c r="G1909" s="110">
        <v>0</v>
      </c>
      <c r="H1909" s="110">
        <v>0</v>
      </c>
      <c r="I1909" s="112"/>
      <c r="J1909" s="112"/>
      <c r="K1909" s="113">
        <v>530</v>
      </c>
    </row>
    <row r="1910" spans="1:11" x14ac:dyDescent="0.25">
      <c r="A1910" s="108">
        <v>1922</v>
      </c>
      <c r="B1910" s="109" t="s">
        <v>1915</v>
      </c>
      <c r="C1910" s="110">
        <v>85258019</v>
      </c>
      <c r="D1910" s="110">
        <v>0</v>
      </c>
      <c r="E1910" s="110">
        <v>0</v>
      </c>
      <c r="F1910" s="111">
        <v>399</v>
      </c>
      <c r="G1910" s="110">
        <v>0</v>
      </c>
      <c r="H1910" s="110">
        <v>0</v>
      </c>
      <c r="I1910" s="112"/>
      <c r="J1910" s="112"/>
      <c r="K1910" s="113">
        <v>679</v>
      </c>
    </row>
    <row r="1911" spans="1:11" x14ac:dyDescent="0.25">
      <c r="A1911" s="108">
        <v>1923</v>
      </c>
      <c r="B1911" s="109" t="s">
        <v>1916</v>
      </c>
      <c r="C1911" s="110">
        <v>84716053</v>
      </c>
      <c r="D1911" s="110">
        <v>0</v>
      </c>
      <c r="E1911" s="110">
        <v>0</v>
      </c>
      <c r="F1911" s="111">
        <v>649</v>
      </c>
      <c r="G1911" s="110">
        <v>0</v>
      </c>
      <c r="H1911" s="110">
        <v>0</v>
      </c>
      <c r="I1911" s="112"/>
      <c r="J1911" s="112"/>
      <c r="K1911" s="113">
        <v>759</v>
      </c>
    </row>
    <row r="1912" spans="1:11" x14ac:dyDescent="0.25">
      <c r="A1912" s="108">
        <v>1924</v>
      </c>
      <c r="B1912" s="109" t="s">
        <v>1917</v>
      </c>
      <c r="C1912" s="110">
        <v>84716052</v>
      </c>
      <c r="D1912" s="110">
        <v>0</v>
      </c>
      <c r="E1912" s="110">
        <v>0</v>
      </c>
      <c r="F1912" s="111">
        <v>68</v>
      </c>
      <c r="G1912" s="110">
        <v>0</v>
      </c>
      <c r="H1912" s="110">
        <v>0</v>
      </c>
      <c r="I1912" s="112"/>
      <c r="J1912" s="112"/>
      <c r="K1912" s="113">
        <v>120</v>
      </c>
    </row>
    <row r="1913" spans="1:11" x14ac:dyDescent="0.25">
      <c r="A1913" s="108">
        <v>1925</v>
      </c>
      <c r="B1913" s="109" t="s">
        <v>1918</v>
      </c>
      <c r="C1913" s="110">
        <v>85171232</v>
      </c>
      <c r="D1913" s="110">
        <v>0</v>
      </c>
      <c r="E1913" s="110">
        <v>0</v>
      </c>
      <c r="F1913" s="115">
        <v>3099</v>
      </c>
      <c r="G1913" s="110">
        <v>0</v>
      </c>
      <c r="H1913" s="110">
        <v>0</v>
      </c>
      <c r="I1913" s="112"/>
      <c r="J1913" s="112"/>
      <c r="K1913" s="116">
        <v>4899</v>
      </c>
    </row>
    <row r="1914" spans="1:11" x14ac:dyDescent="0.25">
      <c r="A1914" s="108">
        <v>1926</v>
      </c>
      <c r="B1914" s="109" t="s">
        <v>1919</v>
      </c>
      <c r="C1914" s="110">
        <v>90065929</v>
      </c>
      <c r="D1914" s="110">
        <v>0</v>
      </c>
      <c r="E1914" s="110">
        <v>0</v>
      </c>
      <c r="F1914" s="115">
        <v>6999</v>
      </c>
      <c r="G1914" s="110">
        <v>0</v>
      </c>
      <c r="H1914" s="110">
        <v>0</v>
      </c>
      <c r="I1914" s="112"/>
      <c r="J1914" s="112"/>
      <c r="K1914" s="116">
        <v>16543</v>
      </c>
    </row>
    <row r="1915" spans="1:11" x14ac:dyDescent="0.25">
      <c r="A1915" s="108">
        <v>1927</v>
      </c>
      <c r="B1915" s="109" t="s">
        <v>1920</v>
      </c>
      <c r="C1915" s="110">
        <v>85286100</v>
      </c>
      <c r="D1915" s="110">
        <v>0</v>
      </c>
      <c r="E1915" s="110">
        <v>0</v>
      </c>
      <c r="F1915" s="115">
        <v>1960.16</v>
      </c>
      <c r="G1915" s="110">
        <v>0</v>
      </c>
      <c r="H1915" s="110">
        <v>0</v>
      </c>
      <c r="I1915" s="112"/>
      <c r="J1915" s="112"/>
      <c r="K1915" s="116">
        <v>2499</v>
      </c>
    </row>
    <row r="1916" spans="1:11" x14ac:dyDescent="0.25">
      <c r="A1916" s="108">
        <v>1928</v>
      </c>
      <c r="B1916" s="109" t="s">
        <v>1921</v>
      </c>
      <c r="C1916" s="110">
        <v>84733042</v>
      </c>
      <c r="D1916" s="110">
        <v>0</v>
      </c>
      <c r="E1916" s="110">
        <v>0</v>
      </c>
      <c r="F1916" s="111">
        <v>113.13</v>
      </c>
      <c r="G1916" s="110">
        <v>0</v>
      </c>
      <c r="H1916" s="110">
        <v>0</v>
      </c>
      <c r="I1916" s="112"/>
      <c r="J1916" s="112"/>
      <c r="K1916" s="113">
        <v>179</v>
      </c>
    </row>
    <row r="1917" spans="1:11" x14ac:dyDescent="0.25">
      <c r="A1917" s="108">
        <v>1929</v>
      </c>
      <c r="B1917" s="109" t="s">
        <v>1922</v>
      </c>
      <c r="C1917" s="110">
        <v>84733042</v>
      </c>
      <c r="D1917" s="110">
        <v>0</v>
      </c>
      <c r="E1917" s="110">
        <v>0</v>
      </c>
      <c r="F1917" s="111">
        <v>118.57</v>
      </c>
      <c r="G1917" s="110">
        <v>0</v>
      </c>
      <c r="H1917" s="110">
        <v>0</v>
      </c>
      <c r="I1917" s="112"/>
      <c r="J1917" s="112"/>
      <c r="K1917" s="113">
        <v>189</v>
      </c>
    </row>
    <row r="1918" spans="1:11" x14ac:dyDescent="0.25">
      <c r="A1918" s="108">
        <v>1930</v>
      </c>
      <c r="B1918" s="109" t="s">
        <v>1923</v>
      </c>
      <c r="C1918" s="110">
        <v>84733042</v>
      </c>
      <c r="D1918" s="110">
        <v>0</v>
      </c>
      <c r="E1918" s="110">
        <v>0</v>
      </c>
      <c r="F1918" s="111">
        <v>147.49</v>
      </c>
      <c r="G1918" s="110">
        <v>0</v>
      </c>
      <c r="H1918" s="110">
        <v>0</v>
      </c>
      <c r="I1918" s="112"/>
      <c r="J1918" s="112"/>
      <c r="K1918" s="113">
        <v>229</v>
      </c>
    </row>
    <row r="1919" spans="1:11" x14ac:dyDescent="0.25">
      <c r="A1919" s="108">
        <v>1931</v>
      </c>
      <c r="B1919" s="109" t="s">
        <v>1924</v>
      </c>
      <c r="C1919" s="110">
        <v>84145910</v>
      </c>
      <c r="D1919" s="110">
        <v>0</v>
      </c>
      <c r="E1919" s="110">
        <v>0</v>
      </c>
      <c r="F1919" s="111">
        <v>75.22</v>
      </c>
      <c r="G1919" s="110">
        <v>0</v>
      </c>
      <c r="H1919" s="110">
        <v>0</v>
      </c>
      <c r="I1919" s="112"/>
      <c r="J1919" s="112"/>
      <c r="K1919" s="113">
        <v>59</v>
      </c>
    </row>
    <row r="1920" spans="1:11" x14ac:dyDescent="0.25">
      <c r="A1920" s="108">
        <v>1932</v>
      </c>
      <c r="B1920" s="109" t="s">
        <v>1925</v>
      </c>
      <c r="C1920" s="110">
        <v>84716052</v>
      </c>
      <c r="D1920" s="110">
        <v>0</v>
      </c>
      <c r="E1920" s="110">
        <v>0</v>
      </c>
      <c r="F1920" s="115">
        <v>1079.9000000000001</v>
      </c>
      <c r="G1920" s="110">
        <v>0</v>
      </c>
      <c r="H1920" s="110">
        <v>0</v>
      </c>
      <c r="I1920" s="112"/>
      <c r="J1920" s="112"/>
      <c r="K1920" s="116">
        <v>1599</v>
      </c>
    </row>
    <row r="1921" spans="1:11" x14ac:dyDescent="0.25">
      <c r="A1921" s="108">
        <v>1933</v>
      </c>
      <c r="B1921" s="109" t="s">
        <v>1926</v>
      </c>
      <c r="C1921" s="110">
        <v>84439923</v>
      </c>
      <c r="D1921" s="110">
        <v>4</v>
      </c>
      <c r="E1921" s="110">
        <v>0</v>
      </c>
      <c r="F1921" s="111">
        <v>113.28</v>
      </c>
      <c r="G1921" s="110">
        <v>12</v>
      </c>
      <c r="H1921" s="110">
        <v>0</v>
      </c>
      <c r="I1921" s="112"/>
      <c r="J1921" s="111">
        <v>7.47</v>
      </c>
      <c r="K1921" s="113">
        <v>204.9</v>
      </c>
    </row>
    <row r="1922" spans="1:11" x14ac:dyDescent="0.25">
      <c r="A1922" s="108">
        <v>1934</v>
      </c>
      <c r="B1922" s="109" t="s">
        <v>1927</v>
      </c>
      <c r="C1922" s="110">
        <v>84733049</v>
      </c>
      <c r="D1922" s="110">
        <v>0</v>
      </c>
      <c r="E1922" s="110">
        <v>0</v>
      </c>
      <c r="F1922" s="111">
        <v>299.89999999999998</v>
      </c>
      <c r="G1922" s="110">
        <v>0</v>
      </c>
      <c r="H1922" s="110">
        <v>0</v>
      </c>
      <c r="I1922" s="112"/>
      <c r="J1922" s="112"/>
      <c r="K1922" s="113">
        <v>435</v>
      </c>
    </row>
    <row r="1923" spans="1:11" x14ac:dyDescent="0.25">
      <c r="A1923" s="108">
        <v>1935</v>
      </c>
      <c r="B1923" s="109" t="s">
        <v>1928</v>
      </c>
      <c r="C1923" s="110">
        <v>84733049</v>
      </c>
      <c r="D1923" s="110">
        <v>0</v>
      </c>
      <c r="E1923" s="110">
        <v>0</v>
      </c>
      <c r="F1923" s="111">
        <v>255.99</v>
      </c>
      <c r="G1923" s="110">
        <v>0</v>
      </c>
      <c r="H1923" s="110">
        <v>0</v>
      </c>
      <c r="I1923" s="112"/>
      <c r="J1923" s="112"/>
      <c r="K1923" s="113">
        <v>369</v>
      </c>
    </row>
    <row r="1924" spans="1:11" x14ac:dyDescent="0.25">
      <c r="A1924" s="108">
        <v>1936</v>
      </c>
      <c r="B1924" s="109" t="s">
        <v>1929</v>
      </c>
      <c r="C1924" s="110">
        <v>84717010</v>
      </c>
      <c r="D1924" s="110">
        <v>0</v>
      </c>
      <c r="E1924" s="110">
        <v>0</v>
      </c>
      <c r="F1924" s="111">
        <v>443.99</v>
      </c>
      <c r="G1924" s="110">
        <v>0</v>
      </c>
      <c r="H1924" s="110">
        <v>0</v>
      </c>
      <c r="I1924" s="112"/>
      <c r="J1924" s="112"/>
      <c r="K1924" s="113">
        <v>749</v>
      </c>
    </row>
    <row r="1925" spans="1:11" x14ac:dyDescent="0.25">
      <c r="A1925" s="108">
        <v>1937</v>
      </c>
      <c r="B1925" s="109" t="s">
        <v>1930</v>
      </c>
      <c r="C1925" s="110">
        <v>90106000</v>
      </c>
      <c r="D1925" s="110">
        <v>0</v>
      </c>
      <c r="E1925" s="110">
        <v>0</v>
      </c>
      <c r="F1925" s="111">
        <v>415.99</v>
      </c>
      <c r="G1925" s="110">
        <v>0</v>
      </c>
      <c r="H1925" s="110">
        <v>0</v>
      </c>
      <c r="I1925" s="112"/>
      <c r="J1925" s="112"/>
      <c r="K1925" s="113">
        <v>659</v>
      </c>
    </row>
    <row r="1926" spans="1:11" x14ac:dyDescent="0.25">
      <c r="A1926" s="108">
        <v>1938</v>
      </c>
      <c r="B1926" s="109" t="s">
        <v>1931</v>
      </c>
      <c r="C1926" s="110">
        <v>90106000</v>
      </c>
      <c r="D1926" s="110">
        <v>0</v>
      </c>
      <c r="E1926" s="110">
        <v>0</v>
      </c>
      <c r="F1926" s="111">
        <v>323.99</v>
      </c>
      <c r="G1926" s="110">
        <v>0</v>
      </c>
      <c r="H1926" s="110">
        <v>0</v>
      </c>
      <c r="I1926" s="112"/>
      <c r="J1926" s="112"/>
      <c r="K1926" s="113">
        <v>550</v>
      </c>
    </row>
    <row r="1927" spans="1:11" x14ac:dyDescent="0.25">
      <c r="A1927" s="108">
        <v>1939</v>
      </c>
      <c r="B1927" s="109" t="s">
        <v>1932</v>
      </c>
      <c r="C1927" s="110">
        <v>85176241</v>
      </c>
      <c r="D1927" s="110">
        <v>0</v>
      </c>
      <c r="E1927" s="110">
        <v>0</v>
      </c>
      <c r="F1927" s="111">
        <v>127.99</v>
      </c>
      <c r="G1927" s="110">
        <v>0</v>
      </c>
      <c r="H1927" s="110">
        <v>0</v>
      </c>
      <c r="I1927" s="112"/>
      <c r="J1927" s="112"/>
      <c r="K1927" s="113">
        <v>199</v>
      </c>
    </row>
    <row r="1928" spans="1:11" x14ac:dyDescent="0.25">
      <c r="A1928" s="108">
        <v>1940</v>
      </c>
      <c r="B1928" s="109" t="s">
        <v>1933</v>
      </c>
      <c r="C1928" s="110">
        <v>85258029</v>
      </c>
      <c r="D1928" s="110">
        <v>0</v>
      </c>
      <c r="E1928" s="110">
        <v>0</v>
      </c>
      <c r="F1928" s="115">
        <v>2798.51</v>
      </c>
      <c r="G1928" s="110">
        <v>0</v>
      </c>
      <c r="H1928" s="110">
        <v>0</v>
      </c>
      <c r="I1928" s="112"/>
      <c r="J1928" s="112"/>
      <c r="K1928" s="116">
        <v>3100</v>
      </c>
    </row>
    <row r="1929" spans="1:11" x14ac:dyDescent="0.25">
      <c r="A1929" s="108">
        <v>1941</v>
      </c>
      <c r="B1929" s="109" t="s">
        <v>1934</v>
      </c>
      <c r="C1929" s="110">
        <v>85258029</v>
      </c>
      <c r="D1929" s="110">
        <v>0</v>
      </c>
      <c r="E1929" s="110">
        <v>0</v>
      </c>
      <c r="F1929" s="115">
        <v>1018.65</v>
      </c>
      <c r="G1929" s="110">
        <v>0</v>
      </c>
      <c r="H1929" s="110">
        <v>0</v>
      </c>
      <c r="I1929" s="112"/>
      <c r="J1929" s="112"/>
      <c r="K1929" s="113">
        <v>799</v>
      </c>
    </row>
    <row r="1930" spans="1:11" x14ac:dyDescent="0.25">
      <c r="A1930" s="108">
        <v>1942</v>
      </c>
      <c r="B1930" s="109" t="s">
        <v>1935</v>
      </c>
      <c r="C1930" s="110">
        <v>84433111</v>
      </c>
      <c r="D1930" s="110">
        <v>0</v>
      </c>
      <c r="E1930" s="110">
        <v>0</v>
      </c>
      <c r="F1930" s="111">
        <v>328.36</v>
      </c>
      <c r="G1930" s="110">
        <v>0</v>
      </c>
      <c r="H1930" s="110">
        <v>0</v>
      </c>
      <c r="I1930" s="112"/>
      <c r="J1930" s="112"/>
      <c r="K1930" s="113">
        <v>425</v>
      </c>
    </row>
    <row r="1931" spans="1:11" x14ac:dyDescent="0.25">
      <c r="A1931" s="108">
        <v>1943</v>
      </c>
      <c r="B1931" s="109" t="s">
        <v>1936</v>
      </c>
      <c r="C1931" s="110">
        <v>85176239</v>
      </c>
      <c r="D1931" s="110">
        <v>0</v>
      </c>
      <c r="E1931" s="110">
        <v>0</v>
      </c>
      <c r="F1931" s="111">
        <v>598.79999999999995</v>
      </c>
      <c r="G1931" s="110">
        <v>4</v>
      </c>
      <c r="H1931" s="110">
        <v>0</v>
      </c>
      <c r="I1931" s="112"/>
      <c r="J1931" s="112"/>
      <c r="K1931" s="116">
        <v>1029</v>
      </c>
    </row>
    <row r="1932" spans="1:11" x14ac:dyDescent="0.25">
      <c r="A1932" s="108">
        <v>1944</v>
      </c>
      <c r="B1932" s="109" t="s">
        <v>1937</v>
      </c>
      <c r="C1932" s="110">
        <v>85044040</v>
      </c>
      <c r="D1932" s="110">
        <v>3</v>
      </c>
      <c r="E1932" s="110">
        <v>0</v>
      </c>
      <c r="F1932" s="111">
        <v>295.73</v>
      </c>
      <c r="G1932" s="110">
        <v>12</v>
      </c>
      <c r="H1932" s="110">
        <v>0</v>
      </c>
      <c r="I1932" s="112"/>
      <c r="J1932" s="111">
        <v>47.35</v>
      </c>
      <c r="K1932" s="113">
        <v>399</v>
      </c>
    </row>
    <row r="1933" spans="1:11" x14ac:dyDescent="0.25">
      <c r="A1933" s="108">
        <v>1945</v>
      </c>
      <c r="B1933" s="109" t="s">
        <v>1938</v>
      </c>
      <c r="C1933" s="110">
        <v>84439922</v>
      </c>
      <c r="D1933" s="110">
        <v>2</v>
      </c>
      <c r="E1933" s="110">
        <v>0</v>
      </c>
      <c r="F1933" s="111">
        <v>256.10000000000002</v>
      </c>
      <c r="G1933" s="110">
        <v>12</v>
      </c>
      <c r="H1933" s="110">
        <v>0</v>
      </c>
      <c r="I1933" s="112"/>
      <c r="J1933" s="111">
        <v>16.88</v>
      </c>
      <c r="K1933" s="113">
        <v>399</v>
      </c>
    </row>
    <row r="1934" spans="1:11" x14ac:dyDescent="0.25">
      <c r="A1934" s="108">
        <v>1946</v>
      </c>
      <c r="B1934" s="109" t="s">
        <v>1939</v>
      </c>
      <c r="C1934" s="110">
        <v>84439923</v>
      </c>
      <c r="D1934" s="110">
        <v>11</v>
      </c>
      <c r="E1934" s="110">
        <v>0</v>
      </c>
      <c r="F1934" s="111">
        <v>111.01</v>
      </c>
      <c r="G1934" s="110">
        <v>12</v>
      </c>
      <c r="H1934" s="110">
        <v>0</v>
      </c>
      <c r="I1934" s="112"/>
      <c r="J1934" s="111">
        <v>7.32</v>
      </c>
      <c r="K1934" s="113">
        <v>204.9</v>
      </c>
    </row>
    <row r="1935" spans="1:11" x14ac:dyDescent="0.25">
      <c r="A1935" s="108">
        <v>1947</v>
      </c>
      <c r="B1935" s="109" t="s">
        <v>1940</v>
      </c>
      <c r="C1935" s="110">
        <v>84439923</v>
      </c>
      <c r="D1935" s="110">
        <v>1</v>
      </c>
      <c r="E1935" s="110">
        <v>0</v>
      </c>
      <c r="F1935" s="111">
        <v>113.28</v>
      </c>
      <c r="G1935" s="110">
        <v>12</v>
      </c>
      <c r="H1935" s="110">
        <v>0</v>
      </c>
      <c r="I1935" s="112"/>
      <c r="J1935" s="111">
        <v>7.47</v>
      </c>
      <c r="K1935" s="113">
        <v>204.9</v>
      </c>
    </row>
    <row r="1936" spans="1:11" x14ac:dyDescent="0.25">
      <c r="A1936" s="108">
        <v>1948</v>
      </c>
      <c r="B1936" s="109" t="s">
        <v>1941</v>
      </c>
      <c r="C1936" s="110">
        <v>85369090</v>
      </c>
      <c r="D1936" s="110">
        <v>16</v>
      </c>
      <c r="E1936" s="110">
        <v>2</v>
      </c>
      <c r="F1936" s="111">
        <v>1.24</v>
      </c>
      <c r="G1936" s="110">
        <v>18</v>
      </c>
      <c r="H1936" s="110">
        <v>0</v>
      </c>
      <c r="I1936" s="112"/>
      <c r="J1936" s="112"/>
      <c r="K1936" s="113">
        <v>2</v>
      </c>
    </row>
    <row r="1937" spans="1:11" x14ac:dyDescent="0.25">
      <c r="A1937" s="108">
        <v>1949</v>
      </c>
      <c r="B1937" s="109" t="s">
        <v>1942</v>
      </c>
      <c r="C1937" s="110">
        <v>84439923</v>
      </c>
      <c r="D1937" s="110">
        <v>2</v>
      </c>
      <c r="E1937" s="110">
        <v>0</v>
      </c>
      <c r="F1937" s="111">
        <v>78.209999999999994</v>
      </c>
      <c r="G1937" s="110">
        <v>12</v>
      </c>
      <c r="H1937" s="110">
        <v>0</v>
      </c>
      <c r="I1937" s="112"/>
      <c r="J1937" s="111">
        <v>5.16</v>
      </c>
      <c r="K1937" s="113">
        <v>109.9</v>
      </c>
    </row>
    <row r="1938" spans="1:11" x14ac:dyDescent="0.25">
      <c r="A1938" s="108">
        <v>1950</v>
      </c>
      <c r="B1938" s="109" t="s">
        <v>1943</v>
      </c>
      <c r="C1938" s="110">
        <v>84439923</v>
      </c>
      <c r="D1938" s="110">
        <v>0</v>
      </c>
      <c r="E1938" s="110">
        <v>0</v>
      </c>
      <c r="F1938" s="111">
        <v>65.34</v>
      </c>
      <c r="G1938" s="110">
        <v>0</v>
      </c>
      <c r="H1938" s="110">
        <v>0</v>
      </c>
      <c r="I1938" s="112"/>
      <c r="J1938" s="112"/>
      <c r="K1938" s="113">
        <v>89.9</v>
      </c>
    </row>
    <row r="1939" spans="1:11" x14ac:dyDescent="0.25">
      <c r="A1939" s="108">
        <v>1951</v>
      </c>
      <c r="B1939" s="109" t="s">
        <v>1944</v>
      </c>
      <c r="C1939" s="110">
        <v>84439923</v>
      </c>
      <c r="D1939" s="110">
        <v>0</v>
      </c>
      <c r="E1939" s="110">
        <v>0</v>
      </c>
      <c r="F1939" s="111">
        <v>65.34</v>
      </c>
      <c r="G1939" s="110">
        <v>0</v>
      </c>
      <c r="H1939" s="110">
        <v>0</v>
      </c>
      <c r="I1939" s="112"/>
      <c r="J1939" s="112"/>
      <c r="K1939" s="113">
        <v>89.9</v>
      </c>
    </row>
    <row r="1940" spans="1:11" x14ac:dyDescent="0.25">
      <c r="A1940" s="108">
        <v>1952</v>
      </c>
      <c r="B1940" s="109" t="s">
        <v>1945</v>
      </c>
      <c r="C1940" s="110">
        <v>84439923</v>
      </c>
      <c r="D1940" s="110">
        <v>0</v>
      </c>
      <c r="E1940" s="110">
        <v>0</v>
      </c>
      <c r="F1940" s="111">
        <v>63.79</v>
      </c>
      <c r="G1940" s="110">
        <v>0</v>
      </c>
      <c r="H1940" s="110">
        <v>0</v>
      </c>
      <c r="I1940" s="112"/>
      <c r="J1940" s="112"/>
      <c r="K1940" s="113">
        <v>89.9</v>
      </c>
    </row>
    <row r="1941" spans="1:11" x14ac:dyDescent="0.25">
      <c r="A1941" s="108">
        <v>1953</v>
      </c>
      <c r="B1941" s="109" t="s">
        <v>1946</v>
      </c>
      <c r="C1941" s="110">
        <v>84439923</v>
      </c>
      <c r="D1941" s="110">
        <v>2</v>
      </c>
      <c r="E1941" s="110">
        <v>0</v>
      </c>
      <c r="F1941" s="111">
        <v>145.94</v>
      </c>
      <c r="G1941" s="110">
        <v>12</v>
      </c>
      <c r="H1941" s="110">
        <v>0</v>
      </c>
      <c r="I1941" s="112"/>
      <c r="J1941" s="111">
        <v>9.6199999999999992</v>
      </c>
      <c r="K1941" s="113">
        <v>194.9</v>
      </c>
    </row>
    <row r="1942" spans="1:11" x14ac:dyDescent="0.25">
      <c r="A1942" s="108">
        <v>1954</v>
      </c>
      <c r="B1942" s="109" t="s">
        <v>1947</v>
      </c>
      <c r="C1942" s="110">
        <v>84439923</v>
      </c>
      <c r="D1942" s="110">
        <v>0</v>
      </c>
      <c r="E1942" s="110">
        <v>0</v>
      </c>
      <c r="F1942" s="111">
        <v>39.33</v>
      </c>
      <c r="G1942" s="110">
        <v>12</v>
      </c>
      <c r="H1942" s="110">
        <v>0</v>
      </c>
      <c r="I1942" s="112"/>
      <c r="J1942" s="111">
        <v>2.59</v>
      </c>
      <c r="K1942" s="113">
        <v>49.9</v>
      </c>
    </row>
    <row r="1943" spans="1:11" x14ac:dyDescent="0.25">
      <c r="A1943" s="108">
        <v>1955</v>
      </c>
      <c r="B1943" s="109" t="s">
        <v>1948</v>
      </c>
      <c r="C1943" s="110">
        <v>84439923</v>
      </c>
      <c r="D1943" s="110">
        <v>0</v>
      </c>
      <c r="E1943" s="110">
        <v>0</v>
      </c>
      <c r="F1943" s="111">
        <v>36.25</v>
      </c>
      <c r="G1943" s="110">
        <v>12</v>
      </c>
      <c r="H1943" s="110">
        <v>0</v>
      </c>
      <c r="I1943" s="112"/>
      <c r="J1943" s="111">
        <v>2.39</v>
      </c>
      <c r="K1943" s="113">
        <v>54.9</v>
      </c>
    </row>
    <row r="1944" spans="1:11" x14ac:dyDescent="0.25">
      <c r="A1944" s="108">
        <v>1956</v>
      </c>
      <c r="B1944" s="109" t="s">
        <v>1949</v>
      </c>
      <c r="C1944" s="110">
        <v>84439923</v>
      </c>
      <c r="D1944" s="110">
        <v>0</v>
      </c>
      <c r="E1944" s="110">
        <v>0</v>
      </c>
      <c r="F1944" s="111">
        <v>99.96</v>
      </c>
      <c r="G1944" s="110">
        <v>12</v>
      </c>
      <c r="H1944" s="110">
        <v>0</v>
      </c>
      <c r="I1944" s="112"/>
      <c r="J1944" s="111">
        <v>6.59</v>
      </c>
      <c r="K1944" s="113">
        <v>124.9</v>
      </c>
    </row>
    <row r="1945" spans="1:11" x14ac:dyDescent="0.25">
      <c r="A1945" s="108">
        <v>1957</v>
      </c>
      <c r="B1945" s="109" t="s">
        <v>1950</v>
      </c>
      <c r="C1945" s="110">
        <v>84439923</v>
      </c>
      <c r="D1945" s="110">
        <v>10</v>
      </c>
      <c r="E1945" s="110">
        <v>0</v>
      </c>
      <c r="F1945" s="111">
        <v>100.3</v>
      </c>
      <c r="G1945" s="110">
        <v>18</v>
      </c>
      <c r="H1945" s="110">
        <v>0</v>
      </c>
      <c r="I1945" s="112"/>
      <c r="J1945" s="112"/>
      <c r="K1945" s="113">
        <v>124.9</v>
      </c>
    </row>
    <row r="1946" spans="1:11" x14ac:dyDescent="0.25">
      <c r="A1946" s="108">
        <v>1958</v>
      </c>
      <c r="B1946" s="109" t="s">
        <v>1951</v>
      </c>
      <c r="C1946" s="110">
        <v>84439923</v>
      </c>
      <c r="D1946" s="110">
        <v>0</v>
      </c>
      <c r="E1946" s="110">
        <v>0</v>
      </c>
      <c r="F1946" s="111">
        <v>34.67</v>
      </c>
      <c r="G1946" s="110">
        <v>0</v>
      </c>
      <c r="H1946" s="110">
        <v>0</v>
      </c>
      <c r="I1946" s="112"/>
      <c r="J1946" s="112"/>
      <c r="K1946" s="113">
        <v>54.9</v>
      </c>
    </row>
    <row r="1947" spans="1:11" x14ac:dyDescent="0.25">
      <c r="A1947" s="108">
        <v>1959</v>
      </c>
      <c r="B1947" s="109" t="s">
        <v>1952</v>
      </c>
      <c r="C1947" s="110">
        <v>84439923</v>
      </c>
      <c r="D1947" s="110">
        <v>0</v>
      </c>
      <c r="E1947" s="110">
        <v>0</v>
      </c>
      <c r="F1947" s="111">
        <v>34.67</v>
      </c>
      <c r="G1947" s="110">
        <v>0</v>
      </c>
      <c r="H1947" s="110">
        <v>0</v>
      </c>
      <c r="I1947" s="112"/>
      <c r="J1947" s="112"/>
      <c r="K1947" s="113">
        <v>54.9</v>
      </c>
    </row>
    <row r="1948" spans="1:11" x14ac:dyDescent="0.25">
      <c r="A1948" s="108">
        <v>1960</v>
      </c>
      <c r="B1948" s="109" t="s">
        <v>1953</v>
      </c>
      <c r="C1948" s="110">
        <v>84439923</v>
      </c>
      <c r="D1948" s="110">
        <v>0</v>
      </c>
      <c r="E1948" s="110">
        <v>0</v>
      </c>
      <c r="F1948" s="111">
        <v>39.81</v>
      </c>
      <c r="G1948" s="110">
        <v>0</v>
      </c>
      <c r="H1948" s="110">
        <v>0</v>
      </c>
      <c r="I1948" s="112"/>
      <c r="J1948" s="112"/>
      <c r="K1948" s="113">
        <v>69.900000000000006</v>
      </c>
    </row>
    <row r="1949" spans="1:11" x14ac:dyDescent="0.25">
      <c r="A1949" s="108">
        <v>1961</v>
      </c>
      <c r="B1949" s="109" t="s">
        <v>1954</v>
      </c>
      <c r="C1949" s="110">
        <v>84439923</v>
      </c>
      <c r="D1949" s="110">
        <v>0</v>
      </c>
      <c r="E1949" s="110">
        <v>0</v>
      </c>
      <c r="F1949" s="111">
        <v>39.81</v>
      </c>
      <c r="G1949" s="110">
        <v>0</v>
      </c>
      <c r="H1949" s="110">
        <v>0</v>
      </c>
      <c r="I1949" s="112"/>
      <c r="J1949" s="112"/>
      <c r="K1949" s="113">
        <v>69.900000000000006</v>
      </c>
    </row>
    <row r="1950" spans="1:11" x14ac:dyDescent="0.25">
      <c r="A1950" s="108">
        <v>1962</v>
      </c>
      <c r="B1950" s="109" t="s">
        <v>1955</v>
      </c>
      <c r="C1950" s="110">
        <v>84715010</v>
      </c>
      <c r="D1950" s="110">
        <v>0</v>
      </c>
      <c r="E1950" s="110">
        <v>0</v>
      </c>
      <c r="F1950" s="115">
        <v>1254.0999999999999</v>
      </c>
      <c r="G1950" s="110">
        <v>0</v>
      </c>
      <c r="H1950" s="110">
        <v>0</v>
      </c>
      <c r="I1950" s="112"/>
      <c r="J1950" s="112"/>
      <c r="K1950" s="116">
        <v>2299</v>
      </c>
    </row>
    <row r="1951" spans="1:11" x14ac:dyDescent="0.25">
      <c r="A1951" s="108">
        <v>1963</v>
      </c>
      <c r="B1951" s="109" t="s">
        <v>1956</v>
      </c>
      <c r="C1951" s="110">
        <v>84713012</v>
      </c>
      <c r="D1951" s="110">
        <v>0</v>
      </c>
      <c r="E1951" s="110">
        <v>0</v>
      </c>
      <c r="F1951" s="115">
        <v>1445.62</v>
      </c>
      <c r="G1951" s="110">
        <v>0</v>
      </c>
      <c r="H1951" s="110">
        <v>0</v>
      </c>
      <c r="I1951" s="112"/>
      <c r="J1951" s="112"/>
      <c r="K1951" s="116">
        <v>2199</v>
      </c>
    </row>
    <row r="1952" spans="1:11" x14ac:dyDescent="0.25">
      <c r="A1952" s="108">
        <v>1964</v>
      </c>
      <c r="B1952" s="109" t="s">
        <v>1957</v>
      </c>
      <c r="C1952" s="110">
        <v>90069190</v>
      </c>
      <c r="D1952" s="110">
        <v>0</v>
      </c>
      <c r="E1952" s="110">
        <v>0</v>
      </c>
      <c r="F1952" s="111">
        <v>369.88</v>
      </c>
      <c r="G1952" s="110">
        <v>0</v>
      </c>
      <c r="H1952" s="110">
        <v>0</v>
      </c>
      <c r="I1952" s="112"/>
      <c r="J1952" s="112"/>
      <c r="K1952" s="113">
        <v>699</v>
      </c>
    </row>
    <row r="1953" spans="1:11" x14ac:dyDescent="0.25">
      <c r="A1953" s="108">
        <v>1965</v>
      </c>
      <c r="B1953" s="109" t="s">
        <v>1958</v>
      </c>
      <c r="C1953" s="110">
        <v>85444200</v>
      </c>
      <c r="D1953" s="110">
        <v>0</v>
      </c>
      <c r="E1953" s="110">
        <v>0</v>
      </c>
      <c r="F1953" s="111">
        <v>6.4</v>
      </c>
      <c r="G1953" s="110">
        <v>0</v>
      </c>
      <c r="H1953" s="110">
        <v>0</v>
      </c>
      <c r="I1953" s="112"/>
      <c r="J1953" s="112"/>
      <c r="K1953" s="113">
        <v>10</v>
      </c>
    </row>
    <row r="1954" spans="1:11" x14ac:dyDescent="0.25">
      <c r="A1954" s="108">
        <v>1966</v>
      </c>
      <c r="B1954" s="109" t="s">
        <v>1959</v>
      </c>
      <c r="C1954" s="110">
        <v>85444200</v>
      </c>
      <c r="D1954" s="110">
        <v>0</v>
      </c>
      <c r="E1954" s="110">
        <v>0</v>
      </c>
      <c r="F1954" s="111">
        <v>16.5</v>
      </c>
      <c r="G1954" s="110">
        <v>0</v>
      </c>
      <c r="H1954" s="110">
        <v>0</v>
      </c>
      <c r="I1954" s="112"/>
      <c r="J1954" s="112"/>
      <c r="K1954" s="113">
        <v>25</v>
      </c>
    </row>
    <row r="1955" spans="1:11" x14ac:dyDescent="0.25">
      <c r="A1955" s="108">
        <v>1967</v>
      </c>
      <c r="B1955" s="109" t="s">
        <v>1960</v>
      </c>
      <c r="C1955" s="110">
        <v>85444200</v>
      </c>
      <c r="D1955" s="110">
        <v>0</v>
      </c>
      <c r="E1955" s="110">
        <v>0</v>
      </c>
      <c r="F1955" s="111">
        <v>12</v>
      </c>
      <c r="G1955" s="110">
        <v>0</v>
      </c>
      <c r="H1955" s="110">
        <v>0</v>
      </c>
      <c r="I1955" s="112"/>
      <c r="J1955" s="112"/>
      <c r="K1955" s="113">
        <v>25</v>
      </c>
    </row>
    <row r="1956" spans="1:11" x14ac:dyDescent="0.25">
      <c r="A1956" s="108">
        <v>1968</v>
      </c>
      <c r="B1956" s="109" t="s">
        <v>1961</v>
      </c>
      <c r="C1956" s="110">
        <v>84717029</v>
      </c>
      <c r="D1956" s="110">
        <v>0</v>
      </c>
      <c r="E1956" s="110">
        <v>0</v>
      </c>
      <c r="F1956" s="111">
        <v>232.46</v>
      </c>
      <c r="G1956" s="110">
        <v>0</v>
      </c>
      <c r="H1956" s="110">
        <v>0</v>
      </c>
      <c r="I1956" s="112"/>
      <c r="J1956" s="112"/>
      <c r="K1956" s="113">
        <v>379</v>
      </c>
    </row>
    <row r="1957" spans="1:11" x14ac:dyDescent="0.25">
      <c r="A1957" s="108">
        <v>1969</v>
      </c>
      <c r="B1957" s="109" t="s">
        <v>1962</v>
      </c>
      <c r="C1957" s="110">
        <v>85258012</v>
      </c>
      <c r="D1957" s="110">
        <v>0</v>
      </c>
      <c r="E1957" s="110">
        <v>0</v>
      </c>
      <c r="F1957" s="111">
        <v>93.65</v>
      </c>
      <c r="G1957" s="110">
        <v>0</v>
      </c>
      <c r="H1957" s="110">
        <v>0</v>
      </c>
      <c r="I1957" s="112"/>
      <c r="J1957" s="112"/>
      <c r="K1957" s="113">
        <v>169</v>
      </c>
    </row>
    <row r="1958" spans="1:11" x14ac:dyDescent="0.25">
      <c r="A1958" s="108">
        <v>1970</v>
      </c>
      <c r="B1958" s="109" t="s">
        <v>1963</v>
      </c>
      <c r="C1958" s="110">
        <v>85076000</v>
      </c>
      <c r="D1958" s="110">
        <v>0</v>
      </c>
      <c r="E1958" s="110">
        <v>0</v>
      </c>
      <c r="F1958" s="111">
        <v>279.29000000000002</v>
      </c>
      <c r="G1958" s="110">
        <v>0</v>
      </c>
      <c r="H1958" s="110">
        <v>0</v>
      </c>
      <c r="I1958" s="112"/>
      <c r="J1958" s="112"/>
      <c r="K1958" s="113">
        <v>399</v>
      </c>
    </row>
    <row r="1959" spans="1:11" x14ac:dyDescent="0.25">
      <c r="A1959" s="108">
        <v>1971</v>
      </c>
      <c r="B1959" s="109" t="s">
        <v>1964</v>
      </c>
      <c r="C1959" s="110">
        <v>84733092</v>
      </c>
      <c r="D1959" s="110">
        <v>0</v>
      </c>
      <c r="E1959" s="110">
        <v>0</v>
      </c>
      <c r="F1959" s="111">
        <v>428</v>
      </c>
      <c r="G1959" s="110">
        <v>18</v>
      </c>
      <c r="H1959" s="110">
        <v>0</v>
      </c>
      <c r="I1959" s="112"/>
      <c r="J1959" s="112"/>
      <c r="K1959" s="113">
        <v>620</v>
      </c>
    </row>
    <row r="1960" spans="1:11" x14ac:dyDescent="0.25">
      <c r="A1960" s="108">
        <v>1972</v>
      </c>
      <c r="B1960" s="109" t="s">
        <v>1965</v>
      </c>
      <c r="C1960" s="110">
        <v>85044029</v>
      </c>
      <c r="D1960" s="110">
        <v>0</v>
      </c>
      <c r="E1960" s="110">
        <v>0</v>
      </c>
      <c r="F1960" s="111">
        <v>565.48</v>
      </c>
      <c r="G1960" s="110">
        <v>0</v>
      </c>
      <c r="H1960" s="110">
        <v>0</v>
      </c>
      <c r="I1960" s="112"/>
      <c r="J1960" s="112"/>
      <c r="K1960" s="116">
        <v>1049</v>
      </c>
    </row>
    <row r="1961" spans="1:11" x14ac:dyDescent="0.25">
      <c r="A1961" s="108">
        <v>1973</v>
      </c>
      <c r="B1961" s="109" t="s">
        <v>1966</v>
      </c>
      <c r="C1961" s="110">
        <v>85044029</v>
      </c>
      <c r="D1961" s="110">
        <v>0</v>
      </c>
      <c r="E1961" s="110">
        <v>0</v>
      </c>
      <c r="F1961" s="111">
        <v>174.11</v>
      </c>
      <c r="G1961" s="110">
        <v>0</v>
      </c>
      <c r="H1961" s="110">
        <v>0</v>
      </c>
      <c r="I1961" s="112"/>
      <c r="J1961" s="112"/>
      <c r="K1961" s="113">
        <v>325</v>
      </c>
    </row>
    <row r="1962" spans="1:11" x14ac:dyDescent="0.25">
      <c r="A1962" s="108">
        <v>1974</v>
      </c>
      <c r="B1962" s="109" t="s">
        <v>1967</v>
      </c>
      <c r="C1962" s="110">
        <v>85044029</v>
      </c>
      <c r="D1962" s="110">
        <v>0</v>
      </c>
      <c r="E1962" s="110">
        <v>0</v>
      </c>
      <c r="F1962" s="111">
        <v>208.72</v>
      </c>
      <c r="G1962" s="110">
        <v>0</v>
      </c>
      <c r="H1962" s="110">
        <v>0</v>
      </c>
      <c r="I1962" s="112"/>
      <c r="J1962" s="112"/>
      <c r="K1962" s="113">
        <v>389</v>
      </c>
    </row>
    <row r="1963" spans="1:11" x14ac:dyDescent="0.25">
      <c r="A1963" s="108">
        <v>1975</v>
      </c>
      <c r="B1963" s="109" t="s">
        <v>1968</v>
      </c>
      <c r="C1963" s="110">
        <v>85044029</v>
      </c>
      <c r="D1963" s="110">
        <v>0</v>
      </c>
      <c r="E1963" s="110">
        <v>0</v>
      </c>
      <c r="F1963" s="111">
        <v>244.2</v>
      </c>
      <c r="G1963" s="110">
        <v>0</v>
      </c>
      <c r="H1963" s="110">
        <v>0</v>
      </c>
      <c r="I1963" s="112"/>
      <c r="J1963" s="112"/>
      <c r="K1963" s="113">
        <v>449</v>
      </c>
    </row>
    <row r="1964" spans="1:11" x14ac:dyDescent="0.25">
      <c r="A1964" s="108">
        <v>1976</v>
      </c>
      <c r="B1964" s="109" t="s">
        <v>1969</v>
      </c>
      <c r="C1964" s="110">
        <v>84733043</v>
      </c>
      <c r="D1964" s="110">
        <v>0</v>
      </c>
      <c r="E1964" s="110">
        <v>0</v>
      </c>
      <c r="F1964" s="111">
        <v>193.74</v>
      </c>
      <c r="G1964" s="110">
        <v>0</v>
      </c>
      <c r="H1964" s="110">
        <v>0</v>
      </c>
      <c r="I1964" s="112"/>
      <c r="J1964" s="112"/>
      <c r="K1964" s="113">
        <v>299</v>
      </c>
    </row>
    <row r="1965" spans="1:11" x14ac:dyDescent="0.25">
      <c r="A1965" s="108">
        <v>1977</v>
      </c>
      <c r="B1965" s="109" t="s">
        <v>1970</v>
      </c>
      <c r="C1965" s="110">
        <v>96091000</v>
      </c>
      <c r="D1965" s="110">
        <v>0</v>
      </c>
      <c r="E1965" s="110">
        <v>0</v>
      </c>
      <c r="F1965" s="111">
        <v>0.4</v>
      </c>
      <c r="G1965" s="110">
        <v>0</v>
      </c>
      <c r="H1965" s="110">
        <v>0</v>
      </c>
      <c r="I1965" s="112"/>
      <c r="J1965" s="112"/>
      <c r="K1965" s="113">
        <v>0.7</v>
      </c>
    </row>
    <row r="1966" spans="1:11" x14ac:dyDescent="0.25">
      <c r="A1966" s="108">
        <v>1978</v>
      </c>
      <c r="B1966" s="109" t="s">
        <v>1971</v>
      </c>
      <c r="C1966" s="110">
        <v>85171231</v>
      </c>
      <c r="D1966" s="110">
        <v>0</v>
      </c>
      <c r="E1966" s="110">
        <v>0</v>
      </c>
      <c r="F1966" s="111">
        <v>487</v>
      </c>
      <c r="G1966" s="110">
        <v>0</v>
      </c>
      <c r="H1966" s="110">
        <v>0</v>
      </c>
      <c r="I1966" s="112"/>
      <c r="J1966" s="112"/>
      <c r="K1966" s="113">
        <v>488</v>
      </c>
    </row>
    <row r="1967" spans="1:11" x14ac:dyDescent="0.25">
      <c r="A1967" s="108">
        <v>1979</v>
      </c>
      <c r="B1967" s="109" t="s">
        <v>1972</v>
      </c>
      <c r="C1967" s="110">
        <v>61010100</v>
      </c>
      <c r="D1967" s="110">
        <v>0</v>
      </c>
      <c r="E1967" s="110">
        <v>0</v>
      </c>
      <c r="F1967" s="111">
        <v>39.9</v>
      </c>
      <c r="G1967" s="110">
        <v>0</v>
      </c>
      <c r="H1967" s="110">
        <v>0</v>
      </c>
      <c r="I1967" s="112"/>
      <c r="J1967" s="112"/>
      <c r="K1967" s="113">
        <v>40</v>
      </c>
    </row>
    <row r="1968" spans="1:11" x14ac:dyDescent="0.25">
      <c r="A1968" s="108">
        <v>1980</v>
      </c>
      <c r="B1968" s="109" t="s">
        <v>1973</v>
      </c>
      <c r="C1968" s="110">
        <v>90021110</v>
      </c>
      <c r="D1968" s="110">
        <v>0</v>
      </c>
      <c r="E1968" s="110">
        <v>0</v>
      </c>
      <c r="F1968" s="111">
        <v>699</v>
      </c>
      <c r="G1968" s="110">
        <v>0</v>
      </c>
      <c r="H1968" s="110">
        <v>0</v>
      </c>
      <c r="I1968" s="112"/>
      <c r="J1968" s="112"/>
      <c r="K1968" s="116">
        <v>1999</v>
      </c>
    </row>
    <row r="1969" spans="1:11" x14ac:dyDescent="0.25">
      <c r="A1969" s="108">
        <v>1981</v>
      </c>
      <c r="B1969" s="109" t="s">
        <v>1974</v>
      </c>
      <c r="C1969" s="110">
        <v>84733041</v>
      </c>
      <c r="D1969" s="110">
        <v>0</v>
      </c>
      <c r="E1969" s="110">
        <v>0</v>
      </c>
      <c r="F1969" s="111">
        <v>373.99</v>
      </c>
      <c r="G1969" s="110">
        <v>0</v>
      </c>
      <c r="H1969" s="110">
        <v>0</v>
      </c>
      <c r="I1969" s="112"/>
      <c r="J1969" s="112"/>
      <c r="K1969" s="113">
        <v>539</v>
      </c>
    </row>
    <row r="1970" spans="1:11" x14ac:dyDescent="0.25">
      <c r="A1970" s="108">
        <v>1982</v>
      </c>
      <c r="B1970" s="109" t="s">
        <v>1975</v>
      </c>
      <c r="C1970" s="110">
        <v>84733049</v>
      </c>
      <c r="D1970" s="110">
        <v>0</v>
      </c>
      <c r="E1970" s="110">
        <v>0</v>
      </c>
      <c r="F1970" s="111">
        <v>279.99</v>
      </c>
      <c r="G1970" s="110">
        <v>0</v>
      </c>
      <c r="H1970" s="110">
        <v>0</v>
      </c>
      <c r="I1970" s="112"/>
      <c r="J1970" s="112"/>
      <c r="K1970" s="113">
        <v>405</v>
      </c>
    </row>
    <row r="1971" spans="1:11" x14ac:dyDescent="0.25">
      <c r="A1971" s="108">
        <v>1983</v>
      </c>
      <c r="B1971" s="109" t="s">
        <v>1976</v>
      </c>
      <c r="C1971" s="110">
        <v>84733041</v>
      </c>
      <c r="D1971" s="110">
        <v>0</v>
      </c>
      <c r="E1971" s="110">
        <v>0</v>
      </c>
      <c r="F1971" s="111">
        <v>230.28</v>
      </c>
      <c r="G1971" s="110">
        <v>0</v>
      </c>
      <c r="H1971" s="110">
        <v>0</v>
      </c>
      <c r="I1971" s="112"/>
      <c r="J1971" s="112"/>
      <c r="K1971" s="113">
        <v>359</v>
      </c>
    </row>
    <row r="1972" spans="1:11" x14ac:dyDescent="0.25">
      <c r="A1972" s="108">
        <v>1984</v>
      </c>
      <c r="B1972" s="109" t="s">
        <v>1977</v>
      </c>
      <c r="C1972" s="110">
        <v>84733041</v>
      </c>
      <c r="D1972" s="110">
        <v>0</v>
      </c>
      <c r="E1972" s="110">
        <v>0</v>
      </c>
      <c r="F1972" s="111">
        <v>438</v>
      </c>
      <c r="G1972" s="110">
        <v>0</v>
      </c>
      <c r="H1972" s="110">
        <v>0</v>
      </c>
      <c r="I1972" s="112"/>
      <c r="J1972" s="112"/>
      <c r="K1972" s="113">
        <v>669</v>
      </c>
    </row>
    <row r="1973" spans="1:11" x14ac:dyDescent="0.25">
      <c r="A1973" s="108">
        <v>1985</v>
      </c>
      <c r="B1973" s="109" t="s">
        <v>1978</v>
      </c>
      <c r="C1973" s="110">
        <v>84715010</v>
      </c>
      <c r="D1973" s="110">
        <v>0</v>
      </c>
      <c r="E1973" s="110">
        <v>0</v>
      </c>
      <c r="F1973" s="115">
        <v>2442.7199999999998</v>
      </c>
      <c r="G1973" s="110">
        <v>0</v>
      </c>
      <c r="H1973" s="110">
        <v>0</v>
      </c>
      <c r="I1973" s="112"/>
      <c r="J1973" s="112"/>
      <c r="K1973" s="116">
        <v>3399</v>
      </c>
    </row>
    <row r="1974" spans="1:11" x14ac:dyDescent="0.25">
      <c r="A1974" s="108">
        <v>1986</v>
      </c>
      <c r="B1974" s="109" t="s">
        <v>1979</v>
      </c>
      <c r="C1974" s="110">
        <v>85176277</v>
      </c>
      <c r="D1974" s="110">
        <v>0</v>
      </c>
      <c r="E1974" s="110">
        <v>0</v>
      </c>
      <c r="F1974" s="111">
        <v>94.9</v>
      </c>
      <c r="G1974" s="110">
        <v>0</v>
      </c>
      <c r="H1974" s="110">
        <v>0</v>
      </c>
      <c r="I1974" s="112"/>
      <c r="J1974" s="112"/>
      <c r="K1974" s="113">
        <v>179</v>
      </c>
    </row>
    <row r="1975" spans="1:11" x14ac:dyDescent="0.25">
      <c r="A1975" s="108">
        <v>1987</v>
      </c>
      <c r="B1975" s="109" t="s">
        <v>1980</v>
      </c>
      <c r="C1975" s="110">
        <v>84716053</v>
      </c>
      <c r="D1975" s="110">
        <v>0</v>
      </c>
      <c r="E1975" s="110">
        <v>0</v>
      </c>
      <c r="F1975" s="111">
        <v>10</v>
      </c>
      <c r="G1975" s="110">
        <v>0</v>
      </c>
      <c r="H1975" s="110">
        <v>0</v>
      </c>
      <c r="I1975" s="112"/>
      <c r="J1975" s="112"/>
      <c r="K1975" s="113">
        <v>15</v>
      </c>
    </row>
    <row r="1976" spans="1:11" x14ac:dyDescent="0.25">
      <c r="A1976" s="108">
        <v>1988</v>
      </c>
      <c r="B1976" s="109" t="s">
        <v>1981</v>
      </c>
      <c r="C1976" s="110">
        <v>84716052</v>
      </c>
      <c r="D1976" s="110">
        <v>0</v>
      </c>
      <c r="E1976" s="110">
        <v>0</v>
      </c>
      <c r="F1976" s="111">
        <v>10</v>
      </c>
      <c r="G1976" s="110">
        <v>0</v>
      </c>
      <c r="H1976" s="110">
        <v>0</v>
      </c>
      <c r="I1976" s="112"/>
      <c r="J1976" s="112"/>
      <c r="K1976" s="113">
        <v>15</v>
      </c>
    </row>
    <row r="1977" spans="1:11" x14ac:dyDescent="0.25">
      <c r="A1977" s="108">
        <v>1989</v>
      </c>
      <c r="B1977" s="109" t="s">
        <v>1982</v>
      </c>
      <c r="C1977" s="110">
        <v>85072010</v>
      </c>
      <c r="D1977" s="110">
        <v>0</v>
      </c>
      <c r="E1977" s="110">
        <v>0</v>
      </c>
      <c r="F1977" s="111">
        <v>272.51</v>
      </c>
      <c r="G1977" s="110">
        <v>0</v>
      </c>
      <c r="H1977" s="110">
        <v>0</v>
      </c>
      <c r="I1977" s="112"/>
      <c r="J1977" s="112"/>
      <c r="K1977" s="113">
        <v>399</v>
      </c>
    </row>
    <row r="1978" spans="1:11" x14ac:dyDescent="0.25">
      <c r="A1978" s="108">
        <v>1990</v>
      </c>
      <c r="B1978" s="109" t="s">
        <v>1983</v>
      </c>
      <c r="C1978" s="110">
        <v>85258029</v>
      </c>
      <c r="D1978" s="110">
        <v>1</v>
      </c>
      <c r="E1978" s="110">
        <v>0</v>
      </c>
      <c r="F1978" s="115">
        <v>2159</v>
      </c>
      <c r="G1978" s="110">
        <v>0</v>
      </c>
      <c r="H1978" s="110">
        <v>0</v>
      </c>
      <c r="I1978" s="112"/>
      <c r="J1978" s="111">
        <v>388.62</v>
      </c>
      <c r="K1978" s="116">
        <v>2799</v>
      </c>
    </row>
    <row r="1979" spans="1:11" x14ac:dyDescent="0.25">
      <c r="A1979" s="108">
        <v>1991</v>
      </c>
      <c r="B1979" s="109" t="s">
        <v>1984</v>
      </c>
      <c r="C1979" s="110">
        <v>85183000</v>
      </c>
      <c r="D1979" s="110">
        <v>0</v>
      </c>
      <c r="E1979" s="110">
        <v>0</v>
      </c>
      <c r="F1979" s="111">
        <v>46.48</v>
      </c>
      <c r="G1979" s="110">
        <v>0</v>
      </c>
      <c r="H1979" s="110">
        <v>0</v>
      </c>
      <c r="I1979" s="112"/>
      <c r="J1979" s="112"/>
      <c r="K1979" s="113">
        <v>89</v>
      </c>
    </row>
    <row r="1980" spans="1:11" x14ac:dyDescent="0.25">
      <c r="A1980" s="108">
        <v>1992</v>
      </c>
      <c r="B1980" s="109" t="s">
        <v>1985</v>
      </c>
      <c r="C1980" s="110">
        <v>85444200</v>
      </c>
      <c r="D1980" s="110">
        <v>0</v>
      </c>
      <c r="E1980" s="110">
        <v>0</v>
      </c>
      <c r="F1980" s="111">
        <v>66.19</v>
      </c>
      <c r="G1980" s="110">
        <v>0</v>
      </c>
      <c r="H1980" s="110">
        <v>0</v>
      </c>
      <c r="I1980" s="112"/>
      <c r="J1980" s="112"/>
      <c r="K1980" s="113">
        <v>99</v>
      </c>
    </row>
    <row r="1981" spans="1:11" x14ac:dyDescent="0.25">
      <c r="A1981" s="108">
        <v>1993</v>
      </c>
      <c r="B1981" s="109" t="s">
        <v>1986</v>
      </c>
      <c r="C1981" s="110">
        <v>84716052</v>
      </c>
      <c r="D1981" s="110">
        <v>0</v>
      </c>
      <c r="E1981" s="110">
        <v>0</v>
      </c>
      <c r="F1981" s="111">
        <v>65</v>
      </c>
      <c r="G1981" s="110">
        <v>0</v>
      </c>
      <c r="H1981" s="110">
        <v>0</v>
      </c>
      <c r="I1981" s="112"/>
      <c r="J1981" s="112"/>
      <c r="K1981" s="113">
        <v>120</v>
      </c>
    </row>
    <row r="1982" spans="1:11" x14ac:dyDescent="0.25">
      <c r="A1982" s="108">
        <v>1994</v>
      </c>
      <c r="B1982" s="109" t="s">
        <v>1987</v>
      </c>
      <c r="C1982" s="110">
        <v>84713019</v>
      </c>
      <c r="D1982" s="110">
        <v>0</v>
      </c>
      <c r="E1982" s="110">
        <v>0</v>
      </c>
      <c r="F1982" s="115">
        <v>1840</v>
      </c>
      <c r="G1982" s="110">
        <v>0</v>
      </c>
      <c r="H1982" s="110">
        <v>0</v>
      </c>
      <c r="I1982" s="112"/>
      <c r="J1982" s="112"/>
      <c r="K1982" s="116">
        <v>2699</v>
      </c>
    </row>
    <row r="1983" spans="1:11" x14ac:dyDescent="0.25">
      <c r="A1983" s="108">
        <v>1995</v>
      </c>
      <c r="B1983" s="109" t="s">
        <v>1988</v>
      </c>
      <c r="C1983" s="110">
        <v>84713012</v>
      </c>
      <c r="D1983" s="110">
        <v>0</v>
      </c>
      <c r="E1983" s="110">
        <v>0</v>
      </c>
      <c r="F1983" s="115">
        <v>2330</v>
      </c>
      <c r="G1983" s="110">
        <v>0</v>
      </c>
      <c r="H1983" s="110">
        <v>0</v>
      </c>
      <c r="I1983" s="112"/>
      <c r="J1983" s="112"/>
      <c r="K1983" s="116">
        <v>3300</v>
      </c>
    </row>
    <row r="1984" spans="1:11" x14ac:dyDescent="0.25">
      <c r="A1984" s="108">
        <v>1996</v>
      </c>
      <c r="B1984" s="109" t="s">
        <v>1989</v>
      </c>
      <c r="C1984" s="110">
        <v>84439932</v>
      </c>
      <c r="D1984" s="110">
        <v>0</v>
      </c>
      <c r="E1984" s="110">
        <v>0</v>
      </c>
      <c r="F1984" s="115">
        <v>1399</v>
      </c>
      <c r="G1984" s="110">
        <v>0</v>
      </c>
      <c r="H1984" s="110">
        <v>0</v>
      </c>
      <c r="I1984" s="112"/>
      <c r="J1984" s="112"/>
      <c r="K1984" s="116">
        <v>1799</v>
      </c>
    </row>
    <row r="1985" spans="1:11" x14ac:dyDescent="0.25">
      <c r="A1985" s="108">
        <v>1997</v>
      </c>
      <c r="B1985" s="109" t="s">
        <v>1990</v>
      </c>
      <c r="C1985" s="110">
        <v>85299020</v>
      </c>
      <c r="D1985" s="110">
        <v>0</v>
      </c>
      <c r="E1985" s="110">
        <v>0</v>
      </c>
      <c r="F1985" s="111">
        <v>25</v>
      </c>
      <c r="G1985" s="110">
        <v>0</v>
      </c>
      <c r="H1985" s="110">
        <v>0</v>
      </c>
      <c r="I1985" s="112"/>
      <c r="J1985" s="112"/>
      <c r="K1985" s="113">
        <v>35</v>
      </c>
    </row>
    <row r="1986" spans="1:11" x14ac:dyDescent="0.25">
      <c r="A1986" s="108">
        <v>1998</v>
      </c>
      <c r="B1986" s="109" t="s">
        <v>1991</v>
      </c>
      <c r="C1986" s="110">
        <v>85291019</v>
      </c>
      <c r="D1986" s="110">
        <v>0</v>
      </c>
      <c r="E1986" s="110">
        <v>0</v>
      </c>
      <c r="F1986" s="111">
        <v>122.6</v>
      </c>
      <c r="G1986" s="110">
        <v>0</v>
      </c>
      <c r="H1986" s="110">
        <v>0</v>
      </c>
      <c r="I1986" s="112"/>
      <c r="J1986" s="112"/>
      <c r="K1986" s="113">
        <v>138</v>
      </c>
    </row>
    <row r="1987" spans="1:11" x14ac:dyDescent="0.25">
      <c r="A1987" s="108">
        <v>1999</v>
      </c>
      <c r="B1987" s="109" t="s">
        <v>1992</v>
      </c>
      <c r="C1987" s="110">
        <v>85078000</v>
      </c>
      <c r="D1987" s="110">
        <v>0</v>
      </c>
      <c r="E1987" s="110">
        <v>0</v>
      </c>
      <c r="F1987" s="111">
        <v>164.49</v>
      </c>
      <c r="G1987" s="110">
        <v>0</v>
      </c>
      <c r="H1987" s="110">
        <v>0</v>
      </c>
      <c r="I1987" s="112"/>
      <c r="J1987" s="112"/>
      <c r="K1987" s="113">
        <v>280</v>
      </c>
    </row>
    <row r="1988" spans="1:11" x14ac:dyDescent="0.25">
      <c r="A1988" s="108">
        <v>2000</v>
      </c>
      <c r="B1988" s="109" t="s">
        <v>1993</v>
      </c>
      <c r="C1988" s="110">
        <v>84715010</v>
      </c>
      <c r="D1988" s="110">
        <v>0</v>
      </c>
      <c r="E1988" s="110">
        <v>0</v>
      </c>
      <c r="F1988" s="115">
        <v>1799</v>
      </c>
      <c r="G1988" s="110">
        <v>0</v>
      </c>
      <c r="H1988" s="110">
        <v>0</v>
      </c>
      <c r="I1988" s="112"/>
      <c r="J1988" s="112"/>
      <c r="K1988" s="116">
        <v>2799</v>
      </c>
    </row>
    <row r="1989" spans="1:11" x14ac:dyDescent="0.25">
      <c r="A1989" s="108">
        <v>2001</v>
      </c>
      <c r="B1989" s="109" t="s">
        <v>1994</v>
      </c>
      <c r="C1989" s="110">
        <v>84715010</v>
      </c>
      <c r="D1989" s="110">
        <v>0</v>
      </c>
      <c r="E1989" s="110">
        <v>0</v>
      </c>
      <c r="F1989" s="115">
        <v>5623.21</v>
      </c>
      <c r="G1989" s="110">
        <v>0</v>
      </c>
      <c r="H1989" s="110">
        <v>0</v>
      </c>
      <c r="I1989" s="112"/>
      <c r="J1989" s="112"/>
      <c r="K1989" s="116">
        <v>7120</v>
      </c>
    </row>
    <row r="1990" spans="1:11" x14ac:dyDescent="0.25">
      <c r="A1990" s="108">
        <v>2002</v>
      </c>
      <c r="B1990" s="109" t="s">
        <v>1995</v>
      </c>
      <c r="C1990" s="110">
        <v>84716052</v>
      </c>
      <c r="D1990" s="110">
        <v>0</v>
      </c>
      <c r="E1990" s="110">
        <v>0</v>
      </c>
      <c r="F1990" s="111">
        <v>141.75</v>
      </c>
      <c r="G1990" s="110">
        <v>0</v>
      </c>
      <c r="H1990" s="110">
        <v>0</v>
      </c>
      <c r="I1990" s="112"/>
      <c r="J1990" s="112"/>
      <c r="K1990" s="113">
        <v>179</v>
      </c>
    </row>
    <row r="1991" spans="1:11" x14ac:dyDescent="0.25">
      <c r="A1991" s="108">
        <v>2003</v>
      </c>
      <c r="B1991" s="109" t="s">
        <v>1996</v>
      </c>
      <c r="C1991" s="110">
        <v>84733099</v>
      </c>
      <c r="D1991" s="110">
        <v>0</v>
      </c>
      <c r="E1991" s="110">
        <v>0</v>
      </c>
      <c r="F1991" s="111">
        <v>27.64</v>
      </c>
      <c r="G1991" s="110">
        <v>0</v>
      </c>
      <c r="H1991" s="110">
        <v>0</v>
      </c>
      <c r="I1991" s="112"/>
      <c r="J1991" s="112"/>
      <c r="K1991" s="113">
        <v>45</v>
      </c>
    </row>
    <row r="1992" spans="1:11" x14ac:dyDescent="0.25">
      <c r="A1992" s="108">
        <v>2004</v>
      </c>
      <c r="B1992" s="109" t="s">
        <v>1997</v>
      </c>
      <c r="C1992" s="110">
        <v>84716053</v>
      </c>
      <c r="D1992" s="110">
        <v>0</v>
      </c>
      <c r="E1992" s="110">
        <v>0</v>
      </c>
      <c r="F1992" s="111">
        <v>29.63</v>
      </c>
      <c r="G1992" s="110">
        <v>0</v>
      </c>
      <c r="H1992" s="110">
        <v>0</v>
      </c>
      <c r="I1992" s="112"/>
      <c r="J1992" s="112"/>
      <c r="K1992" s="113">
        <v>49</v>
      </c>
    </row>
    <row r="1993" spans="1:11" x14ac:dyDescent="0.25">
      <c r="A1993" s="108">
        <v>2005</v>
      </c>
      <c r="B1993" s="109" t="s">
        <v>1998</v>
      </c>
      <c r="C1993" s="110">
        <v>84716053</v>
      </c>
      <c r="D1993" s="110">
        <v>0</v>
      </c>
      <c r="E1993" s="110">
        <v>0</v>
      </c>
      <c r="F1993" s="111">
        <v>146.07</v>
      </c>
      <c r="G1993" s="110">
        <v>0</v>
      </c>
      <c r="H1993" s="110">
        <v>0</v>
      </c>
      <c r="I1993" s="112"/>
      <c r="J1993" s="112"/>
      <c r="K1993" s="113">
        <v>229</v>
      </c>
    </row>
    <row r="1994" spans="1:11" x14ac:dyDescent="0.25">
      <c r="A1994" s="108">
        <v>2006</v>
      </c>
      <c r="B1994" s="109" t="s">
        <v>1999</v>
      </c>
      <c r="C1994" s="110">
        <v>84716053</v>
      </c>
      <c r="D1994" s="110">
        <v>0</v>
      </c>
      <c r="E1994" s="110">
        <v>0</v>
      </c>
      <c r="F1994" s="111">
        <v>57.53</v>
      </c>
      <c r="G1994" s="110">
        <v>0</v>
      </c>
      <c r="H1994" s="110">
        <v>0</v>
      </c>
      <c r="I1994" s="112"/>
      <c r="J1994" s="112"/>
      <c r="K1994" s="113">
        <v>89</v>
      </c>
    </row>
    <row r="1995" spans="1:11" x14ac:dyDescent="0.25">
      <c r="A1995" s="108">
        <v>2007</v>
      </c>
      <c r="B1995" s="109" t="s">
        <v>2000</v>
      </c>
      <c r="C1995" s="110">
        <v>84716053</v>
      </c>
      <c r="D1995" s="110">
        <v>0</v>
      </c>
      <c r="E1995" s="110">
        <v>0</v>
      </c>
      <c r="F1995" s="111">
        <v>65.48</v>
      </c>
      <c r="G1995" s="110">
        <v>0</v>
      </c>
      <c r="H1995" s="110">
        <v>0</v>
      </c>
      <c r="I1995" s="112"/>
      <c r="J1995" s="112"/>
      <c r="K1995" s="113">
        <v>105</v>
      </c>
    </row>
    <row r="1996" spans="1:11" x14ac:dyDescent="0.25">
      <c r="A1996" s="108">
        <v>2008</v>
      </c>
      <c r="B1996" s="109" t="s">
        <v>2001</v>
      </c>
      <c r="C1996" s="110">
        <v>84716053</v>
      </c>
      <c r="D1996" s="110">
        <v>0</v>
      </c>
      <c r="E1996" s="110">
        <v>0</v>
      </c>
      <c r="F1996" s="111">
        <v>24.97</v>
      </c>
      <c r="G1996" s="110">
        <v>0</v>
      </c>
      <c r="H1996" s="110">
        <v>0</v>
      </c>
      <c r="I1996" s="112"/>
      <c r="J1996" s="112"/>
      <c r="K1996" s="113">
        <v>39</v>
      </c>
    </row>
    <row r="1997" spans="1:11" x14ac:dyDescent="0.25">
      <c r="A1997" s="108">
        <v>2009</v>
      </c>
      <c r="B1997" s="109" t="s">
        <v>2002</v>
      </c>
      <c r="C1997" s="110">
        <v>84716053</v>
      </c>
      <c r="D1997" s="110">
        <v>0</v>
      </c>
      <c r="E1997" s="110">
        <v>0</v>
      </c>
      <c r="F1997" s="111">
        <v>74.19</v>
      </c>
      <c r="G1997" s="110">
        <v>0</v>
      </c>
      <c r="H1997" s="110">
        <v>0</v>
      </c>
      <c r="I1997" s="112"/>
      <c r="J1997" s="112"/>
      <c r="K1997" s="113">
        <v>119</v>
      </c>
    </row>
    <row r="1998" spans="1:11" x14ac:dyDescent="0.25">
      <c r="A1998" s="108">
        <v>2010</v>
      </c>
      <c r="B1998" s="109" t="s">
        <v>2003</v>
      </c>
      <c r="C1998" s="110">
        <v>85183000</v>
      </c>
      <c r="D1998" s="110">
        <v>0</v>
      </c>
      <c r="E1998" s="110">
        <v>0</v>
      </c>
      <c r="F1998" s="111">
        <v>66.739999999999995</v>
      </c>
      <c r="G1998" s="110">
        <v>0</v>
      </c>
      <c r="H1998" s="110">
        <v>0</v>
      </c>
      <c r="I1998" s="112"/>
      <c r="J1998" s="112"/>
      <c r="K1998" s="113">
        <v>125</v>
      </c>
    </row>
    <row r="1999" spans="1:11" x14ac:dyDescent="0.25">
      <c r="A1999" s="108">
        <v>2011</v>
      </c>
      <c r="B1999" s="109" t="s">
        <v>2004</v>
      </c>
      <c r="C1999" s="110">
        <v>85182100</v>
      </c>
      <c r="D1999" s="110">
        <v>0</v>
      </c>
      <c r="E1999" s="110">
        <v>0</v>
      </c>
      <c r="F1999" s="111">
        <v>18.510000000000002</v>
      </c>
      <c r="G1999" s="110">
        <v>4</v>
      </c>
      <c r="H1999" s="110">
        <v>15</v>
      </c>
      <c r="I1999" s="112"/>
      <c r="J1999" s="112"/>
      <c r="K1999" s="113">
        <v>40</v>
      </c>
    </row>
    <row r="2000" spans="1:11" x14ac:dyDescent="0.25">
      <c r="A2000" s="108">
        <v>2012</v>
      </c>
      <c r="B2000" s="109" t="s">
        <v>911</v>
      </c>
      <c r="C2000" s="110">
        <v>85444200</v>
      </c>
      <c r="D2000" s="110">
        <v>0</v>
      </c>
      <c r="E2000" s="110">
        <v>0</v>
      </c>
      <c r="F2000" s="111">
        <v>14.3</v>
      </c>
      <c r="G2000" s="110">
        <v>0</v>
      </c>
      <c r="H2000" s="110">
        <v>0</v>
      </c>
      <c r="I2000" s="112"/>
      <c r="J2000" s="112"/>
      <c r="K2000" s="113">
        <v>35</v>
      </c>
    </row>
    <row r="2001" spans="1:11" x14ac:dyDescent="0.25">
      <c r="A2001" s="108">
        <v>2013</v>
      </c>
      <c r="B2001" s="109" t="s">
        <v>487</v>
      </c>
      <c r="C2001" s="110">
        <v>85183000</v>
      </c>
      <c r="D2001" s="110">
        <v>0</v>
      </c>
      <c r="E2001" s="110">
        <v>0</v>
      </c>
      <c r="F2001" s="111">
        <v>29.94</v>
      </c>
      <c r="G2001" s="110">
        <v>4</v>
      </c>
      <c r="H2001" s="110">
        <v>15</v>
      </c>
      <c r="I2001" s="112"/>
      <c r="J2001" s="112"/>
      <c r="K2001" s="113">
        <v>55</v>
      </c>
    </row>
    <row r="2002" spans="1:11" x14ac:dyDescent="0.25">
      <c r="A2002" s="108">
        <v>2014</v>
      </c>
      <c r="B2002" s="109" t="s">
        <v>2005</v>
      </c>
      <c r="C2002" s="110">
        <v>85391010</v>
      </c>
      <c r="D2002" s="110">
        <v>0</v>
      </c>
      <c r="E2002" s="110">
        <v>0</v>
      </c>
      <c r="F2002" s="111">
        <v>560</v>
      </c>
      <c r="G2002" s="110">
        <v>0</v>
      </c>
      <c r="H2002" s="110">
        <v>0</v>
      </c>
      <c r="I2002" s="112"/>
      <c r="J2002" s="112"/>
      <c r="K2002" s="113">
        <v>799</v>
      </c>
    </row>
    <row r="2003" spans="1:11" x14ac:dyDescent="0.25">
      <c r="A2003" s="108">
        <v>2015</v>
      </c>
      <c r="B2003" s="109" t="s">
        <v>2006</v>
      </c>
      <c r="C2003" s="110">
        <v>94054090</v>
      </c>
      <c r="D2003" s="110">
        <v>0</v>
      </c>
      <c r="E2003" s="110">
        <v>0</v>
      </c>
      <c r="F2003" s="111">
        <v>79.900000000000006</v>
      </c>
      <c r="G2003" s="110">
        <v>0</v>
      </c>
      <c r="H2003" s="110">
        <v>0</v>
      </c>
      <c r="I2003" s="112"/>
      <c r="J2003" s="112"/>
      <c r="K2003" s="113">
        <v>80</v>
      </c>
    </row>
    <row r="2004" spans="1:11" x14ac:dyDescent="0.25">
      <c r="A2004" s="108">
        <v>2016</v>
      </c>
      <c r="B2004" s="109" t="s">
        <v>2007</v>
      </c>
      <c r="C2004" s="110">
        <v>39191010</v>
      </c>
      <c r="D2004" s="110">
        <v>0</v>
      </c>
      <c r="E2004" s="110">
        <v>0</v>
      </c>
      <c r="F2004" s="111">
        <v>3.6</v>
      </c>
      <c r="G2004" s="110">
        <v>0</v>
      </c>
      <c r="H2004" s="110">
        <v>0</v>
      </c>
      <c r="I2004" s="112"/>
      <c r="J2004" s="112"/>
      <c r="K2004" s="113">
        <v>3.7</v>
      </c>
    </row>
    <row r="2005" spans="1:11" x14ac:dyDescent="0.25">
      <c r="A2005" s="108">
        <v>2017</v>
      </c>
      <c r="B2005" s="109" t="s">
        <v>2008</v>
      </c>
      <c r="C2005" s="110">
        <v>96039000</v>
      </c>
      <c r="D2005" s="110">
        <v>0</v>
      </c>
      <c r="E2005" s="110">
        <v>0</v>
      </c>
      <c r="F2005" s="111">
        <v>0.01</v>
      </c>
      <c r="G2005" s="110">
        <v>0</v>
      </c>
      <c r="H2005" s="110">
        <v>0</v>
      </c>
      <c r="I2005" s="112"/>
      <c r="J2005" s="112"/>
      <c r="K2005" s="113">
        <v>20</v>
      </c>
    </row>
    <row r="2006" spans="1:11" x14ac:dyDescent="0.25">
      <c r="A2006" s="108">
        <v>2018</v>
      </c>
      <c r="B2006" s="109" t="s">
        <v>2009</v>
      </c>
      <c r="C2006" s="110">
        <v>48025610</v>
      </c>
      <c r="D2006" s="110">
        <v>0</v>
      </c>
      <c r="E2006" s="110">
        <v>0</v>
      </c>
      <c r="F2006" s="111">
        <v>13</v>
      </c>
      <c r="G2006" s="110">
        <v>0</v>
      </c>
      <c r="H2006" s="110">
        <v>0</v>
      </c>
      <c r="I2006" s="112"/>
      <c r="J2006" s="112"/>
      <c r="K2006" s="113">
        <v>18</v>
      </c>
    </row>
    <row r="2007" spans="1:11" x14ac:dyDescent="0.25">
      <c r="A2007" s="108">
        <v>2019</v>
      </c>
      <c r="B2007" s="109" t="s">
        <v>2010</v>
      </c>
      <c r="C2007" s="110">
        <v>84713019</v>
      </c>
      <c r="D2007" s="110">
        <v>0</v>
      </c>
      <c r="E2007" s="110">
        <v>0</v>
      </c>
      <c r="F2007" s="111">
        <v>235.3</v>
      </c>
      <c r="G2007" s="110">
        <v>0</v>
      </c>
      <c r="H2007" s="110">
        <v>0</v>
      </c>
      <c r="I2007" s="112"/>
      <c r="J2007" s="112"/>
      <c r="K2007" s="113">
        <v>349</v>
      </c>
    </row>
    <row r="2008" spans="1:11" x14ac:dyDescent="0.25">
      <c r="A2008" s="108">
        <v>2020</v>
      </c>
      <c r="B2008" s="109" t="s">
        <v>2011</v>
      </c>
      <c r="C2008" s="110">
        <v>85044040</v>
      </c>
      <c r="D2008" s="110">
        <v>0</v>
      </c>
      <c r="E2008" s="110">
        <v>0</v>
      </c>
      <c r="F2008" s="111">
        <v>380.93</v>
      </c>
      <c r="G2008" s="110">
        <v>0</v>
      </c>
      <c r="H2008" s="110">
        <v>0</v>
      </c>
      <c r="I2008" s="112"/>
      <c r="J2008" s="112"/>
      <c r="K2008" s="113">
        <v>0</v>
      </c>
    </row>
    <row r="2009" spans="1:11" x14ac:dyDescent="0.25">
      <c r="A2009" s="108">
        <v>2021</v>
      </c>
      <c r="B2009" s="109" t="s">
        <v>2012</v>
      </c>
      <c r="C2009" s="110">
        <v>73269090</v>
      </c>
      <c r="D2009" s="110">
        <v>0</v>
      </c>
      <c r="E2009" s="110">
        <v>0</v>
      </c>
      <c r="F2009" s="111">
        <v>3.46</v>
      </c>
      <c r="G2009" s="110">
        <v>0</v>
      </c>
      <c r="H2009" s="110">
        <v>0</v>
      </c>
      <c r="I2009" s="112"/>
      <c r="J2009" s="112"/>
      <c r="K2009" s="113">
        <v>10</v>
      </c>
    </row>
    <row r="2010" spans="1:11" x14ac:dyDescent="0.25">
      <c r="A2010" s="108">
        <v>2022</v>
      </c>
      <c r="B2010" s="109" t="s">
        <v>2013</v>
      </c>
      <c r="C2010" s="110">
        <v>85437099</v>
      </c>
      <c r="D2010" s="110">
        <v>0</v>
      </c>
      <c r="E2010" s="110">
        <v>0</v>
      </c>
      <c r="F2010" s="111">
        <v>203</v>
      </c>
      <c r="G2010" s="110">
        <v>0</v>
      </c>
      <c r="H2010" s="110">
        <v>0</v>
      </c>
      <c r="I2010" s="112"/>
      <c r="J2010" s="112"/>
      <c r="K2010" s="113">
        <v>0</v>
      </c>
    </row>
    <row r="2011" spans="1:11" x14ac:dyDescent="0.25">
      <c r="A2011" s="108">
        <v>2023</v>
      </c>
      <c r="B2011" s="109" t="s">
        <v>2014</v>
      </c>
      <c r="C2011" s="110">
        <v>84733011</v>
      </c>
      <c r="D2011" s="110">
        <v>0</v>
      </c>
      <c r="E2011" s="110">
        <v>0</v>
      </c>
      <c r="F2011" s="111">
        <v>78.739999999999995</v>
      </c>
      <c r="G2011" s="110">
        <v>0</v>
      </c>
      <c r="H2011" s="110">
        <v>0</v>
      </c>
      <c r="I2011" s="112"/>
      <c r="J2011" s="112"/>
      <c r="K2011" s="113">
        <v>135</v>
      </c>
    </row>
    <row r="2012" spans="1:11" x14ac:dyDescent="0.25">
      <c r="A2012" s="108">
        <v>2024</v>
      </c>
      <c r="B2012" s="109" t="s">
        <v>2015</v>
      </c>
      <c r="C2012" s="110">
        <v>84433111</v>
      </c>
      <c r="D2012" s="110">
        <v>0</v>
      </c>
      <c r="E2012" s="110">
        <v>0</v>
      </c>
      <c r="F2012" s="111">
        <v>819.9</v>
      </c>
      <c r="G2012" s="110">
        <v>0</v>
      </c>
      <c r="H2012" s="110">
        <v>0</v>
      </c>
      <c r="I2012" s="112"/>
      <c r="J2012" s="112"/>
      <c r="K2012" s="116">
        <v>1099</v>
      </c>
    </row>
    <row r="2013" spans="1:11" x14ac:dyDescent="0.25">
      <c r="A2013" s="108">
        <v>2025</v>
      </c>
      <c r="B2013" s="109" t="s">
        <v>2016</v>
      </c>
      <c r="C2013" s="110">
        <v>85423190</v>
      </c>
      <c r="D2013" s="110">
        <v>0</v>
      </c>
      <c r="E2013" s="110">
        <v>0</v>
      </c>
      <c r="F2013" s="111">
        <v>650</v>
      </c>
      <c r="G2013" s="110">
        <v>0</v>
      </c>
      <c r="H2013" s="110">
        <v>0</v>
      </c>
      <c r="I2013" s="112"/>
      <c r="J2013" s="112"/>
      <c r="K2013" s="113">
        <v>899</v>
      </c>
    </row>
    <row r="2014" spans="1:11" x14ac:dyDescent="0.25">
      <c r="A2014" s="108">
        <v>2026</v>
      </c>
      <c r="B2014" s="109" t="s">
        <v>2017</v>
      </c>
      <c r="C2014" s="110">
        <v>85176239</v>
      </c>
      <c r="D2014" s="110">
        <v>0</v>
      </c>
      <c r="E2014" s="110">
        <v>0</v>
      </c>
      <c r="F2014" s="111">
        <v>120.2</v>
      </c>
      <c r="G2014" s="110">
        <v>18</v>
      </c>
      <c r="H2014" s="110">
        <v>0</v>
      </c>
      <c r="I2014" s="111">
        <v>7.0000000000000007E-2</v>
      </c>
      <c r="J2014" s="111">
        <v>4.0199999999999996</v>
      </c>
      <c r="K2014" s="113">
        <v>169</v>
      </c>
    </row>
    <row r="2015" spans="1:11" x14ac:dyDescent="0.25">
      <c r="A2015" s="108">
        <v>2027</v>
      </c>
      <c r="B2015" s="109" t="s">
        <v>2018</v>
      </c>
      <c r="C2015" s="110">
        <v>85423190</v>
      </c>
      <c r="D2015" s="110">
        <v>0</v>
      </c>
      <c r="E2015" s="110">
        <v>0</v>
      </c>
      <c r="F2015" s="111">
        <v>433.74</v>
      </c>
      <c r="G2015" s="110">
        <v>0</v>
      </c>
      <c r="H2015" s="110">
        <v>0</v>
      </c>
      <c r="I2015" s="112"/>
      <c r="J2015" s="112"/>
      <c r="K2015" s="113">
        <v>699</v>
      </c>
    </row>
    <row r="2016" spans="1:11" x14ac:dyDescent="0.25">
      <c r="A2016" s="108">
        <v>2028</v>
      </c>
      <c r="B2016" s="109" t="s">
        <v>2019</v>
      </c>
      <c r="C2016" s="110">
        <v>85171100</v>
      </c>
      <c r="D2016" s="110">
        <v>0</v>
      </c>
      <c r="E2016" s="110">
        <v>0</v>
      </c>
      <c r="F2016" s="111">
        <v>144.18</v>
      </c>
      <c r="G2016" s="110">
        <v>0</v>
      </c>
      <c r="H2016" s="110">
        <v>0</v>
      </c>
      <c r="I2016" s="112"/>
      <c r="J2016" s="112"/>
      <c r="K2016" s="113">
        <v>245</v>
      </c>
    </row>
    <row r="2017" spans="1:11" x14ac:dyDescent="0.25">
      <c r="A2017" s="108">
        <v>2029</v>
      </c>
      <c r="B2017" s="109" t="s">
        <v>2020</v>
      </c>
      <c r="C2017" s="110">
        <v>84716052</v>
      </c>
      <c r="D2017" s="110">
        <v>0</v>
      </c>
      <c r="E2017" s="110">
        <v>0</v>
      </c>
      <c r="F2017" s="111">
        <v>89</v>
      </c>
      <c r="G2017" s="110">
        <v>18</v>
      </c>
      <c r="H2017" s="110">
        <v>0</v>
      </c>
      <c r="I2017" s="112"/>
      <c r="J2017" s="112"/>
      <c r="K2017" s="113">
        <v>150</v>
      </c>
    </row>
    <row r="2018" spans="1:11" x14ac:dyDescent="0.25">
      <c r="A2018" s="108">
        <v>2030</v>
      </c>
      <c r="B2018" s="109" t="s">
        <v>2021</v>
      </c>
      <c r="C2018" s="110">
        <v>84733041</v>
      </c>
      <c r="D2018" s="110">
        <v>0</v>
      </c>
      <c r="E2018" s="110">
        <v>0</v>
      </c>
      <c r="F2018" s="111">
        <v>745.25</v>
      </c>
      <c r="G2018" s="110">
        <v>0</v>
      </c>
      <c r="H2018" s="110">
        <v>0</v>
      </c>
      <c r="I2018" s="112"/>
      <c r="J2018" s="112"/>
      <c r="K2018" s="116">
        <v>1119</v>
      </c>
    </row>
    <row r="2019" spans="1:11" x14ac:dyDescent="0.25">
      <c r="A2019" s="108">
        <v>2031</v>
      </c>
      <c r="B2019" s="109" t="s">
        <v>2022</v>
      </c>
      <c r="C2019" s="110">
        <v>85285120</v>
      </c>
      <c r="D2019" s="110">
        <v>0</v>
      </c>
      <c r="E2019" s="110">
        <v>0</v>
      </c>
      <c r="F2019" s="111">
        <v>509</v>
      </c>
      <c r="G2019" s="110">
        <v>0</v>
      </c>
      <c r="H2019" s="110">
        <v>0</v>
      </c>
      <c r="I2019" s="112"/>
      <c r="J2019" s="112"/>
      <c r="K2019" s="113">
        <v>729</v>
      </c>
    </row>
    <row r="2020" spans="1:11" x14ac:dyDescent="0.25">
      <c r="A2020" s="108">
        <v>2032</v>
      </c>
      <c r="B2020" s="109" t="s">
        <v>2023</v>
      </c>
      <c r="C2020" s="110">
        <v>84713012</v>
      </c>
      <c r="D2020" s="110">
        <v>0</v>
      </c>
      <c r="E2020" s="110">
        <v>0</v>
      </c>
      <c r="F2020" s="115">
        <v>1799</v>
      </c>
      <c r="G2020" s="110">
        <v>0</v>
      </c>
      <c r="H2020" s="110">
        <v>0</v>
      </c>
      <c r="I2020" s="112"/>
      <c r="J2020" s="112"/>
      <c r="K2020" s="116">
        <v>2299</v>
      </c>
    </row>
    <row r="2021" spans="1:11" x14ac:dyDescent="0.25">
      <c r="A2021" s="108">
        <v>2033</v>
      </c>
      <c r="B2021" s="109" t="s">
        <v>2024</v>
      </c>
      <c r="C2021" s="110">
        <v>84716053</v>
      </c>
      <c r="D2021" s="110">
        <v>0</v>
      </c>
      <c r="E2021" s="110">
        <v>0</v>
      </c>
      <c r="F2021" s="111">
        <v>73.09</v>
      </c>
      <c r="G2021" s="110">
        <v>0</v>
      </c>
      <c r="H2021" s="110">
        <v>0</v>
      </c>
      <c r="I2021" s="112"/>
      <c r="J2021" s="112"/>
      <c r="K2021" s="113">
        <v>119</v>
      </c>
    </row>
    <row r="2022" spans="1:11" x14ac:dyDescent="0.25">
      <c r="A2022" s="108">
        <v>2034</v>
      </c>
      <c r="B2022" s="109" t="s">
        <v>2025</v>
      </c>
      <c r="C2022" s="110">
        <v>85287200</v>
      </c>
      <c r="D2022" s="110">
        <v>0</v>
      </c>
      <c r="E2022" s="110">
        <v>0</v>
      </c>
      <c r="F2022" s="115">
        <v>9447.9500000000007</v>
      </c>
      <c r="G2022" s="110">
        <v>0</v>
      </c>
      <c r="H2022" s="110">
        <v>0</v>
      </c>
      <c r="I2022" s="112"/>
      <c r="J2022" s="112"/>
      <c r="K2022" s="116">
        <v>12999</v>
      </c>
    </row>
    <row r="2023" spans="1:11" x14ac:dyDescent="0.25">
      <c r="A2023" s="108">
        <v>2035</v>
      </c>
      <c r="B2023" s="109" t="s">
        <v>2026</v>
      </c>
      <c r="C2023" s="110">
        <v>32151900</v>
      </c>
      <c r="D2023" s="110">
        <v>0</v>
      </c>
      <c r="E2023" s="110">
        <v>0</v>
      </c>
      <c r="F2023" s="111">
        <v>38.78</v>
      </c>
      <c r="G2023" s="110">
        <v>0</v>
      </c>
      <c r="H2023" s="110">
        <v>0</v>
      </c>
      <c r="I2023" s="112"/>
      <c r="J2023" s="112"/>
      <c r="K2023" s="113">
        <v>59.9</v>
      </c>
    </row>
    <row r="2024" spans="1:11" x14ac:dyDescent="0.25">
      <c r="A2024" s="108">
        <v>2036</v>
      </c>
      <c r="B2024" s="109" t="s">
        <v>2027</v>
      </c>
      <c r="C2024" s="110">
        <v>84717010</v>
      </c>
      <c r="D2024" s="110">
        <v>0</v>
      </c>
      <c r="E2024" s="110">
        <v>0</v>
      </c>
      <c r="F2024" s="115">
        <v>1054.6199999999999</v>
      </c>
      <c r="G2024" s="110">
        <v>0</v>
      </c>
      <c r="H2024" s="110">
        <v>0</v>
      </c>
      <c r="I2024" s="112"/>
      <c r="J2024" s="112"/>
      <c r="K2024" s="116">
        <v>1599</v>
      </c>
    </row>
    <row r="2025" spans="1:11" x14ac:dyDescent="0.25">
      <c r="A2025" s="108">
        <v>2037</v>
      </c>
      <c r="B2025" s="109" t="s">
        <v>2028</v>
      </c>
      <c r="C2025" s="110">
        <v>84733042</v>
      </c>
      <c r="D2025" s="110">
        <v>0</v>
      </c>
      <c r="E2025" s="110">
        <v>0</v>
      </c>
      <c r="F2025" s="111">
        <v>603.37</v>
      </c>
      <c r="G2025" s="110">
        <v>0</v>
      </c>
      <c r="H2025" s="110">
        <v>0</v>
      </c>
      <c r="I2025" s="112"/>
      <c r="J2025" s="112"/>
      <c r="K2025" s="113">
        <v>699</v>
      </c>
    </row>
    <row r="2026" spans="1:11" x14ac:dyDescent="0.25">
      <c r="A2026" s="108">
        <v>2038</v>
      </c>
      <c r="B2026" s="109" t="s">
        <v>2029</v>
      </c>
      <c r="C2026" s="110">
        <v>84719014</v>
      </c>
      <c r="D2026" s="110">
        <v>0</v>
      </c>
      <c r="E2026" s="110">
        <v>0</v>
      </c>
      <c r="F2026" s="115">
        <v>2277.9699999999998</v>
      </c>
      <c r="G2026" s="110">
        <v>0</v>
      </c>
      <c r="H2026" s="110">
        <v>0</v>
      </c>
      <c r="I2026" s="112"/>
      <c r="J2026" s="112"/>
      <c r="K2026" s="116">
        <v>3599</v>
      </c>
    </row>
    <row r="2027" spans="1:11" x14ac:dyDescent="0.25">
      <c r="A2027" s="108">
        <v>2039</v>
      </c>
      <c r="B2027" s="109" t="s">
        <v>2030</v>
      </c>
      <c r="C2027" s="110">
        <v>85258029</v>
      </c>
      <c r="D2027" s="110">
        <v>0</v>
      </c>
      <c r="E2027" s="110">
        <v>0</v>
      </c>
      <c r="F2027" s="111">
        <v>399</v>
      </c>
      <c r="G2027" s="110">
        <v>0</v>
      </c>
      <c r="H2027" s="110">
        <v>0</v>
      </c>
      <c r="I2027" s="112"/>
      <c r="J2027" s="112"/>
      <c r="K2027" s="113">
        <v>579</v>
      </c>
    </row>
    <row r="2028" spans="1:11" x14ac:dyDescent="0.25">
      <c r="A2028" s="108">
        <v>2040</v>
      </c>
      <c r="B2028" s="109" t="s">
        <v>2031</v>
      </c>
      <c r="C2028" s="110">
        <v>85258029</v>
      </c>
      <c r="D2028" s="110">
        <v>0</v>
      </c>
      <c r="E2028" s="110">
        <v>0</v>
      </c>
      <c r="F2028" s="111">
        <v>259</v>
      </c>
      <c r="G2028" s="110">
        <v>0</v>
      </c>
      <c r="H2028" s="110">
        <v>0</v>
      </c>
      <c r="I2028" s="112"/>
      <c r="J2028" s="112"/>
      <c r="K2028" s="113">
        <v>399</v>
      </c>
    </row>
    <row r="2029" spans="1:11" x14ac:dyDescent="0.25">
      <c r="A2029" s="108">
        <v>2041</v>
      </c>
      <c r="B2029" s="109" t="s">
        <v>1311</v>
      </c>
      <c r="C2029" s="110">
        <v>85044021</v>
      </c>
      <c r="D2029" s="110">
        <v>0</v>
      </c>
      <c r="E2029" s="110">
        <v>0</v>
      </c>
      <c r="F2029" s="111">
        <v>126</v>
      </c>
      <c r="G2029" s="110">
        <v>0</v>
      </c>
      <c r="H2029" s="110">
        <v>0</v>
      </c>
      <c r="I2029" s="112"/>
      <c r="J2029" s="112"/>
      <c r="K2029" s="113">
        <v>189</v>
      </c>
    </row>
    <row r="2030" spans="1:11" x14ac:dyDescent="0.25">
      <c r="A2030" s="108">
        <v>2042</v>
      </c>
      <c r="B2030" s="109" t="s">
        <v>2032</v>
      </c>
      <c r="C2030" s="110">
        <v>84715010</v>
      </c>
      <c r="D2030" s="110">
        <v>0</v>
      </c>
      <c r="E2030" s="110">
        <v>0</v>
      </c>
      <c r="F2030" s="115">
        <v>4354.76</v>
      </c>
      <c r="G2030" s="110">
        <v>0</v>
      </c>
      <c r="H2030" s="110">
        <v>0</v>
      </c>
      <c r="I2030" s="112"/>
      <c r="J2030" s="112"/>
      <c r="K2030" s="116">
        <v>5999</v>
      </c>
    </row>
    <row r="2031" spans="1:11" x14ac:dyDescent="0.25">
      <c r="A2031" s="108">
        <v>2043</v>
      </c>
      <c r="B2031" s="109" t="s">
        <v>2033</v>
      </c>
      <c r="C2031" s="110">
        <v>84716052</v>
      </c>
      <c r="D2031" s="110">
        <v>0</v>
      </c>
      <c r="E2031" s="110">
        <v>0</v>
      </c>
      <c r="F2031" s="111">
        <v>113.41</v>
      </c>
      <c r="G2031" s="110">
        <v>0</v>
      </c>
      <c r="H2031" s="110">
        <v>0</v>
      </c>
      <c r="I2031" s="112"/>
      <c r="J2031" s="112"/>
      <c r="K2031" s="113">
        <v>169</v>
      </c>
    </row>
    <row r="2032" spans="1:11" x14ac:dyDescent="0.25">
      <c r="A2032" s="108">
        <v>2044</v>
      </c>
      <c r="B2032" s="109" t="s">
        <v>2034</v>
      </c>
      <c r="C2032" s="110">
        <v>84716053</v>
      </c>
      <c r="D2032" s="110">
        <v>0</v>
      </c>
      <c r="E2032" s="110">
        <v>0</v>
      </c>
      <c r="F2032" s="111">
        <v>68.040000000000006</v>
      </c>
      <c r="G2032" s="110">
        <v>0</v>
      </c>
      <c r="H2032" s="110">
        <v>0</v>
      </c>
      <c r="I2032" s="112"/>
      <c r="J2032" s="112"/>
      <c r="K2032" s="113">
        <v>99</v>
      </c>
    </row>
    <row r="2033" spans="1:11" x14ac:dyDescent="0.25">
      <c r="A2033" s="108">
        <v>2045</v>
      </c>
      <c r="B2033" s="109" t="s">
        <v>2035</v>
      </c>
      <c r="C2033" s="110">
        <v>84439933</v>
      </c>
      <c r="D2033" s="110">
        <v>0</v>
      </c>
      <c r="E2033" s="110">
        <v>0</v>
      </c>
      <c r="F2033" s="111">
        <v>87.39</v>
      </c>
      <c r="G2033" s="110">
        <v>0</v>
      </c>
      <c r="H2033" s="110">
        <v>0</v>
      </c>
      <c r="I2033" s="112"/>
      <c r="J2033" s="112"/>
      <c r="K2033" s="113">
        <v>129</v>
      </c>
    </row>
    <row r="2034" spans="1:11" x14ac:dyDescent="0.25">
      <c r="A2034" s="108">
        <v>2046</v>
      </c>
      <c r="B2034" s="109" t="s">
        <v>2036</v>
      </c>
      <c r="C2034" s="110">
        <v>84433113</v>
      </c>
      <c r="D2034" s="110">
        <v>0</v>
      </c>
      <c r="E2034" s="110">
        <v>0</v>
      </c>
      <c r="F2034" s="115">
        <v>1681.24</v>
      </c>
      <c r="G2034" s="110">
        <v>0</v>
      </c>
      <c r="H2034" s="110">
        <v>0</v>
      </c>
      <c r="I2034" s="112"/>
      <c r="J2034" s="112"/>
      <c r="K2034" s="116">
        <v>2299</v>
      </c>
    </row>
    <row r="2035" spans="1:11" x14ac:dyDescent="0.25">
      <c r="A2035" s="108">
        <v>2047</v>
      </c>
      <c r="B2035" s="109" t="s">
        <v>2037</v>
      </c>
      <c r="C2035" s="110">
        <v>73261900</v>
      </c>
      <c r="D2035" s="110">
        <v>0</v>
      </c>
      <c r="E2035" s="110">
        <v>0</v>
      </c>
      <c r="F2035" s="111">
        <v>8.4499999999999993</v>
      </c>
      <c r="G2035" s="110">
        <v>0</v>
      </c>
      <c r="H2035" s="110">
        <v>0</v>
      </c>
      <c r="I2035" s="112"/>
      <c r="J2035" s="112"/>
      <c r="K2035" s="113">
        <v>18</v>
      </c>
    </row>
    <row r="2036" spans="1:11" x14ac:dyDescent="0.25">
      <c r="A2036" s="108">
        <v>2048</v>
      </c>
      <c r="B2036" s="109" t="s">
        <v>2038</v>
      </c>
      <c r="C2036" s="110">
        <v>84733042</v>
      </c>
      <c r="D2036" s="110">
        <v>0</v>
      </c>
      <c r="E2036" s="110">
        <v>0</v>
      </c>
      <c r="F2036" s="111">
        <v>153</v>
      </c>
      <c r="G2036" s="110">
        <v>0</v>
      </c>
      <c r="H2036" s="110">
        <v>0</v>
      </c>
      <c r="I2036" s="112"/>
      <c r="J2036" s="112"/>
      <c r="K2036" s="113">
        <v>230</v>
      </c>
    </row>
    <row r="2037" spans="1:11" x14ac:dyDescent="0.25">
      <c r="A2037" s="108">
        <v>2049</v>
      </c>
      <c r="B2037" s="109" t="s">
        <v>2039</v>
      </c>
      <c r="C2037" s="110">
        <v>85176199</v>
      </c>
      <c r="D2037" s="110">
        <v>0</v>
      </c>
      <c r="E2037" s="110">
        <v>0</v>
      </c>
      <c r="F2037" s="111">
        <v>702.35</v>
      </c>
      <c r="G2037" s="110">
        <v>0</v>
      </c>
      <c r="H2037" s="110">
        <v>0</v>
      </c>
      <c r="I2037" s="112"/>
      <c r="J2037" s="112"/>
      <c r="K2037" s="116">
        <v>1079</v>
      </c>
    </row>
    <row r="2038" spans="1:11" x14ac:dyDescent="0.25">
      <c r="A2038" s="108">
        <v>2050</v>
      </c>
      <c r="B2038" s="109" t="s">
        <v>2040</v>
      </c>
      <c r="C2038" s="110">
        <v>84713019</v>
      </c>
      <c r="D2038" s="110">
        <v>0</v>
      </c>
      <c r="E2038" s="110">
        <v>0</v>
      </c>
      <c r="F2038" s="115">
        <v>2707</v>
      </c>
      <c r="G2038" s="110">
        <v>0</v>
      </c>
      <c r="H2038" s="110">
        <v>0</v>
      </c>
      <c r="I2038" s="112"/>
      <c r="J2038" s="112"/>
      <c r="K2038" s="116">
        <v>4099</v>
      </c>
    </row>
    <row r="2039" spans="1:11" x14ac:dyDescent="0.25">
      <c r="A2039" s="108">
        <v>2051</v>
      </c>
      <c r="B2039" s="109" t="s">
        <v>2041</v>
      </c>
      <c r="C2039" s="110">
        <v>84715010</v>
      </c>
      <c r="D2039" s="110">
        <v>0</v>
      </c>
      <c r="E2039" s="110">
        <v>0</v>
      </c>
      <c r="F2039" s="115">
        <v>1704.77</v>
      </c>
      <c r="G2039" s="110">
        <v>0</v>
      </c>
      <c r="H2039" s="110">
        <v>0</v>
      </c>
      <c r="I2039" s="112"/>
      <c r="J2039" s="112"/>
      <c r="K2039" s="116">
        <v>2199</v>
      </c>
    </row>
    <row r="2040" spans="1:11" x14ac:dyDescent="0.25">
      <c r="A2040" s="108">
        <v>2052</v>
      </c>
      <c r="B2040" s="109" t="s">
        <v>2042</v>
      </c>
      <c r="C2040" s="110">
        <v>84716053</v>
      </c>
      <c r="D2040" s="110">
        <v>0</v>
      </c>
      <c r="E2040" s="110">
        <v>0</v>
      </c>
      <c r="F2040" s="111">
        <v>33</v>
      </c>
      <c r="G2040" s="110">
        <v>0</v>
      </c>
      <c r="H2040" s="110">
        <v>0</v>
      </c>
      <c r="I2040" s="112"/>
      <c r="J2040" s="112"/>
      <c r="K2040" s="113">
        <v>55</v>
      </c>
    </row>
    <row r="2041" spans="1:11" x14ac:dyDescent="0.25">
      <c r="A2041" s="108">
        <v>2053</v>
      </c>
      <c r="B2041" s="109" t="s">
        <v>2043</v>
      </c>
      <c r="C2041" s="110">
        <v>84716052</v>
      </c>
      <c r="D2041" s="110">
        <v>0</v>
      </c>
      <c r="E2041" s="110">
        <v>0</v>
      </c>
      <c r="F2041" s="111">
        <v>44.07</v>
      </c>
      <c r="G2041" s="110">
        <v>0</v>
      </c>
      <c r="H2041" s="110">
        <v>0</v>
      </c>
      <c r="I2041" s="112"/>
      <c r="J2041" s="112"/>
      <c r="K2041" s="113">
        <v>69</v>
      </c>
    </row>
    <row r="2042" spans="1:11" x14ac:dyDescent="0.25">
      <c r="A2042" s="108">
        <v>2054</v>
      </c>
      <c r="B2042" s="109" t="s">
        <v>2044</v>
      </c>
      <c r="C2042" s="110">
        <v>84733099</v>
      </c>
      <c r="D2042" s="110">
        <v>0</v>
      </c>
      <c r="E2042" s="110">
        <v>0</v>
      </c>
      <c r="F2042" s="111">
        <v>29.48</v>
      </c>
      <c r="G2042" s="110">
        <v>0</v>
      </c>
      <c r="H2042" s="110">
        <v>0</v>
      </c>
      <c r="I2042" s="112"/>
      <c r="J2042" s="112"/>
      <c r="K2042" s="116">
        <v>1199</v>
      </c>
    </row>
    <row r="2043" spans="1:11" x14ac:dyDescent="0.25">
      <c r="A2043" s="108">
        <v>2055</v>
      </c>
      <c r="B2043" s="109" t="s">
        <v>2045</v>
      </c>
      <c r="C2043" s="110">
        <v>85044029</v>
      </c>
      <c r="D2043" s="110">
        <v>0</v>
      </c>
      <c r="E2043" s="110">
        <v>0</v>
      </c>
      <c r="F2043" s="111">
        <v>42</v>
      </c>
      <c r="G2043" s="110">
        <v>0</v>
      </c>
      <c r="H2043" s="110">
        <v>0</v>
      </c>
      <c r="I2043" s="112"/>
      <c r="J2043" s="112"/>
      <c r="K2043" s="113">
        <v>120</v>
      </c>
    </row>
    <row r="2044" spans="1:11" x14ac:dyDescent="0.25">
      <c r="A2044" s="108">
        <v>2056</v>
      </c>
      <c r="B2044" s="109" t="s">
        <v>2046</v>
      </c>
      <c r="C2044" s="110">
        <v>85044010</v>
      </c>
      <c r="D2044" s="110">
        <v>0</v>
      </c>
      <c r="E2044" s="110">
        <v>0</v>
      </c>
      <c r="F2044" s="111">
        <v>45</v>
      </c>
      <c r="G2044" s="110">
        <v>0</v>
      </c>
      <c r="H2044" s="110">
        <v>0</v>
      </c>
      <c r="I2044" s="112"/>
      <c r="J2044" s="112"/>
      <c r="K2044" s="113">
        <v>120</v>
      </c>
    </row>
    <row r="2045" spans="1:11" x14ac:dyDescent="0.25">
      <c r="A2045" s="108">
        <v>2057</v>
      </c>
      <c r="B2045" s="109" t="s">
        <v>2047</v>
      </c>
      <c r="C2045" s="110">
        <v>85255019</v>
      </c>
      <c r="D2045" s="110">
        <v>0</v>
      </c>
      <c r="E2045" s="110">
        <v>0</v>
      </c>
      <c r="F2045" s="111">
        <v>87.59</v>
      </c>
      <c r="G2045" s="110">
        <v>0</v>
      </c>
      <c r="H2045" s="110">
        <v>0</v>
      </c>
      <c r="I2045" s="112"/>
      <c r="J2045" s="112"/>
      <c r="K2045" s="113">
        <v>165</v>
      </c>
    </row>
    <row r="2046" spans="1:11" x14ac:dyDescent="0.25">
      <c r="A2046" s="108">
        <v>2058</v>
      </c>
      <c r="B2046" s="109" t="s">
        <v>2048</v>
      </c>
      <c r="C2046" s="110">
        <v>84439923</v>
      </c>
      <c r="D2046" s="110">
        <v>2</v>
      </c>
      <c r="E2046" s="110">
        <v>0</v>
      </c>
      <c r="F2046" s="111">
        <v>128.69999999999999</v>
      </c>
      <c r="G2046" s="110">
        <v>12</v>
      </c>
      <c r="H2046" s="110">
        <v>0</v>
      </c>
      <c r="I2046" s="112"/>
      <c r="J2046" s="111">
        <v>8.48</v>
      </c>
      <c r="K2046" s="113">
        <v>189.9</v>
      </c>
    </row>
    <row r="2047" spans="1:11" x14ac:dyDescent="0.25">
      <c r="A2047" s="108">
        <v>2059</v>
      </c>
      <c r="B2047" s="109" t="s">
        <v>2049</v>
      </c>
      <c r="C2047" s="110">
        <v>84717010</v>
      </c>
      <c r="D2047" s="110">
        <v>0</v>
      </c>
      <c r="E2047" s="110">
        <v>0</v>
      </c>
      <c r="F2047" s="111">
        <v>195.18</v>
      </c>
      <c r="G2047" s="110">
        <v>0</v>
      </c>
      <c r="H2047" s="110">
        <v>0</v>
      </c>
      <c r="I2047" s="112"/>
      <c r="J2047" s="112"/>
      <c r="K2047" s="113">
        <v>289</v>
      </c>
    </row>
    <row r="2048" spans="1:11" x14ac:dyDescent="0.25">
      <c r="A2048" s="108">
        <v>2060</v>
      </c>
      <c r="B2048" s="109" t="s">
        <v>2050</v>
      </c>
      <c r="C2048" s="110">
        <v>85437039</v>
      </c>
      <c r="D2048" s="110">
        <v>0</v>
      </c>
      <c r="E2048" s="110">
        <v>0</v>
      </c>
      <c r="F2048" s="111">
        <v>194.98</v>
      </c>
      <c r="G2048" s="110">
        <v>0</v>
      </c>
      <c r="H2048" s="110">
        <v>0</v>
      </c>
      <c r="I2048" s="112"/>
      <c r="J2048" s="112"/>
      <c r="K2048" s="113">
        <v>339</v>
      </c>
    </row>
    <row r="2049" spans="1:11" x14ac:dyDescent="0.25">
      <c r="A2049" s="108">
        <v>2061</v>
      </c>
      <c r="B2049" s="109" t="s">
        <v>2051</v>
      </c>
      <c r="C2049" s="110">
        <v>84733041</v>
      </c>
      <c r="D2049" s="110">
        <v>0</v>
      </c>
      <c r="E2049" s="110">
        <v>0</v>
      </c>
      <c r="F2049" s="111">
        <v>159.99</v>
      </c>
      <c r="G2049" s="110">
        <v>0</v>
      </c>
      <c r="H2049" s="110">
        <v>0</v>
      </c>
      <c r="I2049" s="112"/>
      <c r="J2049" s="112"/>
      <c r="K2049" s="113">
        <v>239</v>
      </c>
    </row>
    <row r="2050" spans="1:11" x14ac:dyDescent="0.25">
      <c r="A2050" s="108">
        <v>2062</v>
      </c>
      <c r="B2050" s="109" t="s">
        <v>1927</v>
      </c>
      <c r="C2050" s="110">
        <v>84733041</v>
      </c>
      <c r="D2050" s="110">
        <v>0</v>
      </c>
      <c r="E2050" s="110">
        <v>0</v>
      </c>
      <c r="F2050" s="111">
        <v>359.79</v>
      </c>
      <c r="G2050" s="110">
        <v>12</v>
      </c>
      <c r="H2050" s="110">
        <v>0</v>
      </c>
      <c r="I2050" s="112"/>
      <c r="J2050" s="112"/>
      <c r="K2050" s="113">
        <v>549</v>
      </c>
    </row>
    <row r="2051" spans="1:11" x14ac:dyDescent="0.25">
      <c r="A2051" s="108">
        <v>2063</v>
      </c>
      <c r="B2051" s="109" t="s">
        <v>2052</v>
      </c>
      <c r="C2051" s="110">
        <v>84439933</v>
      </c>
      <c r="D2051" s="110">
        <v>0</v>
      </c>
      <c r="E2051" s="110">
        <v>0</v>
      </c>
      <c r="F2051" s="111">
        <v>295.95</v>
      </c>
      <c r="G2051" s="110">
        <v>0</v>
      </c>
      <c r="H2051" s="110">
        <v>0</v>
      </c>
      <c r="I2051" s="112"/>
      <c r="J2051" s="112"/>
      <c r="K2051" s="113">
        <v>399</v>
      </c>
    </row>
    <row r="2052" spans="1:11" x14ac:dyDescent="0.25">
      <c r="A2052" s="108">
        <v>2064</v>
      </c>
      <c r="B2052" s="109" t="s">
        <v>2053</v>
      </c>
      <c r="C2052" s="110">
        <v>84439933</v>
      </c>
      <c r="D2052" s="110">
        <v>0</v>
      </c>
      <c r="E2052" s="110">
        <v>0</v>
      </c>
      <c r="F2052" s="111">
        <v>267.83</v>
      </c>
      <c r="G2052" s="110">
        <v>0</v>
      </c>
      <c r="H2052" s="110">
        <v>0</v>
      </c>
      <c r="I2052" s="112"/>
      <c r="J2052" s="112"/>
      <c r="K2052" s="113">
        <v>379</v>
      </c>
    </row>
    <row r="2053" spans="1:11" x14ac:dyDescent="0.25">
      <c r="A2053" s="108">
        <v>2065</v>
      </c>
      <c r="B2053" s="109" t="s">
        <v>2054</v>
      </c>
      <c r="C2053" s="110">
        <v>84439933</v>
      </c>
      <c r="D2053" s="110">
        <v>0</v>
      </c>
      <c r="E2053" s="110">
        <v>0</v>
      </c>
      <c r="F2053" s="111">
        <v>267.83</v>
      </c>
      <c r="G2053" s="110">
        <v>0</v>
      </c>
      <c r="H2053" s="110">
        <v>0</v>
      </c>
      <c r="I2053" s="112"/>
      <c r="J2053" s="112"/>
      <c r="K2053" s="113">
        <v>379</v>
      </c>
    </row>
    <row r="2054" spans="1:11" x14ac:dyDescent="0.25">
      <c r="A2054" s="108">
        <v>2066</v>
      </c>
      <c r="B2054" s="109" t="s">
        <v>2055</v>
      </c>
      <c r="C2054" s="110">
        <v>84439933</v>
      </c>
      <c r="D2054" s="110">
        <v>0</v>
      </c>
      <c r="E2054" s="110">
        <v>0</v>
      </c>
      <c r="F2054" s="111">
        <v>267.83</v>
      </c>
      <c r="G2054" s="110">
        <v>0</v>
      </c>
      <c r="H2054" s="110">
        <v>0</v>
      </c>
      <c r="I2054" s="112"/>
      <c r="J2054" s="112"/>
      <c r="K2054" s="113">
        <v>379</v>
      </c>
    </row>
    <row r="2055" spans="1:11" x14ac:dyDescent="0.25">
      <c r="A2055" s="108">
        <v>2067</v>
      </c>
      <c r="B2055" s="109" t="s">
        <v>2056</v>
      </c>
      <c r="C2055" s="110">
        <v>85444200</v>
      </c>
      <c r="D2055" s="110">
        <v>0</v>
      </c>
      <c r="E2055" s="110">
        <v>0</v>
      </c>
      <c r="F2055" s="111">
        <v>0.38</v>
      </c>
      <c r="G2055" s="110">
        <v>0</v>
      </c>
      <c r="H2055" s="110">
        <v>0</v>
      </c>
      <c r="I2055" s="112"/>
      <c r="J2055" s="112"/>
      <c r="K2055" s="113">
        <v>1</v>
      </c>
    </row>
    <row r="2056" spans="1:11" x14ac:dyDescent="0.25">
      <c r="A2056" s="108">
        <v>2068</v>
      </c>
      <c r="B2056" s="109" t="s">
        <v>2057</v>
      </c>
      <c r="C2056" s="110">
        <v>85444200</v>
      </c>
      <c r="D2056" s="110">
        <v>0</v>
      </c>
      <c r="E2056" s="110">
        <v>0</v>
      </c>
      <c r="F2056" s="111">
        <v>29.9</v>
      </c>
      <c r="G2056" s="110">
        <v>0</v>
      </c>
      <c r="H2056" s="110">
        <v>0</v>
      </c>
      <c r="I2056" s="112"/>
      <c r="J2056" s="112"/>
      <c r="K2056" s="113">
        <v>89</v>
      </c>
    </row>
    <row r="2057" spans="1:11" x14ac:dyDescent="0.25">
      <c r="A2057" s="108">
        <v>2069</v>
      </c>
      <c r="B2057" s="109" t="s">
        <v>2058</v>
      </c>
      <c r="C2057" s="110">
        <v>84716052</v>
      </c>
      <c r="D2057" s="110">
        <v>0</v>
      </c>
      <c r="E2057" s="110">
        <v>0</v>
      </c>
      <c r="F2057" s="111">
        <v>16.34</v>
      </c>
      <c r="G2057" s="110">
        <v>0</v>
      </c>
      <c r="H2057" s="110">
        <v>0</v>
      </c>
      <c r="I2057" s="112"/>
      <c r="J2057" s="112"/>
      <c r="K2057" s="113">
        <v>24</v>
      </c>
    </row>
    <row r="2058" spans="1:11" x14ac:dyDescent="0.25">
      <c r="A2058" s="108">
        <v>2070</v>
      </c>
      <c r="B2058" s="109" t="s">
        <v>2059</v>
      </c>
      <c r="C2058" s="110">
        <v>84433111</v>
      </c>
      <c r="D2058" s="110">
        <v>0</v>
      </c>
      <c r="E2058" s="110">
        <v>0</v>
      </c>
      <c r="F2058" s="115">
        <v>1342.84</v>
      </c>
      <c r="G2058" s="110">
        <v>0</v>
      </c>
      <c r="H2058" s="110">
        <v>0</v>
      </c>
      <c r="I2058" s="112"/>
      <c r="J2058" s="112"/>
      <c r="K2058" s="116">
        <v>1879</v>
      </c>
    </row>
    <row r="2059" spans="1:11" x14ac:dyDescent="0.25">
      <c r="A2059" s="108">
        <v>2071</v>
      </c>
      <c r="B2059" s="109" t="s">
        <v>2060</v>
      </c>
      <c r="C2059" s="110">
        <v>84733041</v>
      </c>
      <c r="D2059" s="110">
        <v>0</v>
      </c>
      <c r="E2059" s="110">
        <v>0</v>
      </c>
      <c r="F2059" s="111">
        <v>221.99</v>
      </c>
      <c r="G2059" s="110">
        <v>0</v>
      </c>
      <c r="H2059" s="110">
        <v>0</v>
      </c>
      <c r="I2059" s="112"/>
      <c r="J2059" s="112"/>
      <c r="K2059" s="113">
        <v>329</v>
      </c>
    </row>
    <row r="2060" spans="1:11" x14ac:dyDescent="0.25">
      <c r="A2060" s="108">
        <v>2072</v>
      </c>
      <c r="B2060" s="109" t="s">
        <v>2061</v>
      </c>
      <c r="C2060" s="110">
        <v>85258029</v>
      </c>
      <c r="D2060" s="110">
        <v>0</v>
      </c>
      <c r="E2060" s="110">
        <v>0</v>
      </c>
      <c r="F2060" s="111">
        <v>163.38</v>
      </c>
      <c r="G2060" s="110">
        <v>0</v>
      </c>
      <c r="H2060" s="110">
        <v>0</v>
      </c>
      <c r="I2060" s="112"/>
      <c r="J2060" s="112"/>
      <c r="K2060" s="113">
        <v>225</v>
      </c>
    </row>
    <row r="2061" spans="1:11" x14ac:dyDescent="0.25">
      <c r="A2061" s="108">
        <v>2073</v>
      </c>
      <c r="B2061" s="109" t="s">
        <v>2062</v>
      </c>
      <c r="C2061" s="110">
        <v>85444200</v>
      </c>
      <c r="D2061" s="110">
        <v>0</v>
      </c>
      <c r="E2061" s="110">
        <v>0</v>
      </c>
      <c r="F2061" s="111">
        <v>44.04</v>
      </c>
      <c r="G2061" s="110">
        <v>0</v>
      </c>
      <c r="H2061" s="110">
        <v>0</v>
      </c>
      <c r="I2061" s="112"/>
      <c r="J2061" s="112"/>
      <c r="K2061" s="113">
        <v>69</v>
      </c>
    </row>
    <row r="2062" spans="1:11" x14ac:dyDescent="0.25">
      <c r="A2062" s="108">
        <v>2074</v>
      </c>
      <c r="B2062" s="109" t="s">
        <v>2063</v>
      </c>
      <c r="C2062" s="110">
        <v>84733049</v>
      </c>
      <c r="D2062" s="110">
        <v>0</v>
      </c>
      <c r="E2062" s="110">
        <v>0</v>
      </c>
      <c r="F2062" s="111">
        <v>50.89</v>
      </c>
      <c r="G2062" s="110">
        <v>0</v>
      </c>
      <c r="H2062" s="110">
        <v>0</v>
      </c>
      <c r="I2062" s="112"/>
      <c r="J2062" s="112"/>
      <c r="K2062" s="113">
        <v>75</v>
      </c>
    </row>
    <row r="2063" spans="1:11" x14ac:dyDescent="0.25">
      <c r="A2063" s="108">
        <v>2075</v>
      </c>
      <c r="B2063" s="109" t="s">
        <v>2064</v>
      </c>
      <c r="C2063" s="110">
        <v>85176254</v>
      </c>
      <c r="D2063" s="110">
        <v>0</v>
      </c>
      <c r="E2063" s="110">
        <v>0</v>
      </c>
      <c r="F2063" s="111">
        <v>52.79</v>
      </c>
      <c r="G2063" s="110">
        <v>0</v>
      </c>
      <c r="H2063" s="110">
        <v>0</v>
      </c>
      <c r="I2063" s="112"/>
      <c r="J2063" s="112"/>
      <c r="K2063" s="113">
        <v>79</v>
      </c>
    </row>
    <row r="2064" spans="1:11" x14ac:dyDescent="0.25">
      <c r="A2064" s="108">
        <v>2076</v>
      </c>
      <c r="B2064" s="109" t="s">
        <v>2065</v>
      </c>
      <c r="C2064" s="110">
        <v>85176254</v>
      </c>
      <c r="D2064" s="110">
        <v>0</v>
      </c>
      <c r="E2064" s="110">
        <v>0</v>
      </c>
      <c r="F2064" s="111">
        <v>24.62</v>
      </c>
      <c r="G2064" s="110">
        <v>0</v>
      </c>
      <c r="H2064" s="110">
        <v>0</v>
      </c>
      <c r="I2064" s="112"/>
      <c r="J2064" s="112"/>
      <c r="K2064" s="113">
        <v>35</v>
      </c>
    </row>
    <row r="2065" spans="1:11" x14ac:dyDescent="0.25">
      <c r="A2065" s="108">
        <v>2077</v>
      </c>
      <c r="B2065" s="109" t="s">
        <v>2066</v>
      </c>
      <c r="C2065" s="110">
        <v>85235190</v>
      </c>
      <c r="D2065" s="110">
        <v>0</v>
      </c>
      <c r="E2065" s="110">
        <v>0</v>
      </c>
      <c r="F2065" s="111">
        <v>67.16</v>
      </c>
      <c r="G2065" s="110">
        <v>0</v>
      </c>
      <c r="H2065" s="110">
        <v>0</v>
      </c>
      <c r="I2065" s="112"/>
      <c r="J2065" s="112"/>
      <c r="K2065" s="113">
        <v>99</v>
      </c>
    </row>
    <row r="2066" spans="1:11" x14ac:dyDescent="0.25">
      <c r="A2066" s="108">
        <v>2078</v>
      </c>
      <c r="B2066" s="109" t="s">
        <v>2067</v>
      </c>
      <c r="C2066" s="110">
        <v>85234920</v>
      </c>
      <c r="D2066" s="110">
        <v>0</v>
      </c>
      <c r="E2066" s="110">
        <v>0</v>
      </c>
      <c r="F2066" s="111">
        <v>60</v>
      </c>
      <c r="G2066" s="110">
        <v>4</v>
      </c>
      <c r="H2066" s="110">
        <v>0</v>
      </c>
      <c r="I2066" s="112"/>
      <c r="J2066" s="112"/>
      <c r="K2066" s="113">
        <v>149</v>
      </c>
    </row>
    <row r="2067" spans="1:11" x14ac:dyDescent="0.25">
      <c r="A2067" s="108">
        <v>2079</v>
      </c>
      <c r="B2067" s="109" t="s">
        <v>2068</v>
      </c>
      <c r="C2067" s="110">
        <v>84439933</v>
      </c>
      <c r="D2067" s="110">
        <v>0</v>
      </c>
      <c r="E2067" s="110">
        <v>0</v>
      </c>
      <c r="F2067" s="111">
        <v>274</v>
      </c>
      <c r="G2067" s="110">
        <v>0</v>
      </c>
      <c r="H2067" s="110">
        <v>0</v>
      </c>
      <c r="I2067" s="112"/>
      <c r="J2067" s="112"/>
      <c r="K2067" s="113">
        <v>189</v>
      </c>
    </row>
    <row r="2068" spans="1:11" x14ac:dyDescent="0.25">
      <c r="A2068" s="108">
        <v>2080</v>
      </c>
      <c r="B2068" s="109" t="s">
        <v>2069</v>
      </c>
      <c r="C2068" s="110">
        <v>84439933</v>
      </c>
      <c r="D2068" s="110">
        <v>0</v>
      </c>
      <c r="E2068" s="110">
        <v>0</v>
      </c>
      <c r="F2068" s="111">
        <v>149.81</v>
      </c>
      <c r="G2068" s="110">
        <v>0</v>
      </c>
      <c r="H2068" s="110">
        <v>0</v>
      </c>
      <c r="I2068" s="112"/>
      <c r="J2068" s="112"/>
      <c r="K2068" s="113">
        <v>229</v>
      </c>
    </row>
    <row r="2069" spans="1:11" x14ac:dyDescent="0.25">
      <c r="A2069" s="108">
        <v>2081</v>
      </c>
      <c r="B2069" s="109" t="s">
        <v>2070</v>
      </c>
      <c r="C2069" s="110">
        <v>84439923</v>
      </c>
      <c r="D2069" s="110">
        <v>0</v>
      </c>
      <c r="E2069" s="110">
        <v>0</v>
      </c>
      <c r="F2069" s="111">
        <v>29.16</v>
      </c>
      <c r="G2069" s="110">
        <v>0</v>
      </c>
      <c r="H2069" s="110">
        <v>0</v>
      </c>
      <c r="I2069" s="112"/>
      <c r="J2069" s="112"/>
      <c r="K2069" s="113">
        <v>44.58</v>
      </c>
    </row>
    <row r="2070" spans="1:11" x14ac:dyDescent="0.25">
      <c r="A2070" s="108">
        <v>2082</v>
      </c>
      <c r="B2070" s="109" t="s">
        <v>2071</v>
      </c>
      <c r="C2070" s="110">
        <v>84439923</v>
      </c>
      <c r="D2070" s="110">
        <v>0</v>
      </c>
      <c r="E2070" s="110">
        <v>0</v>
      </c>
      <c r="F2070" s="111">
        <v>29.11</v>
      </c>
      <c r="G2070" s="110">
        <v>0</v>
      </c>
      <c r="H2070" s="110">
        <v>0</v>
      </c>
      <c r="I2070" s="112"/>
      <c r="J2070" s="112"/>
      <c r="K2070" s="113">
        <v>44.5</v>
      </c>
    </row>
    <row r="2071" spans="1:11" x14ac:dyDescent="0.25">
      <c r="A2071" s="108">
        <v>2083</v>
      </c>
      <c r="B2071" s="109" t="s">
        <v>2072</v>
      </c>
      <c r="C2071" s="110">
        <v>84439923</v>
      </c>
      <c r="D2071" s="110">
        <v>0</v>
      </c>
      <c r="E2071" s="110">
        <v>0</v>
      </c>
      <c r="F2071" s="111">
        <v>29.11</v>
      </c>
      <c r="G2071" s="110">
        <v>0</v>
      </c>
      <c r="H2071" s="110">
        <v>0</v>
      </c>
      <c r="I2071" s="112"/>
      <c r="J2071" s="112"/>
      <c r="K2071" s="113">
        <v>44.5</v>
      </c>
    </row>
    <row r="2072" spans="1:11" x14ac:dyDescent="0.25">
      <c r="A2072" s="108">
        <v>2084</v>
      </c>
      <c r="B2072" s="109" t="s">
        <v>2073</v>
      </c>
      <c r="C2072" s="110">
        <v>84439923</v>
      </c>
      <c r="D2072" s="110">
        <v>0</v>
      </c>
      <c r="E2072" s="110">
        <v>0</v>
      </c>
      <c r="F2072" s="111">
        <v>29.11</v>
      </c>
      <c r="G2072" s="110">
        <v>0</v>
      </c>
      <c r="H2072" s="110">
        <v>0</v>
      </c>
      <c r="I2072" s="112"/>
      <c r="J2072" s="112"/>
      <c r="K2072" s="113">
        <v>44.5</v>
      </c>
    </row>
    <row r="2073" spans="1:11" x14ac:dyDescent="0.25">
      <c r="A2073" s="108">
        <v>2085</v>
      </c>
      <c r="B2073" s="109" t="s">
        <v>2074</v>
      </c>
      <c r="C2073" s="110">
        <v>84439933</v>
      </c>
      <c r="D2073" s="110">
        <v>0</v>
      </c>
      <c r="E2073" s="110">
        <v>0</v>
      </c>
      <c r="F2073" s="111">
        <v>220.08</v>
      </c>
      <c r="G2073" s="110">
        <v>0</v>
      </c>
      <c r="H2073" s="110">
        <v>0</v>
      </c>
      <c r="I2073" s="112"/>
      <c r="J2073" s="112"/>
      <c r="K2073" s="113">
        <v>336.41</v>
      </c>
    </row>
    <row r="2074" spans="1:11" x14ac:dyDescent="0.25">
      <c r="A2074" s="108">
        <v>2086</v>
      </c>
      <c r="B2074" s="109" t="s">
        <v>2075</v>
      </c>
      <c r="C2074" s="110">
        <v>84439933</v>
      </c>
      <c r="D2074" s="110">
        <v>0</v>
      </c>
      <c r="E2074" s="110">
        <v>0</v>
      </c>
      <c r="F2074" s="111">
        <v>220.08</v>
      </c>
      <c r="G2074" s="110">
        <v>0</v>
      </c>
      <c r="H2074" s="110">
        <v>0</v>
      </c>
      <c r="I2074" s="112"/>
      <c r="J2074" s="112"/>
      <c r="K2074" s="113">
        <v>336.41</v>
      </c>
    </row>
    <row r="2075" spans="1:11" x14ac:dyDescent="0.25">
      <c r="A2075" s="108">
        <v>2087</v>
      </c>
      <c r="B2075" s="109" t="s">
        <v>2076</v>
      </c>
      <c r="C2075" s="110">
        <v>84439933</v>
      </c>
      <c r="D2075" s="110">
        <v>0</v>
      </c>
      <c r="E2075" s="110">
        <v>0</v>
      </c>
      <c r="F2075" s="111">
        <v>220.08</v>
      </c>
      <c r="G2075" s="110">
        <v>0</v>
      </c>
      <c r="H2075" s="110">
        <v>0</v>
      </c>
      <c r="I2075" s="112"/>
      <c r="J2075" s="112"/>
      <c r="K2075" s="113">
        <v>336.41</v>
      </c>
    </row>
    <row r="2076" spans="1:11" x14ac:dyDescent="0.25">
      <c r="A2076" s="108">
        <v>2088</v>
      </c>
      <c r="B2076" s="109" t="s">
        <v>2077</v>
      </c>
      <c r="C2076" s="110">
        <v>84439933</v>
      </c>
      <c r="D2076" s="110">
        <v>0</v>
      </c>
      <c r="E2076" s="110">
        <v>0</v>
      </c>
      <c r="F2076" s="111">
        <v>220.08</v>
      </c>
      <c r="G2076" s="110">
        <v>0</v>
      </c>
      <c r="H2076" s="110">
        <v>0</v>
      </c>
      <c r="I2076" s="112"/>
      <c r="J2076" s="112"/>
      <c r="K2076" s="113">
        <v>336.41</v>
      </c>
    </row>
    <row r="2077" spans="1:11" x14ac:dyDescent="0.25">
      <c r="A2077" s="108">
        <v>2089</v>
      </c>
      <c r="B2077" s="109" t="s">
        <v>2078</v>
      </c>
      <c r="C2077" s="110">
        <v>84439933</v>
      </c>
      <c r="D2077" s="110">
        <v>0</v>
      </c>
      <c r="E2077" s="110">
        <v>0</v>
      </c>
      <c r="F2077" s="111">
        <v>175.98</v>
      </c>
      <c r="G2077" s="110">
        <v>0</v>
      </c>
      <c r="H2077" s="110">
        <v>0</v>
      </c>
      <c r="I2077" s="112"/>
      <c r="J2077" s="112"/>
      <c r="K2077" s="113">
        <v>269</v>
      </c>
    </row>
    <row r="2078" spans="1:11" x14ac:dyDescent="0.25">
      <c r="A2078" s="108">
        <v>2090</v>
      </c>
      <c r="B2078" s="109" t="s">
        <v>2079</v>
      </c>
      <c r="C2078" s="110">
        <v>84439933</v>
      </c>
      <c r="D2078" s="110">
        <v>0</v>
      </c>
      <c r="E2078" s="110">
        <v>0</v>
      </c>
      <c r="F2078" s="111">
        <v>175.98</v>
      </c>
      <c r="G2078" s="110">
        <v>0</v>
      </c>
      <c r="H2078" s="110">
        <v>0</v>
      </c>
      <c r="I2078" s="112"/>
      <c r="J2078" s="112"/>
      <c r="K2078" s="113">
        <v>269</v>
      </c>
    </row>
    <row r="2079" spans="1:11" x14ac:dyDescent="0.25">
      <c r="A2079" s="108">
        <v>2091</v>
      </c>
      <c r="B2079" s="109" t="s">
        <v>2080</v>
      </c>
      <c r="C2079" s="110">
        <v>84439933</v>
      </c>
      <c r="D2079" s="110">
        <v>0</v>
      </c>
      <c r="E2079" s="110">
        <v>0</v>
      </c>
      <c r="F2079" s="111">
        <v>175.98</v>
      </c>
      <c r="G2079" s="110">
        <v>0</v>
      </c>
      <c r="H2079" s="110">
        <v>0</v>
      </c>
      <c r="I2079" s="112"/>
      <c r="J2079" s="112"/>
      <c r="K2079" s="113">
        <v>269</v>
      </c>
    </row>
    <row r="2080" spans="1:11" x14ac:dyDescent="0.25">
      <c r="A2080" s="108">
        <v>2092</v>
      </c>
      <c r="B2080" s="109" t="s">
        <v>2081</v>
      </c>
      <c r="C2080" s="110">
        <v>84439933</v>
      </c>
      <c r="D2080" s="110">
        <v>0</v>
      </c>
      <c r="E2080" s="110">
        <v>0</v>
      </c>
      <c r="F2080" s="111">
        <v>166.82</v>
      </c>
      <c r="G2080" s="110">
        <v>0</v>
      </c>
      <c r="H2080" s="110">
        <v>0</v>
      </c>
      <c r="I2080" s="112"/>
      <c r="J2080" s="112"/>
      <c r="K2080" s="113">
        <v>255</v>
      </c>
    </row>
    <row r="2081" spans="1:11" x14ac:dyDescent="0.25">
      <c r="A2081" s="108">
        <v>2093</v>
      </c>
      <c r="B2081" s="109" t="s">
        <v>2082</v>
      </c>
      <c r="C2081" s="110">
        <v>32151900</v>
      </c>
      <c r="D2081" s="110">
        <v>0</v>
      </c>
      <c r="E2081" s="110">
        <v>0</v>
      </c>
      <c r="F2081" s="111">
        <v>36.64</v>
      </c>
      <c r="G2081" s="110">
        <v>0</v>
      </c>
      <c r="H2081" s="110">
        <v>0</v>
      </c>
      <c r="I2081" s="112"/>
      <c r="J2081" s="112"/>
      <c r="K2081" s="113">
        <v>56</v>
      </c>
    </row>
    <row r="2082" spans="1:11" x14ac:dyDescent="0.25">
      <c r="A2082" s="108">
        <v>2094</v>
      </c>
      <c r="B2082" s="109" t="s">
        <v>2083</v>
      </c>
      <c r="C2082" s="110">
        <v>32151900</v>
      </c>
      <c r="D2082" s="110">
        <v>0</v>
      </c>
      <c r="E2082" s="110">
        <v>0</v>
      </c>
      <c r="F2082" s="111">
        <v>36.64</v>
      </c>
      <c r="G2082" s="110">
        <v>0</v>
      </c>
      <c r="H2082" s="110">
        <v>0</v>
      </c>
      <c r="I2082" s="112"/>
      <c r="J2082" s="112"/>
      <c r="K2082" s="113">
        <v>59.9</v>
      </c>
    </row>
    <row r="2083" spans="1:11" x14ac:dyDescent="0.25">
      <c r="A2083" s="108">
        <v>2095</v>
      </c>
      <c r="B2083" s="109" t="s">
        <v>2084</v>
      </c>
      <c r="C2083" s="110">
        <v>32151900</v>
      </c>
      <c r="D2083" s="110">
        <v>0</v>
      </c>
      <c r="E2083" s="110">
        <v>0</v>
      </c>
      <c r="F2083" s="111">
        <v>36.64</v>
      </c>
      <c r="G2083" s="110">
        <v>0</v>
      </c>
      <c r="H2083" s="110">
        <v>0</v>
      </c>
      <c r="I2083" s="112"/>
      <c r="J2083" s="112"/>
      <c r="K2083" s="113">
        <v>56</v>
      </c>
    </row>
    <row r="2084" spans="1:11" x14ac:dyDescent="0.25">
      <c r="A2084" s="108">
        <v>2096</v>
      </c>
      <c r="B2084" s="109" t="s">
        <v>2085</v>
      </c>
      <c r="C2084" s="110">
        <v>32151900</v>
      </c>
      <c r="D2084" s="110">
        <v>0</v>
      </c>
      <c r="E2084" s="110">
        <v>0</v>
      </c>
      <c r="F2084" s="111">
        <v>41.43</v>
      </c>
      <c r="G2084" s="110">
        <v>0</v>
      </c>
      <c r="H2084" s="110">
        <v>0</v>
      </c>
      <c r="I2084" s="112"/>
      <c r="J2084" s="112"/>
      <c r="K2084" s="113">
        <v>59.9</v>
      </c>
    </row>
    <row r="2085" spans="1:11" x14ac:dyDescent="0.25">
      <c r="A2085" s="108">
        <v>2097</v>
      </c>
      <c r="B2085" s="109" t="s">
        <v>2086</v>
      </c>
      <c r="C2085" s="110">
        <v>84439923</v>
      </c>
      <c r="D2085" s="110">
        <v>0</v>
      </c>
      <c r="E2085" s="110">
        <v>0</v>
      </c>
      <c r="F2085" s="111">
        <v>49.59</v>
      </c>
      <c r="G2085" s="110">
        <v>0</v>
      </c>
      <c r="H2085" s="110">
        <v>0</v>
      </c>
      <c r="I2085" s="112"/>
      <c r="J2085" s="112"/>
      <c r="K2085" s="113">
        <v>75.8</v>
      </c>
    </row>
    <row r="2086" spans="1:11" x14ac:dyDescent="0.25">
      <c r="A2086" s="108">
        <v>2098</v>
      </c>
      <c r="B2086" s="109" t="s">
        <v>2087</v>
      </c>
      <c r="C2086" s="110">
        <v>84439923</v>
      </c>
      <c r="D2086" s="110">
        <v>0</v>
      </c>
      <c r="E2086" s="110">
        <v>0</v>
      </c>
      <c r="F2086" s="111">
        <v>49.59</v>
      </c>
      <c r="G2086" s="110">
        <v>0</v>
      </c>
      <c r="H2086" s="110">
        <v>0</v>
      </c>
      <c r="I2086" s="112"/>
      <c r="J2086" s="112"/>
      <c r="K2086" s="113">
        <v>75.8</v>
      </c>
    </row>
    <row r="2087" spans="1:11" x14ac:dyDescent="0.25">
      <c r="A2087" s="108">
        <v>2099</v>
      </c>
      <c r="B2087" s="109" t="s">
        <v>2088</v>
      </c>
      <c r="C2087" s="110">
        <v>84439923</v>
      </c>
      <c r="D2087" s="110">
        <v>0</v>
      </c>
      <c r="E2087" s="110">
        <v>0</v>
      </c>
      <c r="F2087" s="111">
        <v>49.59</v>
      </c>
      <c r="G2087" s="110">
        <v>0</v>
      </c>
      <c r="H2087" s="110">
        <v>0</v>
      </c>
      <c r="I2087" s="112"/>
      <c r="J2087" s="112"/>
      <c r="K2087" s="113">
        <v>75.8</v>
      </c>
    </row>
    <row r="2088" spans="1:11" x14ac:dyDescent="0.25">
      <c r="A2088" s="108">
        <v>2100</v>
      </c>
      <c r="B2088" s="109" t="s">
        <v>2089</v>
      </c>
      <c r="C2088" s="110">
        <v>84439923</v>
      </c>
      <c r="D2088" s="110">
        <v>0</v>
      </c>
      <c r="E2088" s="110">
        <v>0</v>
      </c>
      <c r="F2088" s="111">
        <v>74.58</v>
      </c>
      <c r="G2088" s="110">
        <v>0</v>
      </c>
      <c r="H2088" s="110">
        <v>0</v>
      </c>
      <c r="I2088" s="112"/>
      <c r="J2088" s="112"/>
      <c r="K2088" s="113">
        <v>114</v>
      </c>
    </row>
    <row r="2089" spans="1:11" x14ac:dyDescent="0.25">
      <c r="A2089" s="108">
        <v>2101</v>
      </c>
      <c r="B2089" s="109" t="s">
        <v>2090</v>
      </c>
      <c r="C2089" s="110">
        <v>84716052</v>
      </c>
      <c r="D2089" s="110">
        <v>0</v>
      </c>
      <c r="E2089" s="110">
        <v>0</v>
      </c>
      <c r="F2089" s="111">
        <v>145</v>
      </c>
      <c r="G2089" s="110">
        <v>18</v>
      </c>
      <c r="H2089" s="110">
        <v>0</v>
      </c>
      <c r="I2089" s="112"/>
      <c r="J2089" s="112"/>
      <c r="K2089" s="113">
        <v>220</v>
      </c>
    </row>
    <row r="2090" spans="1:11" x14ac:dyDescent="0.25">
      <c r="A2090" s="108">
        <v>2102</v>
      </c>
      <c r="B2090" s="109" t="s">
        <v>2091</v>
      </c>
      <c r="C2090" s="110">
        <v>84439923</v>
      </c>
      <c r="D2090" s="110">
        <v>0</v>
      </c>
      <c r="E2090" s="110">
        <v>0</v>
      </c>
      <c r="F2090" s="111">
        <v>86.78</v>
      </c>
      <c r="G2090" s="110">
        <v>0</v>
      </c>
      <c r="H2090" s="110">
        <v>0</v>
      </c>
      <c r="I2090" s="112"/>
      <c r="J2090" s="112"/>
      <c r="K2090" s="113">
        <v>129.9</v>
      </c>
    </row>
    <row r="2091" spans="1:11" x14ac:dyDescent="0.25">
      <c r="A2091" s="108">
        <v>2103</v>
      </c>
      <c r="B2091" s="109" t="s">
        <v>2092</v>
      </c>
      <c r="C2091" s="110">
        <v>84439923</v>
      </c>
      <c r="D2091" s="110">
        <v>0</v>
      </c>
      <c r="E2091" s="110">
        <v>0</v>
      </c>
      <c r="F2091" s="111">
        <v>138.36000000000001</v>
      </c>
      <c r="G2091" s="110">
        <v>0</v>
      </c>
      <c r="H2091" s="110">
        <v>0</v>
      </c>
      <c r="I2091" s="112"/>
      <c r="J2091" s="112"/>
      <c r="K2091" s="113">
        <v>179</v>
      </c>
    </row>
    <row r="2092" spans="1:11" x14ac:dyDescent="0.25">
      <c r="A2092" s="108">
        <v>2104</v>
      </c>
      <c r="B2092" s="109" t="s">
        <v>2093</v>
      </c>
      <c r="C2092" s="110">
        <v>84439923</v>
      </c>
      <c r="D2092" s="110">
        <v>0</v>
      </c>
      <c r="E2092" s="110">
        <v>0</v>
      </c>
      <c r="F2092" s="111">
        <v>99.02</v>
      </c>
      <c r="G2092" s="110">
        <v>0</v>
      </c>
      <c r="H2092" s="110">
        <v>0</v>
      </c>
      <c r="I2092" s="112"/>
      <c r="J2092" s="112"/>
      <c r="K2092" s="113">
        <v>124.9</v>
      </c>
    </row>
    <row r="2093" spans="1:11" x14ac:dyDescent="0.25">
      <c r="A2093" s="108">
        <v>2105</v>
      </c>
      <c r="B2093" s="109" t="s">
        <v>2094</v>
      </c>
      <c r="C2093" s="110">
        <v>84439923</v>
      </c>
      <c r="D2093" s="110">
        <v>0</v>
      </c>
      <c r="E2093" s="110">
        <v>0</v>
      </c>
      <c r="F2093" s="111">
        <v>78.53</v>
      </c>
      <c r="G2093" s="110">
        <v>0</v>
      </c>
      <c r="H2093" s="110">
        <v>0</v>
      </c>
      <c r="I2093" s="112"/>
      <c r="J2093" s="112"/>
      <c r="K2093" s="113">
        <v>124.9</v>
      </c>
    </row>
    <row r="2094" spans="1:11" x14ac:dyDescent="0.25">
      <c r="A2094" s="108">
        <v>2106</v>
      </c>
      <c r="B2094" s="109" t="s">
        <v>2095</v>
      </c>
      <c r="C2094" s="110">
        <v>84439923</v>
      </c>
      <c r="D2094" s="110">
        <v>1</v>
      </c>
      <c r="E2094" s="110">
        <v>0</v>
      </c>
      <c r="F2094" s="111">
        <v>78.12</v>
      </c>
      <c r="G2094" s="110">
        <v>12</v>
      </c>
      <c r="H2094" s="110">
        <v>0</v>
      </c>
      <c r="I2094" s="112"/>
      <c r="J2094" s="111">
        <v>5.19</v>
      </c>
      <c r="K2094" s="113">
        <v>124.9</v>
      </c>
    </row>
    <row r="2095" spans="1:11" x14ac:dyDescent="0.25">
      <c r="A2095" s="108">
        <v>2107</v>
      </c>
      <c r="B2095" s="109" t="s">
        <v>2096</v>
      </c>
      <c r="C2095" s="110">
        <v>84439923</v>
      </c>
      <c r="D2095" s="110">
        <v>1</v>
      </c>
      <c r="E2095" s="110">
        <v>0</v>
      </c>
      <c r="F2095" s="111">
        <v>119.63</v>
      </c>
      <c r="G2095" s="110">
        <v>12</v>
      </c>
      <c r="H2095" s="110">
        <v>0</v>
      </c>
      <c r="I2095" s="112"/>
      <c r="J2095" s="111">
        <v>7.9</v>
      </c>
      <c r="K2095" s="113">
        <v>184.9</v>
      </c>
    </row>
    <row r="2096" spans="1:11" x14ac:dyDescent="0.25">
      <c r="A2096" s="108">
        <v>2108</v>
      </c>
      <c r="B2096" s="109" t="s">
        <v>2097</v>
      </c>
      <c r="C2096" s="110">
        <v>84439922</v>
      </c>
      <c r="D2096" s="110">
        <v>0</v>
      </c>
      <c r="E2096" s="110">
        <v>0</v>
      </c>
      <c r="F2096" s="111">
        <v>186.78</v>
      </c>
      <c r="G2096" s="110">
        <v>0</v>
      </c>
      <c r="H2096" s="110">
        <v>0</v>
      </c>
      <c r="I2096" s="112"/>
      <c r="J2096" s="112"/>
      <c r="K2096" s="113">
        <v>259</v>
      </c>
    </row>
    <row r="2097" spans="1:11" x14ac:dyDescent="0.25">
      <c r="A2097" s="108">
        <v>2109</v>
      </c>
      <c r="B2097" s="109" t="s">
        <v>2098</v>
      </c>
      <c r="C2097" s="110">
        <v>84716053</v>
      </c>
      <c r="D2097" s="110">
        <v>0</v>
      </c>
      <c r="E2097" s="110">
        <v>0</v>
      </c>
      <c r="F2097" s="111">
        <v>46.58</v>
      </c>
      <c r="G2097" s="110">
        <v>0</v>
      </c>
      <c r="H2097" s="110">
        <v>0</v>
      </c>
      <c r="I2097" s="112"/>
      <c r="J2097" s="112"/>
      <c r="K2097" s="113">
        <v>69</v>
      </c>
    </row>
    <row r="2098" spans="1:11" x14ac:dyDescent="0.25">
      <c r="A2098" s="108">
        <v>2110</v>
      </c>
      <c r="B2098" s="109" t="s">
        <v>2099</v>
      </c>
      <c r="C2098" s="110">
        <v>84716053</v>
      </c>
      <c r="D2098" s="110">
        <v>1</v>
      </c>
      <c r="E2098" s="110">
        <v>0</v>
      </c>
      <c r="F2098" s="111">
        <v>29.99</v>
      </c>
      <c r="G2098" s="110">
        <v>18</v>
      </c>
      <c r="H2098" s="110">
        <v>0</v>
      </c>
      <c r="I2098" s="112"/>
      <c r="J2098" s="112"/>
      <c r="K2098" s="113">
        <v>45</v>
      </c>
    </row>
    <row r="2099" spans="1:11" x14ac:dyDescent="0.25">
      <c r="A2099" s="108">
        <v>2111</v>
      </c>
      <c r="B2099" s="109" t="s">
        <v>2100</v>
      </c>
      <c r="C2099" s="110">
        <v>84716053</v>
      </c>
      <c r="D2099" s="110">
        <v>0</v>
      </c>
      <c r="E2099" s="110">
        <v>0</v>
      </c>
      <c r="F2099" s="111">
        <v>47.96</v>
      </c>
      <c r="G2099" s="110">
        <v>18</v>
      </c>
      <c r="H2099" s="110">
        <v>0</v>
      </c>
      <c r="I2099" s="112"/>
      <c r="J2099" s="112"/>
      <c r="K2099" s="113">
        <v>69</v>
      </c>
    </row>
    <row r="2100" spans="1:11" x14ac:dyDescent="0.25">
      <c r="A2100" s="108">
        <v>2112</v>
      </c>
      <c r="B2100" s="109" t="s">
        <v>2101</v>
      </c>
      <c r="C2100" s="110">
        <v>84716053</v>
      </c>
      <c r="D2100" s="110">
        <v>0</v>
      </c>
      <c r="E2100" s="110">
        <v>0</v>
      </c>
      <c r="F2100" s="111">
        <v>47.96</v>
      </c>
      <c r="G2100" s="110">
        <v>18</v>
      </c>
      <c r="H2100" s="110">
        <v>0</v>
      </c>
      <c r="I2100" s="112"/>
      <c r="J2100" s="112"/>
      <c r="K2100" s="113">
        <v>69</v>
      </c>
    </row>
    <row r="2101" spans="1:11" x14ac:dyDescent="0.25">
      <c r="A2101" s="108">
        <v>2113</v>
      </c>
      <c r="B2101" s="109" t="s">
        <v>2102</v>
      </c>
      <c r="C2101" s="110">
        <v>84716053</v>
      </c>
      <c r="D2101" s="110">
        <v>0</v>
      </c>
      <c r="E2101" s="110">
        <v>0</v>
      </c>
      <c r="F2101" s="111">
        <v>49.69</v>
      </c>
      <c r="G2101" s="110">
        <v>4</v>
      </c>
      <c r="H2101" s="110">
        <v>0</v>
      </c>
      <c r="I2101" s="112"/>
      <c r="J2101" s="111">
        <v>5.43</v>
      </c>
      <c r="K2101" s="113">
        <v>75</v>
      </c>
    </row>
    <row r="2102" spans="1:11" x14ac:dyDescent="0.25">
      <c r="A2102" s="108">
        <v>2114</v>
      </c>
      <c r="B2102" s="109" t="s">
        <v>2103</v>
      </c>
      <c r="C2102" s="110">
        <v>84716053</v>
      </c>
      <c r="D2102" s="110">
        <v>0</v>
      </c>
      <c r="E2102" s="110">
        <v>0</v>
      </c>
      <c r="F2102" s="111">
        <v>43.9</v>
      </c>
      <c r="G2102" s="110">
        <v>4</v>
      </c>
      <c r="H2102" s="110">
        <v>0</v>
      </c>
      <c r="I2102" s="112"/>
      <c r="J2102" s="111">
        <v>4.8</v>
      </c>
      <c r="K2102" s="113">
        <v>69</v>
      </c>
    </row>
    <row r="2103" spans="1:11" x14ac:dyDescent="0.25">
      <c r="A2103" s="108">
        <v>2115</v>
      </c>
      <c r="B2103" s="109" t="s">
        <v>2104</v>
      </c>
      <c r="C2103" s="110">
        <v>84716053</v>
      </c>
      <c r="D2103" s="110">
        <v>0</v>
      </c>
      <c r="E2103" s="110">
        <v>0</v>
      </c>
      <c r="F2103" s="111">
        <v>65</v>
      </c>
      <c r="G2103" s="110">
        <v>4</v>
      </c>
      <c r="H2103" s="110">
        <v>0</v>
      </c>
      <c r="I2103" s="112"/>
      <c r="J2103" s="112"/>
      <c r="K2103" s="113">
        <v>105</v>
      </c>
    </row>
    <row r="2104" spans="1:11" x14ac:dyDescent="0.25">
      <c r="A2104" s="108">
        <v>2116</v>
      </c>
      <c r="B2104" s="109" t="s">
        <v>2105</v>
      </c>
      <c r="C2104" s="110">
        <v>84716052</v>
      </c>
      <c r="D2104" s="110">
        <v>0</v>
      </c>
      <c r="E2104" s="110">
        <v>0</v>
      </c>
      <c r="F2104" s="111">
        <v>44.44</v>
      </c>
      <c r="G2104" s="110">
        <v>0</v>
      </c>
      <c r="H2104" s="110">
        <v>0</v>
      </c>
      <c r="I2104" s="112"/>
      <c r="J2104" s="112"/>
      <c r="K2104" s="113">
        <v>69</v>
      </c>
    </row>
    <row r="2105" spans="1:11" x14ac:dyDescent="0.25">
      <c r="A2105" s="108">
        <v>2117</v>
      </c>
      <c r="B2105" s="109" t="s">
        <v>2106</v>
      </c>
      <c r="C2105" s="110">
        <v>85176241</v>
      </c>
      <c r="D2105" s="110">
        <v>0</v>
      </c>
      <c r="E2105" s="110">
        <v>0</v>
      </c>
      <c r="F2105" s="111">
        <v>146.04</v>
      </c>
      <c r="G2105" s="110">
        <v>0</v>
      </c>
      <c r="H2105" s="110">
        <v>0</v>
      </c>
      <c r="I2105" s="112"/>
      <c r="J2105" s="112"/>
      <c r="K2105" s="113">
        <v>229</v>
      </c>
    </row>
    <row r="2106" spans="1:11" x14ac:dyDescent="0.25">
      <c r="A2106" s="108">
        <v>2118</v>
      </c>
      <c r="B2106" s="109" t="s">
        <v>2107</v>
      </c>
      <c r="C2106" s="110">
        <v>84433113</v>
      </c>
      <c r="D2106" s="110">
        <v>0</v>
      </c>
      <c r="E2106" s="110">
        <v>0</v>
      </c>
      <c r="F2106" s="115">
        <v>1591.01</v>
      </c>
      <c r="G2106" s="110">
        <v>0</v>
      </c>
      <c r="H2106" s="110">
        <v>0</v>
      </c>
      <c r="I2106" s="112"/>
      <c r="J2106" s="112"/>
      <c r="K2106" s="116">
        <v>2699</v>
      </c>
    </row>
    <row r="2107" spans="1:11" x14ac:dyDescent="0.25">
      <c r="A2107" s="108">
        <v>2119</v>
      </c>
      <c r="B2107" s="109" t="s">
        <v>2108</v>
      </c>
      <c r="C2107" s="110">
        <v>84716052</v>
      </c>
      <c r="D2107" s="110">
        <v>0</v>
      </c>
      <c r="E2107" s="110">
        <v>0</v>
      </c>
      <c r="F2107" s="111">
        <v>52</v>
      </c>
      <c r="G2107" s="110">
        <v>0</v>
      </c>
      <c r="H2107" s="110">
        <v>0</v>
      </c>
      <c r="I2107" s="112"/>
      <c r="J2107" s="112"/>
      <c r="K2107" s="113">
        <v>150</v>
      </c>
    </row>
    <row r="2108" spans="1:11" x14ac:dyDescent="0.25">
      <c r="A2108" s="108">
        <v>2120</v>
      </c>
      <c r="B2108" s="109" t="s">
        <v>1138</v>
      </c>
      <c r="C2108" s="110">
        <v>85176277</v>
      </c>
      <c r="D2108" s="110">
        <v>0</v>
      </c>
      <c r="E2108" s="110">
        <v>0</v>
      </c>
      <c r="F2108" s="111">
        <v>77.900000000000006</v>
      </c>
      <c r="G2108" s="110">
        <v>4</v>
      </c>
      <c r="H2108" s="110">
        <v>0</v>
      </c>
      <c r="I2108" s="112"/>
      <c r="J2108" s="111">
        <v>15.07</v>
      </c>
      <c r="K2108" s="113">
        <v>129</v>
      </c>
    </row>
    <row r="2109" spans="1:11" x14ac:dyDescent="0.25">
      <c r="A2109" s="108">
        <v>2121</v>
      </c>
      <c r="B2109" s="109" t="s">
        <v>2109</v>
      </c>
      <c r="C2109" s="110">
        <v>84733043</v>
      </c>
      <c r="D2109" s="110">
        <v>0</v>
      </c>
      <c r="E2109" s="110">
        <v>0</v>
      </c>
      <c r="F2109" s="111">
        <v>247.75</v>
      </c>
      <c r="G2109" s="110">
        <v>0</v>
      </c>
      <c r="H2109" s="110">
        <v>0</v>
      </c>
      <c r="I2109" s="112"/>
      <c r="J2109" s="112"/>
      <c r="K2109" s="113">
        <v>389</v>
      </c>
    </row>
    <row r="2110" spans="1:11" x14ac:dyDescent="0.25">
      <c r="A2110" s="108">
        <v>2122</v>
      </c>
      <c r="B2110" s="109" t="s">
        <v>2110</v>
      </c>
      <c r="C2110" s="110">
        <v>85044029</v>
      </c>
      <c r="D2110" s="110">
        <v>0</v>
      </c>
      <c r="E2110" s="110">
        <v>0</v>
      </c>
      <c r="F2110" s="111">
        <v>55.2</v>
      </c>
      <c r="G2110" s="110">
        <v>0</v>
      </c>
      <c r="H2110" s="110">
        <v>0</v>
      </c>
      <c r="I2110" s="112"/>
      <c r="J2110" s="112"/>
      <c r="K2110" s="113">
        <v>79</v>
      </c>
    </row>
    <row r="2111" spans="1:11" x14ac:dyDescent="0.25">
      <c r="A2111" s="108">
        <v>2123</v>
      </c>
      <c r="B2111" s="109" t="s">
        <v>2111</v>
      </c>
      <c r="C2111" s="110">
        <v>85044029</v>
      </c>
      <c r="D2111" s="110">
        <v>0</v>
      </c>
      <c r="E2111" s="110">
        <v>0</v>
      </c>
      <c r="F2111" s="111">
        <v>55.57</v>
      </c>
      <c r="G2111" s="110">
        <v>0</v>
      </c>
      <c r="H2111" s="110">
        <v>0</v>
      </c>
      <c r="I2111" s="112"/>
      <c r="J2111" s="112"/>
      <c r="K2111" s="113">
        <v>79</v>
      </c>
    </row>
    <row r="2112" spans="1:11" x14ac:dyDescent="0.25">
      <c r="A2112" s="108">
        <v>2124</v>
      </c>
      <c r="B2112" s="109" t="s">
        <v>2112</v>
      </c>
      <c r="C2112" s="110">
        <v>90303319</v>
      </c>
      <c r="D2112" s="110">
        <v>0</v>
      </c>
      <c r="E2112" s="110">
        <v>0</v>
      </c>
      <c r="F2112" s="111">
        <v>28.5</v>
      </c>
      <c r="G2112" s="110">
        <v>0</v>
      </c>
      <c r="H2112" s="110">
        <v>0</v>
      </c>
      <c r="I2112" s="112"/>
      <c r="J2112" s="112"/>
      <c r="K2112" s="113">
        <v>40</v>
      </c>
    </row>
    <row r="2113" spans="1:11" x14ac:dyDescent="0.25">
      <c r="A2113" s="108">
        <v>2125</v>
      </c>
      <c r="B2113" s="109" t="s">
        <v>2113</v>
      </c>
      <c r="C2113" s="110">
        <v>84733011</v>
      </c>
      <c r="D2113" s="110">
        <v>0</v>
      </c>
      <c r="E2113" s="110">
        <v>0</v>
      </c>
      <c r="F2113" s="111">
        <v>236.99</v>
      </c>
      <c r="G2113" s="110">
        <v>0</v>
      </c>
      <c r="H2113" s="110">
        <v>0</v>
      </c>
      <c r="I2113" s="112"/>
      <c r="J2113" s="112"/>
      <c r="K2113" s="113">
        <v>329</v>
      </c>
    </row>
    <row r="2114" spans="1:11" x14ac:dyDescent="0.25">
      <c r="A2114" s="108">
        <v>2126</v>
      </c>
      <c r="B2114" s="109" t="s">
        <v>2114</v>
      </c>
      <c r="C2114" s="110">
        <v>84716052</v>
      </c>
      <c r="D2114" s="110">
        <v>0</v>
      </c>
      <c r="E2114" s="110">
        <v>0</v>
      </c>
      <c r="F2114" s="111">
        <v>65</v>
      </c>
      <c r="G2114" s="110">
        <v>0</v>
      </c>
      <c r="H2114" s="110">
        <v>0</v>
      </c>
      <c r="I2114" s="112"/>
      <c r="J2114" s="112"/>
      <c r="K2114" s="113">
        <v>120</v>
      </c>
    </row>
    <row r="2115" spans="1:11" x14ac:dyDescent="0.25">
      <c r="A2115" s="108">
        <v>2127</v>
      </c>
      <c r="B2115" s="109" t="s">
        <v>1809</v>
      </c>
      <c r="C2115" s="110">
        <v>84439933</v>
      </c>
      <c r="D2115" s="110">
        <v>0</v>
      </c>
      <c r="E2115" s="110">
        <v>0</v>
      </c>
      <c r="F2115" s="111">
        <v>435.4</v>
      </c>
      <c r="G2115" s="110">
        <v>0</v>
      </c>
      <c r="H2115" s="110">
        <v>0</v>
      </c>
      <c r="I2115" s="112"/>
      <c r="J2115" s="112"/>
      <c r="K2115" s="113">
        <v>699</v>
      </c>
    </row>
    <row r="2116" spans="1:11" x14ac:dyDescent="0.25">
      <c r="A2116" s="108">
        <v>2128</v>
      </c>
      <c r="B2116" s="109" t="s">
        <v>2115</v>
      </c>
      <c r="C2116" s="110">
        <v>84716053</v>
      </c>
      <c r="D2116" s="110">
        <v>0</v>
      </c>
      <c r="E2116" s="110">
        <v>0</v>
      </c>
      <c r="F2116" s="111">
        <v>8.11</v>
      </c>
      <c r="G2116" s="110">
        <v>0</v>
      </c>
      <c r="H2116" s="110">
        <v>0</v>
      </c>
      <c r="I2116" s="112"/>
      <c r="J2116" s="112"/>
      <c r="K2116" s="113">
        <v>17</v>
      </c>
    </row>
    <row r="2117" spans="1:11" x14ac:dyDescent="0.25">
      <c r="A2117" s="108">
        <v>2129</v>
      </c>
      <c r="B2117" s="109" t="s">
        <v>2116</v>
      </c>
      <c r="C2117" s="110">
        <v>49119900</v>
      </c>
      <c r="D2117" s="110">
        <v>0</v>
      </c>
      <c r="E2117" s="110">
        <v>0</v>
      </c>
      <c r="F2117" s="111">
        <v>199</v>
      </c>
      <c r="G2117" s="110">
        <v>0</v>
      </c>
      <c r="H2117" s="110">
        <v>0</v>
      </c>
      <c r="I2117" s="112"/>
      <c r="J2117" s="112"/>
      <c r="K2117" s="113">
        <v>349</v>
      </c>
    </row>
    <row r="2118" spans="1:11" x14ac:dyDescent="0.25">
      <c r="A2118" s="108">
        <v>2130</v>
      </c>
      <c r="B2118" s="109" t="s">
        <v>2117</v>
      </c>
      <c r="C2118" s="110">
        <v>85234110</v>
      </c>
      <c r="D2118" s="110">
        <v>0</v>
      </c>
      <c r="E2118" s="110">
        <v>0</v>
      </c>
      <c r="F2118" s="111">
        <v>0.42</v>
      </c>
      <c r="G2118" s="110">
        <v>0</v>
      </c>
      <c r="H2118" s="110">
        <v>0</v>
      </c>
      <c r="I2118" s="112"/>
      <c r="J2118" s="112"/>
      <c r="K2118" s="113">
        <v>1</v>
      </c>
    </row>
    <row r="2119" spans="1:11" x14ac:dyDescent="0.25">
      <c r="A2119" s="108">
        <v>2131</v>
      </c>
      <c r="B2119" s="109" t="s">
        <v>2118</v>
      </c>
      <c r="C2119" s="110">
        <v>84439923</v>
      </c>
      <c r="D2119" s="110">
        <v>12</v>
      </c>
      <c r="E2119" s="110">
        <v>0</v>
      </c>
      <c r="F2119" s="111">
        <v>80.13</v>
      </c>
      <c r="G2119" s="110">
        <v>12</v>
      </c>
      <c r="H2119" s="110">
        <v>0</v>
      </c>
      <c r="I2119" s="112"/>
      <c r="J2119" s="111">
        <v>5.28</v>
      </c>
      <c r="K2119" s="113">
        <v>139</v>
      </c>
    </row>
    <row r="2120" spans="1:11" x14ac:dyDescent="0.25">
      <c r="A2120" s="108">
        <v>2132</v>
      </c>
      <c r="B2120" s="109" t="s">
        <v>2119</v>
      </c>
      <c r="C2120" s="110">
        <v>84439923</v>
      </c>
      <c r="D2120" s="110">
        <v>1</v>
      </c>
      <c r="E2120" s="110">
        <v>0</v>
      </c>
      <c r="F2120" s="111">
        <v>63.19</v>
      </c>
      <c r="G2120" s="110">
        <v>12</v>
      </c>
      <c r="H2120" s="110">
        <v>0</v>
      </c>
      <c r="I2120" s="112"/>
      <c r="J2120" s="111">
        <v>4.17</v>
      </c>
      <c r="K2120" s="113">
        <v>102</v>
      </c>
    </row>
    <row r="2121" spans="1:11" x14ac:dyDescent="0.25">
      <c r="A2121" s="108">
        <v>2133</v>
      </c>
      <c r="B2121" s="109" t="s">
        <v>2120</v>
      </c>
      <c r="C2121" s="110">
        <v>84439923</v>
      </c>
      <c r="D2121" s="110">
        <v>1</v>
      </c>
      <c r="E2121" s="110">
        <v>0</v>
      </c>
      <c r="F2121" s="111">
        <v>65.459999999999994</v>
      </c>
      <c r="G2121" s="110">
        <v>0</v>
      </c>
      <c r="H2121" s="110">
        <v>0</v>
      </c>
      <c r="I2121" s="112"/>
      <c r="J2121" s="112"/>
      <c r="K2121" s="113">
        <v>102</v>
      </c>
    </row>
    <row r="2122" spans="1:11" x14ac:dyDescent="0.25">
      <c r="A2122" s="108">
        <v>2134</v>
      </c>
      <c r="B2122" s="109" t="s">
        <v>2121</v>
      </c>
      <c r="C2122" s="110">
        <v>84439923</v>
      </c>
      <c r="D2122" s="110">
        <v>3</v>
      </c>
      <c r="E2122" s="110">
        <v>0</v>
      </c>
      <c r="F2122" s="111">
        <v>60.17</v>
      </c>
      <c r="G2122" s="110">
        <v>12</v>
      </c>
      <c r="H2122" s="110">
        <v>0</v>
      </c>
      <c r="I2122" s="112"/>
      <c r="J2122" s="111">
        <v>3.97</v>
      </c>
      <c r="K2122" s="113">
        <v>102</v>
      </c>
    </row>
    <row r="2123" spans="1:11" x14ac:dyDescent="0.25">
      <c r="A2123" s="108">
        <v>2135</v>
      </c>
      <c r="B2123" s="109" t="s">
        <v>2122</v>
      </c>
      <c r="C2123" s="110">
        <v>84439923</v>
      </c>
      <c r="D2123" s="110">
        <v>0</v>
      </c>
      <c r="E2123" s="110">
        <v>0</v>
      </c>
      <c r="F2123" s="111">
        <v>201.12</v>
      </c>
      <c r="G2123" s="110">
        <v>0</v>
      </c>
      <c r="H2123" s="110">
        <v>0</v>
      </c>
      <c r="I2123" s="112"/>
      <c r="J2123" s="112"/>
      <c r="K2123" s="113">
        <v>279.89999999999998</v>
      </c>
    </row>
    <row r="2124" spans="1:11" x14ac:dyDescent="0.25">
      <c r="A2124" s="108">
        <v>2136</v>
      </c>
      <c r="B2124" s="109" t="s">
        <v>467</v>
      </c>
      <c r="C2124" s="110">
        <v>84439923</v>
      </c>
      <c r="D2124" s="110">
        <v>0</v>
      </c>
      <c r="E2124" s="110">
        <v>0</v>
      </c>
      <c r="F2124" s="111">
        <v>57.56</v>
      </c>
      <c r="G2124" s="110">
        <v>0</v>
      </c>
      <c r="H2124" s="110">
        <v>0</v>
      </c>
      <c r="I2124" s="112"/>
      <c r="J2124" s="112"/>
      <c r="K2124" s="113">
        <v>76.900000000000006</v>
      </c>
    </row>
    <row r="2125" spans="1:11" x14ac:dyDescent="0.25">
      <c r="A2125" s="108">
        <v>2137</v>
      </c>
      <c r="B2125" s="109" t="s">
        <v>468</v>
      </c>
      <c r="C2125" s="110">
        <v>84439933</v>
      </c>
      <c r="D2125" s="110">
        <v>0</v>
      </c>
      <c r="E2125" s="110">
        <v>0</v>
      </c>
      <c r="F2125" s="111">
        <v>94.41</v>
      </c>
      <c r="G2125" s="110">
        <v>0</v>
      </c>
      <c r="H2125" s="110">
        <v>0</v>
      </c>
      <c r="I2125" s="112"/>
      <c r="J2125" s="112"/>
      <c r="K2125" s="113">
        <v>139.9</v>
      </c>
    </row>
    <row r="2126" spans="1:11" x14ac:dyDescent="0.25">
      <c r="A2126" s="108">
        <v>2138</v>
      </c>
      <c r="B2126" s="109" t="s">
        <v>2123</v>
      </c>
      <c r="C2126" s="110">
        <v>84713012</v>
      </c>
      <c r="D2126" s="110">
        <v>0</v>
      </c>
      <c r="E2126" s="110">
        <v>0</v>
      </c>
      <c r="F2126" s="115">
        <v>1436</v>
      </c>
      <c r="G2126" s="110">
        <v>0</v>
      </c>
      <c r="H2126" s="110">
        <v>0</v>
      </c>
      <c r="I2126" s="112"/>
      <c r="J2126" s="112"/>
      <c r="K2126" s="116">
        <v>4800</v>
      </c>
    </row>
    <row r="2127" spans="1:11" x14ac:dyDescent="0.25">
      <c r="A2127" s="108">
        <v>2139</v>
      </c>
      <c r="B2127" s="109" t="s">
        <v>2124</v>
      </c>
      <c r="C2127" s="110">
        <v>84733042</v>
      </c>
      <c r="D2127" s="110">
        <v>0</v>
      </c>
      <c r="E2127" s="110">
        <v>0</v>
      </c>
      <c r="F2127" s="111">
        <v>716.55</v>
      </c>
      <c r="G2127" s="110">
        <v>0</v>
      </c>
      <c r="H2127" s="110">
        <v>0</v>
      </c>
      <c r="I2127" s="112"/>
      <c r="J2127" s="112"/>
      <c r="K2127" s="113">
        <v>999</v>
      </c>
    </row>
    <row r="2128" spans="1:11" x14ac:dyDescent="0.25">
      <c r="A2128" s="108">
        <v>2140</v>
      </c>
      <c r="B2128" s="109" t="s">
        <v>2125</v>
      </c>
      <c r="C2128" s="110">
        <v>85285120</v>
      </c>
      <c r="D2128" s="110">
        <v>0</v>
      </c>
      <c r="E2128" s="110">
        <v>0</v>
      </c>
      <c r="F2128" s="111">
        <v>551</v>
      </c>
      <c r="G2128" s="110">
        <v>0</v>
      </c>
      <c r="H2128" s="110">
        <v>0</v>
      </c>
      <c r="I2128" s="112"/>
      <c r="J2128" s="112"/>
      <c r="K2128" s="113">
        <v>799</v>
      </c>
    </row>
    <row r="2129" spans="1:11" x14ac:dyDescent="0.25">
      <c r="A2129" s="108">
        <v>2141</v>
      </c>
      <c r="B2129" s="109" t="s">
        <v>2126</v>
      </c>
      <c r="C2129" s="110">
        <v>84715010</v>
      </c>
      <c r="D2129" s="110">
        <v>0</v>
      </c>
      <c r="E2129" s="110">
        <v>0</v>
      </c>
      <c r="F2129" s="115">
        <v>2205</v>
      </c>
      <c r="G2129" s="110">
        <v>0</v>
      </c>
      <c r="H2129" s="110">
        <v>0</v>
      </c>
      <c r="I2129" s="112"/>
      <c r="J2129" s="112"/>
      <c r="K2129" s="116">
        <v>3379</v>
      </c>
    </row>
    <row r="2130" spans="1:11" x14ac:dyDescent="0.25">
      <c r="A2130" s="108">
        <v>2142</v>
      </c>
      <c r="B2130" s="109" t="s">
        <v>2127</v>
      </c>
      <c r="C2130" s="110">
        <v>85044029</v>
      </c>
      <c r="D2130" s="110">
        <v>0</v>
      </c>
      <c r="E2130" s="110">
        <v>0</v>
      </c>
      <c r="F2130" s="111">
        <v>197</v>
      </c>
      <c r="G2130" s="110">
        <v>0</v>
      </c>
      <c r="H2130" s="110">
        <v>0</v>
      </c>
      <c r="I2130" s="112"/>
      <c r="J2130" s="112"/>
      <c r="K2130" s="113">
        <v>365</v>
      </c>
    </row>
    <row r="2131" spans="1:11" x14ac:dyDescent="0.25">
      <c r="A2131" s="108">
        <v>2143</v>
      </c>
      <c r="B2131" s="109" t="s">
        <v>2128</v>
      </c>
      <c r="C2131" s="110">
        <v>84733019</v>
      </c>
      <c r="D2131" s="110">
        <v>0</v>
      </c>
      <c r="E2131" s="110">
        <v>0</v>
      </c>
      <c r="F2131" s="111">
        <v>204.87</v>
      </c>
      <c r="G2131" s="110">
        <v>0</v>
      </c>
      <c r="H2131" s="110">
        <v>0</v>
      </c>
      <c r="I2131" s="112"/>
      <c r="J2131" s="112"/>
      <c r="K2131" s="113">
        <v>319</v>
      </c>
    </row>
    <row r="2132" spans="1:11" x14ac:dyDescent="0.25">
      <c r="A2132" s="108">
        <v>2144</v>
      </c>
      <c r="B2132" s="109" t="s">
        <v>2129</v>
      </c>
      <c r="C2132" s="110">
        <v>84733049</v>
      </c>
      <c r="D2132" s="110">
        <v>0</v>
      </c>
      <c r="E2132" s="110">
        <v>0</v>
      </c>
      <c r="F2132" s="111">
        <v>494.83</v>
      </c>
      <c r="G2132" s="110">
        <v>0</v>
      </c>
      <c r="H2132" s="110">
        <v>0</v>
      </c>
      <c r="I2132" s="112"/>
      <c r="J2132" s="112"/>
      <c r="K2132" s="113">
        <v>745</v>
      </c>
    </row>
    <row r="2133" spans="1:11" x14ac:dyDescent="0.25">
      <c r="A2133" s="108">
        <v>2145</v>
      </c>
      <c r="B2133" s="109" t="s">
        <v>2130</v>
      </c>
      <c r="C2133" s="110">
        <v>85176249</v>
      </c>
      <c r="D2133" s="110">
        <v>0</v>
      </c>
      <c r="E2133" s="110">
        <v>0</v>
      </c>
      <c r="F2133" s="111">
        <v>157.58000000000001</v>
      </c>
      <c r="G2133" s="110">
        <v>0</v>
      </c>
      <c r="H2133" s="110">
        <v>0</v>
      </c>
      <c r="I2133" s="112"/>
      <c r="J2133" s="112"/>
      <c r="K2133" s="113">
        <v>245</v>
      </c>
    </row>
    <row r="2134" spans="1:11" x14ac:dyDescent="0.25">
      <c r="A2134" s="108">
        <v>2146</v>
      </c>
      <c r="B2134" s="109" t="s">
        <v>2131</v>
      </c>
      <c r="C2134" s="110">
        <v>42021220</v>
      </c>
      <c r="D2134" s="110">
        <v>0</v>
      </c>
      <c r="E2134" s="110">
        <v>0</v>
      </c>
      <c r="F2134" s="111">
        <v>6.87</v>
      </c>
      <c r="G2134" s="110">
        <v>0</v>
      </c>
      <c r="H2134" s="110">
        <v>0</v>
      </c>
      <c r="I2134" s="112"/>
      <c r="J2134" s="112"/>
      <c r="K2134" s="113">
        <v>18</v>
      </c>
    </row>
    <row r="2135" spans="1:11" x14ac:dyDescent="0.25">
      <c r="A2135" s="108">
        <v>2147</v>
      </c>
      <c r="B2135" s="109" t="s">
        <v>2132</v>
      </c>
      <c r="C2135" s="110">
        <v>42021220</v>
      </c>
      <c r="D2135" s="110">
        <v>0</v>
      </c>
      <c r="E2135" s="110">
        <v>0</v>
      </c>
      <c r="F2135" s="111">
        <v>35.44</v>
      </c>
      <c r="G2135" s="110">
        <v>4</v>
      </c>
      <c r="H2135" s="110">
        <v>10</v>
      </c>
      <c r="I2135" s="112"/>
      <c r="J2135" s="112"/>
      <c r="K2135" s="113">
        <v>60</v>
      </c>
    </row>
    <row r="2136" spans="1:11" x14ac:dyDescent="0.25">
      <c r="A2136" s="108">
        <v>2148</v>
      </c>
      <c r="B2136" s="109" t="s">
        <v>2133</v>
      </c>
      <c r="C2136" s="110">
        <v>84716053</v>
      </c>
      <c r="D2136" s="110">
        <v>0</v>
      </c>
      <c r="E2136" s="110">
        <v>0</v>
      </c>
      <c r="F2136" s="111">
        <v>15.35</v>
      </c>
      <c r="G2136" s="110">
        <v>0</v>
      </c>
      <c r="H2136" s="110">
        <v>0</v>
      </c>
      <c r="I2136" s="112"/>
      <c r="J2136" s="112"/>
      <c r="K2136" s="113">
        <v>24</v>
      </c>
    </row>
    <row r="2137" spans="1:11" x14ac:dyDescent="0.25">
      <c r="A2137" s="108">
        <v>2149</v>
      </c>
      <c r="B2137" s="109" t="s">
        <v>2134</v>
      </c>
      <c r="C2137" s="110">
        <v>85183000</v>
      </c>
      <c r="D2137" s="110">
        <v>0</v>
      </c>
      <c r="E2137" s="110">
        <v>0</v>
      </c>
      <c r="F2137" s="111">
        <v>48.23</v>
      </c>
      <c r="G2137" s="110">
        <v>0</v>
      </c>
      <c r="H2137" s="110">
        <v>0</v>
      </c>
      <c r="I2137" s="112"/>
      <c r="J2137" s="112"/>
      <c r="K2137" s="113">
        <v>89</v>
      </c>
    </row>
    <row r="2138" spans="1:11" x14ac:dyDescent="0.25">
      <c r="A2138" s="108">
        <v>2150</v>
      </c>
      <c r="B2138" s="109" t="s">
        <v>2135</v>
      </c>
      <c r="C2138" s="110">
        <v>85176241</v>
      </c>
      <c r="D2138" s="110">
        <v>0</v>
      </c>
      <c r="E2138" s="110">
        <v>0</v>
      </c>
      <c r="F2138" s="111">
        <v>59.8</v>
      </c>
      <c r="G2138" s="110">
        <v>0</v>
      </c>
      <c r="H2138" s="110">
        <v>0</v>
      </c>
      <c r="I2138" s="112"/>
      <c r="J2138" s="112"/>
      <c r="K2138" s="113">
        <v>89</v>
      </c>
    </row>
    <row r="2139" spans="1:11" x14ac:dyDescent="0.25">
      <c r="A2139" s="108">
        <v>2151</v>
      </c>
      <c r="B2139" s="109" t="s">
        <v>2136</v>
      </c>
      <c r="C2139" s="110">
        <v>85171231</v>
      </c>
      <c r="D2139" s="110">
        <v>0</v>
      </c>
      <c r="E2139" s="110">
        <v>0</v>
      </c>
      <c r="F2139" s="115">
        <v>1756.28</v>
      </c>
      <c r="G2139" s="110">
        <v>0</v>
      </c>
      <c r="H2139" s="110">
        <v>0</v>
      </c>
      <c r="I2139" s="112"/>
      <c r="J2139" s="112"/>
      <c r="K2139" s="116">
        <v>1999</v>
      </c>
    </row>
    <row r="2140" spans="1:11" x14ac:dyDescent="0.25">
      <c r="A2140" s="108">
        <v>2152</v>
      </c>
      <c r="B2140" s="109" t="s">
        <v>2137</v>
      </c>
      <c r="C2140" s="110">
        <v>96082000</v>
      </c>
      <c r="D2140" s="110">
        <v>0</v>
      </c>
      <c r="E2140" s="110">
        <v>0</v>
      </c>
      <c r="F2140" s="111">
        <v>22.3</v>
      </c>
      <c r="G2140" s="110">
        <v>0</v>
      </c>
      <c r="H2140" s="110">
        <v>0</v>
      </c>
      <c r="I2140" s="112"/>
      <c r="J2140" s="112"/>
      <c r="K2140" s="113">
        <v>26.5</v>
      </c>
    </row>
    <row r="2141" spans="1:11" x14ac:dyDescent="0.25">
      <c r="A2141" s="108">
        <v>2153</v>
      </c>
      <c r="B2141" s="109" t="s">
        <v>2138</v>
      </c>
      <c r="C2141" s="110">
        <v>96082000</v>
      </c>
      <c r="D2141" s="110">
        <v>0</v>
      </c>
      <c r="E2141" s="110">
        <v>0</v>
      </c>
      <c r="F2141" s="111">
        <v>22.3</v>
      </c>
      <c r="G2141" s="110">
        <v>0</v>
      </c>
      <c r="H2141" s="110">
        <v>0</v>
      </c>
      <c r="I2141" s="112"/>
      <c r="J2141" s="112"/>
      <c r="K2141" s="113">
        <v>26.5</v>
      </c>
    </row>
    <row r="2142" spans="1:11" x14ac:dyDescent="0.25">
      <c r="A2142" s="108">
        <v>2154</v>
      </c>
      <c r="B2142" s="109" t="s">
        <v>2139</v>
      </c>
      <c r="C2142" s="110">
        <v>96082000</v>
      </c>
      <c r="D2142" s="110">
        <v>0</v>
      </c>
      <c r="E2142" s="110">
        <v>0</v>
      </c>
      <c r="F2142" s="111">
        <v>22.3</v>
      </c>
      <c r="G2142" s="110">
        <v>0</v>
      </c>
      <c r="H2142" s="110">
        <v>0</v>
      </c>
      <c r="I2142" s="112"/>
      <c r="J2142" s="112"/>
      <c r="K2142" s="113">
        <v>26.5</v>
      </c>
    </row>
    <row r="2143" spans="1:11" x14ac:dyDescent="0.25">
      <c r="A2143" s="108">
        <v>2155</v>
      </c>
      <c r="B2143" s="109" t="s">
        <v>2140</v>
      </c>
      <c r="C2143" s="110">
        <v>96082000</v>
      </c>
      <c r="D2143" s="110">
        <v>0</v>
      </c>
      <c r="E2143" s="110">
        <v>0</v>
      </c>
      <c r="F2143" s="111">
        <v>22.3</v>
      </c>
      <c r="G2143" s="110">
        <v>0</v>
      </c>
      <c r="H2143" s="110">
        <v>0</v>
      </c>
      <c r="I2143" s="112"/>
      <c r="J2143" s="112"/>
      <c r="K2143" s="113">
        <v>26.5</v>
      </c>
    </row>
    <row r="2144" spans="1:11" x14ac:dyDescent="0.25">
      <c r="A2144" s="108">
        <v>2156</v>
      </c>
      <c r="B2144" s="109" t="s">
        <v>2141</v>
      </c>
      <c r="C2144" s="110">
        <v>83059000</v>
      </c>
      <c r="D2144" s="110">
        <v>0</v>
      </c>
      <c r="E2144" s="110">
        <v>0</v>
      </c>
      <c r="F2144" s="111">
        <v>1.04</v>
      </c>
      <c r="G2144" s="110">
        <v>0</v>
      </c>
      <c r="H2144" s="110">
        <v>0</v>
      </c>
      <c r="I2144" s="112"/>
      <c r="J2144" s="112"/>
      <c r="K2144" s="113">
        <v>1.45</v>
      </c>
    </row>
    <row r="2145" spans="1:11" x14ac:dyDescent="0.25">
      <c r="A2145" s="108">
        <v>2157</v>
      </c>
      <c r="B2145" s="109" t="s">
        <v>2142</v>
      </c>
      <c r="C2145" s="110">
        <v>83059000</v>
      </c>
      <c r="D2145" s="110">
        <v>0</v>
      </c>
      <c r="E2145" s="110">
        <v>0</v>
      </c>
      <c r="F2145" s="111">
        <v>1.62</v>
      </c>
      <c r="G2145" s="110">
        <v>0</v>
      </c>
      <c r="H2145" s="110">
        <v>0</v>
      </c>
      <c r="I2145" s="112"/>
      <c r="J2145" s="112"/>
      <c r="K2145" s="113">
        <v>3</v>
      </c>
    </row>
    <row r="2146" spans="1:11" x14ac:dyDescent="0.25">
      <c r="A2146" s="108">
        <v>2158</v>
      </c>
      <c r="B2146" s="109" t="s">
        <v>2143</v>
      </c>
      <c r="C2146" s="110">
        <v>39191010</v>
      </c>
      <c r="D2146" s="110">
        <v>0</v>
      </c>
      <c r="E2146" s="110">
        <v>0</v>
      </c>
      <c r="F2146" s="111">
        <v>8.32</v>
      </c>
      <c r="G2146" s="110">
        <v>0</v>
      </c>
      <c r="H2146" s="110">
        <v>0</v>
      </c>
      <c r="I2146" s="112"/>
      <c r="J2146" s="112"/>
      <c r="K2146" s="113">
        <v>14.9</v>
      </c>
    </row>
    <row r="2147" spans="1:11" x14ac:dyDescent="0.25">
      <c r="A2147" s="108">
        <v>2159</v>
      </c>
      <c r="B2147" s="109" t="s">
        <v>2144</v>
      </c>
      <c r="C2147" s="110">
        <v>48114110</v>
      </c>
      <c r="D2147" s="110">
        <v>0</v>
      </c>
      <c r="E2147" s="110">
        <v>0</v>
      </c>
      <c r="F2147" s="111">
        <v>12.96</v>
      </c>
      <c r="G2147" s="110">
        <v>0</v>
      </c>
      <c r="H2147" s="110">
        <v>0</v>
      </c>
      <c r="I2147" s="112"/>
      <c r="J2147" s="112"/>
      <c r="K2147" s="113">
        <v>19</v>
      </c>
    </row>
    <row r="2148" spans="1:11" x14ac:dyDescent="0.25">
      <c r="A2148" s="108">
        <v>2160</v>
      </c>
      <c r="B2148" s="109" t="s">
        <v>2145</v>
      </c>
      <c r="C2148" s="110">
        <v>42021210</v>
      </c>
      <c r="D2148" s="110">
        <v>0</v>
      </c>
      <c r="E2148" s="110">
        <v>0</v>
      </c>
      <c r="F2148" s="111">
        <v>2.59</v>
      </c>
      <c r="G2148" s="110">
        <v>0</v>
      </c>
      <c r="H2148" s="110">
        <v>0</v>
      </c>
      <c r="I2148" s="112"/>
      <c r="J2148" s="112"/>
      <c r="K2148" s="113">
        <v>2.9</v>
      </c>
    </row>
    <row r="2149" spans="1:11" x14ac:dyDescent="0.25">
      <c r="A2149" s="108">
        <v>2161</v>
      </c>
      <c r="B2149" s="109" t="s">
        <v>2146</v>
      </c>
      <c r="C2149" s="110">
        <v>48201000</v>
      </c>
      <c r="D2149" s="110">
        <v>0</v>
      </c>
      <c r="E2149" s="110">
        <v>0</v>
      </c>
      <c r="F2149" s="111">
        <v>1.65</v>
      </c>
      <c r="G2149" s="110">
        <v>0</v>
      </c>
      <c r="H2149" s="110">
        <v>0</v>
      </c>
      <c r="I2149" s="112"/>
      <c r="J2149" s="112"/>
      <c r="K2149" s="113">
        <v>0.9</v>
      </c>
    </row>
    <row r="2150" spans="1:11" x14ac:dyDescent="0.25">
      <c r="A2150" s="108">
        <v>2162</v>
      </c>
      <c r="B2150" s="109" t="s">
        <v>2147</v>
      </c>
      <c r="C2150" s="110">
        <v>85044040</v>
      </c>
      <c r="D2150" s="110">
        <v>0</v>
      </c>
      <c r="E2150" s="110">
        <v>0</v>
      </c>
      <c r="F2150" s="115">
        <v>3675.74</v>
      </c>
      <c r="G2150" s="110">
        <v>0</v>
      </c>
      <c r="H2150" s="110">
        <v>0</v>
      </c>
      <c r="I2150" s="112"/>
      <c r="J2150" s="112"/>
      <c r="K2150" s="116">
        <v>4599</v>
      </c>
    </row>
    <row r="2151" spans="1:11" x14ac:dyDescent="0.25">
      <c r="A2151" s="108">
        <v>2163</v>
      </c>
      <c r="B2151" s="109" t="s">
        <v>1974</v>
      </c>
      <c r="C2151" s="110">
        <v>84733049</v>
      </c>
      <c r="D2151" s="110">
        <v>0</v>
      </c>
      <c r="E2151" s="110">
        <v>0</v>
      </c>
      <c r="F2151" s="111">
        <v>343.76</v>
      </c>
      <c r="G2151" s="110">
        <v>0</v>
      </c>
      <c r="H2151" s="110">
        <v>0</v>
      </c>
      <c r="I2151" s="112"/>
      <c r="J2151" s="112"/>
      <c r="K2151" s="113">
        <v>499</v>
      </c>
    </row>
    <row r="2152" spans="1:11" x14ac:dyDescent="0.25">
      <c r="A2152" s="108">
        <v>2164</v>
      </c>
      <c r="B2152" s="109" t="s">
        <v>2148</v>
      </c>
      <c r="C2152" s="110">
        <v>84733049</v>
      </c>
      <c r="D2152" s="110">
        <v>0</v>
      </c>
      <c r="E2152" s="110">
        <v>0</v>
      </c>
      <c r="F2152" s="111">
        <v>327.26</v>
      </c>
      <c r="G2152" s="110">
        <v>0</v>
      </c>
      <c r="H2152" s="110">
        <v>0</v>
      </c>
      <c r="I2152" s="112"/>
      <c r="J2152" s="112"/>
      <c r="K2152" s="113">
        <v>395</v>
      </c>
    </row>
    <row r="2153" spans="1:11" x14ac:dyDescent="0.25">
      <c r="A2153" s="108">
        <v>2165</v>
      </c>
      <c r="B2153" s="109" t="s">
        <v>2149</v>
      </c>
      <c r="C2153" s="110">
        <v>84733049</v>
      </c>
      <c r="D2153" s="110">
        <v>0</v>
      </c>
      <c r="E2153" s="110">
        <v>0</v>
      </c>
      <c r="F2153" s="111">
        <v>565</v>
      </c>
      <c r="G2153" s="110">
        <v>0</v>
      </c>
      <c r="H2153" s="110">
        <v>0</v>
      </c>
      <c r="I2153" s="112"/>
      <c r="J2153" s="112"/>
      <c r="K2153" s="113">
        <v>819</v>
      </c>
    </row>
    <row r="2154" spans="1:11" x14ac:dyDescent="0.25">
      <c r="A2154" s="108">
        <v>2166</v>
      </c>
      <c r="B2154" s="109" t="s">
        <v>2150</v>
      </c>
      <c r="C2154" s="110">
        <v>85285120</v>
      </c>
      <c r="D2154" s="110">
        <v>0</v>
      </c>
      <c r="E2154" s="110">
        <v>0</v>
      </c>
      <c r="F2154" s="111">
        <v>479</v>
      </c>
      <c r="G2154" s="110">
        <v>0</v>
      </c>
      <c r="H2154" s="110">
        <v>0</v>
      </c>
      <c r="I2154" s="112"/>
      <c r="J2154" s="112"/>
      <c r="K2154" s="113">
        <v>689</v>
      </c>
    </row>
    <row r="2155" spans="1:11" x14ac:dyDescent="0.25">
      <c r="A2155" s="108">
        <v>2167</v>
      </c>
      <c r="B2155" s="109" t="s">
        <v>2151</v>
      </c>
      <c r="C2155" s="110">
        <v>85285220</v>
      </c>
      <c r="D2155" s="110">
        <v>0</v>
      </c>
      <c r="E2155" s="110">
        <v>0</v>
      </c>
      <c r="F2155" s="111">
        <v>649</v>
      </c>
      <c r="G2155" s="110">
        <v>0</v>
      </c>
      <c r="H2155" s="110">
        <v>0</v>
      </c>
      <c r="I2155" s="112"/>
      <c r="J2155" s="112"/>
      <c r="K2155" s="113">
        <v>939</v>
      </c>
    </row>
    <row r="2156" spans="1:11" x14ac:dyDescent="0.25">
      <c r="A2156" s="108">
        <v>2168</v>
      </c>
      <c r="B2156" s="109" t="s">
        <v>2152</v>
      </c>
      <c r="C2156" s="110">
        <v>85285120</v>
      </c>
      <c r="D2156" s="110">
        <v>0</v>
      </c>
      <c r="E2156" s="110">
        <v>0</v>
      </c>
      <c r="F2156" s="111">
        <v>549</v>
      </c>
      <c r="G2156" s="110">
        <v>0</v>
      </c>
      <c r="H2156" s="110">
        <v>0</v>
      </c>
      <c r="I2156" s="112"/>
      <c r="J2156" s="112"/>
      <c r="K2156" s="113">
        <v>799</v>
      </c>
    </row>
    <row r="2157" spans="1:11" x14ac:dyDescent="0.25">
      <c r="A2157" s="108">
        <v>2169</v>
      </c>
      <c r="B2157" s="109" t="s">
        <v>2153</v>
      </c>
      <c r="C2157" s="110">
        <v>84713019</v>
      </c>
      <c r="D2157" s="110">
        <v>0</v>
      </c>
      <c r="E2157" s="110">
        <v>0</v>
      </c>
      <c r="F2157" s="111">
        <v>10.79</v>
      </c>
      <c r="G2157" s="110">
        <v>0</v>
      </c>
      <c r="H2157" s="110">
        <v>0</v>
      </c>
      <c r="I2157" s="112"/>
      <c r="J2157" s="112"/>
      <c r="K2157" s="113">
        <v>15</v>
      </c>
    </row>
    <row r="2158" spans="1:11" x14ac:dyDescent="0.25">
      <c r="A2158" s="108">
        <v>2170</v>
      </c>
      <c r="B2158" s="109" t="s">
        <v>2154</v>
      </c>
      <c r="C2158" s="110">
        <v>85279100</v>
      </c>
      <c r="D2158" s="110">
        <v>0</v>
      </c>
      <c r="E2158" s="110">
        <v>0</v>
      </c>
      <c r="F2158" s="111">
        <v>96.42</v>
      </c>
      <c r="G2158" s="110">
        <v>0</v>
      </c>
      <c r="H2158" s="110">
        <v>0</v>
      </c>
      <c r="I2158" s="112"/>
      <c r="J2158" s="112"/>
      <c r="K2158" s="113">
        <v>169</v>
      </c>
    </row>
    <row r="2159" spans="1:11" x14ac:dyDescent="0.25">
      <c r="A2159" s="108">
        <v>2171</v>
      </c>
      <c r="B2159" s="109" t="s">
        <v>2155</v>
      </c>
      <c r="C2159" s="110">
        <v>84733043</v>
      </c>
      <c r="D2159" s="110">
        <v>0</v>
      </c>
      <c r="E2159" s="110">
        <v>0</v>
      </c>
      <c r="F2159" s="111">
        <v>641.78</v>
      </c>
      <c r="G2159" s="110">
        <v>0</v>
      </c>
      <c r="H2159" s="110">
        <v>0</v>
      </c>
      <c r="I2159" s="112"/>
      <c r="J2159" s="112"/>
      <c r="K2159" s="113">
        <v>969</v>
      </c>
    </row>
    <row r="2160" spans="1:11" x14ac:dyDescent="0.25">
      <c r="A2160" s="108">
        <v>2172</v>
      </c>
      <c r="B2160" s="109" t="s">
        <v>2156</v>
      </c>
      <c r="C2160" s="110">
        <v>84733043</v>
      </c>
      <c r="D2160" s="110">
        <v>0</v>
      </c>
      <c r="E2160" s="110">
        <v>0</v>
      </c>
      <c r="F2160" s="111">
        <v>626.75</v>
      </c>
      <c r="G2160" s="110">
        <v>0</v>
      </c>
      <c r="H2160" s="110">
        <v>0</v>
      </c>
      <c r="I2160" s="112"/>
      <c r="J2160" s="112"/>
      <c r="K2160" s="113">
        <v>949</v>
      </c>
    </row>
    <row r="2161" spans="1:11" x14ac:dyDescent="0.25">
      <c r="A2161" s="108">
        <v>2173</v>
      </c>
      <c r="B2161" s="109" t="s">
        <v>2157</v>
      </c>
      <c r="C2161" s="110">
        <v>84733043</v>
      </c>
      <c r="D2161" s="110">
        <v>0</v>
      </c>
      <c r="E2161" s="110">
        <v>0</v>
      </c>
      <c r="F2161" s="111">
        <v>397.01</v>
      </c>
      <c r="G2161" s="110">
        <v>0</v>
      </c>
      <c r="H2161" s="110">
        <v>0</v>
      </c>
      <c r="I2161" s="112"/>
      <c r="J2161" s="112"/>
      <c r="K2161" s="113">
        <v>599</v>
      </c>
    </row>
    <row r="2162" spans="1:11" x14ac:dyDescent="0.25">
      <c r="A2162" s="108">
        <v>2174</v>
      </c>
      <c r="B2162" s="109" t="s">
        <v>2024</v>
      </c>
      <c r="C2162" s="110">
        <v>84716052</v>
      </c>
      <c r="D2162" s="110">
        <v>0</v>
      </c>
      <c r="E2162" s="110">
        <v>0</v>
      </c>
      <c r="F2162" s="111">
        <v>104.74</v>
      </c>
      <c r="G2162" s="110">
        <v>4</v>
      </c>
      <c r="H2162" s="110">
        <v>0</v>
      </c>
      <c r="I2162" s="112"/>
      <c r="J2162" s="112"/>
      <c r="K2162" s="113">
        <v>169</v>
      </c>
    </row>
    <row r="2163" spans="1:11" x14ac:dyDescent="0.25">
      <c r="A2163" s="108">
        <v>2175</v>
      </c>
      <c r="B2163" s="109" t="s">
        <v>2158</v>
      </c>
      <c r="C2163" s="110">
        <v>84733019</v>
      </c>
      <c r="D2163" s="110">
        <v>0</v>
      </c>
      <c r="E2163" s="110">
        <v>0</v>
      </c>
      <c r="F2163" s="111">
        <v>91.2</v>
      </c>
      <c r="G2163" s="110">
        <v>0</v>
      </c>
      <c r="H2163" s="110">
        <v>0</v>
      </c>
      <c r="I2163" s="112"/>
      <c r="J2163" s="112"/>
      <c r="K2163" s="113">
        <v>139</v>
      </c>
    </row>
    <row r="2164" spans="1:11" x14ac:dyDescent="0.25">
      <c r="A2164" s="108">
        <v>2176</v>
      </c>
      <c r="B2164" s="109" t="s">
        <v>2159</v>
      </c>
      <c r="C2164" s="110">
        <v>84717010</v>
      </c>
      <c r="D2164" s="110">
        <v>0</v>
      </c>
      <c r="E2164" s="110">
        <v>0</v>
      </c>
      <c r="F2164" s="111">
        <v>179.46</v>
      </c>
      <c r="G2164" s="110">
        <v>0</v>
      </c>
      <c r="H2164" s="110">
        <v>0</v>
      </c>
      <c r="I2164" s="112"/>
      <c r="J2164" s="112"/>
      <c r="K2164" s="113">
        <v>285</v>
      </c>
    </row>
    <row r="2165" spans="1:11" x14ac:dyDescent="0.25">
      <c r="A2165" s="108">
        <v>2177</v>
      </c>
      <c r="B2165" s="109" t="s">
        <v>2160</v>
      </c>
      <c r="C2165" s="110">
        <v>84715010</v>
      </c>
      <c r="D2165" s="110">
        <v>0</v>
      </c>
      <c r="E2165" s="110">
        <v>0</v>
      </c>
      <c r="F2165" s="115">
        <v>2235.27</v>
      </c>
      <c r="G2165" s="110">
        <v>0</v>
      </c>
      <c r="H2165" s="110">
        <v>0</v>
      </c>
      <c r="I2165" s="112"/>
      <c r="J2165" s="112"/>
      <c r="K2165" s="116">
        <v>2599</v>
      </c>
    </row>
    <row r="2166" spans="1:11" x14ac:dyDescent="0.25">
      <c r="A2166" s="108">
        <v>2178</v>
      </c>
      <c r="B2166" s="109" t="s">
        <v>2161</v>
      </c>
      <c r="C2166" s="110">
        <v>84716053</v>
      </c>
      <c r="D2166" s="110">
        <v>0</v>
      </c>
      <c r="E2166" s="110">
        <v>0</v>
      </c>
      <c r="F2166" s="111">
        <v>57.5</v>
      </c>
      <c r="G2166" s="110">
        <v>0</v>
      </c>
      <c r="H2166" s="110">
        <v>0</v>
      </c>
      <c r="I2166" s="112"/>
      <c r="J2166" s="112"/>
      <c r="K2166" s="113">
        <v>79</v>
      </c>
    </row>
    <row r="2167" spans="1:11" x14ac:dyDescent="0.25">
      <c r="A2167" s="108">
        <v>2179</v>
      </c>
      <c r="B2167" s="109" t="s">
        <v>2162</v>
      </c>
      <c r="C2167" s="110">
        <v>84716052</v>
      </c>
      <c r="D2167" s="110">
        <v>0</v>
      </c>
      <c r="E2167" s="110">
        <v>0</v>
      </c>
      <c r="F2167" s="111">
        <v>64</v>
      </c>
      <c r="G2167" s="110">
        <v>0</v>
      </c>
      <c r="H2167" s="110">
        <v>0</v>
      </c>
      <c r="I2167" s="112"/>
      <c r="J2167" s="112"/>
      <c r="K2167" s="113">
        <v>180</v>
      </c>
    </row>
    <row r="2168" spans="1:11" x14ac:dyDescent="0.25">
      <c r="A2168" s="108">
        <v>2180</v>
      </c>
      <c r="B2168" s="109" t="s">
        <v>2163</v>
      </c>
      <c r="C2168" s="110">
        <v>84717010</v>
      </c>
      <c r="D2168" s="110">
        <v>0</v>
      </c>
      <c r="E2168" s="110">
        <v>0</v>
      </c>
      <c r="F2168" s="111">
        <v>454.34</v>
      </c>
      <c r="G2168" s="110">
        <v>0</v>
      </c>
      <c r="H2168" s="110">
        <v>0</v>
      </c>
      <c r="I2168" s="112"/>
      <c r="J2168" s="112"/>
      <c r="K2168" s="113">
        <v>739</v>
      </c>
    </row>
    <row r="2169" spans="1:11" x14ac:dyDescent="0.25">
      <c r="A2169" s="108">
        <v>2181</v>
      </c>
      <c r="B2169" s="109" t="s">
        <v>296</v>
      </c>
      <c r="C2169" s="110">
        <v>84717010</v>
      </c>
      <c r="D2169" s="110">
        <v>0</v>
      </c>
      <c r="E2169" s="110">
        <v>0</v>
      </c>
      <c r="F2169" s="111">
        <v>696.6</v>
      </c>
      <c r="G2169" s="110">
        <v>0</v>
      </c>
      <c r="H2169" s="110">
        <v>0</v>
      </c>
      <c r="I2169" s="112"/>
      <c r="J2169" s="112"/>
      <c r="K2169" s="116">
        <v>1089</v>
      </c>
    </row>
    <row r="2170" spans="1:11" x14ac:dyDescent="0.25">
      <c r="A2170" s="108">
        <v>2182</v>
      </c>
      <c r="B2170" s="109" t="s">
        <v>2164</v>
      </c>
      <c r="C2170" s="110">
        <v>84713012</v>
      </c>
      <c r="D2170" s="110">
        <v>0</v>
      </c>
      <c r="E2170" s="110">
        <v>0</v>
      </c>
      <c r="F2170" s="115">
        <v>1258.3499999999999</v>
      </c>
      <c r="G2170" s="110">
        <v>0</v>
      </c>
      <c r="H2170" s="110">
        <v>0</v>
      </c>
      <c r="I2170" s="112"/>
      <c r="J2170" s="112"/>
      <c r="K2170" s="116">
        <v>2599</v>
      </c>
    </row>
    <row r="2171" spans="1:11" x14ac:dyDescent="0.25">
      <c r="A2171" s="108">
        <v>2183</v>
      </c>
      <c r="B2171" s="109" t="s">
        <v>1814</v>
      </c>
      <c r="C2171" s="110">
        <v>85234920</v>
      </c>
      <c r="D2171" s="110">
        <v>1</v>
      </c>
      <c r="E2171" s="110">
        <v>0</v>
      </c>
      <c r="F2171" s="111">
        <v>330.96</v>
      </c>
      <c r="G2171" s="110">
        <v>0</v>
      </c>
      <c r="H2171" s="110">
        <v>0</v>
      </c>
      <c r="I2171" s="111">
        <v>0.02</v>
      </c>
      <c r="J2171" s="112"/>
      <c r="K2171" s="113">
        <v>899</v>
      </c>
    </row>
    <row r="2172" spans="1:11" x14ac:dyDescent="0.25">
      <c r="A2172" s="108">
        <v>2184</v>
      </c>
      <c r="B2172" s="109" t="s">
        <v>2165</v>
      </c>
      <c r="C2172" s="110">
        <v>84713012</v>
      </c>
      <c r="D2172" s="110">
        <v>0</v>
      </c>
      <c r="E2172" s="110">
        <v>0</v>
      </c>
      <c r="F2172" s="115">
        <v>1469</v>
      </c>
      <c r="G2172" s="110">
        <v>0</v>
      </c>
      <c r="H2172" s="110">
        <v>0</v>
      </c>
      <c r="I2172" s="112"/>
      <c r="J2172" s="112"/>
      <c r="K2172" s="116">
        <v>2160</v>
      </c>
    </row>
    <row r="2173" spans="1:11" x14ac:dyDescent="0.25">
      <c r="A2173" s="108">
        <v>2185</v>
      </c>
      <c r="B2173" s="109" t="s">
        <v>2166</v>
      </c>
      <c r="C2173" s="110">
        <v>85285120</v>
      </c>
      <c r="D2173" s="110">
        <v>0</v>
      </c>
      <c r="E2173" s="110">
        <v>0</v>
      </c>
      <c r="F2173" s="111">
        <v>850.55</v>
      </c>
      <c r="G2173" s="110">
        <v>0</v>
      </c>
      <c r="H2173" s="110">
        <v>0</v>
      </c>
      <c r="I2173" s="112"/>
      <c r="J2173" s="112"/>
      <c r="K2173" s="116">
        <v>1399</v>
      </c>
    </row>
    <row r="2174" spans="1:11" x14ac:dyDescent="0.25">
      <c r="A2174" s="108">
        <v>2186</v>
      </c>
      <c r="B2174" s="109" t="s">
        <v>2167</v>
      </c>
      <c r="C2174" s="110">
        <v>32151900</v>
      </c>
      <c r="D2174" s="110">
        <v>0</v>
      </c>
      <c r="E2174" s="110">
        <v>0</v>
      </c>
      <c r="F2174" s="111">
        <v>47.93</v>
      </c>
      <c r="G2174" s="110">
        <v>0</v>
      </c>
      <c r="H2174" s="110">
        <v>0</v>
      </c>
      <c r="I2174" s="112"/>
      <c r="J2174" s="112"/>
      <c r="K2174" s="113">
        <v>70</v>
      </c>
    </row>
    <row r="2175" spans="1:11" x14ac:dyDescent="0.25">
      <c r="A2175" s="108">
        <v>2187</v>
      </c>
      <c r="B2175" s="109" t="s">
        <v>2168</v>
      </c>
      <c r="C2175" s="110">
        <v>32151100</v>
      </c>
      <c r="D2175" s="110">
        <v>0</v>
      </c>
      <c r="E2175" s="110">
        <v>0</v>
      </c>
      <c r="F2175" s="111">
        <v>47.93</v>
      </c>
      <c r="G2175" s="110">
        <v>0</v>
      </c>
      <c r="H2175" s="110">
        <v>0</v>
      </c>
      <c r="I2175" s="112"/>
      <c r="J2175" s="112"/>
      <c r="K2175" s="113">
        <v>70</v>
      </c>
    </row>
    <row r="2176" spans="1:11" x14ac:dyDescent="0.25">
      <c r="A2176" s="108">
        <v>2188</v>
      </c>
      <c r="B2176" s="109" t="s">
        <v>2169</v>
      </c>
      <c r="C2176" s="110">
        <v>32151100</v>
      </c>
      <c r="D2176" s="110">
        <v>0</v>
      </c>
      <c r="E2176" s="110">
        <v>0</v>
      </c>
      <c r="F2176" s="111">
        <v>37.32</v>
      </c>
      <c r="G2176" s="110">
        <v>0</v>
      </c>
      <c r="H2176" s="110">
        <v>0</v>
      </c>
      <c r="I2176" s="112"/>
      <c r="J2176" s="112"/>
      <c r="K2176" s="113">
        <v>59</v>
      </c>
    </row>
    <row r="2177" spans="1:11" x14ac:dyDescent="0.25">
      <c r="A2177" s="108">
        <v>2189</v>
      </c>
      <c r="B2177" s="109" t="s">
        <v>2170</v>
      </c>
      <c r="C2177" s="110">
        <v>32151100</v>
      </c>
      <c r="D2177" s="110">
        <v>0</v>
      </c>
      <c r="E2177" s="110">
        <v>0</v>
      </c>
      <c r="F2177" s="111">
        <v>78.209999999999994</v>
      </c>
      <c r="G2177" s="110">
        <v>0</v>
      </c>
      <c r="H2177" s="110">
        <v>0</v>
      </c>
      <c r="I2177" s="112"/>
      <c r="J2177" s="112"/>
      <c r="K2177" s="113">
        <v>99</v>
      </c>
    </row>
    <row r="2178" spans="1:11" x14ac:dyDescent="0.25">
      <c r="A2178" s="108">
        <v>2190</v>
      </c>
      <c r="B2178" s="109" t="s">
        <v>2171</v>
      </c>
      <c r="C2178" s="110">
        <v>32151100</v>
      </c>
      <c r="D2178" s="110">
        <v>0</v>
      </c>
      <c r="E2178" s="110">
        <v>0</v>
      </c>
      <c r="F2178" s="111">
        <v>54.93</v>
      </c>
      <c r="G2178" s="110">
        <v>0</v>
      </c>
      <c r="H2178" s="110">
        <v>0</v>
      </c>
      <c r="I2178" s="112"/>
      <c r="J2178" s="112"/>
      <c r="K2178" s="113">
        <v>70</v>
      </c>
    </row>
    <row r="2179" spans="1:11" x14ac:dyDescent="0.25">
      <c r="A2179" s="108">
        <v>2191</v>
      </c>
      <c r="B2179" s="109" t="s">
        <v>2171</v>
      </c>
      <c r="C2179" s="110">
        <v>32151100</v>
      </c>
      <c r="D2179" s="110">
        <v>0</v>
      </c>
      <c r="E2179" s="110">
        <v>0</v>
      </c>
      <c r="F2179" s="111">
        <v>39.07</v>
      </c>
      <c r="G2179" s="110">
        <v>0</v>
      </c>
      <c r="H2179" s="110">
        <v>0</v>
      </c>
      <c r="I2179" s="112"/>
      <c r="J2179" s="112"/>
      <c r="K2179" s="113">
        <v>59</v>
      </c>
    </row>
    <row r="2180" spans="1:11" x14ac:dyDescent="0.25">
      <c r="A2180" s="108">
        <v>2192</v>
      </c>
      <c r="B2180" s="109" t="s">
        <v>2172</v>
      </c>
      <c r="C2180" s="110">
        <v>32151100</v>
      </c>
      <c r="D2180" s="110">
        <v>0</v>
      </c>
      <c r="E2180" s="110">
        <v>0</v>
      </c>
      <c r="F2180" s="111">
        <v>94.93</v>
      </c>
      <c r="G2180" s="110">
        <v>0</v>
      </c>
      <c r="H2180" s="110">
        <v>0</v>
      </c>
      <c r="I2180" s="112"/>
      <c r="J2180" s="112"/>
      <c r="K2180" s="113">
        <v>129</v>
      </c>
    </row>
    <row r="2181" spans="1:11" x14ac:dyDescent="0.25">
      <c r="A2181" s="108">
        <v>2193</v>
      </c>
      <c r="B2181" s="109" t="s">
        <v>2173</v>
      </c>
      <c r="C2181" s="110">
        <v>84433299</v>
      </c>
      <c r="D2181" s="110">
        <v>0</v>
      </c>
      <c r="E2181" s="110">
        <v>0</v>
      </c>
      <c r="F2181" s="115">
        <v>1499.99</v>
      </c>
      <c r="G2181" s="110">
        <v>4</v>
      </c>
      <c r="H2181" s="110">
        <v>0</v>
      </c>
      <c r="I2181" s="112"/>
      <c r="J2181" s="112"/>
      <c r="K2181" s="116">
        <v>2399</v>
      </c>
    </row>
    <row r="2182" spans="1:11" x14ac:dyDescent="0.25">
      <c r="A2182" s="108">
        <v>2194</v>
      </c>
      <c r="B2182" s="109" t="s">
        <v>2174</v>
      </c>
      <c r="C2182" s="110">
        <v>84733019</v>
      </c>
      <c r="D2182" s="110">
        <v>0</v>
      </c>
      <c r="E2182" s="110">
        <v>0</v>
      </c>
      <c r="F2182" s="111">
        <v>129.97</v>
      </c>
      <c r="G2182" s="110">
        <v>0</v>
      </c>
      <c r="H2182" s="110">
        <v>0</v>
      </c>
      <c r="I2182" s="112"/>
      <c r="J2182" s="112"/>
      <c r="K2182" s="113">
        <v>199</v>
      </c>
    </row>
    <row r="2183" spans="1:11" x14ac:dyDescent="0.25">
      <c r="A2183" s="108">
        <v>2195</v>
      </c>
      <c r="B2183" s="109" t="s">
        <v>2175</v>
      </c>
      <c r="C2183" s="110">
        <v>42029200</v>
      </c>
      <c r="D2183" s="110">
        <v>0</v>
      </c>
      <c r="E2183" s="110">
        <v>0</v>
      </c>
      <c r="F2183" s="111">
        <v>57.24</v>
      </c>
      <c r="G2183" s="110">
        <v>0</v>
      </c>
      <c r="H2183" s="110">
        <v>0</v>
      </c>
      <c r="I2183" s="112"/>
      <c r="J2183" s="112"/>
      <c r="K2183" s="113">
        <v>89</v>
      </c>
    </row>
    <row r="2184" spans="1:11" x14ac:dyDescent="0.25">
      <c r="A2184" s="108">
        <v>2196</v>
      </c>
      <c r="B2184" s="109" t="s">
        <v>2176</v>
      </c>
      <c r="C2184" s="110">
        <v>42029200</v>
      </c>
      <c r="D2184" s="110">
        <v>0</v>
      </c>
      <c r="E2184" s="110">
        <v>0</v>
      </c>
      <c r="F2184" s="111">
        <v>73.42</v>
      </c>
      <c r="G2184" s="110">
        <v>0</v>
      </c>
      <c r="H2184" s="110">
        <v>0</v>
      </c>
      <c r="I2184" s="112"/>
      <c r="J2184" s="112"/>
      <c r="K2184" s="113">
        <v>109</v>
      </c>
    </row>
    <row r="2185" spans="1:11" x14ac:dyDescent="0.25">
      <c r="A2185" s="108">
        <v>2197</v>
      </c>
      <c r="B2185" s="109" t="s">
        <v>2177</v>
      </c>
      <c r="C2185" s="110">
        <v>42029200</v>
      </c>
      <c r="D2185" s="110">
        <v>0</v>
      </c>
      <c r="E2185" s="110">
        <v>0</v>
      </c>
      <c r="F2185" s="111">
        <v>81.64</v>
      </c>
      <c r="G2185" s="110">
        <v>0</v>
      </c>
      <c r="H2185" s="110">
        <v>0</v>
      </c>
      <c r="I2185" s="112"/>
      <c r="J2185" s="112"/>
      <c r="K2185" s="113">
        <v>119</v>
      </c>
    </row>
    <row r="2186" spans="1:11" x14ac:dyDescent="0.25">
      <c r="A2186" s="108">
        <v>2198</v>
      </c>
      <c r="B2186" s="109" t="s">
        <v>2178</v>
      </c>
      <c r="C2186" s="110">
        <v>42029200</v>
      </c>
      <c r="D2186" s="110">
        <v>0</v>
      </c>
      <c r="E2186" s="110">
        <v>0</v>
      </c>
      <c r="F2186" s="111">
        <v>120.27</v>
      </c>
      <c r="G2186" s="110">
        <v>0</v>
      </c>
      <c r="H2186" s="110">
        <v>0</v>
      </c>
      <c r="I2186" s="112"/>
      <c r="J2186" s="112"/>
      <c r="K2186" s="113">
        <v>179</v>
      </c>
    </row>
    <row r="2187" spans="1:11" x14ac:dyDescent="0.25">
      <c r="A2187" s="108">
        <v>2199</v>
      </c>
      <c r="B2187" s="109" t="s">
        <v>2179</v>
      </c>
      <c r="C2187" s="110">
        <v>42029200</v>
      </c>
      <c r="D2187" s="110">
        <v>0</v>
      </c>
      <c r="E2187" s="110">
        <v>0</v>
      </c>
      <c r="F2187" s="111">
        <v>99.27</v>
      </c>
      <c r="G2187" s="110">
        <v>0</v>
      </c>
      <c r="H2187" s="110">
        <v>0</v>
      </c>
      <c r="I2187" s="112"/>
      <c r="J2187" s="112"/>
      <c r="K2187" s="113">
        <v>149</v>
      </c>
    </row>
    <row r="2188" spans="1:11" x14ac:dyDescent="0.25">
      <c r="A2188" s="108">
        <v>2200</v>
      </c>
      <c r="B2188" s="109" t="s">
        <v>2180</v>
      </c>
      <c r="C2188" s="110">
        <v>42029200</v>
      </c>
      <c r="D2188" s="110">
        <v>0</v>
      </c>
      <c r="E2188" s="110">
        <v>0</v>
      </c>
      <c r="F2188" s="111">
        <v>120.27</v>
      </c>
      <c r="G2188" s="110">
        <v>0</v>
      </c>
      <c r="H2188" s="110">
        <v>0</v>
      </c>
      <c r="I2188" s="112"/>
      <c r="J2188" s="112"/>
      <c r="K2188" s="113">
        <v>179</v>
      </c>
    </row>
    <row r="2189" spans="1:11" x14ac:dyDescent="0.25">
      <c r="A2189" s="108">
        <v>2201</v>
      </c>
      <c r="B2189" s="109" t="s">
        <v>2181</v>
      </c>
      <c r="C2189" s="110">
        <v>42029200</v>
      </c>
      <c r="D2189" s="110">
        <v>0</v>
      </c>
      <c r="E2189" s="110">
        <v>0</v>
      </c>
      <c r="F2189" s="111">
        <v>67.739999999999995</v>
      </c>
      <c r="G2189" s="110">
        <v>0</v>
      </c>
      <c r="H2189" s="110">
        <v>0</v>
      </c>
      <c r="I2189" s="112"/>
      <c r="J2189" s="112"/>
      <c r="K2189" s="113">
        <v>99</v>
      </c>
    </row>
    <row r="2190" spans="1:11" x14ac:dyDescent="0.25">
      <c r="A2190" s="108">
        <v>2202</v>
      </c>
      <c r="B2190" s="109" t="s">
        <v>2182</v>
      </c>
      <c r="C2190" s="110">
        <v>42029200</v>
      </c>
      <c r="D2190" s="110">
        <v>0</v>
      </c>
      <c r="E2190" s="110">
        <v>0</v>
      </c>
      <c r="F2190" s="111">
        <v>57.61</v>
      </c>
      <c r="G2190" s="110">
        <v>4</v>
      </c>
      <c r="H2190" s="110">
        <v>0</v>
      </c>
      <c r="I2190" s="111">
        <v>4.2300000000000004</v>
      </c>
      <c r="J2190" s="112"/>
      <c r="K2190" s="113">
        <v>99</v>
      </c>
    </row>
    <row r="2191" spans="1:11" x14ac:dyDescent="0.25">
      <c r="A2191" s="108">
        <v>2203</v>
      </c>
      <c r="B2191" s="109" t="s">
        <v>2183</v>
      </c>
      <c r="C2191" s="110">
        <v>42029200</v>
      </c>
      <c r="D2191" s="110">
        <v>0</v>
      </c>
      <c r="E2191" s="110">
        <v>0</v>
      </c>
      <c r="F2191" s="111">
        <v>55.83</v>
      </c>
      <c r="G2191" s="110">
        <v>0</v>
      </c>
      <c r="H2191" s="110">
        <v>0</v>
      </c>
      <c r="I2191" s="112"/>
      <c r="J2191" s="112"/>
      <c r="K2191" s="113">
        <v>85</v>
      </c>
    </row>
    <row r="2192" spans="1:11" x14ac:dyDescent="0.25">
      <c r="A2192" s="108">
        <v>2204</v>
      </c>
      <c r="B2192" s="109" t="s">
        <v>2184</v>
      </c>
      <c r="C2192" s="110">
        <v>85444200</v>
      </c>
      <c r="D2192" s="110">
        <v>0</v>
      </c>
      <c r="E2192" s="110">
        <v>0</v>
      </c>
      <c r="F2192" s="111">
        <v>4.5</v>
      </c>
      <c r="G2192" s="110">
        <v>0</v>
      </c>
      <c r="H2192" s="110">
        <v>0</v>
      </c>
      <c r="I2192" s="112"/>
      <c r="J2192" s="112"/>
      <c r="K2192" s="113">
        <v>40</v>
      </c>
    </row>
    <row r="2193" spans="1:11" x14ac:dyDescent="0.25">
      <c r="A2193" s="108">
        <v>2205</v>
      </c>
      <c r="B2193" s="109" t="s">
        <v>2185</v>
      </c>
      <c r="C2193" s="110">
        <v>84439922</v>
      </c>
      <c r="D2193" s="110">
        <v>0</v>
      </c>
      <c r="E2193" s="110">
        <v>0</v>
      </c>
      <c r="F2193" s="111">
        <v>338.3</v>
      </c>
      <c r="G2193" s="110">
        <v>0</v>
      </c>
      <c r="H2193" s="110">
        <v>0</v>
      </c>
      <c r="I2193" s="112"/>
      <c r="J2193" s="112"/>
      <c r="K2193" s="113">
        <v>474.9</v>
      </c>
    </row>
    <row r="2194" spans="1:11" x14ac:dyDescent="0.25">
      <c r="A2194" s="108">
        <v>2206</v>
      </c>
      <c r="B2194" s="109" t="s">
        <v>2186</v>
      </c>
      <c r="C2194" s="110">
        <v>85369090</v>
      </c>
      <c r="D2194" s="110">
        <v>0</v>
      </c>
      <c r="E2194" s="110">
        <v>0</v>
      </c>
      <c r="F2194" s="111">
        <v>17.29</v>
      </c>
      <c r="G2194" s="110">
        <v>0</v>
      </c>
      <c r="H2194" s="110">
        <v>0</v>
      </c>
      <c r="I2194" s="112"/>
      <c r="J2194" s="112"/>
      <c r="K2194" s="113">
        <v>25</v>
      </c>
    </row>
    <row r="2195" spans="1:11" x14ac:dyDescent="0.25">
      <c r="A2195" s="108">
        <v>2207</v>
      </c>
      <c r="B2195" s="109" t="s">
        <v>2187</v>
      </c>
      <c r="C2195" s="110">
        <v>84716053</v>
      </c>
      <c r="D2195" s="110">
        <v>0</v>
      </c>
      <c r="E2195" s="110">
        <v>0</v>
      </c>
      <c r="F2195" s="111">
        <v>109.5</v>
      </c>
      <c r="G2195" s="110">
        <v>0</v>
      </c>
      <c r="H2195" s="110">
        <v>0</v>
      </c>
      <c r="I2195" s="112"/>
      <c r="J2195" s="112"/>
      <c r="K2195" s="113">
        <v>165</v>
      </c>
    </row>
    <row r="2196" spans="1:11" x14ac:dyDescent="0.25">
      <c r="A2196" s="108">
        <v>2208</v>
      </c>
      <c r="B2196" s="109" t="s">
        <v>2188</v>
      </c>
      <c r="C2196" s="110">
        <v>84433299</v>
      </c>
      <c r="D2196" s="110">
        <v>0</v>
      </c>
      <c r="E2196" s="110">
        <v>0</v>
      </c>
      <c r="F2196" s="111">
        <v>745.37</v>
      </c>
      <c r="G2196" s="110">
        <v>0</v>
      </c>
      <c r="H2196" s="110">
        <v>0</v>
      </c>
      <c r="I2196" s="112"/>
      <c r="J2196" s="112"/>
      <c r="K2196" s="116">
        <v>1299</v>
      </c>
    </row>
    <row r="2197" spans="1:11" x14ac:dyDescent="0.25">
      <c r="A2197" s="108">
        <v>2209</v>
      </c>
      <c r="B2197" s="109" t="s">
        <v>2189</v>
      </c>
      <c r="C2197" s="110">
        <v>84719012</v>
      </c>
      <c r="D2197" s="110">
        <v>0</v>
      </c>
      <c r="E2197" s="110">
        <v>0</v>
      </c>
      <c r="F2197" s="111">
        <v>90.41</v>
      </c>
      <c r="G2197" s="110">
        <v>0</v>
      </c>
      <c r="H2197" s="110">
        <v>0</v>
      </c>
      <c r="I2197" s="112"/>
      <c r="J2197" s="112"/>
      <c r="K2197" s="113">
        <v>139</v>
      </c>
    </row>
    <row r="2198" spans="1:11" x14ac:dyDescent="0.25">
      <c r="A2198" s="108">
        <v>2210</v>
      </c>
      <c r="B2198" s="109" t="s">
        <v>2190</v>
      </c>
      <c r="C2198" s="110">
        <v>84719012</v>
      </c>
      <c r="D2198" s="110">
        <v>5</v>
      </c>
      <c r="E2198" s="110">
        <v>0</v>
      </c>
      <c r="F2198" s="111">
        <v>331.21</v>
      </c>
      <c r="G2198" s="110">
        <v>18</v>
      </c>
      <c r="H2198" s="110">
        <v>0</v>
      </c>
      <c r="I2198" s="112"/>
      <c r="J2198" s="112"/>
      <c r="K2198" s="113">
        <v>579</v>
      </c>
    </row>
    <row r="2199" spans="1:11" x14ac:dyDescent="0.25">
      <c r="A2199" s="108">
        <v>2211</v>
      </c>
      <c r="B2199" s="109" t="s">
        <v>2191</v>
      </c>
      <c r="C2199" s="110">
        <v>84715010</v>
      </c>
      <c r="D2199" s="110">
        <v>0</v>
      </c>
      <c r="E2199" s="110">
        <v>0</v>
      </c>
      <c r="F2199" s="115">
        <v>1163.1400000000001</v>
      </c>
      <c r="G2199" s="110">
        <v>0</v>
      </c>
      <c r="H2199" s="110">
        <v>0</v>
      </c>
      <c r="I2199" s="112"/>
      <c r="J2199" s="112"/>
      <c r="K2199" s="116">
        <v>1779</v>
      </c>
    </row>
    <row r="2200" spans="1:11" x14ac:dyDescent="0.25">
      <c r="A2200" s="108">
        <v>2212</v>
      </c>
      <c r="B2200" s="109" t="s">
        <v>2192</v>
      </c>
      <c r="C2200" s="110">
        <v>84716052</v>
      </c>
      <c r="D2200" s="110">
        <v>0</v>
      </c>
      <c r="E2200" s="110">
        <v>0</v>
      </c>
      <c r="F2200" s="111">
        <v>20.89</v>
      </c>
      <c r="G2200" s="110">
        <v>0</v>
      </c>
      <c r="H2200" s="110">
        <v>0</v>
      </c>
      <c r="I2200" s="112"/>
      <c r="J2200" s="112"/>
      <c r="K2200" s="113">
        <v>35</v>
      </c>
    </row>
    <row r="2201" spans="1:11" x14ac:dyDescent="0.25">
      <c r="A2201" s="108">
        <v>2213</v>
      </c>
      <c r="B2201" s="109" t="s">
        <v>2193</v>
      </c>
      <c r="C2201" s="110">
        <v>84716053</v>
      </c>
      <c r="D2201" s="110">
        <v>0</v>
      </c>
      <c r="E2201" s="110">
        <v>0</v>
      </c>
      <c r="F2201" s="111">
        <v>8.9499999999999993</v>
      </c>
      <c r="G2201" s="110">
        <v>0</v>
      </c>
      <c r="H2201" s="110">
        <v>0</v>
      </c>
      <c r="I2201" s="112"/>
      <c r="J2201" s="112"/>
      <c r="K2201" s="113">
        <v>15</v>
      </c>
    </row>
    <row r="2202" spans="1:11" x14ac:dyDescent="0.25">
      <c r="A2202" s="108">
        <v>2214</v>
      </c>
      <c r="B2202" s="109" t="s">
        <v>2194</v>
      </c>
      <c r="C2202" s="110">
        <v>84715010</v>
      </c>
      <c r="D2202" s="110">
        <v>0</v>
      </c>
      <c r="E2202" s="110">
        <v>0</v>
      </c>
      <c r="F2202" s="115">
        <v>1193</v>
      </c>
      <c r="G2202" s="110">
        <v>0</v>
      </c>
      <c r="H2202" s="110">
        <v>0</v>
      </c>
      <c r="I2202" s="112"/>
      <c r="J2202" s="112"/>
      <c r="K2202" s="116">
        <v>1799</v>
      </c>
    </row>
    <row r="2203" spans="1:11" x14ac:dyDescent="0.25">
      <c r="A2203" s="108">
        <v>2215</v>
      </c>
      <c r="B2203" s="109" t="s">
        <v>2195</v>
      </c>
      <c r="C2203" s="110">
        <v>84145990</v>
      </c>
      <c r="D2203" s="110">
        <v>0</v>
      </c>
      <c r="E2203" s="110">
        <v>0</v>
      </c>
      <c r="F2203" s="111">
        <v>10.7</v>
      </c>
      <c r="G2203" s="110">
        <v>0</v>
      </c>
      <c r="H2203" s="110">
        <v>0</v>
      </c>
      <c r="I2203" s="112"/>
      <c r="J2203" s="112"/>
      <c r="K2203" s="113">
        <v>15</v>
      </c>
    </row>
    <row r="2204" spans="1:11" x14ac:dyDescent="0.25">
      <c r="A2204" s="108">
        <v>2216</v>
      </c>
      <c r="B2204" s="109" t="s">
        <v>2196</v>
      </c>
      <c r="C2204" s="110">
        <v>85444200</v>
      </c>
      <c r="D2204" s="110">
        <v>0</v>
      </c>
      <c r="E2204" s="110">
        <v>0</v>
      </c>
      <c r="F2204" s="111">
        <v>4.5</v>
      </c>
      <c r="G2204" s="110">
        <v>0</v>
      </c>
      <c r="H2204" s="110">
        <v>0</v>
      </c>
      <c r="I2204" s="112"/>
      <c r="J2204" s="112"/>
      <c r="K2204" s="113">
        <v>8</v>
      </c>
    </row>
    <row r="2205" spans="1:11" x14ac:dyDescent="0.25">
      <c r="A2205" s="108">
        <v>2217</v>
      </c>
      <c r="B2205" s="109" t="s">
        <v>2197</v>
      </c>
      <c r="C2205" s="110">
        <v>85444200</v>
      </c>
      <c r="D2205" s="110">
        <v>0</v>
      </c>
      <c r="E2205" s="110">
        <v>0</v>
      </c>
      <c r="F2205" s="111">
        <v>4</v>
      </c>
      <c r="G2205" s="110">
        <v>0</v>
      </c>
      <c r="H2205" s="110">
        <v>0</v>
      </c>
      <c r="I2205" s="112"/>
      <c r="J2205" s="112"/>
      <c r="K2205" s="113">
        <v>8</v>
      </c>
    </row>
    <row r="2206" spans="1:11" x14ac:dyDescent="0.25">
      <c r="A2206" s="108">
        <v>2218</v>
      </c>
      <c r="B2206" s="109" t="s">
        <v>2198</v>
      </c>
      <c r="C2206" s="110">
        <v>85076000</v>
      </c>
      <c r="D2206" s="110">
        <v>0</v>
      </c>
      <c r="E2206" s="110">
        <v>0</v>
      </c>
      <c r="F2206" s="111">
        <v>155.35</v>
      </c>
      <c r="G2206" s="110">
        <v>0</v>
      </c>
      <c r="H2206" s="110">
        <v>0</v>
      </c>
      <c r="I2206" s="112"/>
      <c r="J2206" s="112"/>
      <c r="K2206" s="113">
        <v>299</v>
      </c>
    </row>
    <row r="2207" spans="1:11" x14ac:dyDescent="0.25">
      <c r="A2207" s="108">
        <v>2219</v>
      </c>
      <c r="B2207" s="109" t="s">
        <v>2199</v>
      </c>
      <c r="C2207" s="110">
        <v>85444900</v>
      </c>
      <c r="D2207" s="110">
        <v>0</v>
      </c>
      <c r="E2207" s="110">
        <v>0</v>
      </c>
      <c r="F2207" s="111">
        <v>1.42</v>
      </c>
      <c r="G2207" s="110">
        <v>0</v>
      </c>
      <c r="H2207" s="110">
        <v>0</v>
      </c>
      <c r="I2207" s="112"/>
      <c r="J2207" s="112"/>
      <c r="K2207" s="113">
        <v>2.5</v>
      </c>
    </row>
    <row r="2208" spans="1:11" x14ac:dyDescent="0.25">
      <c r="A2208" s="108">
        <v>2220</v>
      </c>
      <c r="B2208" s="109" t="s">
        <v>2200</v>
      </c>
      <c r="C2208" s="110">
        <v>85444200</v>
      </c>
      <c r="D2208" s="110">
        <v>0</v>
      </c>
      <c r="E2208" s="110">
        <v>0</v>
      </c>
      <c r="F2208" s="111">
        <v>8.99</v>
      </c>
      <c r="G2208" s="110">
        <v>0</v>
      </c>
      <c r="H2208" s="110">
        <v>0</v>
      </c>
      <c r="I2208" s="112"/>
      <c r="J2208" s="112"/>
      <c r="K2208" s="113">
        <v>40</v>
      </c>
    </row>
    <row r="2209" spans="1:11" x14ac:dyDescent="0.25">
      <c r="A2209" s="108">
        <v>2221</v>
      </c>
      <c r="B2209" s="109" t="s">
        <v>2201</v>
      </c>
      <c r="C2209" s="110">
        <v>48101990</v>
      </c>
      <c r="D2209" s="110">
        <v>0</v>
      </c>
      <c r="E2209" s="110">
        <v>0</v>
      </c>
      <c r="F2209" s="111">
        <v>14.3</v>
      </c>
      <c r="G2209" s="110">
        <v>0</v>
      </c>
      <c r="H2209" s="110">
        <v>0</v>
      </c>
      <c r="I2209" s="112"/>
      <c r="J2209" s="112"/>
      <c r="K2209" s="113">
        <v>20</v>
      </c>
    </row>
    <row r="2210" spans="1:11" x14ac:dyDescent="0.25">
      <c r="A2210" s="108">
        <v>2222</v>
      </c>
      <c r="B2210" s="109" t="s">
        <v>2202</v>
      </c>
      <c r="C2210" s="110">
        <v>84439933</v>
      </c>
      <c r="D2210" s="110">
        <v>0</v>
      </c>
      <c r="E2210" s="110">
        <v>0</v>
      </c>
      <c r="F2210" s="111">
        <v>365</v>
      </c>
      <c r="G2210" s="110">
        <v>0</v>
      </c>
      <c r="H2210" s="110">
        <v>0</v>
      </c>
      <c r="I2210" s="112"/>
      <c r="J2210" s="112"/>
      <c r="K2210" s="113">
        <v>469</v>
      </c>
    </row>
    <row r="2211" spans="1:11" x14ac:dyDescent="0.25">
      <c r="A2211" s="108">
        <v>2223</v>
      </c>
      <c r="B2211" s="109" t="s">
        <v>2203</v>
      </c>
      <c r="C2211" s="110">
        <v>84439933</v>
      </c>
      <c r="D2211" s="110">
        <v>0</v>
      </c>
      <c r="E2211" s="110">
        <v>0</v>
      </c>
      <c r="F2211" s="111">
        <v>439</v>
      </c>
      <c r="G2211" s="110">
        <v>0</v>
      </c>
      <c r="H2211" s="110">
        <v>0</v>
      </c>
      <c r="I2211" s="112"/>
      <c r="J2211" s="112"/>
      <c r="K2211" s="113">
        <v>469</v>
      </c>
    </row>
    <row r="2212" spans="1:11" x14ac:dyDescent="0.25">
      <c r="A2212" s="108">
        <v>2224</v>
      </c>
      <c r="B2212" s="109" t="s">
        <v>2204</v>
      </c>
      <c r="C2212" s="110">
        <v>84439933</v>
      </c>
      <c r="D2212" s="110">
        <v>0</v>
      </c>
      <c r="E2212" s="110">
        <v>0</v>
      </c>
      <c r="F2212" s="111">
        <v>365</v>
      </c>
      <c r="G2212" s="110">
        <v>0</v>
      </c>
      <c r="H2212" s="110">
        <v>0</v>
      </c>
      <c r="I2212" s="112"/>
      <c r="J2212" s="112"/>
      <c r="K2212" s="113">
        <v>469</v>
      </c>
    </row>
    <row r="2213" spans="1:11" x14ac:dyDescent="0.25">
      <c r="A2213" s="108">
        <v>2225</v>
      </c>
      <c r="B2213" s="109" t="s">
        <v>2205</v>
      </c>
      <c r="C2213" s="110">
        <v>84439933</v>
      </c>
      <c r="D2213" s="110">
        <v>0</v>
      </c>
      <c r="E2213" s="110">
        <v>0</v>
      </c>
      <c r="F2213" s="111">
        <v>329</v>
      </c>
      <c r="G2213" s="110">
        <v>0</v>
      </c>
      <c r="H2213" s="110">
        <v>0</v>
      </c>
      <c r="I2213" s="112"/>
      <c r="J2213" s="112"/>
      <c r="K2213" s="113">
        <v>469</v>
      </c>
    </row>
    <row r="2214" spans="1:11" x14ac:dyDescent="0.25">
      <c r="A2214" s="108">
        <v>2226</v>
      </c>
      <c r="B2214" s="109" t="s">
        <v>2206</v>
      </c>
      <c r="C2214" s="110">
        <v>48219000</v>
      </c>
      <c r="D2214" s="110">
        <v>0</v>
      </c>
      <c r="E2214" s="110">
        <v>0</v>
      </c>
      <c r="F2214" s="111">
        <v>54.7</v>
      </c>
      <c r="G2214" s="110">
        <v>0</v>
      </c>
      <c r="H2214" s="110">
        <v>0</v>
      </c>
      <c r="I2214" s="112"/>
      <c r="J2214" s="112"/>
      <c r="K2214" s="113">
        <v>69</v>
      </c>
    </row>
    <row r="2215" spans="1:11" x14ac:dyDescent="0.25">
      <c r="A2215" s="108">
        <v>2227</v>
      </c>
      <c r="B2215" s="109" t="s">
        <v>2207</v>
      </c>
      <c r="C2215" s="110">
        <v>85299090</v>
      </c>
      <c r="D2215" s="110">
        <v>0</v>
      </c>
      <c r="E2215" s="110">
        <v>0</v>
      </c>
      <c r="F2215" s="111">
        <v>11.62</v>
      </c>
      <c r="G2215" s="110">
        <v>0</v>
      </c>
      <c r="H2215" s="110">
        <v>0</v>
      </c>
      <c r="I2215" s="112"/>
      <c r="J2215" s="112"/>
      <c r="K2215" s="113">
        <v>18</v>
      </c>
    </row>
    <row r="2216" spans="1:11" x14ac:dyDescent="0.25">
      <c r="A2216" s="108">
        <v>2228</v>
      </c>
      <c r="B2216" s="109" t="s">
        <v>2208</v>
      </c>
      <c r="C2216" s="110">
        <v>84145990</v>
      </c>
      <c r="D2216" s="110">
        <v>0</v>
      </c>
      <c r="E2216" s="110">
        <v>0</v>
      </c>
      <c r="F2216" s="111">
        <v>104.56</v>
      </c>
      <c r="G2216" s="110">
        <v>0</v>
      </c>
      <c r="H2216" s="110">
        <v>0</v>
      </c>
      <c r="I2216" s="112"/>
      <c r="J2216" s="112"/>
      <c r="K2216" s="113">
        <v>189</v>
      </c>
    </row>
    <row r="2217" spans="1:11" x14ac:dyDescent="0.25">
      <c r="A2217" s="108">
        <v>2229</v>
      </c>
      <c r="B2217" s="109" t="s">
        <v>2209</v>
      </c>
      <c r="C2217" s="110">
        <v>84145990</v>
      </c>
      <c r="D2217" s="110">
        <v>0</v>
      </c>
      <c r="E2217" s="110">
        <v>0</v>
      </c>
      <c r="F2217" s="111">
        <v>104.56</v>
      </c>
      <c r="G2217" s="110">
        <v>0</v>
      </c>
      <c r="H2217" s="110">
        <v>0</v>
      </c>
      <c r="I2217" s="112"/>
      <c r="J2217" s="112"/>
      <c r="K2217" s="113">
        <v>189</v>
      </c>
    </row>
    <row r="2218" spans="1:11" x14ac:dyDescent="0.25">
      <c r="A2218" s="108">
        <v>2230</v>
      </c>
      <c r="B2218" s="109" t="s">
        <v>2210</v>
      </c>
      <c r="C2218" s="110">
        <v>84145990</v>
      </c>
      <c r="D2218" s="110">
        <v>0</v>
      </c>
      <c r="E2218" s="110">
        <v>0</v>
      </c>
      <c r="F2218" s="111">
        <v>138.94</v>
      </c>
      <c r="G2218" s="110">
        <v>0</v>
      </c>
      <c r="H2218" s="110">
        <v>0</v>
      </c>
      <c r="I2218" s="112"/>
      <c r="J2218" s="112"/>
      <c r="K2218" s="113">
        <v>259</v>
      </c>
    </row>
    <row r="2219" spans="1:11" x14ac:dyDescent="0.25">
      <c r="A2219" s="108">
        <v>2231</v>
      </c>
      <c r="B2219" s="109" t="s">
        <v>2211</v>
      </c>
      <c r="C2219" s="110">
        <v>84733043</v>
      </c>
      <c r="D2219" s="110">
        <v>0</v>
      </c>
      <c r="E2219" s="110">
        <v>0</v>
      </c>
      <c r="F2219" s="111">
        <v>449.6</v>
      </c>
      <c r="G2219" s="110">
        <v>0</v>
      </c>
      <c r="H2219" s="110">
        <v>0</v>
      </c>
      <c r="I2219" s="112"/>
      <c r="J2219" s="112"/>
      <c r="K2219" s="113">
        <v>675</v>
      </c>
    </row>
    <row r="2220" spans="1:11" x14ac:dyDescent="0.25">
      <c r="A2220" s="108">
        <v>2232</v>
      </c>
      <c r="B2220" s="109" t="s">
        <v>2212</v>
      </c>
      <c r="C2220" s="110">
        <v>84733043</v>
      </c>
      <c r="D2220" s="110">
        <v>0</v>
      </c>
      <c r="E2220" s="110">
        <v>0</v>
      </c>
      <c r="F2220" s="111">
        <v>361.55</v>
      </c>
      <c r="G2220" s="110">
        <v>0</v>
      </c>
      <c r="H2220" s="110">
        <v>0</v>
      </c>
      <c r="I2220" s="112"/>
      <c r="J2220" s="112"/>
      <c r="K2220" s="113">
        <v>540</v>
      </c>
    </row>
    <row r="2221" spans="1:11" x14ac:dyDescent="0.25">
      <c r="A2221" s="108">
        <v>2233</v>
      </c>
      <c r="B2221" s="109" t="s">
        <v>2213</v>
      </c>
      <c r="C2221" s="110">
        <v>84733043</v>
      </c>
      <c r="D2221" s="110">
        <v>0</v>
      </c>
      <c r="E2221" s="110">
        <v>0</v>
      </c>
      <c r="F2221" s="111">
        <v>213.85</v>
      </c>
      <c r="G2221" s="110">
        <v>0</v>
      </c>
      <c r="H2221" s="110">
        <v>0</v>
      </c>
      <c r="I2221" s="112"/>
      <c r="J2221" s="112"/>
      <c r="K2221" s="113">
        <v>245</v>
      </c>
    </row>
    <row r="2222" spans="1:11" x14ac:dyDescent="0.25">
      <c r="A2222" s="108">
        <v>2234</v>
      </c>
      <c r="B2222" s="109" t="s">
        <v>2214</v>
      </c>
      <c r="C2222" s="110">
        <v>84733043</v>
      </c>
      <c r="D2222" s="110">
        <v>0</v>
      </c>
      <c r="E2222" s="110">
        <v>0</v>
      </c>
      <c r="F2222" s="111">
        <v>114.92</v>
      </c>
      <c r="G2222" s="110">
        <v>0</v>
      </c>
      <c r="H2222" s="110">
        <v>0</v>
      </c>
      <c r="I2222" s="112"/>
      <c r="J2222" s="112"/>
      <c r="K2222" s="113">
        <v>169</v>
      </c>
    </row>
    <row r="2223" spans="1:11" x14ac:dyDescent="0.25">
      <c r="A2223" s="108">
        <v>2235</v>
      </c>
      <c r="B2223" s="109" t="s">
        <v>2215</v>
      </c>
      <c r="C2223" s="110">
        <v>84733043</v>
      </c>
      <c r="D2223" s="110">
        <v>0</v>
      </c>
      <c r="E2223" s="110">
        <v>0</v>
      </c>
      <c r="F2223" s="111">
        <v>197.24</v>
      </c>
      <c r="G2223" s="110">
        <v>0</v>
      </c>
      <c r="H2223" s="110">
        <v>0</v>
      </c>
      <c r="I2223" s="112"/>
      <c r="J2223" s="112"/>
      <c r="K2223" s="113">
        <v>295</v>
      </c>
    </row>
    <row r="2224" spans="1:11" x14ac:dyDescent="0.25">
      <c r="A2224" s="108">
        <v>2236</v>
      </c>
      <c r="B2224" s="109" t="s">
        <v>2216</v>
      </c>
      <c r="C2224" s="110">
        <v>84733043</v>
      </c>
      <c r="D2224" s="110">
        <v>0</v>
      </c>
      <c r="E2224" s="110">
        <v>0</v>
      </c>
      <c r="F2224" s="111">
        <v>371.78</v>
      </c>
      <c r="G2224" s="110">
        <v>0</v>
      </c>
      <c r="H2224" s="110">
        <v>0</v>
      </c>
      <c r="I2224" s="112"/>
      <c r="J2224" s="112"/>
      <c r="K2224" s="113">
        <v>559</v>
      </c>
    </row>
    <row r="2225" spans="1:11" x14ac:dyDescent="0.25">
      <c r="A2225" s="108">
        <v>2237</v>
      </c>
      <c r="B2225" s="109" t="s">
        <v>2217</v>
      </c>
      <c r="C2225" s="110">
        <v>85177091</v>
      </c>
      <c r="D2225" s="110">
        <v>0</v>
      </c>
      <c r="E2225" s="110">
        <v>0</v>
      </c>
      <c r="F2225" s="115">
        <v>1950</v>
      </c>
      <c r="G2225" s="110">
        <v>0</v>
      </c>
      <c r="H2225" s="110">
        <v>0</v>
      </c>
      <c r="I2225" s="112"/>
      <c r="J2225" s="112"/>
      <c r="K2225" s="116">
        <v>2299</v>
      </c>
    </row>
    <row r="2226" spans="1:11" x14ac:dyDescent="0.25">
      <c r="A2226" s="108">
        <v>2238</v>
      </c>
      <c r="B2226" s="109" t="s">
        <v>2218</v>
      </c>
      <c r="C2226" s="110">
        <v>85177091</v>
      </c>
      <c r="D2226" s="110">
        <v>0</v>
      </c>
      <c r="E2226" s="110">
        <v>0</v>
      </c>
      <c r="F2226" s="111">
        <v>42</v>
      </c>
      <c r="G2226" s="110">
        <v>0</v>
      </c>
      <c r="H2226" s="110">
        <v>0</v>
      </c>
      <c r="I2226" s="112"/>
      <c r="J2226" s="112"/>
      <c r="K2226" s="113">
        <v>69</v>
      </c>
    </row>
    <row r="2227" spans="1:11" x14ac:dyDescent="0.25">
      <c r="A2227" s="108">
        <v>2239</v>
      </c>
      <c r="B2227" s="109" t="s">
        <v>2219</v>
      </c>
      <c r="C2227" s="110">
        <v>85177091</v>
      </c>
      <c r="D2227" s="110">
        <v>0</v>
      </c>
      <c r="E2227" s="110">
        <v>0</v>
      </c>
      <c r="F2227" s="111">
        <v>129</v>
      </c>
      <c r="G2227" s="110">
        <v>0</v>
      </c>
      <c r="H2227" s="110">
        <v>0</v>
      </c>
      <c r="I2227" s="112"/>
      <c r="J2227" s="112"/>
      <c r="K2227" s="113">
        <v>169</v>
      </c>
    </row>
    <row r="2228" spans="1:11" x14ac:dyDescent="0.25">
      <c r="A2228" s="108">
        <v>2240</v>
      </c>
      <c r="B2228" s="109" t="s">
        <v>2220</v>
      </c>
      <c r="C2228" s="110">
        <v>85366910</v>
      </c>
      <c r="D2228" s="110">
        <v>0</v>
      </c>
      <c r="E2228" s="110">
        <v>0</v>
      </c>
      <c r="F2228" s="111">
        <v>87</v>
      </c>
      <c r="G2228" s="110">
        <v>0</v>
      </c>
      <c r="H2228" s="110">
        <v>0</v>
      </c>
      <c r="I2228" s="112"/>
      <c r="J2228" s="112"/>
      <c r="K2228" s="113">
        <v>129</v>
      </c>
    </row>
    <row r="2229" spans="1:11" x14ac:dyDescent="0.25">
      <c r="A2229" s="108">
        <v>2241</v>
      </c>
      <c r="B2229" s="109" t="s">
        <v>2221</v>
      </c>
      <c r="C2229" s="110">
        <v>39269090</v>
      </c>
      <c r="D2229" s="110">
        <v>0</v>
      </c>
      <c r="E2229" s="110">
        <v>0</v>
      </c>
      <c r="F2229" s="111">
        <v>13.7</v>
      </c>
      <c r="G2229" s="110">
        <v>0</v>
      </c>
      <c r="H2229" s="110">
        <v>0</v>
      </c>
      <c r="I2229" s="112"/>
      <c r="J2229" s="112"/>
      <c r="K2229" s="113">
        <v>18</v>
      </c>
    </row>
    <row r="2230" spans="1:11" x14ac:dyDescent="0.25">
      <c r="A2230" s="108">
        <v>2242</v>
      </c>
      <c r="B2230" s="109" t="s">
        <v>2222</v>
      </c>
      <c r="C2230" s="110">
        <v>85177091</v>
      </c>
      <c r="D2230" s="110">
        <v>0</v>
      </c>
      <c r="E2230" s="110">
        <v>0</v>
      </c>
      <c r="F2230" s="111">
        <v>225</v>
      </c>
      <c r="G2230" s="110">
        <v>0</v>
      </c>
      <c r="H2230" s="110">
        <v>0</v>
      </c>
      <c r="I2230" s="112"/>
      <c r="J2230" s="112"/>
      <c r="K2230" s="113">
        <v>299</v>
      </c>
    </row>
    <row r="2231" spans="1:11" x14ac:dyDescent="0.25">
      <c r="A2231" s="108">
        <v>2243</v>
      </c>
      <c r="B2231" s="109" t="s">
        <v>2223</v>
      </c>
      <c r="C2231" s="110">
        <v>84439933</v>
      </c>
      <c r="D2231" s="110">
        <v>0</v>
      </c>
      <c r="E2231" s="110">
        <v>0</v>
      </c>
      <c r="F2231" s="111">
        <v>189.01</v>
      </c>
      <c r="G2231" s="110">
        <v>0</v>
      </c>
      <c r="H2231" s="110">
        <v>0</v>
      </c>
      <c r="I2231" s="112"/>
      <c r="J2231" s="112"/>
      <c r="K2231" s="113">
        <v>249</v>
      </c>
    </row>
    <row r="2232" spans="1:11" x14ac:dyDescent="0.25">
      <c r="A2232" s="108">
        <v>2244</v>
      </c>
      <c r="B2232" s="109" t="s">
        <v>2224</v>
      </c>
      <c r="C2232" s="110">
        <v>85234990</v>
      </c>
      <c r="D2232" s="110">
        <v>0</v>
      </c>
      <c r="E2232" s="110">
        <v>0</v>
      </c>
      <c r="F2232" s="115">
        <v>2138</v>
      </c>
      <c r="G2232" s="110">
        <v>0</v>
      </c>
      <c r="H2232" s="110">
        <v>0</v>
      </c>
      <c r="I2232" s="112"/>
      <c r="J2232" s="112"/>
      <c r="K2232" s="116">
        <v>2999</v>
      </c>
    </row>
    <row r="2233" spans="1:11" x14ac:dyDescent="0.25">
      <c r="A2233" s="108">
        <v>2245</v>
      </c>
      <c r="B2233" s="109" t="s">
        <v>2225</v>
      </c>
      <c r="C2233" s="110">
        <v>85219010</v>
      </c>
      <c r="D2233" s="110">
        <v>0</v>
      </c>
      <c r="E2233" s="110">
        <v>0</v>
      </c>
      <c r="F2233" s="111">
        <v>794</v>
      </c>
      <c r="G2233" s="110">
        <v>0</v>
      </c>
      <c r="H2233" s="110">
        <v>0</v>
      </c>
      <c r="I2233" s="112"/>
      <c r="J2233" s="112"/>
      <c r="K2233" s="113">
        <v>999</v>
      </c>
    </row>
    <row r="2234" spans="1:11" x14ac:dyDescent="0.25">
      <c r="A2234" s="108">
        <v>2246</v>
      </c>
      <c r="B2234" s="109" t="s">
        <v>2226</v>
      </c>
      <c r="C2234" s="110">
        <v>84439922</v>
      </c>
      <c r="D2234" s="110">
        <v>0</v>
      </c>
      <c r="E2234" s="110">
        <v>0</v>
      </c>
      <c r="F2234" s="111">
        <v>357.21</v>
      </c>
      <c r="G2234" s="110">
        <v>0</v>
      </c>
      <c r="H2234" s="110">
        <v>0</v>
      </c>
      <c r="I2234" s="112"/>
      <c r="J2234" s="112"/>
      <c r="K2234" s="113">
        <v>474.9</v>
      </c>
    </row>
    <row r="2235" spans="1:11" x14ac:dyDescent="0.25">
      <c r="A2235" s="108">
        <v>2247</v>
      </c>
      <c r="B2235" s="109" t="s">
        <v>2227</v>
      </c>
      <c r="C2235" s="110">
        <v>85044010</v>
      </c>
      <c r="D2235" s="110">
        <v>0</v>
      </c>
      <c r="E2235" s="110">
        <v>0</v>
      </c>
      <c r="F2235" s="111">
        <v>78</v>
      </c>
      <c r="G2235" s="110">
        <v>0</v>
      </c>
      <c r="H2235" s="110">
        <v>0</v>
      </c>
      <c r="I2235" s="112"/>
      <c r="J2235" s="112"/>
      <c r="K2235" s="113">
        <v>180</v>
      </c>
    </row>
    <row r="2236" spans="1:11" x14ac:dyDescent="0.25">
      <c r="A2236" s="108">
        <v>2248</v>
      </c>
      <c r="B2236" s="109" t="s">
        <v>2228</v>
      </c>
      <c r="C2236" s="110">
        <v>84433233</v>
      </c>
      <c r="D2236" s="110">
        <v>0</v>
      </c>
      <c r="E2236" s="110">
        <v>0</v>
      </c>
      <c r="F2236" s="115">
        <v>1193.01</v>
      </c>
      <c r="G2236" s="110">
        <v>0</v>
      </c>
      <c r="H2236" s="110">
        <v>0</v>
      </c>
      <c r="I2236" s="112"/>
      <c r="J2236" s="112"/>
      <c r="K2236" s="116">
        <v>1599</v>
      </c>
    </row>
    <row r="2237" spans="1:11" x14ac:dyDescent="0.25">
      <c r="A2237" s="108">
        <v>2249</v>
      </c>
      <c r="B2237" s="109" t="s">
        <v>2229</v>
      </c>
      <c r="C2237" s="110">
        <v>84733041</v>
      </c>
      <c r="D2237" s="110">
        <v>0</v>
      </c>
      <c r="E2237" s="110">
        <v>0</v>
      </c>
      <c r="F2237" s="111">
        <v>357.03</v>
      </c>
      <c r="G2237" s="110">
        <v>0</v>
      </c>
      <c r="H2237" s="110">
        <v>0</v>
      </c>
      <c r="I2237" s="112"/>
      <c r="J2237" s="112"/>
      <c r="K2237" s="113">
        <v>565</v>
      </c>
    </row>
    <row r="2238" spans="1:11" x14ac:dyDescent="0.25">
      <c r="A2238" s="108">
        <v>2250</v>
      </c>
      <c r="B2238" s="109" t="s">
        <v>2230</v>
      </c>
      <c r="C2238" s="110">
        <v>84433235</v>
      </c>
      <c r="D2238" s="110">
        <v>0</v>
      </c>
      <c r="E2238" s="110">
        <v>0</v>
      </c>
      <c r="F2238" s="115">
        <v>1388</v>
      </c>
      <c r="G2238" s="110">
        <v>0</v>
      </c>
      <c r="H2238" s="110">
        <v>0</v>
      </c>
      <c r="I2238" s="112"/>
      <c r="J2238" s="112"/>
      <c r="K2238" s="116">
        <v>1899</v>
      </c>
    </row>
    <row r="2239" spans="1:11" x14ac:dyDescent="0.25">
      <c r="A2239" s="108">
        <v>2251</v>
      </c>
      <c r="B2239" s="109" t="s">
        <v>2231</v>
      </c>
      <c r="C2239" s="110">
        <v>85171231</v>
      </c>
      <c r="D2239" s="110">
        <v>0</v>
      </c>
      <c r="E2239" s="110">
        <v>0</v>
      </c>
      <c r="F2239" s="115">
        <v>4369.05</v>
      </c>
      <c r="G2239" s="110">
        <v>0</v>
      </c>
      <c r="H2239" s="110">
        <v>0</v>
      </c>
      <c r="I2239" s="112"/>
      <c r="J2239" s="112"/>
      <c r="K2239" s="116">
        <v>5299</v>
      </c>
    </row>
    <row r="2240" spans="1:11" x14ac:dyDescent="0.25">
      <c r="A2240" s="108">
        <v>2252</v>
      </c>
      <c r="B2240" s="109" t="s">
        <v>2232</v>
      </c>
      <c r="C2240" s="110">
        <v>90065929</v>
      </c>
      <c r="D2240" s="110">
        <v>0</v>
      </c>
      <c r="E2240" s="110">
        <v>0</v>
      </c>
      <c r="F2240" s="111">
        <v>315</v>
      </c>
      <c r="G2240" s="110">
        <v>0</v>
      </c>
      <c r="H2240" s="110">
        <v>0</v>
      </c>
      <c r="I2240" s="112"/>
      <c r="J2240" s="112"/>
      <c r="K2240" s="113">
        <v>659</v>
      </c>
    </row>
    <row r="2241" spans="1:11" x14ac:dyDescent="0.25">
      <c r="A2241" s="108">
        <v>2253</v>
      </c>
      <c r="B2241" s="109" t="s">
        <v>2233</v>
      </c>
      <c r="C2241" s="110">
        <v>85258029</v>
      </c>
      <c r="D2241" s="110">
        <v>0</v>
      </c>
      <c r="E2241" s="110">
        <v>0</v>
      </c>
      <c r="F2241" s="111">
        <v>175</v>
      </c>
      <c r="G2241" s="110">
        <v>0</v>
      </c>
      <c r="H2241" s="110">
        <v>0</v>
      </c>
      <c r="I2241" s="112"/>
      <c r="J2241" s="112"/>
      <c r="K2241" s="113">
        <v>299</v>
      </c>
    </row>
    <row r="2242" spans="1:11" x14ac:dyDescent="0.25">
      <c r="A2242" s="108">
        <v>2254</v>
      </c>
      <c r="B2242" s="109" t="s">
        <v>2234</v>
      </c>
      <c r="C2242" s="110">
        <v>76169900</v>
      </c>
      <c r="D2242" s="110">
        <v>0</v>
      </c>
      <c r="E2242" s="110">
        <v>0</v>
      </c>
      <c r="F2242" s="111">
        <v>233.58</v>
      </c>
      <c r="G2242" s="110">
        <v>0</v>
      </c>
      <c r="H2242" s="110">
        <v>0</v>
      </c>
      <c r="I2242" s="112"/>
      <c r="J2242" s="112"/>
      <c r="K2242" s="113">
        <v>459</v>
      </c>
    </row>
    <row r="2243" spans="1:11" x14ac:dyDescent="0.25">
      <c r="A2243" s="108">
        <v>2255</v>
      </c>
      <c r="B2243" s="109" t="s">
        <v>2235</v>
      </c>
      <c r="C2243" s="110">
        <v>85258012</v>
      </c>
      <c r="D2243" s="110">
        <v>2</v>
      </c>
      <c r="E2243" s="110">
        <v>0</v>
      </c>
      <c r="F2243" s="111">
        <v>89</v>
      </c>
      <c r="G2243" s="110">
        <v>0</v>
      </c>
      <c r="H2243" s="110">
        <v>0</v>
      </c>
      <c r="I2243" s="112"/>
      <c r="J2243" s="112"/>
      <c r="K2243" s="113">
        <v>139</v>
      </c>
    </row>
    <row r="2244" spans="1:11" x14ac:dyDescent="0.25">
      <c r="A2244" s="108">
        <v>2256</v>
      </c>
      <c r="B2244" s="109" t="s">
        <v>2236</v>
      </c>
      <c r="C2244" s="110">
        <v>85176241</v>
      </c>
      <c r="D2244" s="110">
        <v>0</v>
      </c>
      <c r="E2244" s="110">
        <v>0</v>
      </c>
      <c r="F2244" s="111">
        <v>592.75</v>
      </c>
      <c r="G2244" s="110">
        <v>0</v>
      </c>
      <c r="H2244" s="110">
        <v>0</v>
      </c>
      <c r="I2244" s="112"/>
      <c r="J2244" s="112"/>
      <c r="K2244" s="113">
        <v>799</v>
      </c>
    </row>
    <row r="2245" spans="1:11" x14ac:dyDescent="0.25">
      <c r="A2245" s="108">
        <v>2257</v>
      </c>
      <c r="B2245" s="109" t="s">
        <v>2237</v>
      </c>
      <c r="C2245" s="110">
        <v>84145990</v>
      </c>
      <c r="D2245" s="110">
        <v>0</v>
      </c>
      <c r="E2245" s="110">
        <v>0</v>
      </c>
      <c r="F2245" s="111">
        <v>138.6</v>
      </c>
      <c r="G2245" s="110">
        <v>0</v>
      </c>
      <c r="H2245" s="110">
        <v>0</v>
      </c>
      <c r="I2245" s="112"/>
      <c r="J2245" s="112"/>
      <c r="K2245" s="113">
        <v>199</v>
      </c>
    </row>
    <row r="2246" spans="1:11" x14ac:dyDescent="0.25">
      <c r="A2246" s="108">
        <v>2258</v>
      </c>
      <c r="B2246" s="109" t="s">
        <v>2238</v>
      </c>
      <c r="C2246" s="110">
        <v>84433233</v>
      </c>
      <c r="D2246" s="110">
        <v>0</v>
      </c>
      <c r="E2246" s="110">
        <v>0</v>
      </c>
      <c r="F2246" s="111">
        <v>419</v>
      </c>
      <c r="G2246" s="110">
        <v>0</v>
      </c>
      <c r="H2246" s="110">
        <v>0</v>
      </c>
      <c r="I2246" s="112"/>
      <c r="J2246" s="112"/>
      <c r="K2246" s="113">
        <v>659</v>
      </c>
    </row>
    <row r="2247" spans="1:11" x14ac:dyDescent="0.25">
      <c r="A2247" s="108">
        <v>2259</v>
      </c>
      <c r="B2247" s="109" t="s">
        <v>2239</v>
      </c>
      <c r="C2247" s="110">
        <v>96082000</v>
      </c>
      <c r="D2247" s="110">
        <v>0</v>
      </c>
      <c r="E2247" s="110">
        <v>0</v>
      </c>
      <c r="F2247" s="111">
        <v>11.9</v>
      </c>
      <c r="G2247" s="110">
        <v>0</v>
      </c>
      <c r="H2247" s="110">
        <v>0</v>
      </c>
      <c r="I2247" s="112"/>
      <c r="J2247" s="112"/>
      <c r="K2247" s="113">
        <v>18</v>
      </c>
    </row>
    <row r="2248" spans="1:11" x14ac:dyDescent="0.25">
      <c r="A2248" s="108">
        <v>2260</v>
      </c>
      <c r="B2248" s="109" t="s">
        <v>2240</v>
      </c>
      <c r="C2248" s="110">
        <v>96082000</v>
      </c>
      <c r="D2248" s="110">
        <v>0</v>
      </c>
      <c r="E2248" s="110">
        <v>0</v>
      </c>
      <c r="F2248" s="111">
        <v>11.9</v>
      </c>
      <c r="G2248" s="110">
        <v>0</v>
      </c>
      <c r="H2248" s="110">
        <v>0</v>
      </c>
      <c r="I2248" s="112"/>
      <c r="J2248" s="112"/>
      <c r="K2248" s="113">
        <v>18</v>
      </c>
    </row>
    <row r="2249" spans="1:11" x14ac:dyDescent="0.25">
      <c r="A2249" s="108">
        <v>2261</v>
      </c>
      <c r="B2249" s="109" t="s">
        <v>2241</v>
      </c>
      <c r="C2249" s="110">
        <v>48202000</v>
      </c>
      <c r="D2249" s="110">
        <v>0</v>
      </c>
      <c r="E2249" s="110">
        <v>0</v>
      </c>
      <c r="F2249" s="111">
        <v>13.73</v>
      </c>
      <c r="G2249" s="110">
        <v>0</v>
      </c>
      <c r="H2249" s="110">
        <v>0</v>
      </c>
      <c r="I2249" s="112"/>
      <c r="J2249" s="112"/>
      <c r="K2249" s="113">
        <v>22</v>
      </c>
    </row>
    <row r="2250" spans="1:11" x14ac:dyDescent="0.25">
      <c r="A2250" s="108">
        <v>2262</v>
      </c>
      <c r="B2250" s="109" t="s">
        <v>2242</v>
      </c>
      <c r="C2250" s="110">
        <v>48202000</v>
      </c>
      <c r="D2250" s="110">
        <v>0</v>
      </c>
      <c r="E2250" s="110">
        <v>0</v>
      </c>
      <c r="F2250" s="111">
        <v>3.34</v>
      </c>
      <c r="G2250" s="110">
        <v>0</v>
      </c>
      <c r="H2250" s="110">
        <v>0</v>
      </c>
      <c r="I2250" s="112"/>
      <c r="J2250" s="112"/>
      <c r="K2250" s="113">
        <v>15</v>
      </c>
    </row>
    <row r="2251" spans="1:11" x14ac:dyDescent="0.25">
      <c r="A2251" s="108">
        <v>2263</v>
      </c>
      <c r="B2251" s="109" t="s">
        <v>2243</v>
      </c>
      <c r="C2251" s="110">
        <v>42021210</v>
      </c>
      <c r="D2251" s="110">
        <v>0</v>
      </c>
      <c r="E2251" s="110">
        <v>0</v>
      </c>
      <c r="F2251" s="111">
        <v>5.12</v>
      </c>
      <c r="G2251" s="110">
        <v>0</v>
      </c>
      <c r="H2251" s="110">
        <v>0</v>
      </c>
      <c r="I2251" s="112"/>
      <c r="J2251" s="112"/>
      <c r="K2251" s="113">
        <v>8.5</v>
      </c>
    </row>
    <row r="2252" spans="1:11" x14ac:dyDescent="0.25">
      <c r="A2252" s="108">
        <v>2264</v>
      </c>
      <c r="B2252" s="109" t="s">
        <v>2244</v>
      </c>
      <c r="C2252" s="110">
        <v>84433239</v>
      </c>
      <c r="D2252" s="110">
        <v>0</v>
      </c>
      <c r="E2252" s="110">
        <v>0</v>
      </c>
      <c r="F2252" s="115">
        <v>1350</v>
      </c>
      <c r="G2252" s="110">
        <v>0</v>
      </c>
      <c r="H2252" s="110">
        <v>0</v>
      </c>
      <c r="I2252" s="112"/>
      <c r="J2252" s="112"/>
      <c r="K2252" s="116">
        <v>1699</v>
      </c>
    </row>
    <row r="2253" spans="1:11" x14ac:dyDescent="0.25">
      <c r="A2253" s="108">
        <v>2265</v>
      </c>
      <c r="B2253" s="109" t="s">
        <v>2245</v>
      </c>
      <c r="C2253" s="110">
        <v>84715010</v>
      </c>
      <c r="D2253" s="110">
        <v>0</v>
      </c>
      <c r="E2253" s="110">
        <v>0</v>
      </c>
      <c r="F2253" s="115">
        <v>6964.58</v>
      </c>
      <c r="G2253" s="110">
        <v>0</v>
      </c>
      <c r="H2253" s="110">
        <v>0</v>
      </c>
      <c r="I2253" s="112"/>
      <c r="J2253" s="112"/>
      <c r="K2253" s="116">
        <v>10999</v>
      </c>
    </row>
    <row r="2254" spans="1:11" x14ac:dyDescent="0.25">
      <c r="A2254" s="108">
        <v>2266</v>
      </c>
      <c r="B2254" s="109" t="s">
        <v>2246</v>
      </c>
      <c r="C2254" s="110">
        <v>84733011</v>
      </c>
      <c r="D2254" s="110">
        <v>0</v>
      </c>
      <c r="E2254" s="110">
        <v>0</v>
      </c>
      <c r="F2254" s="111">
        <v>76.95</v>
      </c>
      <c r="G2254" s="110">
        <v>0</v>
      </c>
      <c r="H2254" s="110">
        <v>0</v>
      </c>
      <c r="I2254" s="112"/>
      <c r="J2254" s="112"/>
      <c r="K2254" s="113">
        <v>125</v>
      </c>
    </row>
    <row r="2255" spans="1:11" x14ac:dyDescent="0.25">
      <c r="A2255" s="108">
        <v>2267</v>
      </c>
      <c r="B2255" s="109" t="s">
        <v>2127</v>
      </c>
      <c r="C2255" s="110">
        <v>85044021</v>
      </c>
      <c r="D2255" s="110">
        <v>0</v>
      </c>
      <c r="E2255" s="110">
        <v>0</v>
      </c>
      <c r="F2255" s="111">
        <v>196.91</v>
      </c>
      <c r="G2255" s="110">
        <v>0</v>
      </c>
      <c r="H2255" s="110">
        <v>0</v>
      </c>
      <c r="I2255" s="112"/>
      <c r="J2255" s="112"/>
      <c r="K2255" s="113">
        <v>365</v>
      </c>
    </row>
    <row r="2256" spans="1:11" x14ac:dyDescent="0.25">
      <c r="A2256" s="108">
        <v>2268</v>
      </c>
      <c r="B2256" s="109" t="s">
        <v>2247</v>
      </c>
      <c r="C2256" s="110">
        <v>84733042</v>
      </c>
      <c r="D2256" s="110">
        <v>0</v>
      </c>
      <c r="E2256" s="110">
        <v>0</v>
      </c>
      <c r="F2256" s="111">
        <v>99.4</v>
      </c>
      <c r="G2256" s="110">
        <v>0</v>
      </c>
      <c r="H2256" s="110">
        <v>0</v>
      </c>
      <c r="I2256" s="112"/>
      <c r="J2256" s="112"/>
      <c r="K2256" s="113">
        <v>205</v>
      </c>
    </row>
    <row r="2257" spans="1:11" x14ac:dyDescent="0.25">
      <c r="A2257" s="108">
        <v>2269</v>
      </c>
      <c r="B2257" s="109" t="s">
        <v>211</v>
      </c>
      <c r="C2257" s="110">
        <v>85176277</v>
      </c>
      <c r="D2257" s="110">
        <v>0</v>
      </c>
      <c r="E2257" s="110">
        <v>0</v>
      </c>
      <c r="F2257" s="111">
        <v>37.590000000000003</v>
      </c>
      <c r="G2257" s="110">
        <v>0</v>
      </c>
      <c r="H2257" s="110">
        <v>0</v>
      </c>
      <c r="I2257" s="112"/>
      <c r="J2257" s="112"/>
      <c r="K2257" s="113">
        <v>75</v>
      </c>
    </row>
    <row r="2258" spans="1:11" x14ac:dyDescent="0.25">
      <c r="A2258" s="108">
        <v>2270</v>
      </c>
      <c r="B2258" s="109" t="s">
        <v>2248</v>
      </c>
      <c r="C2258" s="110">
        <v>85258019</v>
      </c>
      <c r="D2258" s="110">
        <v>0</v>
      </c>
      <c r="E2258" s="110">
        <v>0</v>
      </c>
      <c r="F2258" s="111">
        <v>110</v>
      </c>
      <c r="G2258" s="110">
        <v>0</v>
      </c>
      <c r="H2258" s="110">
        <v>0</v>
      </c>
      <c r="I2258" s="112"/>
      <c r="J2258" s="112"/>
      <c r="K2258" s="113">
        <v>169</v>
      </c>
    </row>
    <row r="2259" spans="1:11" x14ac:dyDescent="0.25">
      <c r="A2259" s="108">
        <v>2271</v>
      </c>
      <c r="B2259" s="109" t="s">
        <v>2249</v>
      </c>
      <c r="C2259" s="110">
        <v>85258019</v>
      </c>
      <c r="D2259" s="110">
        <v>0</v>
      </c>
      <c r="E2259" s="110">
        <v>0</v>
      </c>
      <c r="F2259" s="111">
        <v>146</v>
      </c>
      <c r="G2259" s="110">
        <v>0</v>
      </c>
      <c r="H2259" s="110">
        <v>0</v>
      </c>
      <c r="I2259" s="112"/>
      <c r="J2259" s="112"/>
      <c r="K2259" s="113">
        <v>209</v>
      </c>
    </row>
    <row r="2260" spans="1:11" x14ac:dyDescent="0.25">
      <c r="A2260" s="108">
        <v>2272</v>
      </c>
      <c r="B2260" s="109" t="s">
        <v>2250</v>
      </c>
      <c r="C2260" s="110">
        <v>84717010</v>
      </c>
      <c r="D2260" s="110">
        <v>0</v>
      </c>
      <c r="E2260" s="110">
        <v>0</v>
      </c>
      <c r="F2260" s="111">
        <v>318</v>
      </c>
      <c r="G2260" s="110">
        <v>12</v>
      </c>
      <c r="H2260" s="110">
        <v>0</v>
      </c>
      <c r="I2260" s="112"/>
      <c r="J2260" s="111">
        <v>20.97</v>
      </c>
      <c r="K2260" s="113">
        <v>489</v>
      </c>
    </row>
    <row r="2261" spans="1:11" x14ac:dyDescent="0.25">
      <c r="A2261" s="108">
        <v>2273</v>
      </c>
      <c r="B2261" s="109" t="s">
        <v>2251</v>
      </c>
      <c r="C2261" s="110">
        <v>84717010</v>
      </c>
      <c r="D2261" s="110">
        <v>0</v>
      </c>
      <c r="E2261" s="110">
        <v>0</v>
      </c>
      <c r="F2261" s="111">
        <v>419</v>
      </c>
      <c r="G2261" s="110">
        <v>12</v>
      </c>
      <c r="H2261" s="110">
        <v>0</v>
      </c>
      <c r="I2261" s="112"/>
      <c r="J2261" s="111">
        <v>27.62</v>
      </c>
      <c r="K2261" s="113">
        <v>609</v>
      </c>
    </row>
    <row r="2262" spans="1:11" x14ac:dyDescent="0.25">
      <c r="A2262" s="108">
        <v>2274</v>
      </c>
      <c r="B2262" s="109" t="s">
        <v>2252</v>
      </c>
      <c r="C2262" s="110">
        <v>84717010</v>
      </c>
      <c r="D2262" s="110">
        <v>0</v>
      </c>
      <c r="E2262" s="110">
        <v>0</v>
      </c>
      <c r="F2262" s="111">
        <v>196.45</v>
      </c>
      <c r="G2262" s="110">
        <v>0</v>
      </c>
      <c r="H2262" s="110">
        <v>0</v>
      </c>
      <c r="I2262" s="112"/>
      <c r="J2262" s="112"/>
      <c r="K2262" s="113">
        <v>279</v>
      </c>
    </row>
    <row r="2263" spans="1:11" x14ac:dyDescent="0.25">
      <c r="A2263" s="108">
        <v>2275</v>
      </c>
      <c r="B2263" s="109" t="s">
        <v>2223</v>
      </c>
      <c r="C2263" s="110">
        <v>84439939</v>
      </c>
      <c r="D2263" s="110">
        <v>0</v>
      </c>
      <c r="E2263" s="110">
        <v>0</v>
      </c>
      <c r="F2263" s="111">
        <v>92</v>
      </c>
      <c r="G2263" s="110">
        <v>0</v>
      </c>
      <c r="H2263" s="110">
        <v>0</v>
      </c>
      <c r="I2263" s="112"/>
      <c r="J2263" s="112"/>
      <c r="K2263" s="113">
        <v>249</v>
      </c>
    </row>
    <row r="2264" spans="1:11" x14ac:dyDescent="0.25">
      <c r="A2264" s="108">
        <v>2276</v>
      </c>
      <c r="B2264" s="109" t="s">
        <v>2253</v>
      </c>
      <c r="C2264" s="110">
        <v>85176241</v>
      </c>
      <c r="D2264" s="110">
        <v>0</v>
      </c>
      <c r="E2264" s="110">
        <v>0</v>
      </c>
      <c r="F2264" s="111">
        <v>54.49</v>
      </c>
      <c r="G2264" s="110">
        <v>0</v>
      </c>
      <c r="H2264" s="110">
        <v>0</v>
      </c>
      <c r="I2264" s="112"/>
      <c r="J2264" s="112"/>
      <c r="K2264" s="113">
        <v>89</v>
      </c>
    </row>
    <row r="2265" spans="1:11" x14ac:dyDescent="0.25">
      <c r="A2265" s="108">
        <v>2277</v>
      </c>
      <c r="B2265" s="109" t="s">
        <v>2254</v>
      </c>
      <c r="C2265" s="110">
        <v>85176277</v>
      </c>
      <c r="D2265" s="110">
        <v>0</v>
      </c>
      <c r="E2265" s="110">
        <v>0</v>
      </c>
      <c r="F2265" s="111">
        <v>25.97</v>
      </c>
      <c r="G2265" s="110">
        <v>0</v>
      </c>
      <c r="H2265" s="110">
        <v>0</v>
      </c>
      <c r="I2265" s="112"/>
      <c r="J2265" s="112"/>
      <c r="K2265" s="113">
        <v>45</v>
      </c>
    </row>
    <row r="2266" spans="1:11" x14ac:dyDescent="0.25">
      <c r="A2266" s="108">
        <v>2278</v>
      </c>
      <c r="B2266" s="109" t="s">
        <v>2255</v>
      </c>
      <c r="C2266" s="110">
        <v>85176241</v>
      </c>
      <c r="D2266" s="110">
        <v>0</v>
      </c>
      <c r="E2266" s="110">
        <v>0</v>
      </c>
      <c r="F2266" s="111">
        <v>52</v>
      </c>
      <c r="G2266" s="110">
        <v>0</v>
      </c>
      <c r="H2266" s="110">
        <v>0</v>
      </c>
      <c r="I2266" s="112"/>
      <c r="J2266" s="112"/>
      <c r="K2266" s="113">
        <v>79</v>
      </c>
    </row>
    <row r="2267" spans="1:11" x14ac:dyDescent="0.25">
      <c r="A2267" s="108">
        <v>2279</v>
      </c>
      <c r="B2267" s="109" t="s">
        <v>746</v>
      </c>
      <c r="C2267" s="110">
        <v>39232190</v>
      </c>
      <c r="D2267" s="110">
        <v>0</v>
      </c>
      <c r="E2267" s="110">
        <v>0</v>
      </c>
      <c r="F2267" s="111">
        <v>7.96</v>
      </c>
      <c r="G2267" s="110">
        <v>0</v>
      </c>
      <c r="H2267" s="110">
        <v>0</v>
      </c>
      <c r="I2267" s="112"/>
      <c r="J2267" s="112"/>
      <c r="K2267" s="113">
        <v>15</v>
      </c>
    </row>
    <row r="2268" spans="1:11" x14ac:dyDescent="0.25">
      <c r="A2268" s="108">
        <v>2280</v>
      </c>
      <c r="B2268" s="109" t="s">
        <v>2256</v>
      </c>
      <c r="C2268" s="110">
        <v>84433115</v>
      </c>
      <c r="D2268" s="110">
        <v>0</v>
      </c>
      <c r="E2268" s="110">
        <v>0</v>
      </c>
      <c r="F2268" s="115">
        <v>3612.96</v>
      </c>
      <c r="G2268" s="110">
        <v>0</v>
      </c>
      <c r="H2268" s="110">
        <v>0</v>
      </c>
      <c r="I2268" s="112"/>
      <c r="J2268" s="112"/>
      <c r="K2268" s="116">
        <v>4450</v>
      </c>
    </row>
    <row r="2269" spans="1:11" x14ac:dyDescent="0.25">
      <c r="A2269" s="108">
        <v>2281</v>
      </c>
      <c r="B2269" s="109" t="s">
        <v>2257</v>
      </c>
      <c r="C2269" s="110">
        <v>85363090</v>
      </c>
      <c r="D2269" s="110">
        <v>0</v>
      </c>
      <c r="E2269" s="110">
        <v>0</v>
      </c>
      <c r="F2269" s="111">
        <v>45.2</v>
      </c>
      <c r="G2269" s="110">
        <v>0</v>
      </c>
      <c r="H2269" s="110">
        <v>0</v>
      </c>
      <c r="I2269" s="112"/>
      <c r="J2269" s="112"/>
      <c r="K2269" s="113">
        <v>65</v>
      </c>
    </row>
    <row r="2270" spans="1:11" x14ac:dyDescent="0.25">
      <c r="A2270" s="108">
        <v>2282</v>
      </c>
      <c r="B2270" s="109" t="s">
        <v>2258</v>
      </c>
      <c r="C2270" s="110">
        <v>84716052</v>
      </c>
      <c r="D2270" s="110">
        <v>0</v>
      </c>
      <c r="E2270" s="110">
        <v>0</v>
      </c>
      <c r="F2270" s="111">
        <v>85</v>
      </c>
      <c r="G2270" s="110">
        <v>0</v>
      </c>
      <c r="H2270" s="110">
        <v>0</v>
      </c>
      <c r="I2270" s="112"/>
      <c r="J2270" s="112"/>
      <c r="K2270" s="113">
        <v>150</v>
      </c>
    </row>
    <row r="2271" spans="1:11" x14ac:dyDescent="0.25">
      <c r="A2271" s="108">
        <v>2283</v>
      </c>
      <c r="B2271" s="109" t="s">
        <v>2259</v>
      </c>
      <c r="C2271" s="110">
        <v>84433111</v>
      </c>
      <c r="D2271" s="110">
        <v>0</v>
      </c>
      <c r="E2271" s="110">
        <v>0</v>
      </c>
      <c r="F2271" s="111">
        <v>211.85</v>
      </c>
      <c r="G2271" s="110">
        <v>0</v>
      </c>
      <c r="H2271" s="110">
        <v>0</v>
      </c>
      <c r="I2271" s="112"/>
      <c r="J2271" s="112"/>
      <c r="K2271" s="113">
        <v>349</v>
      </c>
    </row>
    <row r="2272" spans="1:11" x14ac:dyDescent="0.25">
      <c r="A2272" s="108">
        <v>2284</v>
      </c>
      <c r="B2272" s="109" t="s">
        <v>2260</v>
      </c>
      <c r="C2272" s="110">
        <v>85068090</v>
      </c>
      <c r="D2272" s="110">
        <v>0</v>
      </c>
      <c r="E2272" s="110">
        <v>0</v>
      </c>
      <c r="F2272" s="111">
        <v>87.87</v>
      </c>
      <c r="G2272" s="110">
        <v>0</v>
      </c>
      <c r="H2272" s="110">
        <v>0</v>
      </c>
      <c r="I2272" s="112"/>
      <c r="J2272" s="112"/>
      <c r="K2272" s="113">
        <v>220</v>
      </c>
    </row>
    <row r="2273" spans="1:11" x14ac:dyDescent="0.25">
      <c r="A2273" s="108">
        <v>2285</v>
      </c>
      <c r="B2273" s="109" t="s">
        <v>2261</v>
      </c>
      <c r="C2273" s="110">
        <v>85423190</v>
      </c>
      <c r="D2273" s="110">
        <v>0</v>
      </c>
      <c r="E2273" s="110">
        <v>0</v>
      </c>
      <c r="F2273" s="115">
        <v>1000</v>
      </c>
      <c r="G2273" s="110">
        <v>0</v>
      </c>
      <c r="H2273" s="110">
        <v>0</v>
      </c>
      <c r="I2273" s="112"/>
      <c r="J2273" s="112"/>
      <c r="K2273" s="116">
        <v>1209.7</v>
      </c>
    </row>
    <row r="2274" spans="1:11" x14ac:dyDescent="0.25">
      <c r="A2274" s="108">
        <v>2286</v>
      </c>
      <c r="B2274" s="109" t="s">
        <v>2262</v>
      </c>
      <c r="C2274" s="110">
        <v>84733041</v>
      </c>
      <c r="D2274" s="110">
        <v>0</v>
      </c>
      <c r="E2274" s="110">
        <v>0</v>
      </c>
      <c r="F2274" s="111">
        <v>455.99</v>
      </c>
      <c r="G2274" s="110">
        <v>0</v>
      </c>
      <c r="H2274" s="110">
        <v>0</v>
      </c>
      <c r="I2274" s="112"/>
      <c r="J2274" s="112"/>
      <c r="K2274" s="113">
        <v>699</v>
      </c>
    </row>
    <row r="2275" spans="1:11" x14ac:dyDescent="0.25">
      <c r="A2275" s="108">
        <v>2287</v>
      </c>
      <c r="B2275" s="109" t="s">
        <v>2263</v>
      </c>
      <c r="C2275" s="110">
        <v>84733042</v>
      </c>
      <c r="D2275" s="110">
        <v>0</v>
      </c>
      <c r="E2275" s="110">
        <v>0</v>
      </c>
      <c r="F2275" s="111">
        <v>116.1</v>
      </c>
      <c r="G2275" s="110">
        <v>0</v>
      </c>
      <c r="H2275" s="110">
        <v>0</v>
      </c>
      <c r="I2275" s="112"/>
      <c r="J2275" s="112"/>
      <c r="K2275" s="113">
        <v>149</v>
      </c>
    </row>
    <row r="2276" spans="1:11" x14ac:dyDescent="0.25">
      <c r="A2276" s="108">
        <v>2288</v>
      </c>
      <c r="B2276" s="109" t="s">
        <v>2264</v>
      </c>
      <c r="C2276" s="110">
        <v>84718000</v>
      </c>
      <c r="D2276" s="110">
        <v>0</v>
      </c>
      <c r="E2276" s="110">
        <v>0</v>
      </c>
      <c r="F2276" s="111">
        <v>43.03</v>
      </c>
      <c r="G2276" s="110">
        <v>0</v>
      </c>
      <c r="H2276" s="110">
        <v>0</v>
      </c>
      <c r="I2276" s="112"/>
      <c r="J2276" s="112"/>
      <c r="K2276" s="113">
        <v>70</v>
      </c>
    </row>
    <row r="2277" spans="1:11" x14ac:dyDescent="0.25">
      <c r="A2277" s="108">
        <v>2289</v>
      </c>
      <c r="B2277" s="109" t="s">
        <v>2265</v>
      </c>
      <c r="C2277" s="110">
        <v>84733049</v>
      </c>
      <c r="D2277" s="110">
        <v>0</v>
      </c>
      <c r="E2277" s="110">
        <v>0</v>
      </c>
      <c r="F2277" s="111">
        <v>32.6</v>
      </c>
      <c r="G2277" s="110">
        <v>0</v>
      </c>
      <c r="H2277" s="110">
        <v>0</v>
      </c>
      <c r="I2277" s="112"/>
      <c r="J2277" s="112"/>
      <c r="K2277" s="113">
        <v>50</v>
      </c>
    </row>
    <row r="2278" spans="1:11" x14ac:dyDescent="0.25">
      <c r="A2278" s="108">
        <v>2290</v>
      </c>
      <c r="B2278" s="109" t="s">
        <v>2266</v>
      </c>
      <c r="C2278" s="110">
        <v>84733049</v>
      </c>
      <c r="D2278" s="110">
        <v>0</v>
      </c>
      <c r="E2278" s="110">
        <v>0</v>
      </c>
      <c r="F2278" s="111">
        <v>49.71</v>
      </c>
      <c r="G2278" s="110">
        <v>0</v>
      </c>
      <c r="H2278" s="110">
        <v>0</v>
      </c>
      <c r="I2278" s="112"/>
      <c r="J2278" s="112"/>
      <c r="K2278" s="113">
        <v>75</v>
      </c>
    </row>
    <row r="2279" spans="1:11" x14ac:dyDescent="0.25">
      <c r="A2279" s="108">
        <v>2291</v>
      </c>
      <c r="B2279" s="109" t="s">
        <v>2267</v>
      </c>
      <c r="C2279" s="110">
        <v>84733039</v>
      </c>
      <c r="D2279" s="110">
        <v>0</v>
      </c>
      <c r="E2279" s="110">
        <v>0</v>
      </c>
      <c r="F2279" s="111">
        <v>48.82</v>
      </c>
      <c r="G2279" s="110">
        <v>0</v>
      </c>
      <c r="H2279" s="110">
        <v>0</v>
      </c>
      <c r="I2279" s="112"/>
      <c r="J2279" s="112"/>
      <c r="K2279" s="113">
        <v>69</v>
      </c>
    </row>
    <row r="2280" spans="1:11" x14ac:dyDescent="0.25">
      <c r="A2280" s="108">
        <v>2292</v>
      </c>
      <c r="B2280" s="109" t="s">
        <v>2268</v>
      </c>
      <c r="C2280" s="110">
        <v>84733011</v>
      </c>
      <c r="D2280" s="110">
        <v>0</v>
      </c>
      <c r="E2280" s="110">
        <v>0</v>
      </c>
      <c r="F2280" s="111">
        <v>86</v>
      </c>
      <c r="G2280" s="110">
        <v>0</v>
      </c>
      <c r="H2280" s="110">
        <v>0</v>
      </c>
      <c r="I2280" s="112"/>
      <c r="J2280" s="112"/>
      <c r="K2280" s="113">
        <v>129</v>
      </c>
    </row>
    <row r="2281" spans="1:11" x14ac:dyDescent="0.25">
      <c r="A2281" s="108">
        <v>2293</v>
      </c>
      <c r="B2281" s="109" t="s">
        <v>2269</v>
      </c>
      <c r="C2281" s="110">
        <v>85437099</v>
      </c>
      <c r="D2281" s="110">
        <v>0</v>
      </c>
      <c r="E2281" s="110">
        <v>0</v>
      </c>
      <c r="F2281" s="111">
        <v>62.17</v>
      </c>
      <c r="G2281" s="110">
        <v>0</v>
      </c>
      <c r="H2281" s="110">
        <v>0</v>
      </c>
      <c r="I2281" s="112"/>
      <c r="J2281" s="112"/>
      <c r="K2281" s="113">
        <v>99</v>
      </c>
    </row>
    <row r="2282" spans="1:11" x14ac:dyDescent="0.25">
      <c r="A2282" s="108">
        <v>2294</v>
      </c>
      <c r="B2282" s="109" t="s">
        <v>2270</v>
      </c>
      <c r="C2282" s="110">
        <v>84733049</v>
      </c>
      <c r="D2282" s="110">
        <v>0</v>
      </c>
      <c r="E2282" s="110">
        <v>0</v>
      </c>
      <c r="F2282" s="111">
        <v>81.319999999999993</v>
      </c>
      <c r="G2282" s="110">
        <v>0</v>
      </c>
      <c r="H2282" s="110">
        <v>0</v>
      </c>
      <c r="I2282" s="112"/>
      <c r="J2282" s="112"/>
      <c r="K2282" s="113">
        <v>119</v>
      </c>
    </row>
    <row r="2283" spans="1:11" x14ac:dyDescent="0.25">
      <c r="A2283" s="108">
        <v>2295</v>
      </c>
      <c r="B2283" s="109" t="s">
        <v>2271</v>
      </c>
      <c r="C2283" s="110">
        <v>35061010</v>
      </c>
      <c r="D2283" s="110">
        <v>0</v>
      </c>
      <c r="E2283" s="110">
        <v>0</v>
      </c>
      <c r="F2283" s="111">
        <v>6.49</v>
      </c>
      <c r="G2283" s="110">
        <v>0</v>
      </c>
      <c r="H2283" s="110">
        <v>0</v>
      </c>
      <c r="I2283" s="112"/>
      <c r="J2283" s="112"/>
      <c r="K2283" s="113">
        <v>9.9</v>
      </c>
    </row>
    <row r="2284" spans="1:11" x14ac:dyDescent="0.25">
      <c r="A2284" s="108">
        <v>2296</v>
      </c>
      <c r="B2284" s="109" t="s">
        <v>2272</v>
      </c>
      <c r="C2284" s="110">
        <v>39191010</v>
      </c>
      <c r="D2284" s="110">
        <v>0</v>
      </c>
      <c r="E2284" s="110">
        <v>0</v>
      </c>
      <c r="F2284" s="111">
        <v>19.149999999999999</v>
      </c>
      <c r="G2284" s="110">
        <v>0</v>
      </c>
      <c r="H2284" s="110">
        <v>0</v>
      </c>
      <c r="I2284" s="112"/>
      <c r="J2284" s="112"/>
      <c r="K2284" s="113">
        <v>20</v>
      </c>
    </row>
    <row r="2285" spans="1:11" x14ac:dyDescent="0.25">
      <c r="A2285" s="108">
        <v>2297</v>
      </c>
      <c r="B2285" s="109" t="s">
        <v>2273</v>
      </c>
      <c r="C2285" s="110">
        <v>90303100</v>
      </c>
      <c r="D2285" s="110">
        <v>0</v>
      </c>
      <c r="E2285" s="110">
        <v>0</v>
      </c>
      <c r="F2285" s="111">
        <v>59.9</v>
      </c>
      <c r="G2285" s="110">
        <v>4</v>
      </c>
      <c r="H2285" s="110">
        <v>0</v>
      </c>
      <c r="I2285" s="112"/>
      <c r="J2285" s="111">
        <v>17.2</v>
      </c>
      <c r="K2285" s="113">
        <v>109</v>
      </c>
    </row>
    <row r="2286" spans="1:11" x14ac:dyDescent="0.25">
      <c r="A2286" s="108">
        <v>2298</v>
      </c>
      <c r="B2286" s="109" t="s">
        <v>2274</v>
      </c>
      <c r="C2286" s="110">
        <v>85167990</v>
      </c>
      <c r="D2286" s="110">
        <v>0</v>
      </c>
      <c r="E2286" s="110">
        <v>0</v>
      </c>
      <c r="F2286" s="111">
        <v>17.899999999999999</v>
      </c>
      <c r="G2286" s="110">
        <v>0</v>
      </c>
      <c r="H2286" s="110">
        <v>0</v>
      </c>
      <c r="I2286" s="112"/>
      <c r="J2286" s="112"/>
      <c r="K2286" s="113">
        <v>35</v>
      </c>
    </row>
    <row r="2287" spans="1:11" x14ac:dyDescent="0.25">
      <c r="A2287" s="108">
        <v>2299</v>
      </c>
      <c r="B2287" s="109" t="s">
        <v>2275</v>
      </c>
      <c r="C2287" s="110">
        <v>82119390</v>
      </c>
      <c r="D2287" s="110">
        <v>0</v>
      </c>
      <c r="E2287" s="110">
        <v>0</v>
      </c>
      <c r="F2287" s="111">
        <v>1.1000000000000001</v>
      </c>
      <c r="G2287" s="110">
        <v>0</v>
      </c>
      <c r="H2287" s="110">
        <v>0</v>
      </c>
      <c r="I2287" s="112"/>
      <c r="J2287" s="112"/>
      <c r="K2287" s="113">
        <v>5</v>
      </c>
    </row>
    <row r="2288" spans="1:11" x14ac:dyDescent="0.25">
      <c r="A2288" s="108">
        <v>2300</v>
      </c>
      <c r="B2288" s="109" t="s">
        <v>2276</v>
      </c>
      <c r="C2288" s="110">
        <v>84672992</v>
      </c>
      <c r="D2288" s="110">
        <v>0</v>
      </c>
      <c r="E2288" s="110">
        <v>0</v>
      </c>
      <c r="F2288" s="111">
        <v>63.48</v>
      </c>
      <c r="G2288" s="110">
        <v>0</v>
      </c>
      <c r="H2288" s="110">
        <v>0</v>
      </c>
      <c r="I2288" s="112"/>
      <c r="J2288" s="112"/>
      <c r="K2288" s="113">
        <v>89</v>
      </c>
    </row>
    <row r="2289" spans="1:11" x14ac:dyDescent="0.25">
      <c r="A2289" s="108">
        <v>2301</v>
      </c>
      <c r="B2289" s="109" t="s">
        <v>2277</v>
      </c>
      <c r="C2289" s="110">
        <v>85176239</v>
      </c>
      <c r="D2289" s="110">
        <v>0</v>
      </c>
      <c r="E2289" s="110">
        <v>0</v>
      </c>
      <c r="F2289" s="111">
        <v>639.79</v>
      </c>
      <c r="G2289" s="110">
        <v>0</v>
      </c>
      <c r="H2289" s="110">
        <v>0</v>
      </c>
      <c r="I2289" s="112"/>
      <c r="J2289" s="112"/>
      <c r="K2289" s="113">
        <v>899</v>
      </c>
    </row>
    <row r="2290" spans="1:11" x14ac:dyDescent="0.25">
      <c r="A2290" s="108">
        <v>2302</v>
      </c>
      <c r="B2290" s="109" t="s">
        <v>2278</v>
      </c>
      <c r="C2290" s="110">
        <v>85182100</v>
      </c>
      <c r="D2290" s="110">
        <v>0</v>
      </c>
      <c r="E2290" s="110">
        <v>0</v>
      </c>
      <c r="F2290" s="111">
        <v>29.87</v>
      </c>
      <c r="G2290" s="110">
        <v>0</v>
      </c>
      <c r="H2290" s="110">
        <v>0</v>
      </c>
      <c r="I2290" s="112"/>
      <c r="J2290" s="112"/>
      <c r="K2290" s="113">
        <v>55</v>
      </c>
    </row>
    <row r="2291" spans="1:11" x14ac:dyDescent="0.25">
      <c r="A2291" s="108">
        <v>2303</v>
      </c>
      <c r="B2291" s="109" t="s">
        <v>2279</v>
      </c>
      <c r="C2291" s="110">
        <v>84733042</v>
      </c>
      <c r="D2291" s="110">
        <v>0</v>
      </c>
      <c r="E2291" s="110">
        <v>0</v>
      </c>
      <c r="F2291" s="111">
        <v>154.34</v>
      </c>
      <c r="G2291" s="110">
        <v>0</v>
      </c>
      <c r="H2291" s="110">
        <v>0</v>
      </c>
      <c r="I2291" s="112"/>
      <c r="J2291" s="112"/>
      <c r="K2291" s="113">
        <v>249</v>
      </c>
    </row>
    <row r="2292" spans="1:11" x14ac:dyDescent="0.25">
      <c r="A2292" s="108">
        <v>2304</v>
      </c>
      <c r="B2292" s="109" t="s">
        <v>2280</v>
      </c>
      <c r="C2292" s="110">
        <v>29319029</v>
      </c>
      <c r="D2292" s="110">
        <v>0</v>
      </c>
      <c r="E2292" s="110">
        <v>0</v>
      </c>
      <c r="F2292" s="111">
        <v>2.1</v>
      </c>
      <c r="G2292" s="110">
        <v>7</v>
      </c>
      <c r="H2292" s="110">
        <v>0</v>
      </c>
      <c r="I2292" s="112"/>
      <c r="J2292" s="112"/>
      <c r="K2292" s="113">
        <v>5</v>
      </c>
    </row>
    <row r="2293" spans="1:11" x14ac:dyDescent="0.25">
      <c r="A2293" s="108">
        <v>2305</v>
      </c>
      <c r="B2293" s="109" t="s">
        <v>2281</v>
      </c>
      <c r="C2293" s="110">
        <v>29319029</v>
      </c>
      <c r="D2293" s="110">
        <v>9</v>
      </c>
      <c r="E2293" s="110">
        <v>0</v>
      </c>
      <c r="F2293" s="111">
        <v>9</v>
      </c>
      <c r="G2293" s="110">
        <v>7</v>
      </c>
      <c r="H2293" s="110">
        <v>0</v>
      </c>
      <c r="I2293" s="111">
        <v>1.96</v>
      </c>
      <c r="J2293" s="112"/>
      <c r="K2293" s="113">
        <v>18</v>
      </c>
    </row>
    <row r="2294" spans="1:11" x14ac:dyDescent="0.25">
      <c r="A2294" s="108">
        <v>2306</v>
      </c>
      <c r="B2294" s="109" t="s">
        <v>2282</v>
      </c>
      <c r="C2294" s="110">
        <v>84733043</v>
      </c>
      <c r="D2294" s="110">
        <v>0</v>
      </c>
      <c r="E2294" s="110">
        <v>0</v>
      </c>
      <c r="F2294" s="111">
        <v>62.22</v>
      </c>
      <c r="G2294" s="110">
        <v>0</v>
      </c>
      <c r="H2294" s="110">
        <v>0</v>
      </c>
      <c r="I2294" s="112"/>
      <c r="J2294" s="112"/>
      <c r="K2294" s="113">
        <v>99</v>
      </c>
    </row>
    <row r="2295" spans="1:11" x14ac:dyDescent="0.25">
      <c r="A2295" s="108">
        <v>2307</v>
      </c>
      <c r="B2295" s="109" t="s">
        <v>2283</v>
      </c>
      <c r="C2295" s="110">
        <v>84716053</v>
      </c>
      <c r="D2295" s="110">
        <v>0</v>
      </c>
      <c r="E2295" s="110">
        <v>0</v>
      </c>
      <c r="F2295" s="111">
        <v>15.16</v>
      </c>
      <c r="G2295" s="110">
        <v>0</v>
      </c>
      <c r="H2295" s="110">
        <v>0</v>
      </c>
      <c r="I2295" s="112"/>
      <c r="J2295" s="112"/>
      <c r="K2295" s="113">
        <v>22</v>
      </c>
    </row>
    <row r="2296" spans="1:11" x14ac:dyDescent="0.25">
      <c r="A2296" s="108">
        <v>2308</v>
      </c>
      <c r="B2296" s="109" t="s">
        <v>2284</v>
      </c>
      <c r="C2296" s="110">
        <v>84716052</v>
      </c>
      <c r="D2296" s="110">
        <v>0</v>
      </c>
      <c r="E2296" s="110">
        <v>0</v>
      </c>
      <c r="F2296" s="111">
        <v>37.51</v>
      </c>
      <c r="G2296" s="110">
        <v>4</v>
      </c>
      <c r="H2296" s="110">
        <v>0</v>
      </c>
      <c r="I2296" s="112"/>
      <c r="J2296" s="112"/>
      <c r="K2296" s="113">
        <v>59</v>
      </c>
    </row>
    <row r="2297" spans="1:11" x14ac:dyDescent="0.25">
      <c r="A2297" s="108">
        <v>2309</v>
      </c>
      <c r="B2297" s="109" t="s">
        <v>2285</v>
      </c>
      <c r="C2297" s="110">
        <v>84716052</v>
      </c>
      <c r="D2297" s="110">
        <v>2</v>
      </c>
      <c r="E2297" s="110">
        <v>0</v>
      </c>
      <c r="F2297" s="111">
        <v>30.48</v>
      </c>
      <c r="G2297" s="110">
        <v>7</v>
      </c>
      <c r="H2297" s="110">
        <v>0</v>
      </c>
      <c r="I2297" s="112"/>
      <c r="J2297" s="112"/>
      <c r="K2297" s="113">
        <v>45</v>
      </c>
    </row>
    <row r="2298" spans="1:11" x14ac:dyDescent="0.25">
      <c r="A2298" s="108">
        <v>2310</v>
      </c>
      <c r="B2298" s="109" t="s">
        <v>2286</v>
      </c>
      <c r="C2298" s="110">
        <v>84716052</v>
      </c>
      <c r="D2298" s="110">
        <v>0</v>
      </c>
      <c r="E2298" s="110">
        <v>0</v>
      </c>
      <c r="F2298" s="111">
        <v>31.24</v>
      </c>
      <c r="G2298" s="110">
        <v>4</v>
      </c>
      <c r="H2298" s="110">
        <v>0</v>
      </c>
      <c r="I2298" s="112"/>
      <c r="J2298" s="112"/>
      <c r="K2298" s="113">
        <v>45</v>
      </c>
    </row>
    <row r="2299" spans="1:11" x14ac:dyDescent="0.25">
      <c r="A2299" s="108">
        <v>2311</v>
      </c>
      <c r="B2299" s="109" t="s">
        <v>2287</v>
      </c>
      <c r="C2299" s="110">
        <v>84716052</v>
      </c>
      <c r="D2299" s="110">
        <v>0</v>
      </c>
      <c r="E2299" s="110">
        <v>0</v>
      </c>
      <c r="F2299" s="111">
        <v>36.51</v>
      </c>
      <c r="G2299" s="110">
        <v>0</v>
      </c>
      <c r="H2299" s="110">
        <v>0</v>
      </c>
      <c r="I2299" s="112"/>
      <c r="J2299" s="112"/>
      <c r="K2299" s="113">
        <v>55</v>
      </c>
    </row>
    <row r="2300" spans="1:11" x14ac:dyDescent="0.25">
      <c r="A2300" s="108">
        <v>2312</v>
      </c>
      <c r="B2300" s="109" t="s">
        <v>2288</v>
      </c>
      <c r="C2300" s="110">
        <v>85044010</v>
      </c>
      <c r="D2300" s="110">
        <v>0</v>
      </c>
      <c r="E2300" s="110">
        <v>0</v>
      </c>
      <c r="F2300" s="111">
        <v>48</v>
      </c>
      <c r="G2300" s="110">
        <v>0</v>
      </c>
      <c r="H2300" s="110">
        <v>0</v>
      </c>
      <c r="I2300" s="112"/>
      <c r="J2300" s="112"/>
      <c r="K2300" s="113">
        <v>150</v>
      </c>
    </row>
    <row r="2301" spans="1:11" x14ac:dyDescent="0.25">
      <c r="A2301" s="108">
        <v>2313</v>
      </c>
      <c r="B2301" s="109" t="s">
        <v>1867</v>
      </c>
      <c r="C2301" s="110">
        <v>85044010</v>
      </c>
      <c r="D2301" s="110">
        <v>0</v>
      </c>
      <c r="E2301" s="110">
        <v>0</v>
      </c>
      <c r="F2301" s="111">
        <v>48</v>
      </c>
      <c r="G2301" s="110">
        <v>0</v>
      </c>
      <c r="H2301" s="110">
        <v>0</v>
      </c>
      <c r="I2301" s="112"/>
      <c r="J2301" s="112"/>
      <c r="K2301" s="113">
        <v>140</v>
      </c>
    </row>
    <row r="2302" spans="1:11" x14ac:dyDescent="0.25">
      <c r="A2302" s="108">
        <v>2314</v>
      </c>
      <c r="B2302" s="109" t="s">
        <v>2289</v>
      </c>
      <c r="C2302" s="110">
        <v>85234920</v>
      </c>
      <c r="D2302" s="110">
        <v>0</v>
      </c>
      <c r="E2302" s="110">
        <v>0</v>
      </c>
      <c r="F2302" s="111">
        <v>139.93</v>
      </c>
      <c r="G2302" s="110">
        <v>0</v>
      </c>
      <c r="H2302" s="110">
        <v>0</v>
      </c>
      <c r="I2302" s="112"/>
      <c r="J2302" s="112"/>
      <c r="K2302" s="113">
        <v>299</v>
      </c>
    </row>
    <row r="2303" spans="1:11" x14ac:dyDescent="0.25">
      <c r="A2303" s="108">
        <v>2315</v>
      </c>
      <c r="B2303" s="109" t="s">
        <v>2290</v>
      </c>
      <c r="C2303" s="110">
        <v>85234920</v>
      </c>
      <c r="D2303" s="110">
        <v>0</v>
      </c>
      <c r="E2303" s="110">
        <v>0</v>
      </c>
      <c r="F2303" s="111">
        <v>41.93</v>
      </c>
      <c r="G2303" s="110">
        <v>0</v>
      </c>
      <c r="H2303" s="110">
        <v>0</v>
      </c>
      <c r="I2303" s="112"/>
      <c r="J2303" s="112"/>
      <c r="K2303" s="113">
        <v>69.900000000000006</v>
      </c>
    </row>
    <row r="2304" spans="1:11" x14ac:dyDescent="0.25">
      <c r="A2304" s="108">
        <v>2316</v>
      </c>
      <c r="B2304" s="109" t="s">
        <v>2291</v>
      </c>
      <c r="C2304" s="110">
        <v>85234920</v>
      </c>
      <c r="D2304" s="110">
        <v>0</v>
      </c>
      <c r="E2304" s="110">
        <v>0</v>
      </c>
      <c r="F2304" s="111">
        <v>125.93</v>
      </c>
      <c r="G2304" s="110">
        <v>0</v>
      </c>
      <c r="H2304" s="110">
        <v>0</v>
      </c>
      <c r="I2304" s="112"/>
      <c r="J2304" s="112"/>
      <c r="K2304" s="113">
        <v>199.9</v>
      </c>
    </row>
    <row r="2305" spans="1:11" x14ac:dyDescent="0.25">
      <c r="A2305" s="108">
        <v>2317</v>
      </c>
      <c r="B2305" s="109" t="s">
        <v>2292</v>
      </c>
      <c r="C2305" s="110">
        <v>85234920</v>
      </c>
      <c r="D2305" s="110">
        <v>0</v>
      </c>
      <c r="E2305" s="110">
        <v>0</v>
      </c>
      <c r="F2305" s="111">
        <v>111.93</v>
      </c>
      <c r="G2305" s="110">
        <v>0</v>
      </c>
      <c r="H2305" s="110">
        <v>0</v>
      </c>
      <c r="I2305" s="112"/>
      <c r="J2305" s="112"/>
      <c r="K2305" s="113">
        <v>189.9</v>
      </c>
    </row>
    <row r="2306" spans="1:11" x14ac:dyDescent="0.25">
      <c r="A2306" s="108">
        <v>2318</v>
      </c>
      <c r="B2306" s="109" t="s">
        <v>2293</v>
      </c>
      <c r="C2306" s="110">
        <v>85176239</v>
      </c>
      <c r="D2306" s="110">
        <v>0</v>
      </c>
      <c r="E2306" s="110">
        <v>0</v>
      </c>
      <c r="F2306" s="111">
        <v>466.4</v>
      </c>
      <c r="G2306" s="110">
        <v>0</v>
      </c>
      <c r="H2306" s="110">
        <v>0</v>
      </c>
      <c r="I2306" s="112"/>
      <c r="J2306" s="112"/>
      <c r="K2306" s="113">
        <v>779</v>
      </c>
    </row>
    <row r="2307" spans="1:11" x14ac:dyDescent="0.25">
      <c r="A2307" s="108">
        <v>2319</v>
      </c>
      <c r="B2307" s="109" t="s">
        <v>2294</v>
      </c>
      <c r="C2307" s="110">
        <v>85176239</v>
      </c>
      <c r="D2307" s="110">
        <v>0</v>
      </c>
      <c r="E2307" s="110">
        <v>0</v>
      </c>
      <c r="F2307" s="111">
        <v>678</v>
      </c>
      <c r="G2307" s="110">
        <v>0</v>
      </c>
      <c r="H2307" s="110">
        <v>0</v>
      </c>
      <c r="I2307" s="112"/>
      <c r="J2307" s="112"/>
      <c r="K2307" s="116">
        <v>1174</v>
      </c>
    </row>
    <row r="2308" spans="1:11" x14ac:dyDescent="0.25">
      <c r="A2308" s="108">
        <v>2320</v>
      </c>
      <c r="B2308" s="109" t="s">
        <v>2295</v>
      </c>
      <c r="C2308" s="110">
        <v>85176241</v>
      </c>
      <c r="D2308" s="110">
        <v>0</v>
      </c>
      <c r="E2308" s="110">
        <v>0</v>
      </c>
      <c r="F2308" s="111">
        <v>127.78</v>
      </c>
      <c r="G2308" s="110">
        <v>0</v>
      </c>
      <c r="H2308" s="110">
        <v>0</v>
      </c>
      <c r="I2308" s="112"/>
      <c r="J2308" s="112"/>
      <c r="K2308" s="113">
        <v>199</v>
      </c>
    </row>
    <row r="2309" spans="1:11" x14ac:dyDescent="0.25">
      <c r="A2309" s="108">
        <v>2321</v>
      </c>
      <c r="B2309" s="109" t="s">
        <v>2296</v>
      </c>
      <c r="C2309" s="110">
        <v>85176241</v>
      </c>
      <c r="D2309" s="110">
        <v>0</v>
      </c>
      <c r="E2309" s="110">
        <v>0</v>
      </c>
      <c r="F2309" s="111">
        <v>178.24</v>
      </c>
      <c r="G2309" s="110">
        <v>0</v>
      </c>
      <c r="H2309" s="110">
        <v>0</v>
      </c>
      <c r="I2309" s="112"/>
      <c r="J2309" s="112"/>
      <c r="K2309" s="113">
        <v>269</v>
      </c>
    </row>
    <row r="2310" spans="1:11" x14ac:dyDescent="0.25">
      <c r="A2310" s="108">
        <v>2322</v>
      </c>
      <c r="B2310" s="109" t="s">
        <v>2297</v>
      </c>
      <c r="C2310" s="110">
        <v>85171231</v>
      </c>
      <c r="D2310" s="110">
        <v>0</v>
      </c>
      <c r="E2310" s="110">
        <v>0</v>
      </c>
      <c r="F2310" s="111">
        <v>93.43</v>
      </c>
      <c r="G2310" s="110">
        <v>0</v>
      </c>
      <c r="H2310" s="110">
        <v>0</v>
      </c>
      <c r="I2310" s="112"/>
      <c r="J2310" s="112"/>
      <c r="K2310" s="113">
        <v>135</v>
      </c>
    </row>
    <row r="2311" spans="1:11" x14ac:dyDescent="0.25">
      <c r="A2311" s="108">
        <v>2323</v>
      </c>
      <c r="B2311" s="109" t="s">
        <v>2298</v>
      </c>
      <c r="C2311" s="110">
        <v>85044010</v>
      </c>
      <c r="D2311" s="110">
        <v>8</v>
      </c>
      <c r="E2311" s="110">
        <v>0</v>
      </c>
      <c r="F2311" s="111">
        <v>82</v>
      </c>
      <c r="G2311" s="110">
        <v>18</v>
      </c>
      <c r="H2311" s="110">
        <v>0</v>
      </c>
      <c r="I2311" s="112"/>
      <c r="J2311" s="111">
        <v>6.8</v>
      </c>
      <c r="K2311" s="113">
        <v>200</v>
      </c>
    </row>
    <row r="2312" spans="1:11" x14ac:dyDescent="0.25">
      <c r="A2312" s="108">
        <v>2324</v>
      </c>
      <c r="B2312" s="109" t="s">
        <v>2299</v>
      </c>
      <c r="C2312" s="110">
        <v>85423190</v>
      </c>
      <c r="D2312" s="110">
        <v>0</v>
      </c>
      <c r="E2312" s="110">
        <v>0</v>
      </c>
      <c r="F2312" s="111">
        <v>476.72</v>
      </c>
      <c r="G2312" s="110">
        <v>0</v>
      </c>
      <c r="H2312" s="110">
        <v>0</v>
      </c>
      <c r="I2312" s="112"/>
      <c r="J2312" s="112"/>
      <c r="K2312" s="113">
        <v>699</v>
      </c>
    </row>
    <row r="2313" spans="1:11" x14ac:dyDescent="0.25">
      <c r="A2313" s="108">
        <v>2325</v>
      </c>
      <c r="B2313" s="109" t="s">
        <v>2300</v>
      </c>
      <c r="C2313" s="110">
        <v>84733041</v>
      </c>
      <c r="D2313" s="110">
        <v>0</v>
      </c>
      <c r="E2313" s="110">
        <v>0</v>
      </c>
      <c r="F2313" s="111">
        <v>394</v>
      </c>
      <c r="G2313" s="110">
        <v>0</v>
      </c>
      <c r="H2313" s="110">
        <v>0</v>
      </c>
      <c r="I2313" s="112"/>
      <c r="J2313" s="112"/>
      <c r="K2313" s="113">
        <v>599</v>
      </c>
    </row>
    <row r="2314" spans="1:11" x14ac:dyDescent="0.25">
      <c r="A2314" s="108">
        <v>2326</v>
      </c>
      <c r="B2314" s="109" t="s">
        <v>2301</v>
      </c>
      <c r="C2314" s="110">
        <v>84733019</v>
      </c>
      <c r="D2314" s="110">
        <v>0</v>
      </c>
      <c r="E2314" s="110">
        <v>0</v>
      </c>
      <c r="F2314" s="111">
        <v>207.95</v>
      </c>
      <c r="G2314" s="110">
        <v>0</v>
      </c>
      <c r="H2314" s="110">
        <v>0</v>
      </c>
      <c r="I2314" s="112"/>
      <c r="J2314" s="112"/>
      <c r="K2314" s="113">
        <v>325</v>
      </c>
    </row>
    <row r="2315" spans="1:11" x14ac:dyDescent="0.25">
      <c r="A2315" s="108">
        <v>2327</v>
      </c>
      <c r="B2315" s="109" t="s">
        <v>2302</v>
      </c>
      <c r="C2315" s="110">
        <v>84733043</v>
      </c>
      <c r="D2315" s="110">
        <v>0</v>
      </c>
      <c r="E2315" s="110">
        <v>0</v>
      </c>
      <c r="F2315" s="111">
        <v>685.56</v>
      </c>
      <c r="G2315" s="110">
        <v>0</v>
      </c>
      <c r="H2315" s="110">
        <v>0</v>
      </c>
      <c r="I2315" s="112"/>
      <c r="J2315" s="112"/>
      <c r="K2315" s="116">
        <v>1059</v>
      </c>
    </row>
    <row r="2316" spans="1:11" x14ac:dyDescent="0.25">
      <c r="A2316" s="108">
        <v>2328</v>
      </c>
      <c r="B2316" s="109" t="s">
        <v>2303</v>
      </c>
      <c r="C2316" s="110">
        <v>84717010</v>
      </c>
      <c r="D2316" s="110">
        <v>0</v>
      </c>
      <c r="E2316" s="110">
        <v>0</v>
      </c>
      <c r="F2316" s="111">
        <v>258.60000000000002</v>
      </c>
      <c r="G2316" s="110">
        <v>0</v>
      </c>
      <c r="H2316" s="110">
        <v>0</v>
      </c>
      <c r="I2316" s="112"/>
      <c r="J2316" s="112"/>
      <c r="K2316" s="113">
        <v>399</v>
      </c>
    </row>
    <row r="2317" spans="1:11" x14ac:dyDescent="0.25">
      <c r="A2317" s="108">
        <v>2329</v>
      </c>
      <c r="B2317" s="109" t="s">
        <v>2304</v>
      </c>
      <c r="C2317" s="110">
        <v>84717010</v>
      </c>
      <c r="D2317" s="110">
        <v>0</v>
      </c>
      <c r="E2317" s="110">
        <v>0</v>
      </c>
      <c r="F2317" s="111">
        <v>159</v>
      </c>
      <c r="G2317" s="110">
        <v>0</v>
      </c>
      <c r="H2317" s="110">
        <v>0</v>
      </c>
      <c r="I2317" s="112"/>
      <c r="J2317" s="112"/>
      <c r="K2317" s="113">
        <v>239</v>
      </c>
    </row>
    <row r="2318" spans="1:11" x14ac:dyDescent="0.25">
      <c r="A2318" s="108">
        <v>2330</v>
      </c>
      <c r="B2318" s="109" t="s">
        <v>2305</v>
      </c>
      <c r="C2318" s="110">
        <v>85177091</v>
      </c>
      <c r="D2318" s="110">
        <v>0</v>
      </c>
      <c r="E2318" s="110">
        <v>0</v>
      </c>
      <c r="F2318" s="115">
        <v>2120</v>
      </c>
      <c r="G2318" s="110">
        <v>0</v>
      </c>
      <c r="H2318" s="110">
        <v>0</v>
      </c>
      <c r="I2318" s="112"/>
      <c r="J2318" s="112"/>
      <c r="K2318" s="116">
        <v>3199</v>
      </c>
    </row>
    <row r="2319" spans="1:11" x14ac:dyDescent="0.25">
      <c r="A2319" s="108">
        <v>2331</v>
      </c>
      <c r="B2319" s="109" t="s">
        <v>2306</v>
      </c>
      <c r="C2319" s="110">
        <v>34022000</v>
      </c>
      <c r="D2319" s="110">
        <v>0</v>
      </c>
      <c r="E2319" s="110">
        <v>0</v>
      </c>
      <c r="F2319" s="111">
        <v>3.98</v>
      </c>
      <c r="G2319" s="110">
        <v>0</v>
      </c>
      <c r="H2319" s="110">
        <v>0</v>
      </c>
      <c r="I2319" s="112"/>
      <c r="J2319" s="112"/>
      <c r="K2319" s="113">
        <v>8</v>
      </c>
    </row>
    <row r="2320" spans="1:11" x14ac:dyDescent="0.25">
      <c r="A2320" s="108">
        <v>2332</v>
      </c>
      <c r="B2320" s="109" t="s">
        <v>2307</v>
      </c>
      <c r="C2320" s="110">
        <v>40169200</v>
      </c>
      <c r="D2320" s="110">
        <v>0</v>
      </c>
      <c r="E2320" s="110">
        <v>0</v>
      </c>
      <c r="F2320" s="111">
        <v>0.55000000000000004</v>
      </c>
      <c r="G2320" s="110">
        <v>0</v>
      </c>
      <c r="H2320" s="110">
        <v>0</v>
      </c>
      <c r="I2320" s="112"/>
      <c r="J2320" s="112"/>
      <c r="K2320" s="113">
        <v>1</v>
      </c>
    </row>
    <row r="2321" spans="1:11" x14ac:dyDescent="0.25">
      <c r="A2321" s="108">
        <v>2333</v>
      </c>
      <c r="B2321" s="109" t="s">
        <v>2308</v>
      </c>
      <c r="C2321" s="110">
        <v>85287200</v>
      </c>
      <c r="D2321" s="110">
        <v>0</v>
      </c>
      <c r="E2321" s="110">
        <v>0</v>
      </c>
      <c r="F2321" s="115">
        <v>1408.01</v>
      </c>
      <c r="G2321" s="110">
        <v>0</v>
      </c>
      <c r="H2321" s="110">
        <v>0</v>
      </c>
      <c r="I2321" s="112"/>
      <c r="J2321" s="112"/>
      <c r="K2321" s="116">
        <v>1899</v>
      </c>
    </row>
    <row r="2322" spans="1:11" x14ac:dyDescent="0.25">
      <c r="A2322" s="108">
        <v>2334</v>
      </c>
      <c r="B2322" s="109" t="s">
        <v>2309</v>
      </c>
      <c r="C2322" s="110">
        <v>84717010</v>
      </c>
      <c r="D2322" s="110">
        <v>0</v>
      </c>
      <c r="E2322" s="110">
        <v>0</v>
      </c>
      <c r="F2322" s="111">
        <v>129</v>
      </c>
      <c r="G2322" s="110">
        <v>0</v>
      </c>
      <c r="H2322" s="110">
        <v>0</v>
      </c>
      <c r="I2322" s="112"/>
      <c r="J2322" s="112"/>
      <c r="K2322" s="113">
        <v>199</v>
      </c>
    </row>
    <row r="2323" spans="1:11" x14ac:dyDescent="0.25">
      <c r="A2323" s="108">
        <v>2335</v>
      </c>
      <c r="B2323" s="109" t="s">
        <v>2310</v>
      </c>
      <c r="C2323" s="110">
        <v>84717010</v>
      </c>
      <c r="D2323" s="110">
        <v>0</v>
      </c>
      <c r="E2323" s="110">
        <v>0</v>
      </c>
      <c r="F2323" s="111">
        <v>165.17</v>
      </c>
      <c r="G2323" s="110">
        <v>0</v>
      </c>
      <c r="H2323" s="110">
        <v>0</v>
      </c>
      <c r="I2323" s="112"/>
      <c r="J2323" s="112"/>
      <c r="K2323" s="113">
        <v>259</v>
      </c>
    </row>
    <row r="2324" spans="1:11" x14ac:dyDescent="0.25">
      <c r="A2324" s="108">
        <v>2336</v>
      </c>
      <c r="B2324" s="109" t="s">
        <v>2311</v>
      </c>
      <c r="C2324" s="110">
        <v>84733042</v>
      </c>
      <c r="D2324" s="110">
        <v>0</v>
      </c>
      <c r="E2324" s="110">
        <v>0</v>
      </c>
      <c r="F2324" s="111">
        <v>269</v>
      </c>
      <c r="G2324" s="110">
        <v>0</v>
      </c>
      <c r="H2324" s="110">
        <v>0</v>
      </c>
      <c r="I2324" s="112"/>
      <c r="J2324" s="112"/>
      <c r="K2324" s="113">
        <v>409</v>
      </c>
    </row>
    <row r="2325" spans="1:11" x14ac:dyDescent="0.25">
      <c r="A2325" s="108">
        <v>2337</v>
      </c>
      <c r="B2325" s="109" t="s">
        <v>2312</v>
      </c>
      <c r="C2325" s="110">
        <v>84733042</v>
      </c>
      <c r="D2325" s="110">
        <v>0</v>
      </c>
      <c r="E2325" s="110">
        <v>0</v>
      </c>
      <c r="F2325" s="111">
        <v>147.51</v>
      </c>
      <c r="G2325" s="110">
        <v>0</v>
      </c>
      <c r="H2325" s="110">
        <v>0</v>
      </c>
      <c r="I2325" s="112"/>
      <c r="J2325" s="112"/>
      <c r="K2325" s="113">
        <v>239</v>
      </c>
    </row>
    <row r="2326" spans="1:11" x14ac:dyDescent="0.25">
      <c r="A2326" s="108">
        <v>2338</v>
      </c>
      <c r="B2326" s="109" t="s">
        <v>2313</v>
      </c>
      <c r="C2326" s="110">
        <v>84733042</v>
      </c>
      <c r="D2326" s="110">
        <v>0</v>
      </c>
      <c r="E2326" s="110">
        <v>0</v>
      </c>
      <c r="F2326" s="111">
        <v>184.07</v>
      </c>
      <c r="G2326" s="110">
        <v>0</v>
      </c>
      <c r="H2326" s="110">
        <v>0</v>
      </c>
      <c r="I2326" s="112"/>
      <c r="J2326" s="112"/>
      <c r="K2326" s="113">
        <v>285</v>
      </c>
    </row>
    <row r="2327" spans="1:11" x14ac:dyDescent="0.25">
      <c r="A2327" s="108">
        <v>2339</v>
      </c>
      <c r="B2327" s="109" t="s">
        <v>2314</v>
      </c>
      <c r="C2327" s="110">
        <v>85444200</v>
      </c>
      <c r="D2327" s="110">
        <v>0</v>
      </c>
      <c r="E2327" s="110">
        <v>0</v>
      </c>
      <c r="F2327" s="111">
        <v>1.08</v>
      </c>
      <c r="G2327" s="110">
        <v>0</v>
      </c>
      <c r="H2327" s="110">
        <v>0</v>
      </c>
      <c r="I2327" s="112"/>
      <c r="J2327" s="112"/>
      <c r="K2327" s="113">
        <v>1.8</v>
      </c>
    </row>
    <row r="2328" spans="1:11" x14ac:dyDescent="0.25">
      <c r="A2328" s="108">
        <v>2340</v>
      </c>
      <c r="B2328" s="109" t="s">
        <v>2315</v>
      </c>
      <c r="C2328" s="110">
        <v>85044040</v>
      </c>
      <c r="D2328" s="110">
        <v>0</v>
      </c>
      <c r="E2328" s="110">
        <v>0</v>
      </c>
      <c r="F2328" s="115">
        <v>3565.47</v>
      </c>
      <c r="G2328" s="110">
        <v>0</v>
      </c>
      <c r="H2328" s="110">
        <v>0</v>
      </c>
      <c r="I2328" s="112"/>
      <c r="J2328" s="112"/>
      <c r="K2328" s="116">
        <v>4599</v>
      </c>
    </row>
    <row r="2329" spans="1:11" x14ac:dyDescent="0.25">
      <c r="A2329" s="108">
        <v>2341</v>
      </c>
      <c r="B2329" s="109" t="s">
        <v>2316</v>
      </c>
      <c r="C2329" s="110">
        <v>73269090</v>
      </c>
      <c r="D2329" s="110">
        <v>0</v>
      </c>
      <c r="E2329" s="110">
        <v>0</v>
      </c>
      <c r="F2329" s="111">
        <v>135.80000000000001</v>
      </c>
      <c r="G2329" s="110">
        <v>0</v>
      </c>
      <c r="H2329" s="110">
        <v>0</v>
      </c>
      <c r="I2329" s="112"/>
      <c r="J2329" s="112"/>
      <c r="K2329" s="113">
        <v>239</v>
      </c>
    </row>
    <row r="2330" spans="1:11" x14ac:dyDescent="0.25">
      <c r="A2330" s="108">
        <v>2342</v>
      </c>
      <c r="B2330" s="109" t="s">
        <v>2317</v>
      </c>
      <c r="C2330" s="110">
        <v>85235190</v>
      </c>
      <c r="D2330" s="110">
        <v>0</v>
      </c>
      <c r="E2330" s="110">
        <v>0</v>
      </c>
      <c r="F2330" s="111">
        <v>249.96</v>
      </c>
      <c r="G2330" s="110">
        <v>0</v>
      </c>
      <c r="H2330" s="110">
        <v>0</v>
      </c>
      <c r="I2330" s="112"/>
      <c r="J2330" s="112"/>
      <c r="K2330" s="113">
        <v>355</v>
      </c>
    </row>
    <row r="2331" spans="1:11" x14ac:dyDescent="0.25">
      <c r="A2331" s="108">
        <v>2343</v>
      </c>
      <c r="B2331" s="109" t="s">
        <v>2318</v>
      </c>
      <c r="C2331" s="110">
        <v>84717010</v>
      </c>
      <c r="D2331" s="110">
        <v>0</v>
      </c>
      <c r="E2331" s="110">
        <v>0</v>
      </c>
      <c r="F2331" s="111">
        <v>262.05</v>
      </c>
      <c r="G2331" s="110">
        <v>0</v>
      </c>
      <c r="H2331" s="110">
        <v>0</v>
      </c>
      <c r="I2331" s="112"/>
      <c r="J2331" s="112"/>
      <c r="K2331" s="113">
        <v>379</v>
      </c>
    </row>
    <row r="2332" spans="1:11" x14ac:dyDescent="0.25">
      <c r="A2332" s="108">
        <v>2344</v>
      </c>
      <c r="B2332" s="109" t="s">
        <v>1136</v>
      </c>
      <c r="C2332" s="110">
        <v>85234920</v>
      </c>
      <c r="D2332" s="110">
        <v>0</v>
      </c>
      <c r="E2332" s="110">
        <v>0</v>
      </c>
      <c r="F2332" s="111">
        <v>92</v>
      </c>
      <c r="G2332" s="110">
        <v>0</v>
      </c>
      <c r="H2332" s="110">
        <v>0</v>
      </c>
      <c r="I2332" s="112"/>
      <c r="J2332" s="112"/>
      <c r="K2332" s="113">
        <v>135</v>
      </c>
    </row>
    <row r="2333" spans="1:11" x14ac:dyDescent="0.25">
      <c r="A2333" s="108">
        <v>2345</v>
      </c>
      <c r="B2333" s="109" t="s">
        <v>2319</v>
      </c>
      <c r="C2333" s="110">
        <v>85285120</v>
      </c>
      <c r="D2333" s="110">
        <v>0</v>
      </c>
      <c r="E2333" s="110">
        <v>0</v>
      </c>
      <c r="F2333" s="115">
        <v>1215.32</v>
      </c>
      <c r="G2333" s="110">
        <v>0</v>
      </c>
      <c r="H2333" s="110">
        <v>0</v>
      </c>
      <c r="I2333" s="112"/>
      <c r="J2333" s="112"/>
      <c r="K2333" s="116">
        <v>1599</v>
      </c>
    </row>
    <row r="2334" spans="1:11" x14ac:dyDescent="0.25">
      <c r="A2334" s="108">
        <v>2346</v>
      </c>
      <c r="B2334" s="109" t="s">
        <v>2320</v>
      </c>
      <c r="C2334" s="110">
        <v>84733041</v>
      </c>
      <c r="D2334" s="110">
        <v>0</v>
      </c>
      <c r="E2334" s="110">
        <v>0</v>
      </c>
      <c r="F2334" s="111">
        <v>242.89</v>
      </c>
      <c r="G2334" s="110">
        <v>0</v>
      </c>
      <c r="H2334" s="110">
        <v>0</v>
      </c>
      <c r="I2334" s="112"/>
      <c r="J2334" s="112"/>
      <c r="K2334" s="113">
        <v>379</v>
      </c>
    </row>
    <row r="2335" spans="1:11" x14ac:dyDescent="0.25">
      <c r="A2335" s="108">
        <v>2347</v>
      </c>
      <c r="B2335" s="109" t="s">
        <v>2321</v>
      </c>
      <c r="C2335" s="110">
        <v>85171231</v>
      </c>
      <c r="D2335" s="110">
        <v>0</v>
      </c>
      <c r="E2335" s="110">
        <v>0</v>
      </c>
      <c r="F2335" s="111">
        <v>888.34</v>
      </c>
      <c r="G2335" s="110">
        <v>0</v>
      </c>
      <c r="H2335" s="110">
        <v>0</v>
      </c>
      <c r="I2335" s="112"/>
      <c r="J2335" s="112"/>
      <c r="K2335" s="116">
        <v>1170</v>
      </c>
    </row>
    <row r="2336" spans="1:11" x14ac:dyDescent="0.25">
      <c r="A2336" s="108">
        <v>2348</v>
      </c>
      <c r="B2336" s="109" t="s">
        <v>2322</v>
      </c>
      <c r="C2336" s="110">
        <v>84733011</v>
      </c>
      <c r="D2336" s="110">
        <v>0</v>
      </c>
      <c r="E2336" s="110">
        <v>0</v>
      </c>
      <c r="F2336" s="111">
        <v>86.01</v>
      </c>
      <c r="G2336" s="110">
        <v>0</v>
      </c>
      <c r="H2336" s="110">
        <v>0</v>
      </c>
      <c r="I2336" s="112"/>
      <c r="J2336" s="112"/>
      <c r="K2336" s="113">
        <v>135</v>
      </c>
    </row>
    <row r="2337" spans="1:11" x14ac:dyDescent="0.25">
      <c r="A2337" s="108">
        <v>2349</v>
      </c>
      <c r="B2337" s="109" t="s">
        <v>2323</v>
      </c>
      <c r="C2337" s="110">
        <v>84439933</v>
      </c>
      <c r="D2337" s="110">
        <v>0</v>
      </c>
      <c r="E2337" s="110">
        <v>0</v>
      </c>
      <c r="F2337" s="111">
        <v>210.01</v>
      </c>
      <c r="G2337" s="110">
        <v>0</v>
      </c>
      <c r="H2337" s="110">
        <v>0</v>
      </c>
      <c r="I2337" s="112"/>
      <c r="J2337" s="112"/>
      <c r="K2337" s="113">
        <v>379</v>
      </c>
    </row>
    <row r="2338" spans="1:11" x14ac:dyDescent="0.25">
      <c r="A2338" s="108">
        <v>2350</v>
      </c>
      <c r="B2338" s="109" t="s">
        <v>2324</v>
      </c>
      <c r="C2338" s="110">
        <v>85235110</v>
      </c>
      <c r="D2338" s="110">
        <v>0</v>
      </c>
      <c r="E2338" s="110">
        <v>0</v>
      </c>
      <c r="F2338" s="111">
        <v>75.14</v>
      </c>
      <c r="G2338" s="110">
        <v>0</v>
      </c>
      <c r="H2338" s="110">
        <v>0</v>
      </c>
      <c r="I2338" s="112"/>
      <c r="J2338" s="112"/>
      <c r="K2338" s="113">
        <v>199</v>
      </c>
    </row>
    <row r="2339" spans="1:11" x14ac:dyDescent="0.25">
      <c r="A2339" s="108">
        <v>2351</v>
      </c>
      <c r="B2339" s="109" t="s">
        <v>2325</v>
      </c>
      <c r="C2339" s="110">
        <v>85444200</v>
      </c>
      <c r="D2339" s="110">
        <v>0</v>
      </c>
      <c r="E2339" s="110">
        <v>0</v>
      </c>
      <c r="F2339" s="111">
        <v>18.399999999999999</v>
      </c>
      <c r="G2339" s="110">
        <v>0</v>
      </c>
      <c r="H2339" s="110">
        <v>0</v>
      </c>
      <c r="I2339" s="112"/>
      <c r="J2339" s="112"/>
      <c r="K2339" s="113">
        <v>29</v>
      </c>
    </row>
    <row r="2340" spans="1:11" x14ac:dyDescent="0.25">
      <c r="A2340" s="108">
        <v>2352</v>
      </c>
      <c r="B2340" s="109" t="s">
        <v>2326</v>
      </c>
      <c r="C2340" s="110">
        <v>84433113</v>
      </c>
      <c r="D2340" s="110">
        <v>0</v>
      </c>
      <c r="E2340" s="110">
        <v>0</v>
      </c>
      <c r="F2340" s="115">
        <v>1200</v>
      </c>
      <c r="G2340" s="110">
        <v>4</v>
      </c>
      <c r="H2340" s="110">
        <v>0</v>
      </c>
      <c r="I2340" s="112"/>
      <c r="J2340" s="112"/>
      <c r="K2340" s="116">
        <v>1799</v>
      </c>
    </row>
    <row r="2341" spans="1:11" x14ac:dyDescent="0.25">
      <c r="A2341" s="108">
        <v>2353</v>
      </c>
      <c r="B2341" s="109" t="s">
        <v>2327</v>
      </c>
      <c r="C2341" s="110">
        <v>85444900</v>
      </c>
      <c r="D2341" s="110">
        <v>0</v>
      </c>
      <c r="E2341" s="110">
        <v>0</v>
      </c>
      <c r="F2341" s="111">
        <v>3.5</v>
      </c>
      <c r="G2341" s="110">
        <v>0</v>
      </c>
      <c r="H2341" s="110">
        <v>0</v>
      </c>
      <c r="I2341" s="112"/>
      <c r="J2341" s="112"/>
      <c r="K2341" s="113">
        <v>4.5</v>
      </c>
    </row>
    <row r="2342" spans="1:11" x14ac:dyDescent="0.25">
      <c r="A2342" s="108">
        <v>2354</v>
      </c>
      <c r="B2342" s="109" t="s">
        <v>2328</v>
      </c>
      <c r="C2342" s="110">
        <v>94032000</v>
      </c>
      <c r="D2342" s="110">
        <v>0</v>
      </c>
      <c r="E2342" s="110">
        <v>0</v>
      </c>
      <c r="F2342" s="111">
        <v>75</v>
      </c>
      <c r="G2342" s="110">
        <v>0</v>
      </c>
      <c r="H2342" s="110">
        <v>0</v>
      </c>
      <c r="I2342" s="112"/>
      <c r="J2342" s="112"/>
      <c r="K2342" s="113">
        <v>140</v>
      </c>
    </row>
    <row r="2343" spans="1:11" x14ac:dyDescent="0.25">
      <c r="A2343" s="108">
        <v>2355</v>
      </c>
      <c r="B2343" s="109" t="s">
        <v>2329</v>
      </c>
      <c r="C2343" s="114">
        <v>0</v>
      </c>
      <c r="D2343" s="110">
        <v>0</v>
      </c>
      <c r="E2343" s="110">
        <v>0</v>
      </c>
      <c r="F2343" s="111">
        <v>209.93</v>
      </c>
      <c r="G2343" s="110">
        <v>0</v>
      </c>
      <c r="H2343" s="110">
        <v>0</v>
      </c>
      <c r="I2343" s="112"/>
      <c r="J2343" s="112"/>
      <c r="K2343" s="113">
        <v>240</v>
      </c>
    </row>
    <row r="2344" spans="1:11" x14ac:dyDescent="0.25">
      <c r="A2344" s="108">
        <v>2356</v>
      </c>
      <c r="B2344" s="109" t="s">
        <v>1549</v>
      </c>
      <c r="C2344" s="110">
        <v>85078000</v>
      </c>
      <c r="D2344" s="110">
        <v>0</v>
      </c>
      <c r="E2344" s="110">
        <v>0</v>
      </c>
      <c r="F2344" s="111">
        <v>109.79</v>
      </c>
      <c r="G2344" s="110">
        <v>0</v>
      </c>
      <c r="H2344" s="110">
        <v>0</v>
      </c>
      <c r="I2344" s="112"/>
      <c r="J2344" s="112"/>
      <c r="K2344" s="113">
        <v>199</v>
      </c>
    </row>
    <row r="2345" spans="1:11" x14ac:dyDescent="0.25">
      <c r="A2345" s="108">
        <v>2357</v>
      </c>
      <c r="B2345" s="109" t="s">
        <v>2330</v>
      </c>
      <c r="C2345" s="110">
        <v>84439933</v>
      </c>
      <c r="D2345" s="110">
        <v>0</v>
      </c>
      <c r="E2345" s="110">
        <v>0</v>
      </c>
      <c r="F2345" s="111">
        <v>349.75</v>
      </c>
      <c r="G2345" s="110">
        <v>0</v>
      </c>
      <c r="H2345" s="110">
        <v>0</v>
      </c>
      <c r="I2345" s="112"/>
      <c r="J2345" s="112"/>
      <c r="K2345" s="113">
        <v>499</v>
      </c>
    </row>
    <row r="2346" spans="1:11" x14ac:dyDescent="0.25">
      <c r="A2346" s="108">
        <v>2358</v>
      </c>
      <c r="B2346" s="109" t="s">
        <v>2331</v>
      </c>
      <c r="C2346" s="110">
        <v>84439933</v>
      </c>
      <c r="D2346" s="110">
        <v>0</v>
      </c>
      <c r="E2346" s="110">
        <v>0</v>
      </c>
      <c r="F2346" s="111">
        <v>349.75</v>
      </c>
      <c r="G2346" s="110">
        <v>0</v>
      </c>
      <c r="H2346" s="110">
        <v>0</v>
      </c>
      <c r="I2346" s="112"/>
      <c r="J2346" s="112"/>
      <c r="K2346" s="113">
        <v>469</v>
      </c>
    </row>
    <row r="2347" spans="1:11" x14ac:dyDescent="0.25">
      <c r="A2347" s="108">
        <v>2359</v>
      </c>
      <c r="B2347" s="109" t="s">
        <v>2332</v>
      </c>
      <c r="C2347" s="110">
        <v>84439933</v>
      </c>
      <c r="D2347" s="110">
        <v>0</v>
      </c>
      <c r="E2347" s="110">
        <v>0</v>
      </c>
      <c r="F2347" s="111">
        <v>349.75</v>
      </c>
      <c r="G2347" s="110">
        <v>0</v>
      </c>
      <c r="H2347" s="110">
        <v>0</v>
      </c>
      <c r="I2347" s="112"/>
      <c r="J2347" s="112"/>
      <c r="K2347" s="113">
        <v>469</v>
      </c>
    </row>
    <row r="2348" spans="1:11" x14ac:dyDescent="0.25">
      <c r="A2348" s="108">
        <v>2360</v>
      </c>
      <c r="B2348" s="109" t="s">
        <v>2333</v>
      </c>
      <c r="C2348" s="110">
        <v>84733043</v>
      </c>
      <c r="D2348" s="110">
        <v>0</v>
      </c>
      <c r="E2348" s="110">
        <v>0</v>
      </c>
      <c r="F2348" s="115">
        <v>2766.88</v>
      </c>
      <c r="G2348" s="110">
        <v>0</v>
      </c>
      <c r="H2348" s="110">
        <v>0</v>
      </c>
      <c r="I2348" s="112"/>
      <c r="J2348" s="112"/>
      <c r="K2348" s="116">
        <v>3800</v>
      </c>
    </row>
    <row r="2349" spans="1:11" x14ac:dyDescent="0.25">
      <c r="A2349" s="108">
        <v>2361</v>
      </c>
      <c r="B2349" s="109" t="s">
        <v>2334</v>
      </c>
      <c r="C2349" s="110">
        <v>85286100</v>
      </c>
      <c r="D2349" s="110">
        <v>0</v>
      </c>
      <c r="E2349" s="110">
        <v>0</v>
      </c>
      <c r="F2349" s="115">
        <v>2064</v>
      </c>
      <c r="G2349" s="110">
        <v>0</v>
      </c>
      <c r="H2349" s="110">
        <v>0</v>
      </c>
      <c r="I2349" s="112"/>
      <c r="J2349" s="112"/>
      <c r="K2349" s="116">
        <v>2499</v>
      </c>
    </row>
    <row r="2350" spans="1:11" x14ac:dyDescent="0.25">
      <c r="A2350" s="108">
        <v>2362</v>
      </c>
      <c r="B2350" s="109" t="s">
        <v>2335</v>
      </c>
      <c r="C2350" s="110">
        <v>48202000</v>
      </c>
      <c r="D2350" s="110">
        <v>0</v>
      </c>
      <c r="E2350" s="110">
        <v>0</v>
      </c>
      <c r="F2350" s="111">
        <v>8.56</v>
      </c>
      <c r="G2350" s="110">
        <v>0</v>
      </c>
      <c r="H2350" s="110">
        <v>0</v>
      </c>
      <c r="I2350" s="112"/>
      <c r="J2350" s="112"/>
      <c r="K2350" s="113">
        <v>10</v>
      </c>
    </row>
    <row r="2351" spans="1:11" x14ac:dyDescent="0.25">
      <c r="A2351" s="108">
        <v>2363</v>
      </c>
      <c r="B2351" s="109" t="s">
        <v>2336</v>
      </c>
      <c r="C2351" s="110">
        <v>84733039</v>
      </c>
      <c r="D2351" s="110">
        <v>0</v>
      </c>
      <c r="E2351" s="110">
        <v>0</v>
      </c>
      <c r="F2351" s="111">
        <v>67</v>
      </c>
      <c r="G2351" s="110">
        <v>0</v>
      </c>
      <c r="H2351" s="110">
        <v>0</v>
      </c>
      <c r="I2351" s="112"/>
      <c r="J2351" s="112"/>
      <c r="K2351" s="113">
        <v>99</v>
      </c>
    </row>
    <row r="2352" spans="1:11" x14ac:dyDescent="0.25">
      <c r="A2352" s="108">
        <v>2364</v>
      </c>
      <c r="B2352" s="109" t="s">
        <v>2337</v>
      </c>
      <c r="C2352" s="110">
        <v>84145990</v>
      </c>
      <c r="D2352" s="110">
        <v>0</v>
      </c>
      <c r="E2352" s="110">
        <v>0</v>
      </c>
      <c r="F2352" s="111">
        <v>21.5</v>
      </c>
      <c r="G2352" s="110">
        <v>0</v>
      </c>
      <c r="H2352" s="110">
        <v>0</v>
      </c>
      <c r="I2352" s="112"/>
      <c r="J2352" s="112"/>
      <c r="K2352" s="113">
        <v>35</v>
      </c>
    </row>
    <row r="2353" spans="1:11" x14ac:dyDescent="0.25">
      <c r="A2353" s="108">
        <v>2365</v>
      </c>
      <c r="B2353" s="109" t="s">
        <v>1045</v>
      </c>
      <c r="C2353" s="110">
        <v>85286910</v>
      </c>
      <c r="D2353" s="110">
        <v>0</v>
      </c>
      <c r="E2353" s="110">
        <v>0</v>
      </c>
      <c r="F2353" s="111">
        <v>133.66999999999999</v>
      </c>
      <c r="G2353" s="110">
        <v>0</v>
      </c>
      <c r="H2353" s="110">
        <v>0</v>
      </c>
      <c r="I2353" s="112"/>
      <c r="J2353" s="112"/>
      <c r="K2353" s="113">
        <v>199</v>
      </c>
    </row>
    <row r="2354" spans="1:11" x14ac:dyDescent="0.25">
      <c r="A2354" s="108">
        <v>2366</v>
      </c>
      <c r="B2354" s="109" t="s">
        <v>2338</v>
      </c>
      <c r="C2354" s="110">
        <v>85176199</v>
      </c>
      <c r="D2354" s="110">
        <v>0</v>
      </c>
      <c r="E2354" s="110">
        <v>0</v>
      </c>
      <c r="F2354" s="111">
        <v>399</v>
      </c>
      <c r="G2354" s="110">
        <v>0</v>
      </c>
      <c r="H2354" s="110">
        <v>0</v>
      </c>
      <c r="I2354" s="112"/>
      <c r="J2354" s="112"/>
      <c r="K2354" s="113">
        <v>699</v>
      </c>
    </row>
    <row r="2355" spans="1:11" x14ac:dyDescent="0.25">
      <c r="A2355" s="108">
        <v>2367</v>
      </c>
      <c r="B2355" s="109" t="s">
        <v>2339</v>
      </c>
      <c r="C2355" s="110">
        <v>85235190</v>
      </c>
      <c r="D2355" s="110">
        <v>0</v>
      </c>
      <c r="E2355" s="110">
        <v>0</v>
      </c>
      <c r="F2355" s="111">
        <v>198.24</v>
      </c>
      <c r="G2355" s="110">
        <v>0</v>
      </c>
      <c r="H2355" s="110">
        <v>0</v>
      </c>
      <c r="I2355" s="112"/>
      <c r="J2355" s="112"/>
      <c r="K2355" s="113">
        <v>329</v>
      </c>
    </row>
    <row r="2356" spans="1:11" x14ac:dyDescent="0.25">
      <c r="A2356" s="108">
        <v>2368</v>
      </c>
      <c r="B2356" s="109" t="s">
        <v>2340</v>
      </c>
      <c r="C2356" s="110">
        <v>90069190</v>
      </c>
      <c r="D2356" s="110">
        <v>0</v>
      </c>
      <c r="E2356" s="110">
        <v>0</v>
      </c>
      <c r="F2356" s="111">
        <v>195.04</v>
      </c>
      <c r="G2356" s="110">
        <v>0</v>
      </c>
      <c r="H2356" s="110">
        <v>0</v>
      </c>
      <c r="I2356" s="112"/>
      <c r="J2356" s="112"/>
      <c r="K2356" s="113">
        <v>299</v>
      </c>
    </row>
    <row r="2357" spans="1:11" x14ac:dyDescent="0.25">
      <c r="A2357" s="108">
        <v>2369</v>
      </c>
      <c r="B2357" s="109" t="s">
        <v>2341</v>
      </c>
      <c r="C2357" s="110">
        <v>39259090</v>
      </c>
      <c r="D2357" s="110">
        <v>0</v>
      </c>
      <c r="E2357" s="110">
        <v>0</v>
      </c>
      <c r="F2357" s="111">
        <v>9.91</v>
      </c>
      <c r="G2357" s="110">
        <v>0</v>
      </c>
      <c r="H2357" s="110">
        <v>0</v>
      </c>
      <c r="I2357" s="112"/>
      <c r="J2357" s="112"/>
      <c r="K2357" s="113">
        <v>12</v>
      </c>
    </row>
    <row r="2358" spans="1:11" x14ac:dyDescent="0.25">
      <c r="A2358" s="108">
        <v>2370</v>
      </c>
      <c r="B2358" s="109" t="s">
        <v>2342</v>
      </c>
      <c r="C2358" s="110">
        <v>39259090</v>
      </c>
      <c r="D2358" s="110">
        <v>0</v>
      </c>
      <c r="E2358" s="110">
        <v>0</v>
      </c>
      <c r="F2358" s="111">
        <v>14.05</v>
      </c>
      <c r="G2358" s="110">
        <v>0</v>
      </c>
      <c r="H2358" s="110">
        <v>0</v>
      </c>
      <c r="I2358" s="112"/>
      <c r="J2358" s="112"/>
      <c r="K2358" s="113">
        <v>20</v>
      </c>
    </row>
    <row r="2359" spans="1:11" x14ac:dyDescent="0.25">
      <c r="A2359" s="108">
        <v>2371</v>
      </c>
      <c r="B2359" s="109" t="s">
        <v>2343</v>
      </c>
      <c r="C2359" s="110">
        <v>85176241</v>
      </c>
      <c r="D2359" s="110">
        <v>0</v>
      </c>
      <c r="E2359" s="110">
        <v>0</v>
      </c>
      <c r="F2359" s="111">
        <v>259</v>
      </c>
      <c r="G2359" s="110">
        <v>7</v>
      </c>
      <c r="H2359" s="110">
        <v>0</v>
      </c>
      <c r="I2359" s="112"/>
      <c r="J2359" s="111">
        <v>24.11</v>
      </c>
      <c r="K2359" s="113">
        <v>399</v>
      </c>
    </row>
    <row r="2360" spans="1:11" x14ac:dyDescent="0.25">
      <c r="A2360" s="108">
        <v>2372</v>
      </c>
      <c r="B2360" s="109" t="s">
        <v>2344</v>
      </c>
      <c r="C2360" s="110">
        <v>85176239</v>
      </c>
      <c r="D2360" s="110">
        <v>0</v>
      </c>
      <c r="E2360" s="110">
        <v>0</v>
      </c>
      <c r="F2360" s="111">
        <v>469.68</v>
      </c>
      <c r="G2360" s="110">
        <v>0</v>
      </c>
      <c r="H2360" s="110">
        <v>0</v>
      </c>
      <c r="I2360" s="112"/>
      <c r="J2360" s="112"/>
      <c r="K2360" s="113">
        <v>729</v>
      </c>
    </row>
    <row r="2361" spans="1:11" x14ac:dyDescent="0.25">
      <c r="A2361" s="108">
        <v>2373</v>
      </c>
      <c r="B2361" s="109" t="s">
        <v>2345</v>
      </c>
      <c r="C2361" s="110">
        <v>85235190</v>
      </c>
      <c r="D2361" s="110">
        <v>0</v>
      </c>
      <c r="E2361" s="110">
        <v>0</v>
      </c>
      <c r="F2361" s="111">
        <v>247.66</v>
      </c>
      <c r="G2361" s="110">
        <v>0</v>
      </c>
      <c r="H2361" s="110">
        <v>0</v>
      </c>
      <c r="I2361" s="112"/>
      <c r="J2361" s="112"/>
      <c r="K2361" s="113">
        <v>479</v>
      </c>
    </row>
    <row r="2362" spans="1:11" x14ac:dyDescent="0.25">
      <c r="A2362" s="108">
        <v>2374</v>
      </c>
      <c r="B2362" s="109" t="s">
        <v>2346</v>
      </c>
      <c r="C2362" s="110">
        <v>84716053</v>
      </c>
      <c r="D2362" s="110">
        <v>0</v>
      </c>
      <c r="E2362" s="110">
        <v>0</v>
      </c>
      <c r="F2362" s="111">
        <v>7.87</v>
      </c>
      <c r="G2362" s="110">
        <v>18</v>
      </c>
      <c r="H2362" s="110">
        <v>0</v>
      </c>
      <c r="I2362" s="111">
        <v>0.04</v>
      </c>
      <c r="J2362" s="111">
        <v>0.27</v>
      </c>
      <c r="K2362" s="113">
        <v>12</v>
      </c>
    </row>
    <row r="2363" spans="1:11" x14ac:dyDescent="0.25">
      <c r="A2363" s="108">
        <v>2375</v>
      </c>
      <c r="B2363" s="109" t="s">
        <v>2347</v>
      </c>
      <c r="C2363" s="110">
        <v>84716053</v>
      </c>
      <c r="D2363" s="110">
        <v>0</v>
      </c>
      <c r="E2363" s="110">
        <v>0</v>
      </c>
      <c r="F2363" s="111">
        <v>21.83</v>
      </c>
      <c r="G2363" s="110">
        <v>4</v>
      </c>
      <c r="H2363" s="110">
        <v>0</v>
      </c>
      <c r="I2363" s="112"/>
      <c r="J2363" s="112"/>
      <c r="K2363" s="113">
        <v>34</v>
      </c>
    </row>
    <row r="2364" spans="1:11" x14ac:dyDescent="0.25">
      <c r="A2364" s="108">
        <v>2376</v>
      </c>
      <c r="B2364" s="109" t="s">
        <v>2348</v>
      </c>
      <c r="C2364" s="110">
        <v>84716053</v>
      </c>
      <c r="D2364" s="110">
        <v>0</v>
      </c>
      <c r="E2364" s="110">
        <v>0</v>
      </c>
      <c r="F2364" s="111">
        <v>17.739999999999998</v>
      </c>
      <c r="G2364" s="110">
        <v>0</v>
      </c>
      <c r="H2364" s="110">
        <v>0</v>
      </c>
      <c r="I2364" s="112"/>
      <c r="J2364" s="112"/>
      <c r="K2364" s="113">
        <v>28</v>
      </c>
    </row>
    <row r="2365" spans="1:11" x14ac:dyDescent="0.25">
      <c r="A2365" s="108">
        <v>2377</v>
      </c>
      <c r="B2365" s="109" t="s">
        <v>2349</v>
      </c>
      <c r="C2365" s="110">
        <v>84716053</v>
      </c>
      <c r="D2365" s="110">
        <v>0</v>
      </c>
      <c r="E2365" s="110">
        <v>0</v>
      </c>
      <c r="F2365" s="111">
        <v>17.739999999999998</v>
      </c>
      <c r="G2365" s="110">
        <v>0</v>
      </c>
      <c r="H2365" s="110">
        <v>0</v>
      </c>
      <c r="I2365" s="112"/>
      <c r="J2365" s="112"/>
      <c r="K2365" s="113">
        <v>28</v>
      </c>
    </row>
    <row r="2366" spans="1:11" x14ac:dyDescent="0.25">
      <c r="A2366" s="108">
        <v>2378</v>
      </c>
      <c r="B2366" s="109" t="s">
        <v>2350</v>
      </c>
      <c r="C2366" s="110">
        <v>85444200</v>
      </c>
      <c r="D2366" s="110">
        <v>0</v>
      </c>
      <c r="E2366" s="110">
        <v>0</v>
      </c>
      <c r="F2366" s="111">
        <v>14.73</v>
      </c>
      <c r="G2366" s="110">
        <v>0</v>
      </c>
      <c r="H2366" s="110">
        <v>0</v>
      </c>
      <c r="I2366" s="112"/>
      <c r="J2366" s="112"/>
      <c r="K2366" s="113">
        <v>25</v>
      </c>
    </row>
    <row r="2367" spans="1:11" x14ac:dyDescent="0.25">
      <c r="A2367" s="108">
        <v>2379</v>
      </c>
      <c r="B2367" s="109" t="s">
        <v>2351</v>
      </c>
      <c r="C2367" s="110">
        <v>85444200</v>
      </c>
      <c r="D2367" s="110">
        <v>0</v>
      </c>
      <c r="E2367" s="110">
        <v>0</v>
      </c>
      <c r="F2367" s="111">
        <v>23.41</v>
      </c>
      <c r="G2367" s="110">
        <v>0</v>
      </c>
      <c r="H2367" s="110">
        <v>0</v>
      </c>
      <c r="I2367" s="112"/>
      <c r="J2367" s="112"/>
      <c r="K2367" s="113">
        <v>35</v>
      </c>
    </row>
    <row r="2368" spans="1:11" x14ac:dyDescent="0.25">
      <c r="A2368" s="108">
        <v>2380</v>
      </c>
      <c r="B2368" s="109" t="s">
        <v>2352</v>
      </c>
      <c r="C2368" s="110">
        <v>85437099</v>
      </c>
      <c r="D2368" s="110">
        <v>0</v>
      </c>
      <c r="E2368" s="110">
        <v>0</v>
      </c>
      <c r="F2368" s="111">
        <v>55</v>
      </c>
      <c r="G2368" s="110">
        <v>0</v>
      </c>
      <c r="H2368" s="110">
        <v>0</v>
      </c>
      <c r="I2368" s="112"/>
      <c r="J2368" s="112"/>
      <c r="K2368" s="113">
        <v>60</v>
      </c>
    </row>
    <row r="2369" spans="1:11" x14ac:dyDescent="0.25">
      <c r="A2369" s="108">
        <v>2381</v>
      </c>
      <c r="B2369" s="109" t="s">
        <v>2353</v>
      </c>
      <c r="C2369" s="110">
        <v>84733019</v>
      </c>
      <c r="D2369" s="110">
        <v>0</v>
      </c>
      <c r="E2369" s="110">
        <v>0</v>
      </c>
      <c r="F2369" s="111">
        <v>236.61</v>
      </c>
      <c r="G2369" s="110">
        <v>0</v>
      </c>
      <c r="H2369" s="110">
        <v>0</v>
      </c>
      <c r="I2369" s="112"/>
      <c r="J2369" s="112"/>
      <c r="K2369" s="113">
        <v>369</v>
      </c>
    </row>
    <row r="2370" spans="1:11" x14ac:dyDescent="0.25">
      <c r="A2370" s="108">
        <v>2382</v>
      </c>
      <c r="B2370" s="109" t="s">
        <v>2354</v>
      </c>
      <c r="C2370" s="110">
        <v>84733041</v>
      </c>
      <c r="D2370" s="110">
        <v>0</v>
      </c>
      <c r="E2370" s="110">
        <v>0</v>
      </c>
      <c r="F2370" s="111">
        <v>186.83</v>
      </c>
      <c r="G2370" s="110">
        <v>0</v>
      </c>
      <c r="H2370" s="110">
        <v>0</v>
      </c>
      <c r="I2370" s="112"/>
      <c r="J2370" s="112"/>
      <c r="K2370" s="113">
        <v>279</v>
      </c>
    </row>
    <row r="2371" spans="1:11" x14ac:dyDescent="0.25">
      <c r="A2371" s="108">
        <v>2383</v>
      </c>
      <c r="B2371" s="109" t="s">
        <v>2355</v>
      </c>
      <c r="C2371" s="110">
        <v>84439923</v>
      </c>
      <c r="D2371" s="110">
        <v>1</v>
      </c>
      <c r="E2371" s="110">
        <v>0</v>
      </c>
      <c r="F2371" s="111">
        <v>137.35</v>
      </c>
      <c r="G2371" s="110">
        <v>12</v>
      </c>
      <c r="H2371" s="110">
        <v>0</v>
      </c>
      <c r="I2371" s="111">
        <v>4.18</v>
      </c>
      <c r="J2371" s="111">
        <v>9.5399999999999991</v>
      </c>
      <c r="K2371" s="113">
        <v>224.9</v>
      </c>
    </row>
    <row r="2372" spans="1:11" x14ac:dyDescent="0.25">
      <c r="A2372" s="108">
        <v>2384</v>
      </c>
      <c r="B2372" s="109" t="s">
        <v>2356</v>
      </c>
      <c r="C2372" s="110">
        <v>85287200</v>
      </c>
      <c r="D2372" s="110">
        <v>0</v>
      </c>
      <c r="E2372" s="110">
        <v>0</v>
      </c>
      <c r="F2372" s="115">
        <v>1990.71</v>
      </c>
      <c r="G2372" s="110">
        <v>0</v>
      </c>
      <c r="H2372" s="110">
        <v>0</v>
      </c>
      <c r="I2372" s="112"/>
      <c r="J2372" s="112"/>
      <c r="K2372" s="116">
        <v>2499</v>
      </c>
    </row>
    <row r="2373" spans="1:11" x14ac:dyDescent="0.25">
      <c r="A2373" s="108">
        <v>2385</v>
      </c>
      <c r="B2373" s="109" t="s">
        <v>2357</v>
      </c>
      <c r="C2373" s="110">
        <v>84733092</v>
      </c>
      <c r="D2373" s="110">
        <v>0</v>
      </c>
      <c r="E2373" s="110">
        <v>0</v>
      </c>
      <c r="F2373" s="111">
        <v>300.91000000000003</v>
      </c>
      <c r="G2373" s="110">
        <v>0</v>
      </c>
      <c r="H2373" s="110">
        <v>0</v>
      </c>
      <c r="I2373" s="112"/>
      <c r="J2373" s="112"/>
      <c r="K2373" s="113">
        <v>490</v>
      </c>
    </row>
    <row r="2374" spans="1:11" x14ac:dyDescent="0.25">
      <c r="A2374" s="108">
        <v>2386</v>
      </c>
      <c r="B2374" s="109" t="s">
        <v>2358</v>
      </c>
      <c r="C2374" s="110">
        <v>85256090</v>
      </c>
      <c r="D2374" s="110">
        <v>0</v>
      </c>
      <c r="E2374" s="110">
        <v>0</v>
      </c>
      <c r="F2374" s="111">
        <v>573</v>
      </c>
      <c r="G2374" s="110">
        <v>0</v>
      </c>
      <c r="H2374" s="110">
        <v>0</v>
      </c>
      <c r="I2374" s="112"/>
      <c r="J2374" s="112"/>
      <c r="K2374" s="113">
        <v>745</v>
      </c>
    </row>
    <row r="2375" spans="1:11" x14ac:dyDescent="0.25">
      <c r="A2375" s="108">
        <v>2387</v>
      </c>
      <c r="B2375" s="109" t="s">
        <v>2359</v>
      </c>
      <c r="C2375" s="110">
        <v>85044040</v>
      </c>
      <c r="D2375" s="110">
        <v>0</v>
      </c>
      <c r="E2375" s="110">
        <v>0</v>
      </c>
      <c r="F2375" s="115">
        <v>1307.05</v>
      </c>
      <c r="G2375" s="110">
        <v>0</v>
      </c>
      <c r="H2375" s="110">
        <v>0</v>
      </c>
      <c r="I2375" s="112"/>
      <c r="J2375" s="112"/>
      <c r="K2375" s="116">
        <v>3099</v>
      </c>
    </row>
    <row r="2376" spans="1:11" x14ac:dyDescent="0.25">
      <c r="A2376" s="108">
        <v>2388</v>
      </c>
      <c r="B2376" s="109" t="s">
        <v>2235</v>
      </c>
      <c r="C2376" s="110">
        <v>85258029</v>
      </c>
      <c r="D2376" s="110">
        <v>0</v>
      </c>
      <c r="E2376" s="110">
        <v>0</v>
      </c>
      <c r="F2376" s="111">
        <v>89.24</v>
      </c>
      <c r="G2376" s="110">
        <v>0</v>
      </c>
      <c r="H2376" s="110">
        <v>0</v>
      </c>
      <c r="I2376" s="112"/>
      <c r="J2376" s="112"/>
      <c r="K2376" s="113">
        <v>129</v>
      </c>
    </row>
    <row r="2377" spans="1:11" x14ac:dyDescent="0.25">
      <c r="A2377" s="108">
        <v>2389</v>
      </c>
      <c r="B2377" s="109" t="s">
        <v>2360</v>
      </c>
      <c r="C2377" s="110">
        <v>85182100</v>
      </c>
      <c r="D2377" s="110">
        <v>0</v>
      </c>
      <c r="E2377" s="110">
        <v>0</v>
      </c>
      <c r="F2377" s="111">
        <v>300</v>
      </c>
      <c r="G2377" s="110">
        <v>0</v>
      </c>
      <c r="H2377" s="110">
        <v>0</v>
      </c>
      <c r="I2377" s="112"/>
      <c r="J2377" s="112"/>
      <c r="K2377" s="113">
        <v>499</v>
      </c>
    </row>
    <row r="2378" spans="1:11" x14ac:dyDescent="0.25">
      <c r="A2378" s="108">
        <v>2390</v>
      </c>
      <c r="B2378" s="109" t="s">
        <v>2361</v>
      </c>
      <c r="C2378" s="110">
        <v>85219090</v>
      </c>
      <c r="D2378" s="110">
        <v>0</v>
      </c>
      <c r="E2378" s="110">
        <v>0</v>
      </c>
      <c r="F2378" s="111">
        <v>648.92999999999995</v>
      </c>
      <c r="G2378" s="110">
        <v>0</v>
      </c>
      <c r="H2378" s="110">
        <v>0</v>
      </c>
      <c r="I2378" s="112"/>
      <c r="J2378" s="112"/>
      <c r="K2378" s="113">
        <v>999</v>
      </c>
    </row>
    <row r="2379" spans="1:11" x14ac:dyDescent="0.25">
      <c r="A2379" s="108">
        <v>2391</v>
      </c>
      <c r="B2379" s="109" t="s">
        <v>2362</v>
      </c>
      <c r="C2379" s="110">
        <v>85044040</v>
      </c>
      <c r="D2379" s="110">
        <v>0</v>
      </c>
      <c r="E2379" s="110">
        <v>0</v>
      </c>
      <c r="F2379" s="115">
        <v>2600</v>
      </c>
      <c r="G2379" s="110">
        <v>0</v>
      </c>
      <c r="H2379" s="110">
        <v>0</v>
      </c>
      <c r="I2379" s="112"/>
      <c r="J2379" s="112"/>
      <c r="K2379" s="116">
        <v>3299</v>
      </c>
    </row>
    <row r="2380" spans="1:11" x14ac:dyDescent="0.25">
      <c r="A2380" s="108">
        <v>2392</v>
      </c>
      <c r="B2380" s="109" t="s">
        <v>2363</v>
      </c>
      <c r="C2380" s="110">
        <v>84713012</v>
      </c>
      <c r="D2380" s="110">
        <v>0</v>
      </c>
      <c r="E2380" s="110">
        <v>0</v>
      </c>
      <c r="F2380" s="115">
        <v>2785.16</v>
      </c>
      <c r="G2380" s="110">
        <v>0</v>
      </c>
      <c r="H2380" s="110">
        <v>0</v>
      </c>
      <c r="I2380" s="112"/>
      <c r="J2380" s="112"/>
      <c r="K2380" s="116">
        <v>4840</v>
      </c>
    </row>
    <row r="2381" spans="1:11" x14ac:dyDescent="0.25">
      <c r="A2381" s="108">
        <v>2393</v>
      </c>
      <c r="B2381" s="109" t="s">
        <v>2364</v>
      </c>
      <c r="C2381" s="110">
        <v>84733042</v>
      </c>
      <c r="D2381" s="110">
        <v>0</v>
      </c>
      <c r="E2381" s="110">
        <v>0</v>
      </c>
      <c r="F2381" s="111">
        <v>195.02</v>
      </c>
      <c r="G2381" s="110">
        <v>0</v>
      </c>
      <c r="H2381" s="110">
        <v>0</v>
      </c>
      <c r="I2381" s="112"/>
      <c r="J2381" s="112"/>
      <c r="K2381" s="113">
        <v>249</v>
      </c>
    </row>
    <row r="2382" spans="1:11" x14ac:dyDescent="0.25">
      <c r="A2382" s="108">
        <v>2394</v>
      </c>
      <c r="B2382" s="109" t="s">
        <v>2365</v>
      </c>
      <c r="C2382" s="110">
        <v>84717010</v>
      </c>
      <c r="D2382" s="110">
        <v>0</v>
      </c>
      <c r="E2382" s="110">
        <v>0</v>
      </c>
      <c r="F2382" s="115">
        <v>1120</v>
      </c>
      <c r="G2382" s="110">
        <v>0</v>
      </c>
      <c r="H2382" s="110">
        <v>0</v>
      </c>
      <c r="I2382" s="112"/>
      <c r="J2382" s="112"/>
      <c r="K2382" s="116">
        <v>1699</v>
      </c>
    </row>
    <row r="2383" spans="1:11" x14ac:dyDescent="0.25">
      <c r="A2383" s="108">
        <v>2395</v>
      </c>
      <c r="B2383" s="109" t="s">
        <v>2366</v>
      </c>
      <c r="C2383" s="110">
        <v>84733042</v>
      </c>
      <c r="D2383" s="110">
        <v>0</v>
      </c>
      <c r="E2383" s="110">
        <v>0</v>
      </c>
      <c r="F2383" s="111">
        <v>79.75</v>
      </c>
      <c r="G2383" s="110">
        <v>0</v>
      </c>
      <c r="H2383" s="110">
        <v>0</v>
      </c>
      <c r="I2383" s="112"/>
      <c r="J2383" s="112"/>
      <c r="K2383" s="113">
        <v>129</v>
      </c>
    </row>
    <row r="2384" spans="1:11" x14ac:dyDescent="0.25">
      <c r="A2384" s="108">
        <v>2396</v>
      </c>
      <c r="B2384" s="109" t="s">
        <v>2367</v>
      </c>
      <c r="C2384" s="110">
        <v>84733042</v>
      </c>
      <c r="D2384" s="110">
        <v>0</v>
      </c>
      <c r="E2384" s="110">
        <v>0</v>
      </c>
      <c r="F2384" s="111">
        <v>102.75</v>
      </c>
      <c r="G2384" s="110">
        <v>0</v>
      </c>
      <c r="H2384" s="110">
        <v>0</v>
      </c>
      <c r="I2384" s="112"/>
      <c r="J2384" s="112"/>
      <c r="K2384" s="113">
        <v>229</v>
      </c>
    </row>
    <row r="2385" spans="1:11" x14ac:dyDescent="0.25">
      <c r="A2385" s="108">
        <v>2397</v>
      </c>
      <c r="B2385" s="109" t="s">
        <v>2368</v>
      </c>
      <c r="C2385" s="110">
        <v>85076000</v>
      </c>
      <c r="D2385" s="110">
        <v>0</v>
      </c>
      <c r="E2385" s="110">
        <v>0</v>
      </c>
      <c r="F2385" s="111">
        <v>169.99</v>
      </c>
      <c r="G2385" s="110">
        <v>0</v>
      </c>
      <c r="H2385" s="110">
        <v>0</v>
      </c>
      <c r="I2385" s="112"/>
      <c r="J2385" s="112"/>
      <c r="K2385" s="113">
        <v>399</v>
      </c>
    </row>
    <row r="2386" spans="1:11" x14ac:dyDescent="0.25">
      <c r="A2386" s="108">
        <v>2398</v>
      </c>
      <c r="B2386" s="109" t="s">
        <v>2369</v>
      </c>
      <c r="C2386" s="110">
        <v>84733011</v>
      </c>
      <c r="D2386" s="110">
        <v>0</v>
      </c>
      <c r="E2386" s="110">
        <v>0</v>
      </c>
      <c r="F2386" s="111">
        <v>87.37</v>
      </c>
      <c r="G2386" s="110">
        <v>0</v>
      </c>
      <c r="H2386" s="110">
        <v>0</v>
      </c>
      <c r="I2386" s="112"/>
      <c r="J2386" s="112"/>
      <c r="K2386" s="113">
        <v>129</v>
      </c>
    </row>
    <row r="2387" spans="1:11" x14ac:dyDescent="0.25">
      <c r="A2387" s="108">
        <v>2399</v>
      </c>
      <c r="B2387" s="109" t="s">
        <v>2370</v>
      </c>
      <c r="C2387" s="110">
        <v>84733042</v>
      </c>
      <c r="D2387" s="110">
        <v>0</v>
      </c>
      <c r="E2387" s="110">
        <v>0</v>
      </c>
      <c r="F2387" s="115">
        <v>1635.86</v>
      </c>
      <c r="G2387" s="110">
        <v>0</v>
      </c>
      <c r="H2387" s="110">
        <v>0</v>
      </c>
      <c r="I2387" s="112"/>
      <c r="J2387" s="112"/>
      <c r="K2387" s="116">
        <v>2099</v>
      </c>
    </row>
    <row r="2388" spans="1:11" x14ac:dyDescent="0.25">
      <c r="A2388" s="108">
        <v>2400</v>
      </c>
      <c r="B2388" s="109" t="s">
        <v>2371</v>
      </c>
      <c r="C2388" s="110">
        <v>85076000</v>
      </c>
      <c r="D2388" s="110">
        <v>0</v>
      </c>
      <c r="E2388" s="110">
        <v>0</v>
      </c>
      <c r="F2388" s="111">
        <v>161.09</v>
      </c>
      <c r="G2388" s="110">
        <v>0</v>
      </c>
      <c r="H2388" s="110">
        <v>0</v>
      </c>
      <c r="I2388" s="112"/>
      <c r="J2388" s="112"/>
      <c r="K2388" s="113">
        <v>199</v>
      </c>
    </row>
    <row r="2389" spans="1:11" x14ac:dyDescent="0.25">
      <c r="A2389" s="108">
        <v>2401</v>
      </c>
      <c r="B2389" s="109" t="s">
        <v>2372</v>
      </c>
      <c r="C2389" s="110">
        <v>84145910</v>
      </c>
      <c r="D2389" s="110">
        <v>0</v>
      </c>
      <c r="E2389" s="110">
        <v>0</v>
      </c>
      <c r="F2389" s="111">
        <v>27</v>
      </c>
      <c r="G2389" s="110">
        <v>0</v>
      </c>
      <c r="H2389" s="110">
        <v>0</v>
      </c>
      <c r="I2389" s="112"/>
      <c r="J2389" s="112"/>
      <c r="K2389" s="113">
        <v>50</v>
      </c>
    </row>
    <row r="2390" spans="1:11" x14ac:dyDescent="0.25">
      <c r="A2390" s="108">
        <v>2402</v>
      </c>
      <c r="B2390" s="109" t="s">
        <v>2373</v>
      </c>
      <c r="C2390" s="110">
        <v>84715010</v>
      </c>
      <c r="D2390" s="110">
        <v>0</v>
      </c>
      <c r="E2390" s="110">
        <v>0</v>
      </c>
      <c r="F2390" s="115">
        <v>11794</v>
      </c>
      <c r="G2390" s="110">
        <v>0</v>
      </c>
      <c r="H2390" s="110">
        <v>0</v>
      </c>
      <c r="I2390" s="112"/>
      <c r="J2390" s="112"/>
      <c r="K2390" s="116">
        <v>15999</v>
      </c>
    </row>
    <row r="2391" spans="1:11" x14ac:dyDescent="0.25">
      <c r="A2391" s="108">
        <v>2403</v>
      </c>
      <c r="B2391" s="109" t="s">
        <v>2374</v>
      </c>
      <c r="C2391" s="110">
        <v>39191010</v>
      </c>
      <c r="D2391" s="110">
        <v>0</v>
      </c>
      <c r="E2391" s="110">
        <v>0</v>
      </c>
      <c r="F2391" s="111">
        <v>9.49</v>
      </c>
      <c r="G2391" s="110">
        <v>0</v>
      </c>
      <c r="H2391" s="110">
        <v>0</v>
      </c>
      <c r="I2391" s="112"/>
      <c r="J2391" s="112"/>
      <c r="K2391" s="113">
        <v>12</v>
      </c>
    </row>
    <row r="2392" spans="1:11" x14ac:dyDescent="0.25">
      <c r="A2392" s="108">
        <v>2404</v>
      </c>
      <c r="B2392" s="109" t="s">
        <v>2375</v>
      </c>
      <c r="C2392" s="110">
        <v>39191010</v>
      </c>
      <c r="D2392" s="110">
        <v>0</v>
      </c>
      <c r="E2392" s="110">
        <v>0</v>
      </c>
      <c r="F2392" s="111">
        <v>9.2100000000000009</v>
      </c>
      <c r="G2392" s="110">
        <v>0</v>
      </c>
      <c r="H2392" s="110">
        <v>0</v>
      </c>
      <c r="I2392" s="112"/>
      <c r="J2392" s="112"/>
      <c r="K2392" s="113">
        <v>15.9</v>
      </c>
    </row>
    <row r="2393" spans="1:11" x14ac:dyDescent="0.25">
      <c r="A2393" s="108">
        <v>2405</v>
      </c>
      <c r="B2393" s="109" t="s">
        <v>2376</v>
      </c>
      <c r="C2393" s="110">
        <v>48201000</v>
      </c>
      <c r="D2393" s="110">
        <v>0</v>
      </c>
      <c r="E2393" s="110">
        <v>0</v>
      </c>
      <c r="F2393" s="111">
        <v>6.76</v>
      </c>
      <c r="G2393" s="110">
        <v>0</v>
      </c>
      <c r="H2393" s="110">
        <v>0</v>
      </c>
      <c r="I2393" s="112"/>
      <c r="J2393" s="112"/>
      <c r="K2393" s="113">
        <v>8.86</v>
      </c>
    </row>
    <row r="2394" spans="1:11" x14ac:dyDescent="0.25">
      <c r="A2394" s="108">
        <v>2406</v>
      </c>
      <c r="B2394" s="109" t="s">
        <v>2377</v>
      </c>
      <c r="C2394" s="110">
        <v>48201000</v>
      </c>
      <c r="D2394" s="110">
        <v>0</v>
      </c>
      <c r="E2394" s="110">
        <v>0</v>
      </c>
      <c r="F2394" s="111">
        <v>3.81</v>
      </c>
      <c r="G2394" s="110">
        <v>0</v>
      </c>
      <c r="H2394" s="110">
        <v>0</v>
      </c>
      <c r="I2394" s="112"/>
      <c r="J2394" s="112"/>
      <c r="K2394" s="113">
        <v>17.3</v>
      </c>
    </row>
    <row r="2395" spans="1:11" x14ac:dyDescent="0.25">
      <c r="A2395" s="108">
        <v>2407</v>
      </c>
      <c r="B2395" s="109" t="s">
        <v>2378</v>
      </c>
      <c r="C2395" s="110">
        <v>42021210</v>
      </c>
      <c r="D2395" s="110">
        <v>0</v>
      </c>
      <c r="E2395" s="110">
        <v>0</v>
      </c>
      <c r="F2395" s="111">
        <v>3.6</v>
      </c>
      <c r="G2395" s="110">
        <v>0</v>
      </c>
      <c r="H2395" s="110">
        <v>0</v>
      </c>
      <c r="I2395" s="112"/>
      <c r="J2395" s="112"/>
      <c r="K2395" s="113">
        <v>6</v>
      </c>
    </row>
    <row r="2396" spans="1:11" x14ac:dyDescent="0.25">
      <c r="A2396" s="108">
        <v>2408</v>
      </c>
      <c r="B2396" s="109" t="s">
        <v>2379</v>
      </c>
      <c r="C2396" s="110">
        <v>84701000</v>
      </c>
      <c r="D2396" s="110">
        <v>0</v>
      </c>
      <c r="E2396" s="110">
        <v>0</v>
      </c>
      <c r="F2396" s="111">
        <v>27.5</v>
      </c>
      <c r="G2396" s="110">
        <v>0</v>
      </c>
      <c r="H2396" s="110">
        <v>0</v>
      </c>
      <c r="I2396" s="112"/>
      <c r="J2396" s="112"/>
      <c r="K2396" s="113">
        <v>15</v>
      </c>
    </row>
    <row r="2397" spans="1:11" x14ac:dyDescent="0.25">
      <c r="A2397" s="108">
        <v>2409</v>
      </c>
      <c r="B2397" s="109" t="s">
        <v>2380</v>
      </c>
      <c r="C2397" s="110">
        <v>85444200</v>
      </c>
      <c r="D2397" s="110">
        <v>0</v>
      </c>
      <c r="E2397" s="110">
        <v>0</v>
      </c>
      <c r="F2397" s="111">
        <v>141.9</v>
      </c>
      <c r="G2397" s="110">
        <v>0</v>
      </c>
      <c r="H2397" s="110">
        <v>0</v>
      </c>
      <c r="I2397" s="112"/>
      <c r="J2397" s="112"/>
      <c r="K2397" s="113">
        <v>249</v>
      </c>
    </row>
    <row r="2398" spans="1:11" x14ac:dyDescent="0.25">
      <c r="A2398" s="108">
        <v>2410</v>
      </c>
      <c r="B2398" s="109" t="s">
        <v>2381</v>
      </c>
      <c r="C2398" s="110">
        <v>85444200</v>
      </c>
      <c r="D2398" s="110">
        <v>0</v>
      </c>
      <c r="E2398" s="110">
        <v>0</v>
      </c>
      <c r="F2398" s="111">
        <v>449</v>
      </c>
      <c r="G2398" s="110">
        <v>0</v>
      </c>
      <c r="H2398" s="110">
        <v>0</v>
      </c>
      <c r="I2398" s="112"/>
      <c r="J2398" s="112"/>
      <c r="K2398" s="113">
        <v>749</v>
      </c>
    </row>
    <row r="2399" spans="1:11" x14ac:dyDescent="0.25">
      <c r="A2399" s="108">
        <v>2411</v>
      </c>
      <c r="B2399" s="109" t="s">
        <v>2382</v>
      </c>
      <c r="C2399" s="110">
        <v>48202000</v>
      </c>
      <c r="D2399" s="110">
        <v>0</v>
      </c>
      <c r="E2399" s="110">
        <v>0</v>
      </c>
      <c r="F2399" s="111">
        <v>3.5</v>
      </c>
      <c r="G2399" s="110">
        <v>0</v>
      </c>
      <c r="H2399" s="110">
        <v>0</v>
      </c>
      <c r="I2399" s="112"/>
      <c r="J2399" s="112"/>
      <c r="K2399" s="113">
        <v>5</v>
      </c>
    </row>
    <row r="2400" spans="1:11" x14ac:dyDescent="0.25">
      <c r="A2400" s="108">
        <v>2412</v>
      </c>
      <c r="B2400" s="109" t="s">
        <v>2383</v>
      </c>
      <c r="C2400" s="110">
        <v>85176277</v>
      </c>
      <c r="D2400" s="110">
        <v>0</v>
      </c>
      <c r="E2400" s="110">
        <v>0</v>
      </c>
      <c r="F2400" s="111">
        <v>130</v>
      </c>
      <c r="G2400" s="110">
        <v>0</v>
      </c>
      <c r="H2400" s="110">
        <v>0</v>
      </c>
      <c r="I2400" s="112"/>
      <c r="J2400" s="112"/>
      <c r="K2400" s="113">
        <v>189</v>
      </c>
    </row>
    <row r="2401" spans="1:11" x14ac:dyDescent="0.25">
      <c r="A2401" s="108">
        <v>2413</v>
      </c>
      <c r="B2401" s="109" t="s">
        <v>2384</v>
      </c>
      <c r="C2401" s="110">
        <v>85176277</v>
      </c>
      <c r="D2401" s="110">
        <v>0</v>
      </c>
      <c r="E2401" s="110">
        <v>0</v>
      </c>
      <c r="F2401" s="111">
        <v>58.84</v>
      </c>
      <c r="G2401" s="110">
        <v>0</v>
      </c>
      <c r="H2401" s="110">
        <v>0</v>
      </c>
      <c r="I2401" s="112"/>
      <c r="J2401" s="112"/>
      <c r="K2401" s="113">
        <v>109</v>
      </c>
    </row>
    <row r="2402" spans="1:11" x14ac:dyDescent="0.25">
      <c r="A2402" s="108">
        <v>2414</v>
      </c>
      <c r="B2402" s="109" t="s">
        <v>2385</v>
      </c>
      <c r="C2402" s="110">
        <v>84733041</v>
      </c>
      <c r="D2402" s="110">
        <v>0</v>
      </c>
      <c r="E2402" s="110">
        <v>0</v>
      </c>
      <c r="F2402" s="111">
        <v>399.99</v>
      </c>
      <c r="G2402" s="110">
        <v>12</v>
      </c>
      <c r="H2402" s="110">
        <v>0</v>
      </c>
      <c r="I2402" s="112"/>
      <c r="J2402" s="111">
        <v>26.37</v>
      </c>
      <c r="K2402" s="113">
        <v>589</v>
      </c>
    </row>
    <row r="2403" spans="1:11" x14ac:dyDescent="0.25">
      <c r="A2403" s="108">
        <v>2415</v>
      </c>
      <c r="B2403" s="109" t="s">
        <v>2386</v>
      </c>
      <c r="C2403" s="110">
        <v>90328911</v>
      </c>
      <c r="D2403" s="110">
        <v>0</v>
      </c>
      <c r="E2403" s="110">
        <v>0</v>
      </c>
      <c r="F2403" s="111">
        <v>151.1</v>
      </c>
      <c r="G2403" s="110">
        <v>0</v>
      </c>
      <c r="H2403" s="110">
        <v>0</v>
      </c>
      <c r="I2403" s="112"/>
      <c r="J2403" s="112"/>
      <c r="K2403" s="113">
        <v>259</v>
      </c>
    </row>
    <row r="2404" spans="1:11" x14ac:dyDescent="0.25">
      <c r="A2404" s="108">
        <v>2416</v>
      </c>
      <c r="B2404" s="109" t="s">
        <v>2387</v>
      </c>
      <c r="C2404" s="110">
        <v>84439933</v>
      </c>
      <c r="D2404" s="110">
        <v>0</v>
      </c>
      <c r="E2404" s="110">
        <v>0</v>
      </c>
      <c r="F2404" s="111">
        <v>32.049999999999997</v>
      </c>
      <c r="G2404" s="110">
        <v>0</v>
      </c>
      <c r="H2404" s="110">
        <v>0</v>
      </c>
      <c r="I2404" s="112"/>
      <c r="J2404" s="112"/>
      <c r="K2404" s="113">
        <v>50</v>
      </c>
    </row>
    <row r="2405" spans="1:11" x14ac:dyDescent="0.25">
      <c r="A2405" s="108">
        <v>2417</v>
      </c>
      <c r="B2405" s="109" t="s">
        <v>2050</v>
      </c>
      <c r="C2405" s="110">
        <v>85176299</v>
      </c>
      <c r="D2405" s="110">
        <v>0</v>
      </c>
      <c r="E2405" s="110">
        <v>0</v>
      </c>
      <c r="F2405" s="111">
        <v>209.99</v>
      </c>
      <c r="G2405" s="110">
        <v>0</v>
      </c>
      <c r="H2405" s="110">
        <v>0</v>
      </c>
      <c r="I2405" s="112"/>
      <c r="J2405" s="112"/>
      <c r="K2405" s="113">
        <v>379</v>
      </c>
    </row>
    <row r="2406" spans="1:11" x14ac:dyDescent="0.25">
      <c r="A2406" s="108">
        <v>2418</v>
      </c>
      <c r="B2406" s="109" t="s">
        <v>2388</v>
      </c>
      <c r="C2406" s="110">
        <v>84716052</v>
      </c>
      <c r="D2406" s="110">
        <v>0</v>
      </c>
      <c r="E2406" s="110">
        <v>0</v>
      </c>
      <c r="F2406" s="111">
        <v>68</v>
      </c>
      <c r="G2406" s="110">
        <v>0</v>
      </c>
      <c r="H2406" s="110">
        <v>0</v>
      </c>
      <c r="I2406" s="112"/>
      <c r="J2406" s="112"/>
      <c r="K2406" s="113">
        <v>120</v>
      </c>
    </row>
    <row r="2407" spans="1:11" x14ac:dyDescent="0.25">
      <c r="A2407" s="108">
        <v>2419</v>
      </c>
      <c r="B2407" s="109" t="s">
        <v>2389</v>
      </c>
      <c r="C2407" s="110">
        <v>84716053</v>
      </c>
      <c r="D2407" s="110">
        <v>0</v>
      </c>
      <c r="E2407" s="110">
        <v>0</v>
      </c>
      <c r="F2407" s="111">
        <v>3.73</v>
      </c>
      <c r="G2407" s="110">
        <v>0</v>
      </c>
      <c r="H2407" s="110">
        <v>0</v>
      </c>
      <c r="I2407" s="112"/>
      <c r="J2407" s="112"/>
      <c r="K2407" s="113">
        <v>16</v>
      </c>
    </row>
    <row r="2408" spans="1:11" x14ac:dyDescent="0.25">
      <c r="A2408" s="108">
        <v>2420</v>
      </c>
      <c r="B2408" s="109" t="s">
        <v>2390</v>
      </c>
      <c r="C2408" s="110">
        <v>84716053</v>
      </c>
      <c r="D2408" s="110">
        <v>0</v>
      </c>
      <c r="E2408" s="110">
        <v>0</v>
      </c>
      <c r="F2408" s="111">
        <v>3.08</v>
      </c>
      <c r="G2408" s="110">
        <v>0</v>
      </c>
      <c r="H2408" s="110">
        <v>0</v>
      </c>
      <c r="I2408" s="112"/>
      <c r="J2408" s="112"/>
      <c r="K2408" s="113">
        <v>16</v>
      </c>
    </row>
    <row r="2409" spans="1:11" x14ac:dyDescent="0.25">
      <c r="A2409" s="108">
        <v>2421</v>
      </c>
      <c r="B2409" s="109" t="s">
        <v>2391</v>
      </c>
      <c r="C2409" s="110">
        <v>84716052</v>
      </c>
      <c r="D2409" s="110">
        <v>0</v>
      </c>
      <c r="E2409" s="110">
        <v>0</v>
      </c>
      <c r="F2409" s="111">
        <v>12.33</v>
      </c>
      <c r="G2409" s="110">
        <v>0</v>
      </c>
      <c r="H2409" s="110">
        <v>0</v>
      </c>
      <c r="I2409" s="112"/>
      <c r="J2409" s="112"/>
      <c r="K2409" s="113">
        <v>20</v>
      </c>
    </row>
    <row r="2410" spans="1:11" x14ac:dyDescent="0.25">
      <c r="A2410" s="108">
        <v>2422</v>
      </c>
      <c r="B2410" s="109" t="s">
        <v>2392</v>
      </c>
      <c r="C2410" s="110">
        <v>84716052</v>
      </c>
      <c r="D2410" s="110">
        <v>0</v>
      </c>
      <c r="E2410" s="110">
        <v>0</v>
      </c>
      <c r="F2410" s="111">
        <v>9.5299999999999994</v>
      </c>
      <c r="G2410" s="110">
        <v>0</v>
      </c>
      <c r="H2410" s="110">
        <v>0</v>
      </c>
      <c r="I2410" s="112"/>
      <c r="J2410" s="112"/>
      <c r="K2410" s="113">
        <v>20</v>
      </c>
    </row>
    <row r="2411" spans="1:11" x14ac:dyDescent="0.25">
      <c r="A2411" s="108">
        <v>2423</v>
      </c>
      <c r="B2411" s="109" t="s">
        <v>2393</v>
      </c>
      <c r="C2411" s="110">
        <v>85234110</v>
      </c>
      <c r="D2411" s="110">
        <v>0</v>
      </c>
      <c r="E2411" s="110">
        <v>0</v>
      </c>
      <c r="F2411" s="111">
        <v>1.87</v>
      </c>
      <c r="G2411" s="110">
        <v>0</v>
      </c>
      <c r="H2411" s="110">
        <v>0</v>
      </c>
      <c r="I2411" s="112"/>
      <c r="J2411" s="112"/>
      <c r="K2411" s="113">
        <v>3</v>
      </c>
    </row>
    <row r="2412" spans="1:11" x14ac:dyDescent="0.25">
      <c r="A2412" s="108">
        <v>2424</v>
      </c>
      <c r="B2412" s="109" t="s">
        <v>2394</v>
      </c>
      <c r="C2412" s="110">
        <v>85234110</v>
      </c>
      <c r="D2412" s="110">
        <v>0</v>
      </c>
      <c r="E2412" s="110">
        <v>0</v>
      </c>
      <c r="F2412" s="111">
        <v>1.72</v>
      </c>
      <c r="G2412" s="110">
        <v>0</v>
      </c>
      <c r="H2412" s="110">
        <v>0</v>
      </c>
      <c r="I2412" s="112"/>
      <c r="J2412" s="112"/>
      <c r="K2412" s="113">
        <v>5</v>
      </c>
    </row>
    <row r="2413" spans="1:11" x14ac:dyDescent="0.25">
      <c r="A2413" s="108">
        <v>2425</v>
      </c>
      <c r="B2413" s="109" t="s">
        <v>2395</v>
      </c>
      <c r="C2413" s="110">
        <v>85234110</v>
      </c>
      <c r="D2413" s="110">
        <v>0</v>
      </c>
      <c r="E2413" s="110">
        <v>0</v>
      </c>
      <c r="F2413" s="111">
        <v>2.2200000000000002</v>
      </c>
      <c r="G2413" s="110">
        <v>0</v>
      </c>
      <c r="H2413" s="110">
        <v>0</v>
      </c>
      <c r="I2413" s="112"/>
      <c r="J2413" s="112"/>
      <c r="K2413" s="113">
        <v>4</v>
      </c>
    </row>
    <row r="2414" spans="1:11" x14ac:dyDescent="0.25">
      <c r="A2414" s="108">
        <v>2426</v>
      </c>
      <c r="B2414" s="109" t="s">
        <v>2396</v>
      </c>
      <c r="C2414" s="110">
        <v>84714110</v>
      </c>
      <c r="D2414" s="110">
        <v>0</v>
      </c>
      <c r="E2414" s="110">
        <v>0</v>
      </c>
      <c r="F2414" s="111">
        <v>320.32</v>
      </c>
      <c r="G2414" s="110">
        <v>0</v>
      </c>
      <c r="H2414" s="110">
        <v>0</v>
      </c>
      <c r="I2414" s="112"/>
      <c r="J2414" s="112"/>
      <c r="K2414" s="113">
        <v>465</v>
      </c>
    </row>
    <row r="2415" spans="1:11" x14ac:dyDescent="0.25">
      <c r="A2415" s="108">
        <v>2427</v>
      </c>
      <c r="B2415" s="109" t="s">
        <v>2154</v>
      </c>
      <c r="C2415" s="110">
        <v>85182200</v>
      </c>
      <c r="D2415" s="110">
        <v>0</v>
      </c>
      <c r="E2415" s="110">
        <v>0</v>
      </c>
      <c r="F2415" s="111">
        <v>89.29</v>
      </c>
      <c r="G2415" s="110">
        <v>0</v>
      </c>
      <c r="H2415" s="110">
        <v>0</v>
      </c>
      <c r="I2415" s="112"/>
      <c r="J2415" s="112"/>
      <c r="K2415" s="113">
        <v>165</v>
      </c>
    </row>
    <row r="2416" spans="1:11" x14ac:dyDescent="0.25">
      <c r="A2416" s="108">
        <v>2428</v>
      </c>
      <c r="B2416" s="109" t="s">
        <v>2397</v>
      </c>
      <c r="C2416" s="110">
        <v>84713012</v>
      </c>
      <c r="D2416" s="110">
        <v>0</v>
      </c>
      <c r="E2416" s="110">
        <v>0</v>
      </c>
      <c r="F2416" s="115">
        <v>12949</v>
      </c>
      <c r="G2416" s="110">
        <v>0</v>
      </c>
      <c r="H2416" s="110">
        <v>0</v>
      </c>
      <c r="I2416" s="112"/>
      <c r="J2416" s="112"/>
      <c r="K2416" s="116">
        <v>15700</v>
      </c>
    </row>
    <row r="2417" spans="1:11" x14ac:dyDescent="0.25">
      <c r="A2417" s="108">
        <v>2429</v>
      </c>
      <c r="B2417" s="109" t="s">
        <v>2398</v>
      </c>
      <c r="C2417" s="110">
        <v>85044090</v>
      </c>
      <c r="D2417" s="110">
        <v>0</v>
      </c>
      <c r="E2417" s="110">
        <v>0</v>
      </c>
      <c r="F2417" s="111">
        <v>777.56</v>
      </c>
      <c r="G2417" s="110">
        <v>0</v>
      </c>
      <c r="H2417" s="110">
        <v>0</v>
      </c>
      <c r="I2417" s="112"/>
      <c r="J2417" s="112"/>
      <c r="K2417" s="116">
        <v>1450</v>
      </c>
    </row>
    <row r="2418" spans="1:11" x14ac:dyDescent="0.25">
      <c r="A2418" s="108">
        <v>2430</v>
      </c>
      <c r="B2418" s="109" t="s">
        <v>2399</v>
      </c>
      <c r="C2418" s="110">
        <v>84439933</v>
      </c>
      <c r="D2418" s="110">
        <v>6</v>
      </c>
      <c r="E2418" s="110">
        <v>0</v>
      </c>
      <c r="F2418" s="111">
        <v>448.44</v>
      </c>
      <c r="G2418" s="110">
        <v>0</v>
      </c>
      <c r="H2418" s="110">
        <v>0</v>
      </c>
      <c r="I2418" s="112"/>
      <c r="J2418" s="112"/>
      <c r="K2418" s="113">
        <v>599</v>
      </c>
    </row>
    <row r="2419" spans="1:11" x14ac:dyDescent="0.25">
      <c r="A2419" s="108">
        <v>2431</v>
      </c>
      <c r="B2419" s="109" t="s">
        <v>2400</v>
      </c>
      <c r="C2419" s="110">
        <v>84439933</v>
      </c>
      <c r="D2419" s="110">
        <v>0</v>
      </c>
      <c r="E2419" s="110">
        <v>0</v>
      </c>
      <c r="F2419" s="111">
        <v>718.4</v>
      </c>
      <c r="G2419" s="110">
        <v>12</v>
      </c>
      <c r="H2419" s="110">
        <v>0</v>
      </c>
      <c r="I2419" s="112"/>
      <c r="J2419" s="111">
        <v>47.36</v>
      </c>
      <c r="K2419" s="116">
        <v>1049</v>
      </c>
    </row>
    <row r="2420" spans="1:11" x14ac:dyDescent="0.25">
      <c r="A2420" s="108">
        <v>2432</v>
      </c>
      <c r="B2420" s="109" t="s">
        <v>2401</v>
      </c>
      <c r="C2420" s="110">
        <v>96100000</v>
      </c>
      <c r="D2420" s="110">
        <v>0</v>
      </c>
      <c r="E2420" s="110">
        <v>0</v>
      </c>
      <c r="F2420" s="111">
        <v>172.1</v>
      </c>
      <c r="G2420" s="110">
        <v>0</v>
      </c>
      <c r="H2420" s="110">
        <v>0</v>
      </c>
      <c r="I2420" s="112"/>
      <c r="J2420" s="112"/>
      <c r="K2420" s="113">
        <v>219</v>
      </c>
    </row>
    <row r="2421" spans="1:11" x14ac:dyDescent="0.25">
      <c r="A2421" s="108">
        <v>2433</v>
      </c>
      <c r="B2421" s="109" t="s">
        <v>2402</v>
      </c>
      <c r="C2421" s="110">
        <v>85177091</v>
      </c>
      <c r="D2421" s="110">
        <v>0</v>
      </c>
      <c r="E2421" s="110">
        <v>0</v>
      </c>
      <c r="F2421" s="111">
        <v>246.03</v>
      </c>
      <c r="G2421" s="110">
        <v>0</v>
      </c>
      <c r="H2421" s="110">
        <v>0</v>
      </c>
      <c r="I2421" s="112"/>
      <c r="J2421" s="112"/>
      <c r="K2421" s="113">
        <v>329</v>
      </c>
    </row>
    <row r="2422" spans="1:11" x14ac:dyDescent="0.25">
      <c r="A2422" s="108">
        <v>2434</v>
      </c>
      <c r="B2422" s="109" t="s">
        <v>2403</v>
      </c>
      <c r="C2422" s="110">
        <v>84439933</v>
      </c>
      <c r="D2422" s="110">
        <v>4</v>
      </c>
      <c r="E2422" s="110">
        <v>0</v>
      </c>
      <c r="F2422" s="111">
        <v>477.15</v>
      </c>
      <c r="G2422" s="110">
        <v>12</v>
      </c>
      <c r="H2422" s="110">
        <v>0</v>
      </c>
      <c r="I2422" s="112"/>
      <c r="J2422" s="111">
        <v>31.46</v>
      </c>
      <c r="K2422" s="113">
        <v>699</v>
      </c>
    </row>
    <row r="2423" spans="1:11" x14ac:dyDescent="0.25">
      <c r="A2423" s="108">
        <v>2435</v>
      </c>
      <c r="B2423" s="109" t="s">
        <v>2404</v>
      </c>
      <c r="C2423" s="110">
        <v>84439933</v>
      </c>
      <c r="D2423" s="110">
        <v>0</v>
      </c>
      <c r="E2423" s="110">
        <v>0</v>
      </c>
      <c r="F2423" s="111">
        <v>461.28</v>
      </c>
      <c r="G2423" s="110">
        <v>0</v>
      </c>
      <c r="H2423" s="110">
        <v>0</v>
      </c>
      <c r="I2423" s="112"/>
      <c r="J2423" s="112"/>
      <c r="K2423" s="113">
        <v>649.9</v>
      </c>
    </row>
    <row r="2424" spans="1:11" x14ac:dyDescent="0.25">
      <c r="A2424" s="108">
        <v>2436</v>
      </c>
      <c r="B2424" s="109" t="s">
        <v>2405</v>
      </c>
      <c r="C2424" s="110">
        <v>85234920</v>
      </c>
      <c r="D2424" s="110">
        <v>0</v>
      </c>
      <c r="E2424" s="110">
        <v>0</v>
      </c>
      <c r="F2424" s="111">
        <v>588.29</v>
      </c>
      <c r="G2424" s="110">
        <v>0</v>
      </c>
      <c r="H2424" s="110">
        <v>0</v>
      </c>
      <c r="I2424" s="112"/>
      <c r="J2424" s="112"/>
      <c r="K2424" s="113">
        <v>899</v>
      </c>
    </row>
    <row r="2425" spans="1:11" x14ac:dyDescent="0.25">
      <c r="A2425" s="108">
        <v>2437</v>
      </c>
      <c r="B2425" s="109" t="s">
        <v>2406</v>
      </c>
      <c r="C2425" s="110">
        <v>49111090</v>
      </c>
      <c r="D2425" s="110">
        <v>0</v>
      </c>
      <c r="E2425" s="110">
        <v>0</v>
      </c>
      <c r="F2425" s="111">
        <v>10.65</v>
      </c>
      <c r="G2425" s="110">
        <v>0</v>
      </c>
      <c r="H2425" s="110">
        <v>0</v>
      </c>
      <c r="I2425" s="112"/>
      <c r="J2425" s="112"/>
      <c r="K2425" s="113">
        <v>0</v>
      </c>
    </row>
    <row r="2426" spans="1:11" x14ac:dyDescent="0.25">
      <c r="A2426" s="108">
        <v>2438</v>
      </c>
      <c r="B2426" s="109" t="s">
        <v>2407</v>
      </c>
      <c r="C2426" s="110">
        <v>84439923</v>
      </c>
      <c r="D2426" s="110">
        <v>0</v>
      </c>
      <c r="E2426" s="110">
        <v>0</v>
      </c>
      <c r="F2426" s="111">
        <v>141.57</v>
      </c>
      <c r="G2426" s="110">
        <v>0</v>
      </c>
      <c r="H2426" s="110">
        <v>0</v>
      </c>
      <c r="I2426" s="112"/>
      <c r="J2426" s="112"/>
      <c r="K2426" s="113">
        <v>189</v>
      </c>
    </row>
    <row r="2427" spans="1:11" x14ac:dyDescent="0.25">
      <c r="A2427" s="108">
        <v>2439</v>
      </c>
      <c r="B2427" s="109" t="s">
        <v>2408</v>
      </c>
      <c r="C2427" s="110">
        <v>84439923</v>
      </c>
      <c r="D2427" s="110">
        <v>0</v>
      </c>
      <c r="E2427" s="110">
        <v>0</v>
      </c>
      <c r="F2427" s="111">
        <v>141.57</v>
      </c>
      <c r="G2427" s="110">
        <v>0</v>
      </c>
      <c r="H2427" s="110">
        <v>0</v>
      </c>
      <c r="I2427" s="112"/>
      <c r="J2427" s="112"/>
      <c r="K2427" s="113">
        <v>189</v>
      </c>
    </row>
    <row r="2428" spans="1:11" x14ac:dyDescent="0.25">
      <c r="A2428" s="108">
        <v>2440</v>
      </c>
      <c r="B2428" s="109" t="s">
        <v>2409</v>
      </c>
      <c r="C2428" s="110">
        <v>84439923</v>
      </c>
      <c r="D2428" s="110">
        <v>0</v>
      </c>
      <c r="E2428" s="110">
        <v>0</v>
      </c>
      <c r="F2428" s="111">
        <v>141.57</v>
      </c>
      <c r="G2428" s="110">
        <v>0</v>
      </c>
      <c r="H2428" s="110">
        <v>0</v>
      </c>
      <c r="I2428" s="112"/>
      <c r="J2428" s="112"/>
      <c r="K2428" s="113">
        <v>189</v>
      </c>
    </row>
    <row r="2429" spans="1:11" x14ac:dyDescent="0.25">
      <c r="A2429" s="108">
        <v>2441</v>
      </c>
      <c r="B2429" s="109" t="s">
        <v>2410</v>
      </c>
      <c r="C2429" s="110">
        <v>84439923</v>
      </c>
      <c r="D2429" s="110">
        <v>0</v>
      </c>
      <c r="E2429" s="110">
        <v>0</v>
      </c>
      <c r="F2429" s="111">
        <v>216.81</v>
      </c>
      <c r="G2429" s="110">
        <v>0</v>
      </c>
      <c r="H2429" s="110">
        <v>0</v>
      </c>
      <c r="I2429" s="112"/>
      <c r="J2429" s="112"/>
      <c r="K2429" s="113">
        <v>299</v>
      </c>
    </row>
    <row r="2430" spans="1:11" x14ac:dyDescent="0.25">
      <c r="A2430" s="108">
        <v>2442</v>
      </c>
      <c r="B2430" s="109" t="s">
        <v>2411</v>
      </c>
      <c r="C2430" s="110">
        <v>42029900</v>
      </c>
      <c r="D2430" s="110">
        <v>0</v>
      </c>
      <c r="E2430" s="110">
        <v>0</v>
      </c>
      <c r="F2430" s="111">
        <v>31.5</v>
      </c>
      <c r="G2430" s="110">
        <v>0</v>
      </c>
      <c r="H2430" s="110">
        <v>0</v>
      </c>
      <c r="I2430" s="112"/>
      <c r="J2430" s="112"/>
      <c r="K2430" s="113">
        <v>49</v>
      </c>
    </row>
    <row r="2431" spans="1:11" x14ac:dyDescent="0.25">
      <c r="A2431" s="108">
        <v>2443</v>
      </c>
      <c r="B2431" s="109" t="s">
        <v>2412</v>
      </c>
      <c r="C2431" s="110">
        <v>85044021</v>
      </c>
      <c r="D2431" s="110">
        <v>0</v>
      </c>
      <c r="E2431" s="110">
        <v>0</v>
      </c>
      <c r="F2431" s="111">
        <v>253.37</v>
      </c>
      <c r="G2431" s="110">
        <v>0</v>
      </c>
      <c r="H2431" s="110">
        <v>0</v>
      </c>
      <c r="I2431" s="112"/>
      <c r="J2431" s="112"/>
      <c r="K2431" s="113">
        <v>369</v>
      </c>
    </row>
    <row r="2432" spans="1:11" x14ac:dyDescent="0.25">
      <c r="A2432" s="108">
        <v>2444</v>
      </c>
      <c r="B2432" s="109" t="s">
        <v>2413</v>
      </c>
      <c r="C2432" s="110">
        <v>85044021</v>
      </c>
      <c r="D2432" s="110">
        <v>0</v>
      </c>
      <c r="E2432" s="110">
        <v>0</v>
      </c>
      <c r="F2432" s="111">
        <v>374.31</v>
      </c>
      <c r="G2432" s="110">
        <v>4</v>
      </c>
      <c r="H2432" s="110">
        <v>5</v>
      </c>
      <c r="I2432" s="112"/>
      <c r="J2432" s="111">
        <v>109.26</v>
      </c>
      <c r="K2432" s="113">
        <v>699</v>
      </c>
    </row>
    <row r="2433" spans="1:11" x14ac:dyDescent="0.25">
      <c r="A2433" s="108">
        <v>2445</v>
      </c>
      <c r="B2433" s="109" t="s">
        <v>2414</v>
      </c>
      <c r="C2433" s="110">
        <v>85044021</v>
      </c>
      <c r="D2433" s="110">
        <v>0</v>
      </c>
      <c r="E2433" s="110">
        <v>0</v>
      </c>
      <c r="F2433" s="111">
        <v>340.2</v>
      </c>
      <c r="G2433" s="110">
        <v>4</v>
      </c>
      <c r="H2433" s="110">
        <v>5</v>
      </c>
      <c r="I2433" s="112"/>
      <c r="J2433" s="111">
        <v>99.3</v>
      </c>
      <c r="K2433" s="113">
        <v>649</v>
      </c>
    </row>
    <row r="2434" spans="1:11" x14ac:dyDescent="0.25">
      <c r="A2434" s="108">
        <v>2446</v>
      </c>
      <c r="B2434" s="109" t="s">
        <v>2415</v>
      </c>
      <c r="C2434" s="110">
        <v>42023200</v>
      </c>
      <c r="D2434" s="110">
        <v>0</v>
      </c>
      <c r="E2434" s="110">
        <v>0</v>
      </c>
      <c r="F2434" s="111">
        <v>58.41</v>
      </c>
      <c r="G2434" s="110">
        <v>0</v>
      </c>
      <c r="H2434" s="110">
        <v>0</v>
      </c>
      <c r="I2434" s="112"/>
      <c r="J2434" s="112"/>
      <c r="K2434" s="113">
        <v>89</v>
      </c>
    </row>
    <row r="2435" spans="1:11" x14ac:dyDescent="0.25">
      <c r="A2435" s="108">
        <v>2447</v>
      </c>
      <c r="B2435" s="109" t="s">
        <v>2416</v>
      </c>
      <c r="C2435" s="110">
        <v>96170010</v>
      </c>
      <c r="D2435" s="110">
        <v>0</v>
      </c>
      <c r="E2435" s="110">
        <v>0</v>
      </c>
      <c r="F2435" s="111">
        <v>89.7</v>
      </c>
      <c r="G2435" s="110">
        <v>0</v>
      </c>
      <c r="H2435" s="110">
        <v>0</v>
      </c>
      <c r="I2435" s="112"/>
      <c r="J2435" s="112"/>
      <c r="K2435" s="113">
        <v>135</v>
      </c>
    </row>
    <row r="2436" spans="1:11" x14ac:dyDescent="0.25">
      <c r="A2436" s="108">
        <v>2448</v>
      </c>
      <c r="B2436" s="109" t="s">
        <v>2417</v>
      </c>
      <c r="C2436" s="110">
        <v>85285220</v>
      </c>
      <c r="D2436" s="110">
        <v>0</v>
      </c>
      <c r="E2436" s="110">
        <v>0</v>
      </c>
      <c r="F2436" s="111">
        <v>949.05</v>
      </c>
      <c r="G2436" s="110">
        <v>18</v>
      </c>
      <c r="H2436" s="110">
        <v>0</v>
      </c>
      <c r="I2436" s="112"/>
      <c r="J2436" s="111">
        <v>31.66</v>
      </c>
      <c r="K2436" s="116">
        <v>1349</v>
      </c>
    </row>
    <row r="2437" spans="1:11" x14ac:dyDescent="0.25">
      <c r="A2437" s="108">
        <v>2449</v>
      </c>
      <c r="B2437" s="109" t="s">
        <v>2418</v>
      </c>
      <c r="C2437" s="110">
        <v>85285220</v>
      </c>
      <c r="D2437" s="110">
        <v>0</v>
      </c>
      <c r="E2437" s="110">
        <v>0</v>
      </c>
      <c r="F2437" s="111">
        <v>673.83</v>
      </c>
      <c r="G2437" s="110">
        <v>18</v>
      </c>
      <c r="H2437" s="110">
        <v>0</v>
      </c>
      <c r="I2437" s="112"/>
      <c r="J2437" s="112"/>
      <c r="K2437" s="113">
        <v>969</v>
      </c>
    </row>
    <row r="2438" spans="1:11" x14ac:dyDescent="0.25">
      <c r="A2438" s="108">
        <v>2450</v>
      </c>
      <c r="B2438" s="109" t="s">
        <v>2419</v>
      </c>
      <c r="C2438" s="110">
        <v>85285120</v>
      </c>
      <c r="D2438" s="110">
        <v>0</v>
      </c>
      <c r="E2438" s="110">
        <v>0</v>
      </c>
      <c r="F2438" s="111">
        <v>339.9</v>
      </c>
      <c r="G2438" s="110">
        <v>0</v>
      </c>
      <c r="H2438" s="110">
        <v>0</v>
      </c>
      <c r="I2438" s="112"/>
      <c r="J2438" s="112"/>
      <c r="K2438" s="113">
        <v>499</v>
      </c>
    </row>
    <row r="2439" spans="1:11" x14ac:dyDescent="0.25">
      <c r="A2439" s="108">
        <v>2451</v>
      </c>
      <c r="B2439" s="109" t="s">
        <v>2420</v>
      </c>
      <c r="C2439" s="110">
        <v>42021210</v>
      </c>
      <c r="D2439" s="110">
        <v>0</v>
      </c>
      <c r="E2439" s="110">
        <v>0</v>
      </c>
      <c r="F2439" s="111">
        <v>3.1</v>
      </c>
      <c r="G2439" s="110">
        <v>0</v>
      </c>
      <c r="H2439" s="110">
        <v>0</v>
      </c>
      <c r="I2439" s="112"/>
      <c r="J2439" s="112"/>
      <c r="K2439" s="113">
        <v>4.9000000000000004</v>
      </c>
    </row>
    <row r="2440" spans="1:11" x14ac:dyDescent="0.25">
      <c r="A2440" s="108">
        <v>2452</v>
      </c>
      <c r="B2440" s="109" t="s">
        <v>2421</v>
      </c>
      <c r="C2440" s="110">
        <v>48239099</v>
      </c>
      <c r="D2440" s="110">
        <v>0</v>
      </c>
      <c r="E2440" s="110">
        <v>0</v>
      </c>
      <c r="F2440" s="111">
        <v>42.4</v>
      </c>
      <c r="G2440" s="110">
        <v>0</v>
      </c>
      <c r="H2440" s="110">
        <v>0</v>
      </c>
      <c r="I2440" s="112"/>
      <c r="J2440" s="112"/>
      <c r="K2440" s="113">
        <v>59</v>
      </c>
    </row>
    <row r="2441" spans="1:11" x14ac:dyDescent="0.25">
      <c r="A2441" s="108">
        <v>2453</v>
      </c>
      <c r="B2441" s="109" t="s">
        <v>2422</v>
      </c>
      <c r="C2441" s="110">
        <v>84439933</v>
      </c>
      <c r="D2441" s="110">
        <v>0</v>
      </c>
      <c r="E2441" s="110">
        <v>0</v>
      </c>
      <c r="F2441" s="111">
        <v>500</v>
      </c>
      <c r="G2441" s="110">
        <v>0</v>
      </c>
      <c r="H2441" s="110">
        <v>0</v>
      </c>
      <c r="I2441" s="112"/>
      <c r="J2441" s="112"/>
      <c r="K2441" s="113">
        <v>699</v>
      </c>
    </row>
    <row r="2442" spans="1:11" x14ac:dyDescent="0.25">
      <c r="A2442" s="108">
        <v>2454</v>
      </c>
      <c r="B2442" s="109" t="s">
        <v>2423</v>
      </c>
      <c r="C2442" s="110">
        <v>84716052</v>
      </c>
      <c r="D2442" s="110">
        <v>0</v>
      </c>
      <c r="E2442" s="110">
        <v>0</v>
      </c>
      <c r="F2442" s="111">
        <v>69</v>
      </c>
      <c r="G2442" s="110">
        <v>0</v>
      </c>
      <c r="H2442" s="110">
        <v>0</v>
      </c>
      <c r="I2442" s="112"/>
      <c r="J2442" s="112"/>
      <c r="K2442" s="113">
        <v>120</v>
      </c>
    </row>
    <row r="2443" spans="1:11" x14ac:dyDescent="0.25">
      <c r="A2443" s="108">
        <v>2455</v>
      </c>
      <c r="B2443" s="109" t="s">
        <v>2424</v>
      </c>
      <c r="C2443" s="110">
        <v>84715010</v>
      </c>
      <c r="D2443" s="110">
        <v>0</v>
      </c>
      <c r="E2443" s="110">
        <v>0</v>
      </c>
      <c r="F2443" s="111">
        <v>840.5</v>
      </c>
      <c r="G2443" s="110">
        <v>0</v>
      </c>
      <c r="H2443" s="110">
        <v>0</v>
      </c>
      <c r="I2443" s="112"/>
      <c r="J2443" s="112"/>
      <c r="K2443" s="116">
        <v>1099</v>
      </c>
    </row>
    <row r="2444" spans="1:11" x14ac:dyDescent="0.25">
      <c r="A2444" s="108">
        <v>2456</v>
      </c>
      <c r="B2444" s="109" t="s">
        <v>2425</v>
      </c>
      <c r="C2444" s="110">
        <v>85044010</v>
      </c>
      <c r="D2444" s="110">
        <v>0</v>
      </c>
      <c r="E2444" s="110">
        <v>0</v>
      </c>
      <c r="F2444" s="111">
        <v>84</v>
      </c>
      <c r="G2444" s="110">
        <v>18</v>
      </c>
      <c r="H2444" s="110">
        <v>0</v>
      </c>
      <c r="I2444" s="112"/>
      <c r="J2444" s="112"/>
      <c r="K2444" s="113">
        <v>180</v>
      </c>
    </row>
    <row r="2445" spans="1:11" x14ac:dyDescent="0.25">
      <c r="A2445" s="108">
        <v>2457</v>
      </c>
      <c r="B2445" s="109" t="s">
        <v>2426</v>
      </c>
      <c r="C2445" s="110">
        <v>84439933</v>
      </c>
      <c r="D2445" s="110">
        <v>0</v>
      </c>
      <c r="E2445" s="110">
        <v>0</v>
      </c>
      <c r="F2445" s="111">
        <v>32</v>
      </c>
      <c r="G2445" s="110">
        <v>0</v>
      </c>
      <c r="H2445" s="110">
        <v>0</v>
      </c>
      <c r="I2445" s="112"/>
      <c r="J2445" s="112"/>
      <c r="K2445" s="113">
        <v>226.25</v>
      </c>
    </row>
    <row r="2446" spans="1:11" x14ac:dyDescent="0.25">
      <c r="A2446" s="108">
        <v>2458</v>
      </c>
      <c r="B2446" s="109" t="s">
        <v>2427</v>
      </c>
      <c r="C2446" s="110">
        <v>84439923</v>
      </c>
      <c r="D2446" s="110">
        <v>0</v>
      </c>
      <c r="E2446" s="110">
        <v>0</v>
      </c>
      <c r="F2446" s="111">
        <v>22.3</v>
      </c>
      <c r="G2446" s="110">
        <v>0</v>
      </c>
      <c r="H2446" s="110">
        <v>0</v>
      </c>
      <c r="I2446" s="112"/>
      <c r="J2446" s="112"/>
      <c r="K2446" s="113">
        <v>59</v>
      </c>
    </row>
    <row r="2447" spans="1:11" x14ac:dyDescent="0.25">
      <c r="A2447" s="108">
        <v>2459</v>
      </c>
      <c r="B2447" s="109" t="s">
        <v>2428</v>
      </c>
      <c r="C2447" s="110">
        <v>84439923</v>
      </c>
      <c r="D2447" s="110">
        <v>0</v>
      </c>
      <c r="E2447" s="110">
        <v>0</v>
      </c>
      <c r="F2447" s="111">
        <v>56</v>
      </c>
      <c r="G2447" s="110">
        <v>0</v>
      </c>
      <c r="H2447" s="110">
        <v>0</v>
      </c>
      <c r="I2447" s="112"/>
      <c r="J2447" s="112"/>
      <c r="K2447" s="113">
        <v>75.8</v>
      </c>
    </row>
    <row r="2448" spans="1:11" x14ac:dyDescent="0.25">
      <c r="A2448" s="108">
        <v>2460</v>
      </c>
      <c r="B2448" s="109" t="s">
        <v>2429</v>
      </c>
      <c r="C2448" s="110">
        <v>84439923</v>
      </c>
      <c r="D2448" s="110">
        <v>0</v>
      </c>
      <c r="E2448" s="110">
        <v>0</v>
      </c>
      <c r="F2448" s="111">
        <v>22</v>
      </c>
      <c r="G2448" s="110">
        <v>0</v>
      </c>
      <c r="H2448" s="110">
        <v>0</v>
      </c>
      <c r="I2448" s="112"/>
      <c r="J2448" s="112"/>
      <c r="K2448" s="113">
        <v>75.8</v>
      </c>
    </row>
    <row r="2449" spans="1:11" x14ac:dyDescent="0.25">
      <c r="A2449" s="108">
        <v>2461</v>
      </c>
      <c r="B2449" s="109" t="s">
        <v>2430</v>
      </c>
      <c r="C2449" s="110">
        <v>84439923</v>
      </c>
      <c r="D2449" s="110">
        <v>0</v>
      </c>
      <c r="E2449" s="110">
        <v>0</v>
      </c>
      <c r="F2449" s="111">
        <v>23.75</v>
      </c>
      <c r="G2449" s="110">
        <v>0</v>
      </c>
      <c r="H2449" s="110">
        <v>0</v>
      </c>
      <c r="I2449" s="112"/>
      <c r="J2449" s="112"/>
      <c r="K2449" s="113">
        <v>75.8</v>
      </c>
    </row>
    <row r="2450" spans="1:11" x14ac:dyDescent="0.25">
      <c r="A2450" s="108">
        <v>2462</v>
      </c>
      <c r="B2450" s="109" t="s">
        <v>2431</v>
      </c>
      <c r="C2450" s="110">
        <v>84439933</v>
      </c>
      <c r="D2450" s="110">
        <v>0</v>
      </c>
      <c r="E2450" s="110">
        <v>0</v>
      </c>
      <c r="F2450" s="111">
        <v>30</v>
      </c>
      <c r="G2450" s="110">
        <v>0</v>
      </c>
      <c r="H2450" s="110">
        <v>0</v>
      </c>
      <c r="I2450" s="112"/>
      <c r="J2450" s="112"/>
      <c r="K2450" s="113">
        <v>269</v>
      </c>
    </row>
    <row r="2451" spans="1:11" x14ac:dyDescent="0.25">
      <c r="A2451" s="108">
        <v>2463</v>
      </c>
      <c r="B2451" s="109" t="s">
        <v>2432</v>
      </c>
      <c r="C2451" s="110">
        <v>84439933</v>
      </c>
      <c r="D2451" s="110">
        <v>0</v>
      </c>
      <c r="E2451" s="110">
        <v>0</v>
      </c>
      <c r="F2451" s="111">
        <v>49</v>
      </c>
      <c r="G2451" s="110">
        <v>0</v>
      </c>
      <c r="H2451" s="110">
        <v>0</v>
      </c>
      <c r="I2451" s="112"/>
      <c r="J2451" s="112"/>
      <c r="K2451" s="113">
        <v>269</v>
      </c>
    </row>
    <row r="2452" spans="1:11" x14ac:dyDescent="0.25">
      <c r="A2452" s="108">
        <v>2464</v>
      </c>
      <c r="B2452" s="109" t="s">
        <v>2433</v>
      </c>
      <c r="C2452" s="110">
        <v>84439933</v>
      </c>
      <c r="D2452" s="110">
        <v>0</v>
      </c>
      <c r="E2452" s="110">
        <v>0</v>
      </c>
      <c r="F2452" s="111">
        <v>49</v>
      </c>
      <c r="G2452" s="110">
        <v>0</v>
      </c>
      <c r="H2452" s="110">
        <v>0</v>
      </c>
      <c r="I2452" s="112"/>
      <c r="J2452" s="112"/>
      <c r="K2452" s="113">
        <v>269</v>
      </c>
    </row>
    <row r="2453" spans="1:11" x14ac:dyDescent="0.25">
      <c r="A2453" s="108">
        <v>2465</v>
      </c>
      <c r="B2453" s="109" t="s">
        <v>2434</v>
      </c>
      <c r="C2453" s="110">
        <v>84439933</v>
      </c>
      <c r="D2453" s="110">
        <v>0</v>
      </c>
      <c r="E2453" s="110">
        <v>0</v>
      </c>
      <c r="F2453" s="111">
        <v>29</v>
      </c>
      <c r="G2453" s="110">
        <v>0</v>
      </c>
      <c r="H2453" s="110">
        <v>0</v>
      </c>
      <c r="I2453" s="112"/>
      <c r="J2453" s="112"/>
      <c r="K2453" s="113">
        <v>255</v>
      </c>
    </row>
    <row r="2454" spans="1:11" x14ac:dyDescent="0.25">
      <c r="A2454" s="108">
        <v>2466</v>
      </c>
      <c r="B2454" s="109" t="s">
        <v>2435</v>
      </c>
      <c r="C2454" s="110">
        <v>84439933</v>
      </c>
      <c r="D2454" s="110">
        <v>0</v>
      </c>
      <c r="E2454" s="110">
        <v>0</v>
      </c>
      <c r="F2454" s="111">
        <v>29</v>
      </c>
      <c r="G2454" s="110">
        <v>0</v>
      </c>
      <c r="H2454" s="110">
        <v>0</v>
      </c>
      <c r="I2454" s="112"/>
      <c r="J2454" s="112"/>
      <c r="K2454" s="113">
        <v>255</v>
      </c>
    </row>
    <row r="2455" spans="1:11" x14ac:dyDescent="0.25">
      <c r="A2455" s="108">
        <v>2467</v>
      </c>
      <c r="B2455" s="109" t="s">
        <v>2436</v>
      </c>
      <c r="C2455" s="110">
        <v>84733041</v>
      </c>
      <c r="D2455" s="110">
        <v>0</v>
      </c>
      <c r="E2455" s="110">
        <v>0</v>
      </c>
      <c r="F2455" s="111">
        <v>469.99</v>
      </c>
      <c r="G2455" s="110">
        <v>0</v>
      </c>
      <c r="H2455" s="110">
        <v>0</v>
      </c>
      <c r="I2455" s="112"/>
      <c r="J2455" s="112"/>
      <c r="K2455" s="113">
        <v>699</v>
      </c>
    </row>
    <row r="2456" spans="1:11" x14ac:dyDescent="0.25">
      <c r="A2456" s="108">
        <v>2468</v>
      </c>
      <c r="B2456" s="109" t="s">
        <v>2437</v>
      </c>
      <c r="C2456" s="110">
        <v>85044029</v>
      </c>
      <c r="D2456" s="110">
        <v>0</v>
      </c>
      <c r="E2456" s="110">
        <v>0</v>
      </c>
      <c r="F2456" s="111">
        <v>215</v>
      </c>
      <c r="G2456" s="110">
        <v>0</v>
      </c>
      <c r="H2456" s="110">
        <v>0</v>
      </c>
      <c r="I2456" s="112"/>
      <c r="J2456" s="112"/>
      <c r="K2456" s="113">
        <v>399</v>
      </c>
    </row>
    <row r="2457" spans="1:11" x14ac:dyDescent="0.25">
      <c r="A2457" s="108">
        <v>2469</v>
      </c>
      <c r="B2457" s="109" t="s">
        <v>2438</v>
      </c>
      <c r="C2457" s="110">
        <v>85235190</v>
      </c>
      <c r="D2457" s="110">
        <v>0</v>
      </c>
      <c r="E2457" s="110">
        <v>0</v>
      </c>
      <c r="F2457" s="111">
        <v>345</v>
      </c>
      <c r="G2457" s="110">
        <v>0</v>
      </c>
      <c r="H2457" s="110">
        <v>0</v>
      </c>
      <c r="I2457" s="112"/>
      <c r="J2457" s="112"/>
      <c r="K2457" s="113">
        <v>499</v>
      </c>
    </row>
    <row r="2458" spans="1:11" x14ac:dyDescent="0.25">
      <c r="A2458" s="108">
        <v>2470</v>
      </c>
      <c r="B2458" s="109" t="s">
        <v>2439</v>
      </c>
      <c r="C2458" s="110">
        <v>84733011</v>
      </c>
      <c r="D2458" s="110">
        <v>0</v>
      </c>
      <c r="E2458" s="110">
        <v>0</v>
      </c>
      <c r="F2458" s="111">
        <v>67.900000000000006</v>
      </c>
      <c r="G2458" s="110">
        <v>0</v>
      </c>
      <c r="H2458" s="110">
        <v>0</v>
      </c>
      <c r="I2458" s="112"/>
      <c r="J2458" s="112"/>
      <c r="K2458" s="113">
        <v>109</v>
      </c>
    </row>
    <row r="2459" spans="1:11" x14ac:dyDescent="0.25">
      <c r="A2459" s="108">
        <v>2471</v>
      </c>
      <c r="B2459" s="109" t="s">
        <v>2440</v>
      </c>
      <c r="C2459" s="110">
        <v>84733019</v>
      </c>
      <c r="D2459" s="110">
        <v>0</v>
      </c>
      <c r="E2459" s="110">
        <v>0</v>
      </c>
      <c r="F2459" s="111">
        <v>172.5</v>
      </c>
      <c r="G2459" s="110">
        <v>0</v>
      </c>
      <c r="H2459" s="110">
        <v>0</v>
      </c>
      <c r="I2459" s="112"/>
      <c r="J2459" s="112"/>
      <c r="K2459" s="113">
        <v>249</v>
      </c>
    </row>
    <row r="2460" spans="1:11" x14ac:dyDescent="0.25">
      <c r="A2460" s="108">
        <v>2472</v>
      </c>
      <c r="B2460" s="109" t="s">
        <v>2441</v>
      </c>
      <c r="C2460" s="110">
        <v>84733042</v>
      </c>
      <c r="D2460" s="110">
        <v>0</v>
      </c>
      <c r="E2460" s="110">
        <v>0</v>
      </c>
      <c r="F2460" s="111">
        <v>296.8</v>
      </c>
      <c r="G2460" s="110">
        <v>0</v>
      </c>
      <c r="H2460" s="110">
        <v>0</v>
      </c>
      <c r="I2460" s="112"/>
      <c r="J2460" s="112"/>
      <c r="K2460" s="113">
        <v>479</v>
      </c>
    </row>
    <row r="2461" spans="1:11" x14ac:dyDescent="0.25">
      <c r="A2461" s="108">
        <v>2473</v>
      </c>
      <c r="B2461" s="109" t="s">
        <v>2442</v>
      </c>
      <c r="C2461" s="110">
        <v>84439933</v>
      </c>
      <c r="D2461" s="110">
        <v>0</v>
      </c>
      <c r="E2461" s="110">
        <v>0</v>
      </c>
      <c r="F2461" s="111">
        <v>514.9</v>
      </c>
      <c r="G2461" s="110">
        <v>0</v>
      </c>
      <c r="H2461" s="110">
        <v>0</v>
      </c>
      <c r="I2461" s="112"/>
      <c r="J2461" s="112"/>
      <c r="K2461" s="113">
        <v>799</v>
      </c>
    </row>
    <row r="2462" spans="1:11" x14ac:dyDescent="0.25">
      <c r="A2462" s="108">
        <v>2474</v>
      </c>
      <c r="B2462" s="109" t="s">
        <v>2443</v>
      </c>
      <c r="C2462" s="110">
        <v>84439933</v>
      </c>
      <c r="D2462" s="110">
        <v>0</v>
      </c>
      <c r="E2462" s="110">
        <v>0</v>
      </c>
      <c r="F2462" s="111">
        <v>399.5</v>
      </c>
      <c r="G2462" s="110">
        <v>0</v>
      </c>
      <c r="H2462" s="110">
        <v>0</v>
      </c>
      <c r="I2462" s="112"/>
      <c r="J2462" s="112"/>
      <c r="K2462" s="113">
        <v>579</v>
      </c>
    </row>
    <row r="2463" spans="1:11" x14ac:dyDescent="0.25">
      <c r="A2463" s="108">
        <v>2475</v>
      </c>
      <c r="B2463" s="109" t="s">
        <v>2444</v>
      </c>
      <c r="C2463" s="110">
        <v>84439933</v>
      </c>
      <c r="D2463" s="110">
        <v>0</v>
      </c>
      <c r="E2463" s="110">
        <v>0</v>
      </c>
      <c r="F2463" s="111">
        <v>514.9</v>
      </c>
      <c r="G2463" s="110">
        <v>0</v>
      </c>
      <c r="H2463" s="110">
        <v>0</v>
      </c>
      <c r="I2463" s="112"/>
      <c r="J2463" s="112"/>
      <c r="K2463" s="113">
        <v>729</v>
      </c>
    </row>
    <row r="2464" spans="1:11" x14ac:dyDescent="0.25">
      <c r="A2464" s="108">
        <v>2476</v>
      </c>
      <c r="B2464" s="109" t="s">
        <v>2445</v>
      </c>
      <c r="C2464" s="110">
        <v>84439933</v>
      </c>
      <c r="D2464" s="110">
        <v>0</v>
      </c>
      <c r="E2464" s="110">
        <v>0</v>
      </c>
      <c r="F2464" s="111">
        <v>514.9</v>
      </c>
      <c r="G2464" s="110">
        <v>0</v>
      </c>
      <c r="H2464" s="110">
        <v>0</v>
      </c>
      <c r="I2464" s="112"/>
      <c r="J2464" s="112"/>
      <c r="K2464" s="113">
        <v>729</v>
      </c>
    </row>
    <row r="2465" spans="1:11" x14ac:dyDescent="0.25">
      <c r="A2465" s="108">
        <v>2477</v>
      </c>
      <c r="B2465" s="109" t="s">
        <v>2446</v>
      </c>
      <c r="C2465" s="110">
        <v>84733043</v>
      </c>
      <c r="D2465" s="110">
        <v>0</v>
      </c>
      <c r="E2465" s="110">
        <v>0</v>
      </c>
      <c r="F2465" s="111">
        <v>73.989999999999995</v>
      </c>
      <c r="G2465" s="110">
        <v>0</v>
      </c>
      <c r="H2465" s="110">
        <v>0</v>
      </c>
      <c r="I2465" s="112"/>
      <c r="J2465" s="112"/>
      <c r="K2465" s="113">
        <v>99</v>
      </c>
    </row>
    <row r="2466" spans="1:11" x14ac:dyDescent="0.25">
      <c r="A2466" s="108">
        <v>2478</v>
      </c>
      <c r="B2466" s="109" t="s">
        <v>2447</v>
      </c>
      <c r="C2466" s="110">
        <v>84713019</v>
      </c>
      <c r="D2466" s="110">
        <v>0</v>
      </c>
      <c r="E2466" s="110">
        <v>0</v>
      </c>
      <c r="F2466" s="115">
        <v>2994.04</v>
      </c>
      <c r="G2466" s="110">
        <v>0</v>
      </c>
      <c r="H2466" s="110">
        <v>0</v>
      </c>
      <c r="I2466" s="112"/>
      <c r="J2466" s="112"/>
      <c r="K2466" s="116">
        <v>3899</v>
      </c>
    </row>
    <row r="2467" spans="1:11" x14ac:dyDescent="0.25">
      <c r="A2467" s="108">
        <v>2479</v>
      </c>
      <c r="B2467" s="109" t="s">
        <v>2448</v>
      </c>
      <c r="C2467" s="110">
        <v>85171231</v>
      </c>
      <c r="D2467" s="110">
        <v>0</v>
      </c>
      <c r="E2467" s="110">
        <v>0</v>
      </c>
      <c r="F2467" s="111">
        <v>876.04</v>
      </c>
      <c r="G2467" s="110">
        <v>0</v>
      </c>
      <c r="H2467" s="110">
        <v>0</v>
      </c>
      <c r="I2467" s="112"/>
      <c r="J2467" s="112"/>
      <c r="K2467" s="113">
        <v>0</v>
      </c>
    </row>
    <row r="2468" spans="1:11" x14ac:dyDescent="0.25">
      <c r="A2468" s="108">
        <v>2480</v>
      </c>
      <c r="B2468" s="109" t="s">
        <v>2449</v>
      </c>
      <c r="C2468" s="110">
        <v>85171231</v>
      </c>
      <c r="D2468" s="110">
        <v>0</v>
      </c>
      <c r="E2468" s="110">
        <v>0</v>
      </c>
      <c r="F2468" s="115">
        <v>1095.1500000000001</v>
      </c>
      <c r="G2468" s="110">
        <v>0</v>
      </c>
      <c r="H2468" s="110">
        <v>0</v>
      </c>
      <c r="I2468" s="112"/>
      <c r="J2468" s="112"/>
      <c r="K2468" s="113">
        <v>0</v>
      </c>
    </row>
    <row r="2469" spans="1:11" x14ac:dyDescent="0.25">
      <c r="A2469" s="108">
        <v>2481</v>
      </c>
      <c r="B2469" s="109" t="s">
        <v>2450</v>
      </c>
      <c r="C2469" s="110">
        <v>85171231</v>
      </c>
      <c r="D2469" s="110">
        <v>0</v>
      </c>
      <c r="E2469" s="110">
        <v>0</v>
      </c>
      <c r="F2469" s="111">
        <v>668.03</v>
      </c>
      <c r="G2469" s="110">
        <v>0</v>
      </c>
      <c r="H2469" s="110">
        <v>0</v>
      </c>
      <c r="I2469" s="112"/>
      <c r="J2469" s="112"/>
      <c r="K2469" s="113">
        <v>0</v>
      </c>
    </row>
    <row r="2470" spans="1:11" x14ac:dyDescent="0.25">
      <c r="A2470" s="108">
        <v>2482</v>
      </c>
      <c r="B2470" s="109" t="s">
        <v>2451</v>
      </c>
      <c r="C2470" s="110">
        <v>85171231</v>
      </c>
      <c r="D2470" s="110">
        <v>0</v>
      </c>
      <c r="E2470" s="110">
        <v>0</v>
      </c>
      <c r="F2470" s="115">
        <v>2503.8200000000002</v>
      </c>
      <c r="G2470" s="110">
        <v>0</v>
      </c>
      <c r="H2470" s="110">
        <v>0</v>
      </c>
      <c r="I2470" s="112"/>
      <c r="J2470" s="112"/>
      <c r="K2470" s="113">
        <v>0</v>
      </c>
    </row>
    <row r="2471" spans="1:11" x14ac:dyDescent="0.25">
      <c r="A2471" s="108">
        <v>2483</v>
      </c>
      <c r="B2471" s="109" t="s">
        <v>2452</v>
      </c>
      <c r="C2471" s="110">
        <v>85171231</v>
      </c>
      <c r="D2471" s="110">
        <v>0</v>
      </c>
      <c r="E2471" s="110">
        <v>0</v>
      </c>
      <c r="F2471" s="115">
        <v>1022.08</v>
      </c>
      <c r="G2471" s="110">
        <v>0</v>
      </c>
      <c r="H2471" s="110">
        <v>0</v>
      </c>
      <c r="I2471" s="112"/>
      <c r="J2471" s="112"/>
      <c r="K2471" s="113">
        <v>0</v>
      </c>
    </row>
    <row r="2472" spans="1:11" x14ac:dyDescent="0.25">
      <c r="A2472" s="108">
        <v>2484</v>
      </c>
      <c r="B2472" s="109" t="s">
        <v>2453</v>
      </c>
      <c r="C2472" s="110">
        <v>85171231</v>
      </c>
      <c r="D2472" s="110">
        <v>0</v>
      </c>
      <c r="E2472" s="110">
        <v>0</v>
      </c>
      <c r="F2472" s="115">
        <v>1467.81</v>
      </c>
      <c r="G2472" s="110">
        <v>0</v>
      </c>
      <c r="H2472" s="110">
        <v>0</v>
      </c>
      <c r="I2472" s="112"/>
      <c r="J2472" s="112"/>
      <c r="K2472" s="113">
        <v>0</v>
      </c>
    </row>
    <row r="2473" spans="1:11" x14ac:dyDescent="0.25">
      <c r="A2473" s="108">
        <v>2485</v>
      </c>
      <c r="B2473" s="109" t="s">
        <v>2454</v>
      </c>
      <c r="C2473" s="110">
        <v>85171231</v>
      </c>
      <c r="D2473" s="110">
        <v>0</v>
      </c>
      <c r="E2473" s="110">
        <v>0</v>
      </c>
      <c r="F2473" s="115">
        <v>1698.46</v>
      </c>
      <c r="G2473" s="110">
        <v>0</v>
      </c>
      <c r="H2473" s="110">
        <v>0</v>
      </c>
      <c r="I2473" s="112"/>
      <c r="J2473" s="112"/>
      <c r="K2473" s="113">
        <v>0</v>
      </c>
    </row>
    <row r="2474" spans="1:11" x14ac:dyDescent="0.25">
      <c r="A2474" s="108">
        <v>2486</v>
      </c>
      <c r="B2474" s="109" t="s">
        <v>2455</v>
      </c>
      <c r="C2474" s="110">
        <v>85171231</v>
      </c>
      <c r="D2474" s="110">
        <v>0</v>
      </c>
      <c r="E2474" s="110">
        <v>0</v>
      </c>
      <c r="F2474" s="115">
        <v>2990.99</v>
      </c>
      <c r="G2474" s="110">
        <v>0</v>
      </c>
      <c r="H2474" s="110">
        <v>0</v>
      </c>
      <c r="I2474" s="112"/>
      <c r="J2474" s="112"/>
      <c r="K2474" s="113">
        <v>0</v>
      </c>
    </row>
    <row r="2475" spans="1:11" x14ac:dyDescent="0.25">
      <c r="A2475" s="108">
        <v>2487</v>
      </c>
      <c r="B2475" s="109" t="s">
        <v>2456</v>
      </c>
      <c r="C2475" s="110">
        <v>85287200</v>
      </c>
      <c r="D2475" s="110">
        <v>0</v>
      </c>
      <c r="E2475" s="110">
        <v>0</v>
      </c>
      <c r="F2475" s="111">
        <v>607.91</v>
      </c>
      <c r="G2475" s="110">
        <v>18</v>
      </c>
      <c r="H2475" s="110">
        <v>0</v>
      </c>
      <c r="I2475" s="112"/>
      <c r="J2475" s="112"/>
      <c r="K2475" s="113">
        <v>799</v>
      </c>
    </row>
    <row r="2476" spans="1:11" x14ac:dyDescent="0.25">
      <c r="A2476" s="108">
        <v>2488</v>
      </c>
      <c r="B2476" s="109" t="s">
        <v>2457</v>
      </c>
      <c r="C2476" s="110">
        <v>85442000</v>
      </c>
      <c r="D2476" s="110">
        <v>0</v>
      </c>
      <c r="E2476" s="110">
        <v>0</v>
      </c>
      <c r="F2476" s="111">
        <v>0.37</v>
      </c>
      <c r="G2476" s="110">
        <v>0</v>
      </c>
      <c r="H2476" s="110">
        <v>0</v>
      </c>
      <c r="I2476" s="112"/>
      <c r="J2476" s="112"/>
      <c r="K2476" s="113">
        <v>1</v>
      </c>
    </row>
    <row r="2477" spans="1:11" x14ac:dyDescent="0.25">
      <c r="A2477" s="108">
        <v>2489</v>
      </c>
      <c r="B2477" s="109" t="s">
        <v>2458</v>
      </c>
      <c r="C2477" s="110">
        <v>85442000</v>
      </c>
      <c r="D2477" s="110">
        <v>0</v>
      </c>
      <c r="E2477" s="110">
        <v>0</v>
      </c>
      <c r="F2477" s="111">
        <v>0.67</v>
      </c>
      <c r="G2477" s="110">
        <v>0</v>
      </c>
      <c r="H2477" s="110">
        <v>0</v>
      </c>
      <c r="I2477" s="112"/>
      <c r="J2477" s="112"/>
      <c r="K2477" s="113">
        <v>1.5</v>
      </c>
    </row>
    <row r="2478" spans="1:11" x14ac:dyDescent="0.25">
      <c r="A2478" s="108">
        <v>2490</v>
      </c>
      <c r="B2478" s="109" t="s">
        <v>2459</v>
      </c>
      <c r="C2478" s="110">
        <v>84733042</v>
      </c>
      <c r="D2478" s="110">
        <v>0</v>
      </c>
      <c r="E2478" s="110">
        <v>0</v>
      </c>
      <c r="F2478" s="111">
        <v>279.79000000000002</v>
      </c>
      <c r="G2478" s="110">
        <v>7</v>
      </c>
      <c r="H2478" s="110">
        <v>0</v>
      </c>
      <c r="I2478" s="112"/>
      <c r="J2478" s="112"/>
      <c r="K2478" s="113">
        <v>449</v>
      </c>
    </row>
    <row r="2479" spans="1:11" x14ac:dyDescent="0.25">
      <c r="A2479" s="108">
        <v>2491</v>
      </c>
      <c r="B2479" s="109" t="s">
        <v>2460</v>
      </c>
      <c r="C2479" s="110">
        <v>84713012</v>
      </c>
      <c r="D2479" s="110">
        <v>0</v>
      </c>
      <c r="E2479" s="110">
        <v>0</v>
      </c>
      <c r="F2479" s="115">
        <v>1515.99</v>
      </c>
      <c r="G2479" s="110">
        <v>0</v>
      </c>
      <c r="H2479" s="110">
        <v>0</v>
      </c>
      <c r="I2479" s="112"/>
      <c r="J2479" s="112"/>
      <c r="K2479" s="116">
        <v>1800</v>
      </c>
    </row>
    <row r="2480" spans="1:11" x14ac:dyDescent="0.25">
      <c r="A2480" s="108">
        <v>2492</v>
      </c>
      <c r="B2480" s="109" t="s">
        <v>2461</v>
      </c>
      <c r="C2480" s="110">
        <v>85044021</v>
      </c>
      <c r="D2480" s="110">
        <v>0</v>
      </c>
      <c r="E2480" s="110">
        <v>0</v>
      </c>
      <c r="F2480" s="111">
        <v>41</v>
      </c>
      <c r="G2480" s="110">
        <v>0</v>
      </c>
      <c r="H2480" s="110">
        <v>0</v>
      </c>
      <c r="I2480" s="112"/>
      <c r="J2480" s="112"/>
      <c r="K2480" s="113">
        <v>120</v>
      </c>
    </row>
    <row r="2481" spans="1:11" x14ac:dyDescent="0.25">
      <c r="A2481" s="108">
        <v>2493</v>
      </c>
      <c r="B2481" s="109" t="s">
        <v>2462</v>
      </c>
      <c r="C2481" s="110">
        <v>84713019</v>
      </c>
      <c r="D2481" s="110">
        <v>0</v>
      </c>
      <c r="E2481" s="110">
        <v>0</v>
      </c>
      <c r="F2481" s="115">
        <v>2769.02</v>
      </c>
      <c r="G2481" s="110">
        <v>0</v>
      </c>
      <c r="H2481" s="110">
        <v>0</v>
      </c>
      <c r="I2481" s="112"/>
      <c r="J2481" s="112"/>
      <c r="K2481" s="116">
        <v>3499</v>
      </c>
    </row>
    <row r="2482" spans="1:11" x14ac:dyDescent="0.25">
      <c r="A2482" s="108">
        <v>2494</v>
      </c>
      <c r="B2482" s="109" t="s">
        <v>2463</v>
      </c>
      <c r="C2482" s="110">
        <v>85423190</v>
      </c>
      <c r="D2482" s="110">
        <v>0</v>
      </c>
      <c r="E2482" s="110">
        <v>0</v>
      </c>
      <c r="F2482" s="115">
        <v>3056.48</v>
      </c>
      <c r="G2482" s="110">
        <v>0</v>
      </c>
      <c r="H2482" s="110">
        <v>0</v>
      </c>
      <c r="I2482" s="112"/>
      <c r="J2482" s="112"/>
      <c r="K2482" s="116">
        <v>3800</v>
      </c>
    </row>
    <row r="2483" spans="1:11" x14ac:dyDescent="0.25">
      <c r="A2483" s="108">
        <v>2495</v>
      </c>
      <c r="B2483" s="109" t="s">
        <v>2464</v>
      </c>
      <c r="C2483" s="110">
        <v>84733099</v>
      </c>
      <c r="D2483" s="110">
        <v>0</v>
      </c>
      <c r="E2483" s="110">
        <v>0</v>
      </c>
      <c r="F2483" s="111">
        <v>102.52</v>
      </c>
      <c r="G2483" s="110">
        <v>0</v>
      </c>
      <c r="H2483" s="110">
        <v>0</v>
      </c>
      <c r="I2483" s="112"/>
      <c r="J2483" s="112"/>
      <c r="K2483" s="113">
        <v>135</v>
      </c>
    </row>
    <row r="2484" spans="1:11" x14ac:dyDescent="0.25">
      <c r="A2484" s="108">
        <v>2496</v>
      </c>
      <c r="B2484" s="109" t="s">
        <v>2465</v>
      </c>
      <c r="C2484" s="110">
        <v>85444200</v>
      </c>
      <c r="D2484" s="110">
        <v>0</v>
      </c>
      <c r="E2484" s="110">
        <v>0</v>
      </c>
      <c r="F2484" s="111">
        <v>239</v>
      </c>
      <c r="G2484" s="110">
        <v>0</v>
      </c>
      <c r="H2484" s="110">
        <v>0</v>
      </c>
      <c r="I2484" s="112"/>
      <c r="J2484" s="112"/>
      <c r="K2484" s="113">
        <v>299</v>
      </c>
    </row>
    <row r="2485" spans="1:11" x14ac:dyDescent="0.25">
      <c r="A2485" s="108">
        <v>2497</v>
      </c>
      <c r="B2485" s="109" t="s">
        <v>2466</v>
      </c>
      <c r="C2485" s="110">
        <v>84733043</v>
      </c>
      <c r="D2485" s="110">
        <v>0</v>
      </c>
      <c r="E2485" s="110">
        <v>0</v>
      </c>
      <c r="F2485" s="111">
        <v>57.99</v>
      </c>
      <c r="G2485" s="110">
        <v>0</v>
      </c>
      <c r="H2485" s="110">
        <v>0</v>
      </c>
      <c r="I2485" s="112"/>
      <c r="J2485" s="112"/>
      <c r="K2485" s="113">
        <v>60</v>
      </c>
    </row>
    <row r="2486" spans="1:11" x14ac:dyDescent="0.25">
      <c r="A2486" s="108">
        <v>2498</v>
      </c>
      <c r="B2486" s="109" t="s">
        <v>1708</v>
      </c>
      <c r="C2486" s="110">
        <v>85423190</v>
      </c>
      <c r="D2486" s="110">
        <v>0</v>
      </c>
      <c r="E2486" s="110">
        <v>0</v>
      </c>
      <c r="F2486" s="111">
        <v>212.6</v>
      </c>
      <c r="G2486" s="110">
        <v>0</v>
      </c>
      <c r="H2486" s="110">
        <v>0</v>
      </c>
      <c r="I2486" s="112"/>
      <c r="J2486" s="112"/>
      <c r="K2486" s="113">
        <v>329</v>
      </c>
    </row>
    <row r="2487" spans="1:11" x14ac:dyDescent="0.25">
      <c r="A2487" s="108">
        <v>2499</v>
      </c>
      <c r="B2487" s="109" t="s">
        <v>2467</v>
      </c>
      <c r="C2487" s="110">
        <v>84715010</v>
      </c>
      <c r="D2487" s="110">
        <v>0</v>
      </c>
      <c r="E2487" s="110">
        <v>0</v>
      </c>
      <c r="F2487" s="115">
        <v>5343.95</v>
      </c>
      <c r="G2487" s="110">
        <v>0</v>
      </c>
      <c r="H2487" s="110">
        <v>0</v>
      </c>
      <c r="I2487" s="112"/>
      <c r="J2487" s="112"/>
      <c r="K2487" s="116">
        <v>6999</v>
      </c>
    </row>
    <row r="2488" spans="1:11" x14ac:dyDescent="0.25">
      <c r="A2488" s="108">
        <v>2500</v>
      </c>
      <c r="B2488" s="109" t="s">
        <v>2468</v>
      </c>
      <c r="C2488" s="110">
        <v>85444200</v>
      </c>
      <c r="D2488" s="110">
        <v>0</v>
      </c>
      <c r="E2488" s="110">
        <v>0</v>
      </c>
      <c r="F2488" s="111">
        <v>1.1000000000000001</v>
      </c>
      <c r="G2488" s="110">
        <v>0</v>
      </c>
      <c r="H2488" s="110">
        <v>0</v>
      </c>
      <c r="I2488" s="112"/>
      <c r="J2488" s="112"/>
      <c r="K2488" s="113">
        <v>5</v>
      </c>
    </row>
    <row r="2489" spans="1:11" x14ac:dyDescent="0.25">
      <c r="A2489" s="108">
        <v>2501</v>
      </c>
      <c r="B2489" s="109" t="s">
        <v>2469</v>
      </c>
      <c r="C2489" s="110">
        <v>85176259</v>
      </c>
      <c r="D2489" s="110">
        <v>0</v>
      </c>
      <c r="E2489" s="110">
        <v>0</v>
      </c>
      <c r="F2489" s="115">
        <v>15682.58</v>
      </c>
      <c r="G2489" s="110">
        <v>0</v>
      </c>
      <c r="H2489" s="110">
        <v>0</v>
      </c>
      <c r="I2489" s="112"/>
      <c r="J2489" s="112"/>
      <c r="K2489" s="116">
        <v>25000</v>
      </c>
    </row>
    <row r="2490" spans="1:11" x14ac:dyDescent="0.25">
      <c r="A2490" s="108">
        <v>2502</v>
      </c>
      <c r="B2490" s="109" t="s">
        <v>2470</v>
      </c>
      <c r="C2490" s="110">
        <v>99999999</v>
      </c>
      <c r="D2490" s="110">
        <v>0</v>
      </c>
      <c r="E2490" s="110">
        <v>0</v>
      </c>
      <c r="F2490" s="115">
        <v>2262.31</v>
      </c>
      <c r="G2490" s="110">
        <v>0</v>
      </c>
      <c r="H2490" s="110">
        <v>0</v>
      </c>
      <c r="I2490" s="112"/>
      <c r="J2490" s="112"/>
      <c r="K2490" s="116">
        <v>3000</v>
      </c>
    </row>
    <row r="2491" spans="1:11" x14ac:dyDescent="0.25">
      <c r="A2491" s="108">
        <v>2503</v>
      </c>
      <c r="B2491" s="109" t="s">
        <v>2471</v>
      </c>
      <c r="C2491" s="110">
        <v>84715010</v>
      </c>
      <c r="D2491" s="110">
        <v>0</v>
      </c>
      <c r="E2491" s="110">
        <v>0</v>
      </c>
      <c r="F2491" s="115">
        <v>8400</v>
      </c>
      <c r="G2491" s="110">
        <v>0</v>
      </c>
      <c r="H2491" s="110">
        <v>0</v>
      </c>
      <c r="I2491" s="112"/>
      <c r="J2491" s="112"/>
      <c r="K2491" s="116">
        <v>10200</v>
      </c>
    </row>
    <row r="2492" spans="1:11" x14ac:dyDescent="0.25">
      <c r="A2492" s="108">
        <v>2504</v>
      </c>
      <c r="B2492" s="109" t="s">
        <v>2472</v>
      </c>
      <c r="C2492" s="110">
        <v>85286100</v>
      </c>
      <c r="D2492" s="110">
        <v>0</v>
      </c>
      <c r="E2492" s="110">
        <v>0</v>
      </c>
      <c r="F2492" s="115">
        <v>2585.21</v>
      </c>
      <c r="G2492" s="110">
        <v>0</v>
      </c>
      <c r="H2492" s="110">
        <v>0</v>
      </c>
      <c r="I2492" s="112"/>
      <c r="J2492" s="112"/>
      <c r="K2492" s="116">
        <v>3499</v>
      </c>
    </row>
    <row r="2493" spans="1:11" x14ac:dyDescent="0.25">
      <c r="A2493" s="108">
        <v>2505</v>
      </c>
      <c r="B2493" s="109" t="s">
        <v>2473</v>
      </c>
      <c r="C2493" s="110">
        <v>85285920</v>
      </c>
      <c r="D2493" s="110">
        <v>0</v>
      </c>
      <c r="E2493" s="110">
        <v>0</v>
      </c>
      <c r="F2493" s="115">
        <v>10000</v>
      </c>
      <c r="G2493" s="110">
        <v>0</v>
      </c>
      <c r="H2493" s="110">
        <v>0</v>
      </c>
      <c r="I2493" s="112"/>
      <c r="J2493" s="112"/>
      <c r="K2493" s="116">
        <v>17400</v>
      </c>
    </row>
    <row r="2494" spans="1:11" x14ac:dyDescent="0.25">
      <c r="A2494" s="108">
        <v>2506</v>
      </c>
      <c r="B2494" s="109" t="s">
        <v>2474</v>
      </c>
      <c r="C2494" s="110">
        <v>84433115</v>
      </c>
      <c r="D2494" s="110">
        <v>0</v>
      </c>
      <c r="E2494" s="110">
        <v>0</v>
      </c>
      <c r="F2494" s="115">
        <v>1569.36</v>
      </c>
      <c r="G2494" s="110">
        <v>0</v>
      </c>
      <c r="H2494" s="110">
        <v>0</v>
      </c>
      <c r="I2494" s="112"/>
      <c r="J2494" s="112"/>
      <c r="K2494" s="116">
        <v>2079</v>
      </c>
    </row>
    <row r="2495" spans="1:11" x14ac:dyDescent="0.25">
      <c r="A2495" s="108">
        <v>2507</v>
      </c>
      <c r="B2495" s="109" t="s">
        <v>2475</v>
      </c>
      <c r="C2495" s="110">
        <v>84439933</v>
      </c>
      <c r="D2495" s="110">
        <v>0</v>
      </c>
      <c r="E2495" s="110">
        <v>0</v>
      </c>
      <c r="F2495" s="111">
        <v>183.02</v>
      </c>
      <c r="G2495" s="110">
        <v>0</v>
      </c>
      <c r="H2495" s="110">
        <v>0</v>
      </c>
      <c r="I2495" s="112"/>
      <c r="J2495" s="112"/>
      <c r="K2495" s="113">
        <v>189</v>
      </c>
    </row>
    <row r="2496" spans="1:11" x14ac:dyDescent="0.25">
      <c r="A2496" s="108">
        <v>2508</v>
      </c>
      <c r="B2496" s="109" t="s">
        <v>2476</v>
      </c>
      <c r="C2496" s="110">
        <v>84439923</v>
      </c>
      <c r="D2496" s="110">
        <v>0</v>
      </c>
      <c r="E2496" s="110">
        <v>0</v>
      </c>
      <c r="F2496" s="111">
        <v>26.15</v>
      </c>
      <c r="G2496" s="110">
        <v>0</v>
      </c>
      <c r="H2496" s="110">
        <v>0</v>
      </c>
      <c r="I2496" s="112"/>
      <c r="J2496" s="112"/>
      <c r="K2496" s="113">
        <v>44.58</v>
      </c>
    </row>
    <row r="2497" spans="1:11" x14ac:dyDescent="0.25">
      <c r="A2497" s="108">
        <v>2509</v>
      </c>
      <c r="B2497" s="109" t="s">
        <v>2477</v>
      </c>
      <c r="C2497" s="110">
        <v>84439923</v>
      </c>
      <c r="D2497" s="110">
        <v>0</v>
      </c>
      <c r="E2497" s="110">
        <v>0</v>
      </c>
      <c r="F2497" s="111">
        <v>30.37</v>
      </c>
      <c r="G2497" s="110">
        <v>0</v>
      </c>
      <c r="H2497" s="110">
        <v>0</v>
      </c>
      <c r="I2497" s="112"/>
      <c r="J2497" s="112"/>
      <c r="K2497" s="113">
        <v>44.5</v>
      </c>
    </row>
    <row r="2498" spans="1:11" x14ac:dyDescent="0.25">
      <c r="A2498" s="108">
        <v>2510</v>
      </c>
      <c r="B2498" s="109" t="s">
        <v>2478</v>
      </c>
      <c r="C2498" s="110">
        <v>84439933</v>
      </c>
      <c r="D2498" s="110">
        <v>0</v>
      </c>
      <c r="E2498" s="110">
        <v>0</v>
      </c>
      <c r="F2498" s="111">
        <v>256.32</v>
      </c>
      <c r="G2498" s="110">
        <v>0</v>
      </c>
      <c r="H2498" s="110">
        <v>0</v>
      </c>
      <c r="I2498" s="112"/>
      <c r="J2498" s="112"/>
      <c r="K2498" s="113">
        <v>336.41</v>
      </c>
    </row>
    <row r="2499" spans="1:11" x14ac:dyDescent="0.25">
      <c r="A2499" s="108">
        <v>2511</v>
      </c>
      <c r="B2499" s="109" t="s">
        <v>2479</v>
      </c>
      <c r="C2499" s="110">
        <v>84439933</v>
      </c>
      <c r="D2499" s="110">
        <v>0</v>
      </c>
      <c r="E2499" s="110">
        <v>0</v>
      </c>
      <c r="F2499" s="111">
        <v>234.5</v>
      </c>
      <c r="G2499" s="110">
        <v>0</v>
      </c>
      <c r="H2499" s="110">
        <v>0</v>
      </c>
      <c r="I2499" s="112"/>
      <c r="J2499" s="112"/>
      <c r="K2499" s="113">
        <v>229</v>
      </c>
    </row>
    <row r="2500" spans="1:11" x14ac:dyDescent="0.25">
      <c r="A2500" s="108">
        <v>2512</v>
      </c>
      <c r="B2500" s="109" t="s">
        <v>2480</v>
      </c>
      <c r="C2500" s="110">
        <v>84439923</v>
      </c>
      <c r="D2500" s="110">
        <v>0</v>
      </c>
      <c r="E2500" s="110">
        <v>0</v>
      </c>
      <c r="F2500" s="111">
        <v>60.41</v>
      </c>
      <c r="G2500" s="110">
        <v>0</v>
      </c>
      <c r="H2500" s="110">
        <v>0</v>
      </c>
      <c r="I2500" s="112"/>
      <c r="J2500" s="112"/>
      <c r="K2500" s="113">
        <v>44.5</v>
      </c>
    </row>
    <row r="2501" spans="1:11" x14ac:dyDescent="0.25">
      <c r="A2501" s="108">
        <v>2513</v>
      </c>
      <c r="B2501" s="109" t="s">
        <v>2481</v>
      </c>
      <c r="C2501" s="110">
        <v>84439923</v>
      </c>
      <c r="D2501" s="110">
        <v>0</v>
      </c>
      <c r="E2501" s="110">
        <v>0</v>
      </c>
      <c r="F2501" s="111">
        <v>26.61</v>
      </c>
      <c r="G2501" s="110">
        <v>0</v>
      </c>
      <c r="H2501" s="110">
        <v>0</v>
      </c>
      <c r="I2501" s="112"/>
      <c r="J2501" s="112"/>
      <c r="K2501" s="113">
        <v>44.5</v>
      </c>
    </row>
    <row r="2502" spans="1:11" x14ac:dyDescent="0.25">
      <c r="A2502" s="108">
        <v>2514</v>
      </c>
      <c r="B2502" s="109" t="s">
        <v>2482</v>
      </c>
      <c r="C2502" s="110">
        <v>84439933</v>
      </c>
      <c r="D2502" s="110">
        <v>0</v>
      </c>
      <c r="E2502" s="110">
        <v>0</v>
      </c>
      <c r="F2502" s="111">
        <v>238.85</v>
      </c>
      <c r="G2502" s="110">
        <v>0</v>
      </c>
      <c r="H2502" s="110">
        <v>0</v>
      </c>
      <c r="I2502" s="112"/>
      <c r="J2502" s="112"/>
      <c r="K2502" s="113">
        <v>336.41</v>
      </c>
    </row>
    <row r="2503" spans="1:11" x14ac:dyDescent="0.25">
      <c r="A2503" s="108">
        <v>2515</v>
      </c>
      <c r="B2503" s="109" t="s">
        <v>2483</v>
      </c>
      <c r="C2503" s="110">
        <v>84439933</v>
      </c>
      <c r="D2503" s="110">
        <v>0</v>
      </c>
      <c r="E2503" s="110">
        <v>0</v>
      </c>
      <c r="F2503" s="111">
        <v>238.85</v>
      </c>
      <c r="G2503" s="110">
        <v>0</v>
      </c>
      <c r="H2503" s="110">
        <v>0</v>
      </c>
      <c r="I2503" s="112"/>
      <c r="J2503" s="112"/>
      <c r="K2503" s="113">
        <v>336.41</v>
      </c>
    </row>
    <row r="2504" spans="1:11" x14ac:dyDescent="0.25">
      <c r="A2504" s="108">
        <v>2516</v>
      </c>
      <c r="B2504" s="109" t="s">
        <v>2484</v>
      </c>
      <c r="C2504" s="110">
        <v>84439933</v>
      </c>
      <c r="D2504" s="110">
        <v>0</v>
      </c>
      <c r="E2504" s="110">
        <v>0</v>
      </c>
      <c r="F2504" s="111">
        <v>238.85</v>
      </c>
      <c r="G2504" s="110">
        <v>0</v>
      </c>
      <c r="H2504" s="110">
        <v>0</v>
      </c>
      <c r="I2504" s="112"/>
      <c r="J2504" s="112"/>
      <c r="K2504" s="113">
        <v>336.41</v>
      </c>
    </row>
    <row r="2505" spans="1:11" x14ac:dyDescent="0.25">
      <c r="A2505" s="108">
        <v>2517</v>
      </c>
      <c r="B2505" s="109" t="s">
        <v>2485</v>
      </c>
      <c r="C2505" s="110">
        <v>85235190</v>
      </c>
      <c r="D2505" s="110">
        <v>0</v>
      </c>
      <c r="E2505" s="110">
        <v>0</v>
      </c>
      <c r="F2505" s="111">
        <v>484</v>
      </c>
      <c r="G2505" s="110">
        <v>0</v>
      </c>
      <c r="H2505" s="110">
        <v>0</v>
      </c>
      <c r="I2505" s="112"/>
      <c r="J2505" s="112"/>
      <c r="K2505" s="113">
        <v>599</v>
      </c>
    </row>
    <row r="2506" spans="1:11" x14ac:dyDescent="0.25">
      <c r="A2506" s="108">
        <v>2518</v>
      </c>
      <c r="B2506" s="109" t="s">
        <v>2486</v>
      </c>
      <c r="C2506" s="110">
        <v>85183000</v>
      </c>
      <c r="D2506" s="110">
        <v>0</v>
      </c>
      <c r="E2506" s="110">
        <v>0</v>
      </c>
      <c r="F2506" s="111">
        <v>202.72</v>
      </c>
      <c r="G2506" s="110">
        <v>18</v>
      </c>
      <c r="H2506" s="110">
        <v>0</v>
      </c>
      <c r="I2506" s="112"/>
      <c r="J2506" s="112"/>
      <c r="K2506" s="113">
        <v>289</v>
      </c>
    </row>
    <row r="2507" spans="1:11" x14ac:dyDescent="0.25">
      <c r="A2507" s="108">
        <v>2519</v>
      </c>
      <c r="B2507" s="109" t="s">
        <v>2487</v>
      </c>
      <c r="C2507" s="110">
        <v>84717029</v>
      </c>
      <c r="D2507" s="110">
        <v>0</v>
      </c>
      <c r="E2507" s="110">
        <v>0</v>
      </c>
      <c r="F2507" s="111">
        <v>238</v>
      </c>
      <c r="G2507" s="110">
        <v>0</v>
      </c>
      <c r="H2507" s="110">
        <v>0</v>
      </c>
      <c r="I2507" s="112"/>
      <c r="J2507" s="112"/>
      <c r="K2507" s="113">
        <v>345</v>
      </c>
    </row>
    <row r="2508" spans="1:11" x14ac:dyDescent="0.25">
      <c r="A2508" s="108">
        <v>2520</v>
      </c>
      <c r="B2508" s="109" t="s">
        <v>2488</v>
      </c>
      <c r="C2508" s="110">
        <v>84733043</v>
      </c>
      <c r="D2508" s="110">
        <v>0</v>
      </c>
      <c r="E2508" s="110">
        <v>0</v>
      </c>
      <c r="F2508" s="115">
        <v>1029</v>
      </c>
      <c r="G2508" s="110">
        <v>0</v>
      </c>
      <c r="H2508" s="110">
        <v>0</v>
      </c>
      <c r="I2508" s="112"/>
      <c r="J2508" s="112"/>
      <c r="K2508" s="116">
        <v>1499</v>
      </c>
    </row>
    <row r="2509" spans="1:11" x14ac:dyDescent="0.25">
      <c r="A2509" s="108">
        <v>2521</v>
      </c>
      <c r="B2509" s="109" t="s">
        <v>2489</v>
      </c>
      <c r="C2509" s="110">
        <v>84733041</v>
      </c>
      <c r="D2509" s="110">
        <v>0</v>
      </c>
      <c r="E2509" s="110">
        <v>0</v>
      </c>
      <c r="F2509" s="111">
        <v>543.51</v>
      </c>
      <c r="G2509" s="110">
        <v>0</v>
      </c>
      <c r="H2509" s="110">
        <v>0</v>
      </c>
      <c r="I2509" s="112"/>
      <c r="J2509" s="112"/>
      <c r="K2509" s="113">
        <v>799</v>
      </c>
    </row>
    <row r="2510" spans="1:11" x14ac:dyDescent="0.25">
      <c r="A2510" s="108">
        <v>2522</v>
      </c>
      <c r="B2510" s="109" t="s">
        <v>2490</v>
      </c>
      <c r="C2510" s="110">
        <v>84717010</v>
      </c>
      <c r="D2510" s="110">
        <v>0</v>
      </c>
      <c r="E2510" s="110">
        <v>0</v>
      </c>
      <c r="F2510" s="115">
        <v>1662.21</v>
      </c>
      <c r="G2510" s="110">
        <v>0</v>
      </c>
      <c r="H2510" s="110">
        <v>0</v>
      </c>
      <c r="I2510" s="112"/>
      <c r="J2510" s="112"/>
      <c r="K2510" s="116">
        <v>1999</v>
      </c>
    </row>
    <row r="2511" spans="1:11" x14ac:dyDescent="0.25">
      <c r="A2511" s="108">
        <v>2523</v>
      </c>
      <c r="B2511" s="109" t="s">
        <v>2491</v>
      </c>
      <c r="C2511" s="110">
        <v>84733041</v>
      </c>
      <c r="D2511" s="110">
        <v>0</v>
      </c>
      <c r="E2511" s="110">
        <v>0</v>
      </c>
      <c r="F2511" s="111">
        <v>965.24</v>
      </c>
      <c r="G2511" s="110">
        <v>0</v>
      </c>
      <c r="H2511" s="110">
        <v>0</v>
      </c>
      <c r="I2511" s="112"/>
      <c r="J2511" s="112"/>
      <c r="K2511" s="116">
        <v>1299</v>
      </c>
    </row>
    <row r="2512" spans="1:11" x14ac:dyDescent="0.25">
      <c r="A2512" s="108">
        <v>2524</v>
      </c>
      <c r="B2512" s="109" t="s">
        <v>2492</v>
      </c>
      <c r="C2512" s="110">
        <v>85423190</v>
      </c>
      <c r="D2512" s="110">
        <v>0</v>
      </c>
      <c r="E2512" s="110">
        <v>0</v>
      </c>
      <c r="F2512" s="115">
        <v>1460.24</v>
      </c>
      <c r="G2512" s="110">
        <v>0</v>
      </c>
      <c r="H2512" s="110">
        <v>0</v>
      </c>
      <c r="I2512" s="112"/>
      <c r="J2512" s="112"/>
      <c r="K2512" s="116">
        <v>1699</v>
      </c>
    </row>
    <row r="2513" spans="1:11" x14ac:dyDescent="0.25">
      <c r="A2513" s="108">
        <v>2525</v>
      </c>
      <c r="B2513" s="109" t="s">
        <v>2493</v>
      </c>
      <c r="C2513" s="110">
        <v>84733049</v>
      </c>
      <c r="D2513" s="110">
        <v>0</v>
      </c>
      <c r="E2513" s="110">
        <v>0</v>
      </c>
      <c r="F2513" s="115">
        <v>2701.7</v>
      </c>
      <c r="G2513" s="110">
        <v>0</v>
      </c>
      <c r="H2513" s="110">
        <v>0</v>
      </c>
      <c r="I2513" s="112"/>
      <c r="J2513" s="112"/>
      <c r="K2513" s="116">
        <v>3199</v>
      </c>
    </row>
    <row r="2514" spans="1:11" x14ac:dyDescent="0.25">
      <c r="A2514" s="108">
        <v>2526</v>
      </c>
      <c r="B2514" s="109" t="s">
        <v>2494</v>
      </c>
      <c r="C2514" s="110">
        <v>84733041</v>
      </c>
      <c r="D2514" s="110">
        <v>0</v>
      </c>
      <c r="E2514" s="110">
        <v>0</v>
      </c>
      <c r="F2514" s="115">
        <v>1840.4</v>
      </c>
      <c r="G2514" s="110">
        <v>0</v>
      </c>
      <c r="H2514" s="110">
        <v>0</v>
      </c>
      <c r="I2514" s="112"/>
      <c r="J2514" s="112"/>
      <c r="K2514" s="116">
        <v>2199</v>
      </c>
    </row>
    <row r="2515" spans="1:11" x14ac:dyDescent="0.25">
      <c r="A2515" s="108">
        <v>2527</v>
      </c>
      <c r="B2515" s="109" t="s">
        <v>2495</v>
      </c>
      <c r="C2515" s="110">
        <v>84733042</v>
      </c>
      <c r="D2515" s="110">
        <v>0</v>
      </c>
      <c r="E2515" s="110">
        <v>0</v>
      </c>
      <c r="F2515" s="111">
        <v>321.74</v>
      </c>
      <c r="G2515" s="110">
        <v>0</v>
      </c>
      <c r="H2515" s="110">
        <v>0</v>
      </c>
      <c r="I2515" s="112"/>
      <c r="J2515" s="112"/>
      <c r="K2515" s="113">
        <v>399</v>
      </c>
    </row>
    <row r="2516" spans="1:11" x14ac:dyDescent="0.25">
      <c r="A2516" s="108">
        <v>2528</v>
      </c>
      <c r="B2516" s="109" t="s">
        <v>2496</v>
      </c>
      <c r="C2516" s="110">
        <v>84733042</v>
      </c>
      <c r="D2516" s="110">
        <v>0</v>
      </c>
      <c r="E2516" s="110">
        <v>0</v>
      </c>
      <c r="F2516" s="111">
        <v>292.04000000000002</v>
      </c>
      <c r="G2516" s="110">
        <v>0</v>
      </c>
      <c r="H2516" s="110">
        <v>0</v>
      </c>
      <c r="I2516" s="112"/>
      <c r="J2516" s="112"/>
      <c r="K2516" s="113">
        <v>399</v>
      </c>
    </row>
    <row r="2517" spans="1:11" x14ac:dyDescent="0.25">
      <c r="A2517" s="108">
        <v>2529</v>
      </c>
      <c r="B2517" s="109" t="s">
        <v>2497</v>
      </c>
      <c r="C2517" s="110">
        <v>84717010</v>
      </c>
      <c r="D2517" s="110">
        <v>0</v>
      </c>
      <c r="E2517" s="110">
        <v>0</v>
      </c>
      <c r="F2517" s="111">
        <v>286.11</v>
      </c>
      <c r="G2517" s="110">
        <v>0</v>
      </c>
      <c r="H2517" s="110">
        <v>0</v>
      </c>
      <c r="I2517" s="112"/>
      <c r="J2517" s="112"/>
      <c r="K2517" s="113">
        <v>445</v>
      </c>
    </row>
    <row r="2518" spans="1:11" x14ac:dyDescent="0.25">
      <c r="A2518" s="108">
        <v>2530</v>
      </c>
      <c r="B2518" s="109" t="s">
        <v>2498</v>
      </c>
      <c r="C2518" s="110">
        <v>84713019</v>
      </c>
      <c r="D2518" s="110">
        <v>0</v>
      </c>
      <c r="E2518" s="110">
        <v>0</v>
      </c>
      <c r="F2518" s="115">
        <v>6228.1</v>
      </c>
      <c r="G2518" s="110">
        <v>0</v>
      </c>
      <c r="H2518" s="110">
        <v>0</v>
      </c>
      <c r="I2518" s="112"/>
      <c r="J2518" s="112"/>
      <c r="K2518" s="116">
        <v>7299</v>
      </c>
    </row>
    <row r="2519" spans="1:11" x14ac:dyDescent="0.25">
      <c r="A2519" s="108">
        <v>2531</v>
      </c>
      <c r="B2519" s="109" t="s">
        <v>2499</v>
      </c>
      <c r="C2519" s="110">
        <v>85044040</v>
      </c>
      <c r="D2519" s="110">
        <v>0</v>
      </c>
      <c r="E2519" s="110">
        <v>0</v>
      </c>
      <c r="F2519" s="111">
        <v>319</v>
      </c>
      <c r="G2519" s="110">
        <v>7</v>
      </c>
      <c r="H2519" s="110">
        <v>0</v>
      </c>
      <c r="I2519" s="112"/>
      <c r="J2519" s="111">
        <v>72.099999999999994</v>
      </c>
      <c r="K2519" s="113">
        <v>589</v>
      </c>
    </row>
    <row r="2520" spans="1:11" x14ac:dyDescent="0.25">
      <c r="A2520" s="108">
        <v>2532</v>
      </c>
      <c r="B2520" s="109" t="s">
        <v>2500</v>
      </c>
      <c r="C2520" s="110">
        <v>85044021</v>
      </c>
      <c r="D2520" s="110">
        <v>0</v>
      </c>
      <c r="E2520" s="110">
        <v>0</v>
      </c>
      <c r="F2520" s="111">
        <v>464.31</v>
      </c>
      <c r="G2520" s="110">
        <v>0</v>
      </c>
      <c r="H2520" s="110">
        <v>0</v>
      </c>
      <c r="I2520" s="112"/>
      <c r="J2520" s="112"/>
      <c r="K2520" s="113">
        <v>699</v>
      </c>
    </row>
    <row r="2521" spans="1:11" x14ac:dyDescent="0.25">
      <c r="A2521" s="108">
        <v>2533</v>
      </c>
      <c r="B2521" s="109" t="s">
        <v>2501</v>
      </c>
      <c r="C2521" s="110">
        <v>84145910</v>
      </c>
      <c r="D2521" s="110">
        <v>0</v>
      </c>
      <c r="E2521" s="110">
        <v>0</v>
      </c>
      <c r="F2521" s="111">
        <v>25.64</v>
      </c>
      <c r="G2521" s="110">
        <v>0</v>
      </c>
      <c r="H2521" s="110">
        <v>0</v>
      </c>
      <c r="I2521" s="112"/>
      <c r="J2521" s="112"/>
      <c r="K2521" s="113">
        <v>45</v>
      </c>
    </row>
    <row r="2522" spans="1:11" x14ac:dyDescent="0.25">
      <c r="A2522" s="108">
        <v>2534</v>
      </c>
      <c r="B2522" s="109" t="s">
        <v>2502</v>
      </c>
      <c r="C2522" s="110">
        <v>85423190</v>
      </c>
      <c r="D2522" s="110">
        <v>0</v>
      </c>
      <c r="E2522" s="110">
        <v>0</v>
      </c>
      <c r="F2522" s="115">
        <v>5020.28</v>
      </c>
      <c r="G2522" s="110">
        <v>0</v>
      </c>
      <c r="H2522" s="110">
        <v>0</v>
      </c>
      <c r="I2522" s="112"/>
      <c r="J2522" s="112"/>
      <c r="K2522" s="116">
        <v>5999</v>
      </c>
    </row>
    <row r="2523" spans="1:11" x14ac:dyDescent="0.25">
      <c r="A2523" s="108">
        <v>2535</v>
      </c>
      <c r="B2523" s="109" t="s">
        <v>2503</v>
      </c>
      <c r="C2523" s="110">
        <v>84433113</v>
      </c>
      <c r="D2523" s="110">
        <v>0</v>
      </c>
      <c r="E2523" s="110">
        <v>0</v>
      </c>
      <c r="F2523" s="115">
        <v>2870.96</v>
      </c>
      <c r="G2523" s="110">
        <v>4</v>
      </c>
      <c r="H2523" s="110">
        <v>0</v>
      </c>
      <c r="I2523" s="112"/>
      <c r="J2523" s="111">
        <v>313.95999999999998</v>
      </c>
      <c r="K2523" s="116">
        <v>4899</v>
      </c>
    </row>
    <row r="2524" spans="1:11" x14ac:dyDescent="0.25">
      <c r="A2524" s="108">
        <v>2536</v>
      </c>
      <c r="B2524" s="109" t="s">
        <v>2504</v>
      </c>
      <c r="C2524" s="110">
        <v>84439933</v>
      </c>
      <c r="D2524" s="110">
        <v>11</v>
      </c>
      <c r="E2524" s="110">
        <v>0</v>
      </c>
      <c r="F2524" s="111">
        <v>389.51</v>
      </c>
      <c r="G2524" s="110">
        <v>12</v>
      </c>
      <c r="H2524" s="110">
        <v>0</v>
      </c>
      <c r="I2524" s="112"/>
      <c r="J2524" s="111">
        <v>25.68</v>
      </c>
      <c r="K2524" s="113">
        <v>569</v>
      </c>
    </row>
    <row r="2525" spans="1:11" x14ac:dyDescent="0.25">
      <c r="A2525" s="108">
        <v>2537</v>
      </c>
      <c r="B2525" s="109" t="s">
        <v>2505</v>
      </c>
      <c r="C2525" s="110">
        <v>85044021</v>
      </c>
      <c r="D2525" s="110">
        <v>0</v>
      </c>
      <c r="E2525" s="110">
        <v>0</v>
      </c>
      <c r="F2525" s="111">
        <v>166.05</v>
      </c>
      <c r="G2525" s="110">
        <v>0</v>
      </c>
      <c r="H2525" s="110">
        <v>0</v>
      </c>
      <c r="I2525" s="112"/>
      <c r="J2525" s="112"/>
      <c r="K2525" s="113">
        <v>309</v>
      </c>
    </row>
    <row r="2526" spans="1:11" x14ac:dyDescent="0.25">
      <c r="A2526" s="108">
        <v>2538</v>
      </c>
      <c r="B2526" s="109" t="s">
        <v>2506</v>
      </c>
      <c r="C2526" s="110">
        <v>85044029</v>
      </c>
      <c r="D2526" s="110">
        <v>0</v>
      </c>
      <c r="E2526" s="110">
        <v>0</v>
      </c>
      <c r="F2526" s="111">
        <v>335.55</v>
      </c>
      <c r="G2526" s="110">
        <v>0</v>
      </c>
      <c r="H2526" s="110">
        <v>0</v>
      </c>
      <c r="I2526" s="112"/>
      <c r="J2526" s="112"/>
      <c r="K2526" s="113">
        <v>499</v>
      </c>
    </row>
    <row r="2527" spans="1:11" x14ac:dyDescent="0.25">
      <c r="A2527" s="108">
        <v>2539</v>
      </c>
      <c r="B2527" s="109" t="s">
        <v>2507</v>
      </c>
      <c r="C2527" s="110">
        <v>84733019</v>
      </c>
      <c r="D2527" s="110">
        <v>0</v>
      </c>
      <c r="E2527" s="110">
        <v>0</v>
      </c>
      <c r="F2527" s="111">
        <v>690</v>
      </c>
      <c r="G2527" s="110">
        <v>0</v>
      </c>
      <c r="H2527" s="110">
        <v>0</v>
      </c>
      <c r="I2527" s="112"/>
      <c r="J2527" s="112"/>
      <c r="K2527" s="113">
        <v>899</v>
      </c>
    </row>
    <row r="2528" spans="1:11" x14ac:dyDescent="0.25">
      <c r="A2528" s="108">
        <v>2540</v>
      </c>
      <c r="B2528" s="109" t="s">
        <v>2508</v>
      </c>
      <c r="C2528" s="110">
        <v>84733019</v>
      </c>
      <c r="D2528" s="110">
        <v>0</v>
      </c>
      <c r="E2528" s="110">
        <v>0</v>
      </c>
      <c r="F2528" s="111">
        <v>329.85</v>
      </c>
      <c r="G2528" s="110">
        <v>0</v>
      </c>
      <c r="H2528" s="110">
        <v>0</v>
      </c>
      <c r="I2528" s="112"/>
      <c r="J2528" s="112"/>
      <c r="K2528" s="113">
        <v>509</v>
      </c>
    </row>
    <row r="2529" spans="1:11" x14ac:dyDescent="0.25">
      <c r="A2529" s="108">
        <v>2541</v>
      </c>
      <c r="B2529" s="109" t="s">
        <v>2509</v>
      </c>
      <c r="C2529" s="110">
        <v>85235190</v>
      </c>
      <c r="D2529" s="110">
        <v>0</v>
      </c>
      <c r="E2529" s="110">
        <v>0</v>
      </c>
      <c r="F2529" s="111">
        <v>354.13</v>
      </c>
      <c r="G2529" s="110">
        <v>0</v>
      </c>
      <c r="H2529" s="110">
        <v>0</v>
      </c>
      <c r="I2529" s="112"/>
      <c r="J2529" s="112"/>
      <c r="K2529" s="113">
        <v>579</v>
      </c>
    </row>
    <row r="2530" spans="1:11" x14ac:dyDescent="0.25">
      <c r="A2530" s="108">
        <v>2542</v>
      </c>
      <c r="B2530" s="109" t="s">
        <v>2510</v>
      </c>
      <c r="C2530" s="110">
        <v>84718000</v>
      </c>
      <c r="D2530" s="110">
        <v>0</v>
      </c>
      <c r="E2530" s="110">
        <v>0</v>
      </c>
      <c r="F2530" s="115">
        <v>1249</v>
      </c>
      <c r="G2530" s="110">
        <v>0</v>
      </c>
      <c r="H2530" s="110">
        <v>0</v>
      </c>
      <c r="I2530" s="112"/>
      <c r="J2530" s="112"/>
      <c r="K2530" s="116">
        <v>1999</v>
      </c>
    </row>
    <row r="2531" spans="1:11" x14ac:dyDescent="0.25">
      <c r="A2531" s="108">
        <v>2543</v>
      </c>
      <c r="B2531" s="109" t="s">
        <v>2511</v>
      </c>
      <c r="C2531" s="110">
        <v>84733043</v>
      </c>
      <c r="D2531" s="110">
        <v>0</v>
      </c>
      <c r="E2531" s="110">
        <v>0</v>
      </c>
      <c r="F2531" s="111">
        <v>860</v>
      </c>
      <c r="G2531" s="110">
        <v>0</v>
      </c>
      <c r="H2531" s="110">
        <v>0</v>
      </c>
      <c r="I2531" s="112"/>
      <c r="J2531" s="112"/>
      <c r="K2531" s="113">
        <v>999</v>
      </c>
    </row>
    <row r="2532" spans="1:11" x14ac:dyDescent="0.25">
      <c r="A2532" s="108">
        <v>2544</v>
      </c>
      <c r="B2532" s="109" t="s">
        <v>2512</v>
      </c>
      <c r="C2532" s="110">
        <v>84733011</v>
      </c>
      <c r="D2532" s="110">
        <v>0</v>
      </c>
      <c r="E2532" s="110">
        <v>0</v>
      </c>
      <c r="F2532" s="111">
        <v>270</v>
      </c>
      <c r="G2532" s="110">
        <v>0</v>
      </c>
      <c r="H2532" s="110">
        <v>0</v>
      </c>
      <c r="I2532" s="112"/>
      <c r="J2532" s="112"/>
      <c r="K2532" s="113">
        <v>350</v>
      </c>
    </row>
    <row r="2533" spans="1:11" x14ac:dyDescent="0.25">
      <c r="A2533" s="108">
        <v>2545</v>
      </c>
      <c r="B2533" s="109" t="s">
        <v>2513</v>
      </c>
      <c r="C2533" s="110">
        <v>85444200</v>
      </c>
      <c r="D2533" s="110">
        <v>0</v>
      </c>
      <c r="E2533" s="110">
        <v>0</v>
      </c>
      <c r="F2533" s="111">
        <v>178.9</v>
      </c>
      <c r="G2533" s="110">
        <v>0</v>
      </c>
      <c r="H2533" s="110">
        <v>0</v>
      </c>
      <c r="I2533" s="112"/>
      <c r="J2533" s="112"/>
      <c r="K2533" s="113">
        <v>229</v>
      </c>
    </row>
    <row r="2534" spans="1:11" x14ac:dyDescent="0.25">
      <c r="A2534" s="108">
        <v>2546</v>
      </c>
      <c r="B2534" s="109" t="s">
        <v>2514</v>
      </c>
      <c r="C2534" s="110">
        <v>84733043</v>
      </c>
      <c r="D2534" s="110">
        <v>0</v>
      </c>
      <c r="E2534" s="110">
        <v>0</v>
      </c>
      <c r="F2534" s="115">
        <v>1840</v>
      </c>
      <c r="G2534" s="110">
        <v>0</v>
      </c>
      <c r="H2534" s="110">
        <v>0</v>
      </c>
      <c r="I2534" s="112"/>
      <c r="J2534" s="112"/>
      <c r="K2534" s="116">
        <v>2099</v>
      </c>
    </row>
    <row r="2535" spans="1:11" x14ac:dyDescent="0.25">
      <c r="A2535" s="108">
        <v>2547</v>
      </c>
      <c r="B2535" s="109" t="s">
        <v>2515</v>
      </c>
      <c r="C2535" s="110">
        <v>84716053</v>
      </c>
      <c r="D2535" s="110">
        <v>0</v>
      </c>
      <c r="E2535" s="110">
        <v>0</v>
      </c>
      <c r="F2535" s="111">
        <v>115</v>
      </c>
      <c r="G2535" s="110">
        <v>0</v>
      </c>
      <c r="H2535" s="110">
        <v>0</v>
      </c>
      <c r="I2535" s="112"/>
      <c r="J2535" s="112"/>
      <c r="K2535" s="113">
        <v>139</v>
      </c>
    </row>
    <row r="2536" spans="1:11" x14ac:dyDescent="0.25">
      <c r="A2536" s="108">
        <v>2548</v>
      </c>
      <c r="B2536" s="109" t="s">
        <v>2516</v>
      </c>
      <c r="C2536" s="110">
        <v>85044029</v>
      </c>
      <c r="D2536" s="110">
        <v>0</v>
      </c>
      <c r="E2536" s="110">
        <v>0</v>
      </c>
      <c r="F2536" s="111">
        <v>375</v>
      </c>
      <c r="G2536" s="110">
        <v>0</v>
      </c>
      <c r="H2536" s="110">
        <v>0</v>
      </c>
      <c r="I2536" s="112"/>
      <c r="J2536" s="112"/>
      <c r="K2536" s="113">
        <v>699</v>
      </c>
    </row>
    <row r="2537" spans="1:11" x14ac:dyDescent="0.25">
      <c r="A2537" s="108">
        <v>2549</v>
      </c>
      <c r="B2537" s="109" t="s">
        <v>2517</v>
      </c>
      <c r="C2537" s="110">
        <v>85075000</v>
      </c>
      <c r="D2537" s="110">
        <v>0</v>
      </c>
      <c r="E2537" s="110">
        <v>0</v>
      </c>
      <c r="F2537" s="111">
        <v>12.45</v>
      </c>
      <c r="G2537" s="110">
        <v>0</v>
      </c>
      <c r="H2537" s="110">
        <v>0</v>
      </c>
      <c r="I2537" s="112"/>
      <c r="J2537" s="112"/>
      <c r="K2537" s="113">
        <v>20</v>
      </c>
    </row>
    <row r="2538" spans="1:11" x14ac:dyDescent="0.25">
      <c r="A2538" s="108">
        <v>2550</v>
      </c>
      <c r="B2538" s="109" t="s">
        <v>2518</v>
      </c>
      <c r="C2538" s="110">
        <v>84717010</v>
      </c>
      <c r="D2538" s="110">
        <v>0</v>
      </c>
      <c r="E2538" s="110">
        <v>0</v>
      </c>
      <c r="F2538" s="111">
        <v>192</v>
      </c>
      <c r="G2538" s="110">
        <v>4</v>
      </c>
      <c r="H2538" s="110">
        <v>0</v>
      </c>
      <c r="I2538" s="112"/>
      <c r="J2538" s="112"/>
      <c r="K2538" s="113">
        <v>299</v>
      </c>
    </row>
    <row r="2539" spans="1:11" x14ac:dyDescent="0.25">
      <c r="A2539" s="108">
        <v>2551</v>
      </c>
      <c r="B2539" s="109" t="s">
        <v>2519</v>
      </c>
      <c r="C2539" s="110">
        <v>84717010</v>
      </c>
      <c r="D2539" s="110">
        <v>0</v>
      </c>
      <c r="E2539" s="110">
        <v>0</v>
      </c>
      <c r="F2539" s="111">
        <v>258</v>
      </c>
      <c r="G2539" s="110">
        <v>4</v>
      </c>
      <c r="H2539" s="110">
        <v>0</v>
      </c>
      <c r="I2539" s="112"/>
      <c r="J2539" s="112"/>
      <c r="K2539" s="113">
        <v>379</v>
      </c>
    </row>
    <row r="2540" spans="1:11" x14ac:dyDescent="0.25">
      <c r="A2540" s="108">
        <v>2552</v>
      </c>
      <c r="B2540" s="109" t="s">
        <v>2520</v>
      </c>
      <c r="C2540" s="110">
        <v>84717010</v>
      </c>
      <c r="D2540" s="110">
        <v>0</v>
      </c>
      <c r="E2540" s="110">
        <v>0</v>
      </c>
      <c r="F2540" s="111">
        <v>238.72</v>
      </c>
      <c r="G2540" s="110">
        <v>4</v>
      </c>
      <c r="H2540" s="110">
        <v>10</v>
      </c>
      <c r="I2540" s="112"/>
      <c r="J2540" s="112"/>
      <c r="K2540" s="113">
        <v>399</v>
      </c>
    </row>
    <row r="2541" spans="1:11" x14ac:dyDescent="0.25">
      <c r="A2541" s="108">
        <v>2553</v>
      </c>
      <c r="B2541" s="109" t="s">
        <v>2521</v>
      </c>
      <c r="C2541" s="110">
        <v>84717010</v>
      </c>
      <c r="D2541" s="110">
        <v>0</v>
      </c>
      <c r="E2541" s="110">
        <v>0</v>
      </c>
      <c r="F2541" s="115">
        <v>2009</v>
      </c>
      <c r="G2541" s="110">
        <v>0</v>
      </c>
      <c r="H2541" s="110">
        <v>0</v>
      </c>
      <c r="I2541" s="112"/>
      <c r="J2541" s="112"/>
      <c r="K2541" s="113">
        <v>0</v>
      </c>
    </row>
    <row r="2542" spans="1:11" x14ac:dyDescent="0.25">
      <c r="A2542" s="108">
        <v>2554</v>
      </c>
      <c r="B2542" s="109" t="s">
        <v>2522</v>
      </c>
      <c r="C2542" s="110">
        <v>84716053</v>
      </c>
      <c r="D2542" s="110">
        <v>0</v>
      </c>
      <c r="E2542" s="110">
        <v>0</v>
      </c>
      <c r="F2542" s="111">
        <v>4.2</v>
      </c>
      <c r="G2542" s="110">
        <v>0</v>
      </c>
      <c r="H2542" s="110">
        <v>0</v>
      </c>
      <c r="I2542" s="112"/>
      <c r="J2542" s="112"/>
      <c r="K2542" s="113">
        <v>16</v>
      </c>
    </row>
    <row r="2543" spans="1:11" x14ac:dyDescent="0.25">
      <c r="A2543" s="108">
        <v>2555</v>
      </c>
      <c r="B2543" s="109" t="s">
        <v>2523</v>
      </c>
      <c r="C2543" s="110">
        <v>84716052</v>
      </c>
      <c r="D2543" s="110">
        <v>0</v>
      </c>
      <c r="E2543" s="110">
        <v>0</v>
      </c>
      <c r="F2543" s="111">
        <v>253.59</v>
      </c>
      <c r="G2543" s="110">
        <v>18</v>
      </c>
      <c r="H2543" s="110">
        <v>0</v>
      </c>
      <c r="I2543" s="112"/>
      <c r="J2543" s="112"/>
      <c r="K2543" s="113">
        <v>349</v>
      </c>
    </row>
    <row r="2544" spans="1:11" x14ac:dyDescent="0.25">
      <c r="A2544" s="108">
        <v>2556</v>
      </c>
      <c r="B2544" s="109" t="s">
        <v>2524</v>
      </c>
      <c r="C2544" s="110">
        <v>84716053</v>
      </c>
      <c r="D2544" s="110">
        <v>0</v>
      </c>
      <c r="E2544" s="110">
        <v>0</v>
      </c>
      <c r="F2544" s="111">
        <v>34.909999999999997</v>
      </c>
      <c r="G2544" s="110">
        <v>7</v>
      </c>
      <c r="H2544" s="110">
        <v>15</v>
      </c>
      <c r="I2544" s="112"/>
      <c r="J2544" s="111">
        <v>3.89</v>
      </c>
      <c r="K2544" s="113">
        <v>60</v>
      </c>
    </row>
    <row r="2545" spans="1:11" x14ac:dyDescent="0.25">
      <c r="A2545" s="108">
        <v>2557</v>
      </c>
      <c r="B2545" s="109" t="s">
        <v>2525</v>
      </c>
      <c r="C2545" s="110">
        <v>85044010</v>
      </c>
      <c r="D2545" s="110">
        <v>0</v>
      </c>
      <c r="E2545" s="110">
        <v>0</v>
      </c>
      <c r="F2545" s="111">
        <v>48</v>
      </c>
      <c r="G2545" s="110">
        <v>0</v>
      </c>
      <c r="H2545" s="110">
        <v>0</v>
      </c>
      <c r="I2545" s="112"/>
      <c r="J2545" s="112"/>
      <c r="K2545" s="113">
        <v>120</v>
      </c>
    </row>
    <row r="2546" spans="1:11" x14ac:dyDescent="0.25">
      <c r="A2546" s="108">
        <v>2558</v>
      </c>
      <c r="B2546" s="109" t="s">
        <v>2526</v>
      </c>
      <c r="C2546" s="110">
        <v>85044029</v>
      </c>
      <c r="D2546" s="110">
        <v>0</v>
      </c>
      <c r="E2546" s="110">
        <v>0</v>
      </c>
      <c r="F2546" s="111">
        <v>48</v>
      </c>
      <c r="G2546" s="110">
        <v>0</v>
      </c>
      <c r="H2546" s="110">
        <v>0</v>
      </c>
      <c r="I2546" s="112"/>
      <c r="J2546" s="112"/>
      <c r="K2546" s="113">
        <v>120</v>
      </c>
    </row>
    <row r="2547" spans="1:11" x14ac:dyDescent="0.25">
      <c r="A2547" s="108">
        <v>2559</v>
      </c>
      <c r="B2547" s="109" t="s">
        <v>2527</v>
      </c>
      <c r="C2547" s="110">
        <v>85171231</v>
      </c>
      <c r="D2547" s="110">
        <v>0</v>
      </c>
      <c r="E2547" s="110">
        <v>0</v>
      </c>
      <c r="F2547" s="115">
        <v>2199.12</v>
      </c>
      <c r="G2547" s="110">
        <v>0</v>
      </c>
      <c r="H2547" s="110">
        <v>0</v>
      </c>
      <c r="I2547" s="112"/>
      <c r="J2547" s="112"/>
      <c r="K2547" s="116">
        <v>3200</v>
      </c>
    </row>
    <row r="2548" spans="1:11" x14ac:dyDescent="0.25">
      <c r="A2548" s="108">
        <v>2560</v>
      </c>
      <c r="B2548" s="109" t="s">
        <v>2528</v>
      </c>
      <c r="C2548" s="110">
        <v>94032000</v>
      </c>
      <c r="D2548" s="110">
        <v>0</v>
      </c>
      <c r="E2548" s="110">
        <v>0</v>
      </c>
      <c r="F2548" s="111">
        <v>36.28</v>
      </c>
      <c r="G2548" s="110">
        <v>7</v>
      </c>
      <c r="H2548" s="110">
        <v>5</v>
      </c>
      <c r="I2548" s="112"/>
      <c r="J2548" s="112"/>
      <c r="K2548" s="113">
        <v>69</v>
      </c>
    </row>
    <row r="2549" spans="1:11" x14ac:dyDescent="0.25">
      <c r="A2549" s="108">
        <v>2561</v>
      </c>
      <c r="B2549" s="109" t="s">
        <v>2529</v>
      </c>
      <c r="C2549" s="110">
        <v>85044029</v>
      </c>
      <c r="D2549" s="110">
        <v>0</v>
      </c>
      <c r="E2549" s="110">
        <v>0</v>
      </c>
      <c r="F2549" s="111">
        <v>401</v>
      </c>
      <c r="G2549" s="110">
        <v>0</v>
      </c>
      <c r="H2549" s="110">
        <v>0</v>
      </c>
      <c r="I2549" s="112"/>
      <c r="J2549" s="112"/>
      <c r="K2549" s="113">
        <v>739</v>
      </c>
    </row>
    <row r="2550" spans="1:11" x14ac:dyDescent="0.25">
      <c r="A2550" s="108">
        <v>2562</v>
      </c>
      <c r="B2550" s="109" t="s">
        <v>2530</v>
      </c>
      <c r="C2550" s="110">
        <v>84733019</v>
      </c>
      <c r="D2550" s="110">
        <v>0</v>
      </c>
      <c r="E2550" s="110">
        <v>0</v>
      </c>
      <c r="F2550" s="111">
        <v>202</v>
      </c>
      <c r="G2550" s="110">
        <v>0</v>
      </c>
      <c r="H2550" s="110">
        <v>0</v>
      </c>
      <c r="I2550" s="112"/>
      <c r="J2550" s="112"/>
      <c r="K2550" s="113">
        <v>309</v>
      </c>
    </row>
    <row r="2551" spans="1:11" x14ac:dyDescent="0.25">
      <c r="A2551" s="108">
        <v>2563</v>
      </c>
      <c r="B2551" s="109" t="s">
        <v>2531</v>
      </c>
      <c r="C2551" s="110">
        <v>84733019</v>
      </c>
      <c r="D2551" s="110">
        <v>0</v>
      </c>
      <c r="E2551" s="110">
        <v>0</v>
      </c>
      <c r="F2551" s="111">
        <v>198</v>
      </c>
      <c r="G2551" s="110">
        <v>0</v>
      </c>
      <c r="H2551" s="110">
        <v>0</v>
      </c>
      <c r="I2551" s="112"/>
      <c r="J2551" s="112"/>
      <c r="K2551" s="113">
        <v>300</v>
      </c>
    </row>
    <row r="2552" spans="1:11" x14ac:dyDescent="0.25">
      <c r="A2552" s="108">
        <v>2564</v>
      </c>
      <c r="B2552" s="109" t="s">
        <v>2532</v>
      </c>
      <c r="C2552" s="110">
        <v>85044010</v>
      </c>
      <c r="D2552" s="110">
        <v>0</v>
      </c>
      <c r="E2552" s="110">
        <v>0</v>
      </c>
      <c r="F2552" s="111">
        <v>38</v>
      </c>
      <c r="G2552" s="110">
        <v>0</v>
      </c>
      <c r="H2552" s="110">
        <v>0</v>
      </c>
      <c r="I2552" s="112"/>
      <c r="J2552" s="112"/>
      <c r="K2552" s="113">
        <v>120</v>
      </c>
    </row>
    <row r="2553" spans="1:11" x14ac:dyDescent="0.25">
      <c r="A2553" s="108">
        <v>2565</v>
      </c>
      <c r="B2553" s="109" t="s">
        <v>2533</v>
      </c>
      <c r="C2553" s="110">
        <v>84733019</v>
      </c>
      <c r="D2553" s="110">
        <v>0</v>
      </c>
      <c r="E2553" s="110">
        <v>0</v>
      </c>
      <c r="F2553" s="111">
        <v>61.9</v>
      </c>
      <c r="G2553" s="110">
        <v>0</v>
      </c>
      <c r="H2553" s="110">
        <v>0</v>
      </c>
      <c r="I2553" s="112"/>
      <c r="J2553" s="112"/>
      <c r="K2553" s="113">
        <v>99</v>
      </c>
    </row>
    <row r="2554" spans="1:11" x14ac:dyDescent="0.25">
      <c r="A2554" s="108">
        <v>2566</v>
      </c>
      <c r="B2554" s="109" t="s">
        <v>2534</v>
      </c>
      <c r="C2554" s="110">
        <v>84716053</v>
      </c>
      <c r="D2554" s="110">
        <v>0</v>
      </c>
      <c r="E2554" s="110">
        <v>0</v>
      </c>
      <c r="F2554" s="111">
        <v>39</v>
      </c>
      <c r="G2554" s="110">
        <v>0</v>
      </c>
      <c r="H2554" s="110">
        <v>0</v>
      </c>
      <c r="I2554" s="112"/>
      <c r="J2554" s="112"/>
      <c r="K2554" s="113">
        <v>59</v>
      </c>
    </row>
    <row r="2555" spans="1:11" x14ac:dyDescent="0.25">
      <c r="A2555" s="108">
        <v>2567</v>
      </c>
      <c r="B2555" s="109" t="s">
        <v>2535</v>
      </c>
      <c r="C2555" s="110">
        <v>73269090</v>
      </c>
      <c r="D2555" s="110">
        <v>0</v>
      </c>
      <c r="E2555" s="110">
        <v>0</v>
      </c>
      <c r="F2555" s="111">
        <v>47.55</v>
      </c>
      <c r="G2555" s="110">
        <v>0</v>
      </c>
      <c r="H2555" s="110">
        <v>0</v>
      </c>
      <c r="I2555" s="112"/>
      <c r="J2555" s="112"/>
      <c r="K2555" s="113">
        <v>69</v>
      </c>
    </row>
    <row r="2556" spans="1:11" x14ac:dyDescent="0.25">
      <c r="A2556" s="108">
        <v>2568</v>
      </c>
      <c r="B2556" s="109" t="s">
        <v>2536</v>
      </c>
      <c r="C2556" s="110">
        <v>73269090</v>
      </c>
      <c r="D2556" s="110">
        <v>0</v>
      </c>
      <c r="E2556" s="110">
        <v>0</v>
      </c>
      <c r="F2556" s="111">
        <v>77.44</v>
      </c>
      <c r="G2556" s="110">
        <v>0</v>
      </c>
      <c r="H2556" s="110">
        <v>0</v>
      </c>
      <c r="I2556" s="112"/>
      <c r="J2556" s="112"/>
      <c r="K2556" s="113">
        <v>135</v>
      </c>
    </row>
    <row r="2557" spans="1:11" x14ac:dyDescent="0.25">
      <c r="A2557" s="108">
        <v>2569</v>
      </c>
      <c r="B2557" s="109" t="s">
        <v>2537</v>
      </c>
      <c r="C2557" s="110">
        <v>73269090</v>
      </c>
      <c r="D2557" s="110">
        <v>0</v>
      </c>
      <c r="E2557" s="110">
        <v>0</v>
      </c>
      <c r="F2557" s="111">
        <v>45.22</v>
      </c>
      <c r="G2557" s="110">
        <v>0</v>
      </c>
      <c r="H2557" s="110">
        <v>0</v>
      </c>
      <c r="I2557" s="112"/>
      <c r="J2557" s="112"/>
      <c r="K2557" s="113">
        <v>85</v>
      </c>
    </row>
    <row r="2558" spans="1:11" x14ac:dyDescent="0.25">
      <c r="A2558" s="108">
        <v>2570</v>
      </c>
      <c r="B2558" s="109" t="s">
        <v>2538</v>
      </c>
      <c r="C2558" s="110">
        <v>73269090</v>
      </c>
      <c r="D2558" s="110">
        <v>0</v>
      </c>
      <c r="E2558" s="110">
        <v>0</v>
      </c>
      <c r="F2558" s="111">
        <v>73.67</v>
      </c>
      <c r="G2558" s="110">
        <v>0</v>
      </c>
      <c r="H2558" s="110">
        <v>0</v>
      </c>
      <c r="I2558" s="112"/>
      <c r="J2558" s="112"/>
      <c r="K2558" s="113">
        <v>135</v>
      </c>
    </row>
    <row r="2559" spans="1:11" x14ac:dyDescent="0.25">
      <c r="A2559" s="108">
        <v>2571</v>
      </c>
      <c r="B2559" s="109" t="s">
        <v>2539</v>
      </c>
      <c r="C2559" s="110">
        <v>73269090</v>
      </c>
      <c r="D2559" s="110">
        <v>0</v>
      </c>
      <c r="E2559" s="110">
        <v>0</v>
      </c>
      <c r="F2559" s="111">
        <v>80</v>
      </c>
      <c r="G2559" s="110">
        <v>12</v>
      </c>
      <c r="H2559" s="110">
        <v>0</v>
      </c>
      <c r="I2559" s="112"/>
      <c r="J2559" s="111">
        <v>18.22</v>
      </c>
      <c r="K2559" s="113">
        <v>139</v>
      </c>
    </row>
    <row r="2560" spans="1:11" x14ac:dyDescent="0.25">
      <c r="A2560" s="108">
        <v>2572</v>
      </c>
      <c r="B2560" s="109" t="s">
        <v>2540</v>
      </c>
      <c r="C2560" s="110">
        <v>73269090</v>
      </c>
      <c r="D2560" s="110">
        <v>0</v>
      </c>
      <c r="E2560" s="110">
        <v>0</v>
      </c>
      <c r="F2560" s="111">
        <v>78</v>
      </c>
      <c r="G2560" s="110">
        <v>0</v>
      </c>
      <c r="H2560" s="110">
        <v>0</v>
      </c>
      <c r="I2560" s="112"/>
      <c r="J2560" s="112"/>
      <c r="K2560" s="113">
        <v>129</v>
      </c>
    </row>
    <row r="2561" spans="1:11" x14ac:dyDescent="0.25">
      <c r="A2561" s="108">
        <v>2573</v>
      </c>
      <c r="B2561" s="109" t="s">
        <v>1924</v>
      </c>
      <c r="C2561" s="110">
        <v>85437040</v>
      </c>
      <c r="D2561" s="110">
        <v>0</v>
      </c>
      <c r="E2561" s="110">
        <v>0</v>
      </c>
      <c r="F2561" s="111">
        <v>74.319999999999993</v>
      </c>
      <c r="G2561" s="110">
        <v>0</v>
      </c>
      <c r="H2561" s="110">
        <v>0</v>
      </c>
      <c r="I2561" s="112"/>
      <c r="J2561" s="112"/>
      <c r="K2561" s="113">
        <v>125</v>
      </c>
    </row>
    <row r="2562" spans="1:11" x14ac:dyDescent="0.25">
      <c r="A2562" s="108">
        <v>2574</v>
      </c>
      <c r="B2562" s="109" t="s">
        <v>2541</v>
      </c>
      <c r="C2562" s="110">
        <v>84733049</v>
      </c>
      <c r="D2562" s="110">
        <v>0</v>
      </c>
      <c r="E2562" s="110">
        <v>0</v>
      </c>
      <c r="F2562" s="111">
        <v>49.2</v>
      </c>
      <c r="G2562" s="110">
        <v>0</v>
      </c>
      <c r="H2562" s="110">
        <v>0</v>
      </c>
      <c r="I2562" s="112"/>
      <c r="J2562" s="112"/>
      <c r="K2562" s="113">
        <v>69</v>
      </c>
    </row>
    <row r="2563" spans="1:11" x14ac:dyDescent="0.25">
      <c r="A2563" s="108">
        <v>2575</v>
      </c>
      <c r="B2563" s="109" t="s">
        <v>2542</v>
      </c>
      <c r="C2563" s="110">
        <v>85176241</v>
      </c>
      <c r="D2563" s="110">
        <v>0</v>
      </c>
      <c r="E2563" s="110">
        <v>0</v>
      </c>
      <c r="F2563" s="111">
        <v>118.12</v>
      </c>
      <c r="G2563" s="110">
        <v>4</v>
      </c>
      <c r="H2563" s="110">
        <v>0</v>
      </c>
      <c r="I2563" s="112"/>
      <c r="J2563" s="112"/>
      <c r="K2563" s="113">
        <v>189</v>
      </c>
    </row>
    <row r="2564" spans="1:11" x14ac:dyDescent="0.25">
      <c r="A2564" s="108">
        <v>2576</v>
      </c>
      <c r="B2564" s="109" t="s">
        <v>2543</v>
      </c>
      <c r="C2564" s="110">
        <v>84433233</v>
      </c>
      <c r="D2564" s="110">
        <v>0</v>
      </c>
      <c r="E2564" s="110">
        <v>0</v>
      </c>
      <c r="F2564" s="111">
        <v>559.29</v>
      </c>
      <c r="G2564" s="110">
        <v>0</v>
      </c>
      <c r="H2564" s="110">
        <v>0</v>
      </c>
      <c r="I2564" s="112"/>
      <c r="J2564" s="112"/>
      <c r="K2564" s="113">
        <v>859</v>
      </c>
    </row>
    <row r="2565" spans="1:11" x14ac:dyDescent="0.25">
      <c r="A2565" s="108">
        <v>2577</v>
      </c>
      <c r="B2565" s="109" t="s">
        <v>2544</v>
      </c>
      <c r="C2565" s="110">
        <v>84718000</v>
      </c>
      <c r="D2565" s="110">
        <v>0</v>
      </c>
      <c r="E2565" s="110">
        <v>0</v>
      </c>
      <c r="F2565" s="111">
        <v>36.4</v>
      </c>
      <c r="G2565" s="110">
        <v>0</v>
      </c>
      <c r="H2565" s="110">
        <v>0</v>
      </c>
      <c r="I2565" s="112"/>
      <c r="J2565" s="112"/>
      <c r="K2565" s="113">
        <v>55</v>
      </c>
    </row>
    <row r="2566" spans="1:11" x14ac:dyDescent="0.25">
      <c r="A2566" s="108">
        <v>2578</v>
      </c>
      <c r="B2566" s="109" t="s">
        <v>2545</v>
      </c>
      <c r="C2566" s="110">
        <v>84733039</v>
      </c>
      <c r="D2566" s="110">
        <v>0</v>
      </c>
      <c r="E2566" s="110">
        <v>0</v>
      </c>
      <c r="F2566" s="111">
        <v>46.95</v>
      </c>
      <c r="G2566" s="110">
        <v>0</v>
      </c>
      <c r="H2566" s="110">
        <v>0</v>
      </c>
      <c r="I2566" s="112"/>
      <c r="J2566" s="112"/>
      <c r="K2566" s="113">
        <v>69</v>
      </c>
    </row>
    <row r="2567" spans="1:11" x14ac:dyDescent="0.25">
      <c r="A2567" s="108">
        <v>2579</v>
      </c>
      <c r="B2567" s="109" t="s">
        <v>2546</v>
      </c>
      <c r="C2567" s="110">
        <v>84733042</v>
      </c>
      <c r="D2567" s="110">
        <v>0</v>
      </c>
      <c r="E2567" s="110">
        <v>0</v>
      </c>
      <c r="F2567" s="111">
        <v>294.51</v>
      </c>
      <c r="G2567" s="110">
        <v>0</v>
      </c>
      <c r="H2567" s="110">
        <v>0</v>
      </c>
      <c r="I2567" s="112"/>
      <c r="J2567" s="112"/>
      <c r="K2567" s="113">
        <v>459</v>
      </c>
    </row>
    <row r="2568" spans="1:11" x14ac:dyDescent="0.25">
      <c r="A2568" s="108">
        <v>2580</v>
      </c>
      <c r="B2568" s="109" t="s">
        <v>2547</v>
      </c>
      <c r="C2568" s="110">
        <v>84713019</v>
      </c>
      <c r="D2568" s="110">
        <v>0</v>
      </c>
      <c r="E2568" s="110">
        <v>0</v>
      </c>
      <c r="F2568" s="115">
        <v>1694.81</v>
      </c>
      <c r="G2568" s="110">
        <v>0</v>
      </c>
      <c r="H2568" s="110">
        <v>0</v>
      </c>
      <c r="I2568" s="112"/>
      <c r="J2568" s="112"/>
      <c r="K2568" s="116">
        <v>3899</v>
      </c>
    </row>
    <row r="2569" spans="1:11" x14ac:dyDescent="0.25">
      <c r="A2569" s="108">
        <v>2581</v>
      </c>
      <c r="B2569" s="109" t="s">
        <v>2548</v>
      </c>
      <c r="C2569" s="110">
        <v>42029200</v>
      </c>
      <c r="D2569" s="110">
        <v>0</v>
      </c>
      <c r="E2569" s="110">
        <v>0</v>
      </c>
      <c r="F2569" s="111">
        <v>85</v>
      </c>
      <c r="G2569" s="110">
        <v>0</v>
      </c>
      <c r="H2569" s="110">
        <v>0</v>
      </c>
      <c r="I2569" s="112"/>
      <c r="J2569" s="112"/>
      <c r="K2569" s="113">
        <v>129</v>
      </c>
    </row>
    <row r="2570" spans="1:11" x14ac:dyDescent="0.25">
      <c r="A2570" s="108">
        <v>2582</v>
      </c>
      <c r="B2570" s="109" t="s">
        <v>2549</v>
      </c>
      <c r="C2570" s="110">
        <v>84716052</v>
      </c>
      <c r="D2570" s="110">
        <v>0</v>
      </c>
      <c r="E2570" s="110">
        <v>0</v>
      </c>
      <c r="F2570" s="111">
        <v>94.33</v>
      </c>
      <c r="G2570" s="110">
        <v>0</v>
      </c>
      <c r="H2570" s="110">
        <v>0</v>
      </c>
      <c r="I2570" s="112"/>
      <c r="J2570" s="112"/>
      <c r="K2570" s="113">
        <v>150</v>
      </c>
    </row>
    <row r="2571" spans="1:11" x14ac:dyDescent="0.25">
      <c r="A2571" s="108">
        <v>2583</v>
      </c>
      <c r="B2571" s="109" t="s">
        <v>2550</v>
      </c>
      <c r="C2571" s="110">
        <v>84716052</v>
      </c>
      <c r="D2571" s="110">
        <v>0</v>
      </c>
      <c r="E2571" s="110">
        <v>0</v>
      </c>
      <c r="F2571" s="111">
        <v>94.33</v>
      </c>
      <c r="G2571" s="110">
        <v>0</v>
      </c>
      <c r="H2571" s="110">
        <v>0</v>
      </c>
      <c r="I2571" s="112"/>
      <c r="J2571" s="112"/>
      <c r="K2571" s="113">
        <v>150</v>
      </c>
    </row>
    <row r="2572" spans="1:11" x14ac:dyDescent="0.25">
      <c r="A2572" s="108">
        <v>2584</v>
      </c>
      <c r="B2572" s="109" t="s">
        <v>2551</v>
      </c>
      <c r="C2572" s="110">
        <v>84713019</v>
      </c>
      <c r="D2572" s="110">
        <v>0</v>
      </c>
      <c r="E2572" s="110">
        <v>0</v>
      </c>
      <c r="F2572" s="115">
        <v>2626.32</v>
      </c>
      <c r="G2572" s="110">
        <v>0</v>
      </c>
      <c r="H2572" s="110">
        <v>0</v>
      </c>
      <c r="I2572" s="112"/>
      <c r="J2572" s="112"/>
      <c r="K2572" s="116">
        <v>3999</v>
      </c>
    </row>
    <row r="2573" spans="1:11" x14ac:dyDescent="0.25">
      <c r="A2573" s="108">
        <v>2585</v>
      </c>
      <c r="B2573" s="109" t="s">
        <v>2552</v>
      </c>
      <c r="C2573" s="110">
        <v>84716052</v>
      </c>
      <c r="D2573" s="110">
        <v>0</v>
      </c>
      <c r="E2573" s="110">
        <v>0</v>
      </c>
      <c r="F2573" s="111">
        <v>56.96</v>
      </c>
      <c r="G2573" s="110">
        <v>0</v>
      </c>
      <c r="H2573" s="110">
        <v>0</v>
      </c>
      <c r="I2573" s="112"/>
      <c r="J2573" s="112"/>
      <c r="K2573" s="113">
        <v>79</v>
      </c>
    </row>
    <row r="2574" spans="1:11" x14ac:dyDescent="0.25">
      <c r="A2574" s="108">
        <v>2586</v>
      </c>
      <c r="B2574" s="109" t="s">
        <v>2553</v>
      </c>
      <c r="C2574" s="110">
        <v>84716053</v>
      </c>
      <c r="D2574" s="110">
        <v>0</v>
      </c>
      <c r="E2574" s="110">
        <v>0</v>
      </c>
      <c r="F2574" s="111">
        <v>31.07</v>
      </c>
      <c r="G2574" s="110">
        <v>0</v>
      </c>
      <c r="H2574" s="110">
        <v>0</v>
      </c>
      <c r="I2574" s="112"/>
      <c r="J2574" s="112"/>
      <c r="K2574" s="113">
        <v>49</v>
      </c>
    </row>
    <row r="2575" spans="1:11" x14ac:dyDescent="0.25">
      <c r="A2575" s="108">
        <v>2587</v>
      </c>
      <c r="B2575" s="109" t="s">
        <v>2554</v>
      </c>
      <c r="C2575" s="110">
        <v>84715010</v>
      </c>
      <c r="D2575" s="110">
        <v>0</v>
      </c>
      <c r="E2575" s="110">
        <v>0</v>
      </c>
      <c r="F2575" s="115">
        <v>1174.3800000000001</v>
      </c>
      <c r="G2575" s="110">
        <v>0</v>
      </c>
      <c r="H2575" s="110">
        <v>0</v>
      </c>
      <c r="I2575" s="112"/>
      <c r="J2575" s="112"/>
      <c r="K2575" s="116">
        <v>1799</v>
      </c>
    </row>
    <row r="2576" spans="1:11" x14ac:dyDescent="0.25">
      <c r="A2576" s="108">
        <v>2588</v>
      </c>
      <c r="B2576" s="109" t="s">
        <v>2555</v>
      </c>
      <c r="C2576" s="110">
        <v>84717010</v>
      </c>
      <c r="D2576" s="110">
        <v>0</v>
      </c>
      <c r="E2576" s="110">
        <v>0</v>
      </c>
      <c r="F2576" s="111">
        <v>352.26</v>
      </c>
      <c r="G2576" s="110">
        <v>18</v>
      </c>
      <c r="H2576" s="110">
        <v>0</v>
      </c>
      <c r="I2576" s="112"/>
      <c r="J2576" s="112"/>
      <c r="K2576" s="113">
        <v>495</v>
      </c>
    </row>
    <row r="2577" spans="1:11" x14ac:dyDescent="0.25">
      <c r="A2577" s="108">
        <v>2589</v>
      </c>
      <c r="B2577" s="109" t="s">
        <v>1025</v>
      </c>
      <c r="C2577" s="110">
        <v>39232190</v>
      </c>
      <c r="D2577" s="110">
        <v>0</v>
      </c>
      <c r="E2577" s="110">
        <v>0</v>
      </c>
      <c r="F2577" s="111">
        <v>5.13</v>
      </c>
      <c r="G2577" s="110">
        <v>0</v>
      </c>
      <c r="H2577" s="110">
        <v>0</v>
      </c>
      <c r="I2577" s="112"/>
      <c r="J2577" s="112"/>
      <c r="K2577" s="113">
        <v>6</v>
      </c>
    </row>
    <row r="2578" spans="1:11" x14ac:dyDescent="0.25">
      <c r="A2578" s="108">
        <v>2590</v>
      </c>
      <c r="B2578" s="109" t="s">
        <v>746</v>
      </c>
      <c r="C2578" s="110">
        <v>39232190</v>
      </c>
      <c r="D2578" s="110">
        <v>0</v>
      </c>
      <c r="E2578" s="110">
        <v>0</v>
      </c>
      <c r="F2578" s="111">
        <v>8.93</v>
      </c>
      <c r="G2578" s="110">
        <v>0</v>
      </c>
      <c r="H2578" s="110">
        <v>0</v>
      </c>
      <c r="I2578" s="112"/>
      <c r="J2578" s="112"/>
      <c r="K2578" s="113">
        <v>0</v>
      </c>
    </row>
    <row r="2579" spans="1:11" x14ac:dyDescent="0.25">
      <c r="A2579" s="108">
        <v>2591</v>
      </c>
      <c r="B2579" s="109" t="s">
        <v>747</v>
      </c>
      <c r="C2579" s="110">
        <v>39232190</v>
      </c>
      <c r="D2579" s="110">
        <v>0</v>
      </c>
      <c r="E2579" s="110">
        <v>0</v>
      </c>
      <c r="F2579" s="111">
        <v>13.57</v>
      </c>
      <c r="G2579" s="110">
        <v>0</v>
      </c>
      <c r="H2579" s="110">
        <v>0</v>
      </c>
      <c r="I2579" s="112"/>
      <c r="J2579" s="112"/>
      <c r="K2579" s="113">
        <v>20</v>
      </c>
    </row>
    <row r="2580" spans="1:11" x14ac:dyDescent="0.25">
      <c r="A2580" s="108">
        <v>2592</v>
      </c>
      <c r="B2580" s="109" t="s">
        <v>2556</v>
      </c>
      <c r="C2580" s="110">
        <v>38013010</v>
      </c>
      <c r="D2580" s="110">
        <v>0</v>
      </c>
      <c r="E2580" s="110">
        <v>0</v>
      </c>
      <c r="F2580" s="111">
        <v>18.3</v>
      </c>
      <c r="G2580" s="110">
        <v>0</v>
      </c>
      <c r="H2580" s="110">
        <v>0</v>
      </c>
      <c r="I2580" s="112"/>
      <c r="J2580" s="112"/>
      <c r="K2580" s="113">
        <v>28</v>
      </c>
    </row>
    <row r="2581" spans="1:11" x14ac:dyDescent="0.25">
      <c r="A2581" s="108">
        <v>2593</v>
      </c>
      <c r="B2581" s="109" t="s">
        <v>2557</v>
      </c>
      <c r="C2581" s="110">
        <v>85444200</v>
      </c>
      <c r="D2581" s="110">
        <v>0</v>
      </c>
      <c r="E2581" s="110">
        <v>0</v>
      </c>
      <c r="F2581" s="111">
        <v>3.8</v>
      </c>
      <c r="G2581" s="110">
        <v>0</v>
      </c>
      <c r="H2581" s="110">
        <v>0</v>
      </c>
      <c r="I2581" s="112"/>
      <c r="J2581" s="112"/>
      <c r="K2581" s="113">
        <v>8</v>
      </c>
    </row>
    <row r="2582" spans="1:11" x14ac:dyDescent="0.25">
      <c r="A2582" s="108">
        <v>2594</v>
      </c>
      <c r="B2582" s="109" t="s">
        <v>2558</v>
      </c>
      <c r="C2582" s="110">
        <v>85444200</v>
      </c>
      <c r="D2582" s="110">
        <v>0</v>
      </c>
      <c r="E2582" s="110">
        <v>0</v>
      </c>
      <c r="F2582" s="111">
        <v>7.6</v>
      </c>
      <c r="G2582" s="110">
        <v>0</v>
      </c>
      <c r="H2582" s="110">
        <v>0</v>
      </c>
      <c r="I2582" s="112"/>
      <c r="J2582" s="112"/>
      <c r="K2582" s="113">
        <v>15</v>
      </c>
    </row>
    <row r="2583" spans="1:11" x14ac:dyDescent="0.25">
      <c r="A2583" s="108">
        <v>2595</v>
      </c>
      <c r="B2583" s="109" t="s">
        <v>2559</v>
      </c>
      <c r="C2583" s="110">
        <v>82055100</v>
      </c>
      <c r="D2583" s="110">
        <v>0</v>
      </c>
      <c r="E2583" s="110">
        <v>0</v>
      </c>
      <c r="F2583" s="111">
        <v>17</v>
      </c>
      <c r="G2583" s="110">
        <v>0</v>
      </c>
      <c r="H2583" s="110">
        <v>0</v>
      </c>
      <c r="I2583" s="112"/>
      <c r="J2583" s="112"/>
      <c r="K2583" s="113">
        <v>0</v>
      </c>
    </row>
    <row r="2584" spans="1:11" x14ac:dyDescent="0.25">
      <c r="A2584" s="108">
        <v>2596</v>
      </c>
      <c r="B2584" s="109" t="s">
        <v>2560</v>
      </c>
      <c r="C2584" s="110">
        <v>84733019</v>
      </c>
      <c r="D2584" s="110">
        <v>0</v>
      </c>
      <c r="E2584" s="110">
        <v>0</v>
      </c>
      <c r="F2584" s="111">
        <v>15.9</v>
      </c>
      <c r="G2584" s="110">
        <v>0</v>
      </c>
      <c r="H2584" s="110">
        <v>0</v>
      </c>
      <c r="I2584" s="112"/>
      <c r="J2584" s="112"/>
      <c r="K2584" s="113">
        <v>30</v>
      </c>
    </row>
    <row r="2585" spans="1:11" x14ac:dyDescent="0.25">
      <c r="A2585" s="108">
        <v>2597</v>
      </c>
      <c r="B2585" s="109" t="s">
        <v>2561</v>
      </c>
      <c r="C2585" s="110">
        <v>84733039</v>
      </c>
      <c r="D2585" s="110">
        <v>0</v>
      </c>
      <c r="E2585" s="110">
        <v>0</v>
      </c>
      <c r="F2585" s="111">
        <v>23.4</v>
      </c>
      <c r="G2585" s="110">
        <v>0</v>
      </c>
      <c r="H2585" s="110">
        <v>0</v>
      </c>
      <c r="I2585" s="112"/>
      <c r="J2585" s="112"/>
      <c r="K2585" s="113">
        <v>40</v>
      </c>
    </row>
    <row r="2586" spans="1:11" x14ac:dyDescent="0.25">
      <c r="A2586" s="108">
        <v>2598</v>
      </c>
      <c r="B2586" s="109" t="s">
        <v>2562</v>
      </c>
      <c r="C2586" s="110">
        <v>84716052</v>
      </c>
      <c r="D2586" s="110">
        <v>0</v>
      </c>
      <c r="E2586" s="110">
        <v>0</v>
      </c>
      <c r="F2586" s="111">
        <v>78</v>
      </c>
      <c r="G2586" s="110">
        <v>0</v>
      </c>
      <c r="H2586" s="110">
        <v>0</v>
      </c>
      <c r="I2586" s="112"/>
      <c r="J2586" s="112"/>
      <c r="K2586" s="113">
        <v>150</v>
      </c>
    </row>
    <row r="2587" spans="1:11" x14ac:dyDescent="0.25">
      <c r="A2587" s="108">
        <v>2599</v>
      </c>
      <c r="B2587" s="109" t="s">
        <v>2563</v>
      </c>
      <c r="C2587" s="110">
        <v>85044010</v>
      </c>
      <c r="D2587" s="110">
        <v>2</v>
      </c>
      <c r="E2587" s="110">
        <v>0</v>
      </c>
      <c r="F2587" s="111">
        <v>84</v>
      </c>
      <c r="G2587" s="110">
        <v>18</v>
      </c>
      <c r="H2587" s="110">
        <v>0</v>
      </c>
      <c r="I2587" s="112"/>
      <c r="J2587" s="111">
        <v>5.99</v>
      </c>
      <c r="K2587" s="113">
        <v>180</v>
      </c>
    </row>
    <row r="2588" spans="1:11" x14ac:dyDescent="0.25">
      <c r="A2588" s="108">
        <v>2600</v>
      </c>
      <c r="B2588" s="109" t="s">
        <v>2564</v>
      </c>
      <c r="C2588" s="110">
        <v>85044010</v>
      </c>
      <c r="D2588" s="110">
        <v>2</v>
      </c>
      <c r="E2588" s="110">
        <v>0</v>
      </c>
      <c r="F2588" s="111">
        <v>84</v>
      </c>
      <c r="G2588" s="110">
        <v>0</v>
      </c>
      <c r="H2588" s="110">
        <v>0</v>
      </c>
      <c r="I2588" s="112"/>
      <c r="J2588" s="112"/>
      <c r="K2588" s="113">
        <v>180</v>
      </c>
    </row>
    <row r="2589" spans="1:11" x14ac:dyDescent="0.25">
      <c r="A2589" s="108">
        <v>2601</v>
      </c>
      <c r="B2589" s="109" t="s">
        <v>2565</v>
      </c>
      <c r="C2589" s="110">
        <v>85171231</v>
      </c>
      <c r="D2589" s="110">
        <v>0</v>
      </c>
      <c r="E2589" s="110">
        <v>0</v>
      </c>
      <c r="F2589" s="115">
        <v>2261.98</v>
      </c>
      <c r="G2589" s="110">
        <v>0</v>
      </c>
      <c r="H2589" s="110">
        <v>0</v>
      </c>
      <c r="I2589" s="112"/>
      <c r="J2589" s="112"/>
      <c r="K2589" s="116">
        <v>2799</v>
      </c>
    </row>
    <row r="2590" spans="1:11" x14ac:dyDescent="0.25">
      <c r="A2590" s="108">
        <v>2602</v>
      </c>
      <c r="B2590" s="109" t="s">
        <v>2566</v>
      </c>
      <c r="C2590" s="110">
        <v>84713012</v>
      </c>
      <c r="D2590" s="110">
        <v>0</v>
      </c>
      <c r="E2590" s="110">
        <v>0</v>
      </c>
      <c r="F2590" s="115">
        <v>6260.81</v>
      </c>
      <c r="G2590" s="110">
        <v>0</v>
      </c>
      <c r="H2590" s="110">
        <v>0</v>
      </c>
      <c r="I2590" s="112"/>
      <c r="J2590" s="112"/>
      <c r="K2590" s="116">
        <v>8999</v>
      </c>
    </row>
    <row r="2591" spans="1:11" x14ac:dyDescent="0.25">
      <c r="A2591" s="108">
        <v>2603</v>
      </c>
      <c r="B2591" s="109" t="s">
        <v>2567</v>
      </c>
      <c r="C2591" s="110">
        <v>42021220</v>
      </c>
      <c r="D2591" s="110">
        <v>0</v>
      </c>
      <c r="E2591" s="110">
        <v>0</v>
      </c>
      <c r="F2591" s="111">
        <v>69.75</v>
      </c>
      <c r="G2591" s="110">
        <v>0</v>
      </c>
      <c r="H2591" s="110">
        <v>0</v>
      </c>
      <c r="I2591" s="112"/>
      <c r="J2591" s="112"/>
      <c r="K2591" s="113">
        <v>125</v>
      </c>
    </row>
    <row r="2592" spans="1:11" x14ac:dyDescent="0.25">
      <c r="A2592" s="108">
        <v>2604</v>
      </c>
      <c r="B2592" s="109" t="s">
        <v>2568</v>
      </c>
      <c r="C2592" s="110">
        <v>85285120</v>
      </c>
      <c r="D2592" s="110">
        <v>0</v>
      </c>
      <c r="E2592" s="110">
        <v>0</v>
      </c>
      <c r="F2592" s="111">
        <v>822.03</v>
      </c>
      <c r="G2592" s="110">
        <v>0</v>
      </c>
      <c r="H2592" s="110">
        <v>0</v>
      </c>
      <c r="I2592" s="112"/>
      <c r="J2592" s="112"/>
      <c r="K2592" s="116">
        <v>1099</v>
      </c>
    </row>
    <row r="2593" spans="1:11" x14ac:dyDescent="0.25">
      <c r="A2593" s="108">
        <v>2605</v>
      </c>
      <c r="B2593" s="109" t="s">
        <v>2569</v>
      </c>
      <c r="C2593" s="110">
        <v>84713019</v>
      </c>
      <c r="D2593" s="110">
        <v>0</v>
      </c>
      <c r="E2593" s="110">
        <v>0</v>
      </c>
      <c r="F2593" s="115">
        <v>1721.35</v>
      </c>
      <c r="G2593" s="110">
        <v>0</v>
      </c>
      <c r="H2593" s="110">
        <v>0</v>
      </c>
      <c r="I2593" s="112"/>
      <c r="J2593" s="112"/>
      <c r="K2593" s="116">
        <v>2199</v>
      </c>
    </row>
    <row r="2594" spans="1:11" x14ac:dyDescent="0.25">
      <c r="A2594" s="108">
        <v>2606</v>
      </c>
      <c r="B2594" s="109" t="s">
        <v>2570</v>
      </c>
      <c r="C2594" s="110">
        <v>84716052</v>
      </c>
      <c r="D2594" s="110">
        <v>0</v>
      </c>
      <c r="E2594" s="110">
        <v>0</v>
      </c>
      <c r="F2594" s="111">
        <v>68</v>
      </c>
      <c r="G2594" s="110">
        <v>0</v>
      </c>
      <c r="H2594" s="110">
        <v>0</v>
      </c>
      <c r="I2594" s="112"/>
      <c r="J2594" s="112"/>
      <c r="K2594" s="113">
        <v>120</v>
      </c>
    </row>
    <row r="2595" spans="1:11" x14ac:dyDescent="0.25">
      <c r="A2595" s="108">
        <v>2607</v>
      </c>
      <c r="B2595" s="109" t="s">
        <v>2571</v>
      </c>
      <c r="C2595" s="110">
        <v>84715010</v>
      </c>
      <c r="D2595" s="110">
        <v>0</v>
      </c>
      <c r="E2595" s="110">
        <v>0</v>
      </c>
      <c r="F2595" s="115">
        <v>3011.15</v>
      </c>
      <c r="G2595" s="110">
        <v>0</v>
      </c>
      <c r="H2595" s="110">
        <v>0</v>
      </c>
      <c r="I2595" s="112"/>
      <c r="J2595" s="112"/>
      <c r="K2595" s="116">
        <v>3850</v>
      </c>
    </row>
    <row r="2596" spans="1:11" x14ac:dyDescent="0.25">
      <c r="A2596" s="108">
        <v>2608</v>
      </c>
      <c r="B2596" s="109" t="s">
        <v>2572</v>
      </c>
      <c r="C2596" s="110">
        <v>84716053</v>
      </c>
      <c r="D2596" s="110">
        <v>0</v>
      </c>
      <c r="E2596" s="110">
        <v>0</v>
      </c>
      <c r="F2596" s="111">
        <v>19.7</v>
      </c>
      <c r="G2596" s="110">
        <v>0</v>
      </c>
      <c r="H2596" s="110">
        <v>0</v>
      </c>
      <c r="I2596" s="112"/>
      <c r="J2596" s="112"/>
      <c r="K2596" s="113">
        <v>45</v>
      </c>
    </row>
    <row r="2597" spans="1:11" x14ac:dyDescent="0.25">
      <c r="A2597" s="108">
        <v>2609</v>
      </c>
      <c r="B2597" s="109" t="s">
        <v>2573</v>
      </c>
      <c r="C2597" s="110">
        <v>84716052</v>
      </c>
      <c r="D2597" s="110">
        <v>0</v>
      </c>
      <c r="E2597" s="110">
        <v>0</v>
      </c>
      <c r="F2597" s="111">
        <v>61.07</v>
      </c>
      <c r="G2597" s="110">
        <v>0</v>
      </c>
      <c r="H2597" s="110">
        <v>0</v>
      </c>
      <c r="I2597" s="112"/>
      <c r="J2597" s="112"/>
      <c r="K2597" s="113">
        <v>89</v>
      </c>
    </row>
    <row r="2598" spans="1:11" x14ac:dyDescent="0.25">
      <c r="A2598" s="108">
        <v>2610</v>
      </c>
      <c r="B2598" s="109" t="s">
        <v>2574</v>
      </c>
      <c r="C2598" s="110">
        <v>84733042</v>
      </c>
      <c r="D2598" s="110">
        <v>0</v>
      </c>
      <c r="E2598" s="110">
        <v>0</v>
      </c>
      <c r="F2598" s="111">
        <v>678.06</v>
      </c>
      <c r="G2598" s="110">
        <v>0</v>
      </c>
      <c r="H2598" s="110">
        <v>0</v>
      </c>
      <c r="I2598" s="112"/>
      <c r="J2598" s="112"/>
      <c r="K2598" s="113">
        <v>899</v>
      </c>
    </row>
    <row r="2599" spans="1:11" x14ac:dyDescent="0.25">
      <c r="A2599" s="108">
        <v>2611</v>
      </c>
      <c r="B2599" s="109" t="s">
        <v>2575</v>
      </c>
      <c r="C2599" s="110">
        <v>84713012</v>
      </c>
      <c r="D2599" s="110">
        <v>0</v>
      </c>
      <c r="E2599" s="110">
        <v>0</v>
      </c>
      <c r="F2599" s="115">
        <v>7505.59</v>
      </c>
      <c r="G2599" s="110">
        <v>0</v>
      </c>
      <c r="H2599" s="110">
        <v>0</v>
      </c>
      <c r="I2599" s="112"/>
      <c r="J2599" s="112"/>
      <c r="K2599" s="116">
        <v>12100</v>
      </c>
    </row>
    <row r="2600" spans="1:11" x14ac:dyDescent="0.25">
      <c r="A2600" s="108">
        <v>2612</v>
      </c>
      <c r="B2600" s="109" t="s">
        <v>2576</v>
      </c>
      <c r="C2600" s="110">
        <v>85287200</v>
      </c>
      <c r="D2600" s="110">
        <v>0</v>
      </c>
      <c r="E2600" s="110">
        <v>0</v>
      </c>
      <c r="F2600" s="115">
        <v>1217.3699999999999</v>
      </c>
      <c r="G2600" s="110">
        <v>0</v>
      </c>
      <c r="H2600" s="110">
        <v>0</v>
      </c>
      <c r="I2600" s="112"/>
      <c r="J2600" s="112"/>
      <c r="K2600" s="116">
        <v>1499</v>
      </c>
    </row>
    <row r="2601" spans="1:11" x14ac:dyDescent="0.25">
      <c r="A2601" s="108">
        <v>2613</v>
      </c>
      <c r="B2601" s="109" t="s">
        <v>2577</v>
      </c>
      <c r="C2601" s="110">
        <v>85171231</v>
      </c>
      <c r="D2601" s="110">
        <v>0</v>
      </c>
      <c r="E2601" s="110">
        <v>0</v>
      </c>
      <c r="F2601" s="111">
        <v>653.23</v>
      </c>
      <c r="G2601" s="110">
        <v>0</v>
      </c>
      <c r="H2601" s="110">
        <v>0</v>
      </c>
      <c r="I2601" s="112"/>
      <c r="J2601" s="112"/>
      <c r="K2601" s="113">
        <v>799</v>
      </c>
    </row>
    <row r="2602" spans="1:11" x14ac:dyDescent="0.25">
      <c r="A2602" s="108">
        <v>2614</v>
      </c>
      <c r="B2602" s="109" t="s">
        <v>2578</v>
      </c>
      <c r="C2602" s="110">
        <v>85044010</v>
      </c>
      <c r="D2602" s="110">
        <v>0</v>
      </c>
      <c r="E2602" s="110">
        <v>0</v>
      </c>
      <c r="F2602" s="111">
        <v>28.54</v>
      </c>
      <c r="G2602" s="110">
        <v>0</v>
      </c>
      <c r="H2602" s="110">
        <v>0</v>
      </c>
      <c r="I2602" s="112"/>
      <c r="J2602" s="112"/>
      <c r="K2602" s="113">
        <v>39</v>
      </c>
    </row>
    <row r="2603" spans="1:11" x14ac:dyDescent="0.25">
      <c r="A2603" s="108">
        <v>2615</v>
      </c>
      <c r="B2603" s="109" t="s">
        <v>2579</v>
      </c>
      <c r="C2603" s="110">
        <v>85235110</v>
      </c>
      <c r="D2603" s="110">
        <v>0</v>
      </c>
      <c r="E2603" s="110">
        <v>0</v>
      </c>
      <c r="F2603" s="111">
        <v>18</v>
      </c>
      <c r="G2603" s="110">
        <v>0</v>
      </c>
      <c r="H2603" s="110">
        <v>0</v>
      </c>
      <c r="I2603" s="112"/>
      <c r="J2603" s="112"/>
      <c r="K2603" s="113">
        <v>25</v>
      </c>
    </row>
    <row r="2604" spans="1:11" x14ac:dyDescent="0.25">
      <c r="A2604" s="108">
        <v>2616</v>
      </c>
      <c r="B2604" s="109" t="s">
        <v>2580</v>
      </c>
      <c r="C2604" s="110">
        <v>85235110</v>
      </c>
      <c r="D2604" s="110">
        <v>0</v>
      </c>
      <c r="E2604" s="110">
        <v>0</v>
      </c>
      <c r="F2604" s="111">
        <v>24.2</v>
      </c>
      <c r="G2604" s="110">
        <v>0</v>
      </c>
      <c r="H2604" s="110">
        <v>0</v>
      </c>
      <c r="I2604" s="112"/>
      <c r="J2604" s="112"/>
      <c r="K2604" s="113">
        <v>35</v>
      </c>
    </row>
    <row r="2605" spans="1:11" x14ac:dyDescent="0.25">
      <c r="A2605" s="108">
        <v>2617</v>
      </c>
      <c r="B2605" s="109" t="s">
        <v>2581</v>
      </c>
      <c r="C2605" s="110">
        <v>85235110</v>
      </c>
      <c r="D2605" s="110">
        <v>0</v>
      </c>
      <c r="E2605" s="110">
        <v>0</v>
      </c>
      <c r="F2605" s="111">
        <v>46.14</v>
      </c>
      <c r="G2605" s="110">
        <v>0</v>
      </c>
      <c r="H2605" s="110">
        <v>0</v>
      </c>
      <c r="I2605" s="112"/>
      <c r="J2605" s="112"/>
      <c r="K2605" s="113">
        <v>65</v>
      </c>
    </row>
    <row r="2606" spans="1:11" x14ac:dyDescent="0.25">
      <c r="A2606" s="108">
        <v>2618</v>
      </c>
      <c r="B2606" s="109" t="s">
        <v>2582</v>
      </c>
      <c r="C2606" s="110">
        <v>84439933</v>
      </c>
      <c r="D2606" s="110">
        <v>0</v>
      </c>
      <c r="E2606" s="110">
        <v>0</v>
      </c>
      <c r="F2606" s="111">
        <v>386.26</v>
      </c>
      <c r="G2606" s="110">
        <v>0</v>
      </c>
      <c r="H2606" s="110">
        <v>0</v>
      </c>
      <c r="I2606" s="112"/>
      <c r="J2606" s="112"/>
      <c r="K2606" s="113">
        <v>479.9</v>
      </c>
    </row>
    <row r="2607" spans="1:11" x14ac:dyDescent="0.25">
      <c r="A2607" s="108">
        <v>2619</v>
      </c>
      <c r="B2607" s="109" t="s">
        <v>2583</v>
      </c>
      <c r="C2607" s="110">
        <v>84439933</v>
      </c>
      <c r="D2607" s="110">
        <v>0</v>
      </c>
      <c r="E2607" s="110">
        <v>0</v>
      </c>
      <c r="F2607" s="111">
        <v>386.26</v>
      </c>
      <c r="G2607" s="110">
        <v>0</v>
      </c>
      <c r="H2607" s="110">
        <v>0</v>
      </c>
      <c r="I2607" s="112"/>
      <c r="J2607" s="112"/>
      <c r="K2607" s="113">
        <v>479.9</v>
      </c>
    </row>
    <row r="2608" spans="1:11" x14ac:dyDescent="0.25">
      <c r="A2608" s="108">
        <v>2620</v>
      </c>
      <c r="B2608" s="109" t="s">
        <v>2584</v>
      </c>
      <c r="C2608" s="110">
        <v>84439933</v>
      </c>
      <c r="D2608" s="110">
        <v>0</v>
      </c>
      <c r="E2608" s="110">
        <v>0</v>
      </c>
      <c r="F2608" s="111">
        <v>327.84</v>
      </c>
      <c r="G2608" s="110">
        <v>0</v>
      </c>
      <c r="H2608" s="110">
        <v>0</v>
      </c>
      <c r="I2608" s="112"/>
      <c r="J2608" s="112"/>
      <c r="K2608" s="113">
        <v>414.9</v>
      </c>
    </row>
    <row r="2609" spans="1:11" x14ac:dyDescent="0.25">
      <c r="A2609" s="108">
        <v>2621</v>
      </c>
      <c r="B2609" s="109" t="s">
        <v>2585</v>
      </c>
      <c r="C2609" s="110">
        <v>84439933</v>
      </c>
      <c r="D2609" s="110">
        <v>0</v>
      </c>
      <c r="E2609" s="110">
        <v>0</v>
      </c>
      <c r="F2609" s="111">
        <v>386.66</v>
      </c>
      <c r="G2609" s="110">
        <v>0</v>
      </c>
      <c r="H2609" s="110">
        <v>0</v>
      </c>
      <c r="I2609" s="112"/>
      <c r="J2609" s="112"/>
      <c r="K2609" s="113">
        <v>479.9</v>
      </c>
    </row>
    <row r="2610" spans="1:11" x14ac:dyDescent="0.25">
      <c r="A2610" s="108">
        <v>2622</v>
      </c>
      <c r="B2610" s="109" t="s">
        <v>2586</v>
      </c>
      <c r="C2610" s="110">
        <v>84716052</v>
      </c>
      <c r="D2610" s="110">
        <v>0</v>
      </c>
      <c r="E2610" s="110">
        <v>0</v>
      </c>
      <c r="F2610" s="111">
        <v>78</v>
      </c>
      <c r="G2610" s="110">
        <v>0</v>
      </c>
      <c r="H2610" s="110">
        <v>0</v>
      </c>
      <c r="I2610" s="112"/>
      <c r="J2610" s="112"/>
      <c r="K2610" s="113">
        <v>139</v>
      </c>
    </row>
    <row r="2611" spans="1:11" x14ac:dyDescent="0.25">
      <c r="A2611" s="108">
        <v>2623</v>
      </c>
      <c r="B2611" s="109" t="s">
        <v>2587</v>
      </c>
      <c r="C2611" s="110">
        <v>84733041</v>
      </c>
      <c r="D2611" s="110">
        <v>0</v>
      </c>
      <c r="E2611" s="110">
        <v>0</v>
      </c>
      <c r="F2611" s="111">
        <v>225</v>
      </c>
      <c r="G2611" s="110">
        <v>0</v>
      </c>
      <c r="H2611" s="110">
        <v>0</v>
      </c>
      <c r="I2611" s="112"/>
      <c r="J2611" s="112"/>
      <c r="K2611" s="113">
        <v>329</v>
      </c>
    </row>
    <row r="2612" spans="1:11" x14ac:dyDescent="0.25">
      <c r="A2612" s="108">
        <v>2624</v>
      </c>
      <c r="B2612" s="109" t="s">
        <v>2588</v>
      </c>
      <c r="C2612" s="110">
        <v>84433111</v>
      </c>
      <c r="D2612" s="110">
        <v>0</v>
      </c>
      <c r="E2612" s="110">
        <v>0</v>
      </c>
      <c r="F2612" s="111">
        <v>434.02</v>
      </c>
      <c r="G2612" s="110">
        <v>0</v>
      </c>
      <c r="H2612" s="110">
        <v>0</v>
      </c>
      <c r="I2612" s="112"/>
      <c r="J2612" s="112"/>
      <c r="K2612" s="113">
        <v>599</v>
      </c>
    </row>
    <row r="2613" spans="1:11" x14ac:dyDescent="0.25">
      <c r="A2613" s="108">
        <v>2625</v>
      </c>
      <c r="B2613" s="109" t="s">
        <v>2589</v>
      </c>
      <c r="C2613" s="110">
        <v>84713019</v>
      </c>
      <c r="D2613" s="110">
        <v>0</v>
      </c>
      <c r="E2613" s="110">
        <v>0</v>
      </c>
      <c r="F2613" s="115">
        <v>2060.1</v>
      </c>
      <c r="G2613" s="110">
        <v>0</v>
      </c>
      <c r="H2613" s="110">
        <v>0</v>
      </c>
      <c r="I2613" s="112"/>
      <c r="J2613" s="112"/>
      <c r="K2613" s="116">
        <v>2700</v>
      </c>
    </row>
    <row r="2614" spans="1:11" x14ac:dyDescent="0.25">
      <c r="A2614" s="108">
        <v>2626</v>
      </c>
      <c r="B2614" s="109" t="s">
        <v>2590</v>
      </c>
      <c r="C2614" s="110">
        <v>84713012</v>
      </c>
      <c r="D2614" s="110">
        <v>0</v>
      </c>
      <c r="E2614" s="110">
        <v>0</v>
      </c>
      <c r="F2614" s="115">
        <v>1585.01</v>
      </c>
      <c r="G2614" s="110">
        <v>0</v>
      </c>
      <c r="H2614" s="110">
        <v>0</v>
      </c>
      <c r="I2614" s="112"/>
      <c r="J2614" s="112"/>
      <c r="K2614" s="116">
        <v>2499</v>
      </c>
    </row>
    <row r="2615" spans="1:11" x14ac:dyDescent="0.25">
      <c r="A2615" s="108">
        <v>2627</v>
      </c>
      <c r="B2615" s="109" t="s">
        <v>2591</v>
      </c>
      <c r="C2615" s="110">
        <v>85235190</v>
      </c>
      <c r="D2615" s="110">
        <v>0</v>
      </c>
      <c r="E2615" s="110">
        <v>0</v>
      </c>
      <c r="F2615" s="111">
        <v>60.02</v>
      </c>
      <c r="G2615" s="110">
        <v>0</v>
      </c>
      <c r="H2615" s="110">
        <v>0</v>
      </c>
      <c r="I2615" s="112"/>
      <c r="J2615" s="112"/>
      <c r="K2615" s="113">
        <v>95</v>
      </c>
    </row>
    <row r="2616" spans="1:11" x14ac:dyDescent="0.25">
      <c r="A2616" s="108">
        <v>2628</v>
      </c>
      <c r="B2616" s="109" t="s">
        <v>2592</v>
      </c>
      <c r="C2616" s="110">
        <v>85235190</v>
      </c>
      <c r="D2616" s="110">
        <v>0</v>
      </c>
      <c r="E2616" s="110">
        <v>0</v>
      </c>
      <c r="F2616" s="111">
        <v>16.920000000000002</v>
      </c>
      <c r="G2616" s="110">
        <v>0</v>
      </c>
      <c r="H2616" s="110">
        <v>0</v>
      </c>
      <c r="I2616" s="112"/>
      <c r="J2616" s="112"/>
      <c r="K2616" s="113">
        <v>25</v>
      </c>
    </row>
    <row r="2617" spans="1:11" x14ac:dyDescent="0.25">
      <c r="A2617" s="108">
        <v>2629</v>
      </c>
      <c r="B2617" s="109" t="s">
        <v>2593</v>
      </c>
      <c r="C2617" s="110">
        <v>85235110</v>
      </c>
      <c r="D2617" s="110">
        <v>0</v>
      </c>
      <c r="E2617" s="110">
        <v>0</v>
      </c>
      <c r="F2617" s="111">
        <v>56.56</v>
      </c>
      <c r="G2617" s="110">
        <v>0</v>
      </c>
      <c r="H2617" s="110">
        <v>0</v>
      </c>
      <c r="I2617" s="112"/>
      <c r="J2617" s="112"/>
      <c r="K2617" s="113">
        <v>79</v>
      </c>
    </row>
    <row r="2618" spans="1:11" x14ac:dyDescent="0.25">
      <c r="A2618" s="108">
        <v>2630</v>
      </c>
      <c r="B2618" s="109" t="s">
        <v>2594</v>
      </c>
      <c r="C2618" s="110">
        <v>85171899</v>
      </c>
      <c r="D2618" s="110">
        <v>0</v>
      </c>
      <c r="E2618" s="110">
        <v>0</v>
      </c>
      <c r="F2618" s="111">
        <v>89.87</v>
      </c>
      <c r="G2618" s="110">
        <v>0</v>
      </c>
      <c r="H2618" s="110">
        <v>0</v>
      </c>
      <c r="I2618" s="112"/>
      <c r="J2618" s="112"/>
      <c r="K2618" s="113">
        <v>179</v>
      </c>
    </row>
    <row r="2619" spans="1:11" x14ac:dyDescent="0.25">
      <c r="A2619" s="108">
        <v>2631</v>
      </c>
      <c r="B2619" s="109" t="s">
        <v>2595</v>
      </c>
      <c r="C2619" s="110">
        <v>85287200</v>
      </c>
      <c r="D2619" s="110">
        <v>0</v>
      </c>
      <c r="E2619" s="110">
        <v>0</v>
      </c>
      <c r="F2619" s="115">
        <v>1879.98</v>
      </c>
      <c r="G2619" s="110">
        <v>0</v>
      </c>
      <c r="H2619" s="110">
        <v>0</v>
      </c>
      <c r="I2619" s="112"/>
      <c r="J2619" s="112"/>
      <c r="K2619" s="116">
        <v>2299</v>
      </c>
    </row>
    <row r="2620" spans="1:11" x14ac:dyDescent="0.25">
      <c r="A2620" s="108">
        <v>2632</v>
      </c>
      <c r="B2620" s="109" t="s">
        <v>2596</v>
      </c>
      <c r="C2620" s="110">
        <v>85286200</v>
      </c>
      <c r="D2620" s="110">
        <v>0</v>
      </c>
      <c r="E2620" s="110">
        <v>0</v>
      </c>
      <c r="F2620" s="115">
        <v>1673.93</v>
      </c>
      <c r="G2620" s="110">
        <v>0</v>
      </c>
      <c r="H2620" s="110">
        <v>0</v>
      </c>
      <c r="I2620" s="112"/>
      <c r="J2620" s="112"/>
      <c r="K2620" s="116">
        <v>2499</v>
      </c>
    </row>
    <row r="2621" spans="1:11" x14ac:dyDescent="0.25">
      <c r="A2621" s="108">
        <v>2633</v>
      </c>
      <c r="B2621" s="109" t="s">
        <v>2597</v>
      </c>
      <c r="C2621" s="110">
        <v>85285120</v>
      </c>
      <c r="D2621" s="110">
        <v>0</v>
      </c>
      <c r="E2621" s="110">
        <v>0</v>
      </c>
      <c r="F2621" s="111">
        <v>369.99</v>
      </c>
      <c r="G2621" s="110">
        <v>0</v>
      </c>
      <c r="H2621" s="110">
        <v>0</v>
      </c>
      <c r="I2621" s="112"/>
      <c r="J2621" s="112"/>
      <c r="K2621" s="113">
        <v>569</v>
      </c>
    </row>
    <row r="2622" spans="1:11" x14ac:dyDescent="0.25">
      <c r="A2622" s="108">
        <v>2634</v>
      </c>
      <c r="B2622" s="109" t="s">
        <v>2598</v>
      </c>
      <c r="C2622" s="110">
        <v>34012010</v>
      </c>
      <c r="D2622" s="110">
        <v>0</v>
      </c>
      <c r="E2622" s="110">
        <v>0</v>
      </c>
      <c r="F2622" s="111">
        <v>27</v>
      </c>
      <c r="G2622" s="110">
        <v>0</v>
      </c>
      <c r="H2622" s="110">
        <v>0</v>
      </c>
      <c r="I2622" s="112"/>
      <c r="J2622" s="112"/>
      <c r="K2622" s="113">
        <v>35</v>
      </c>
    </row>
    <row r="2623" spans="1:11" x14ac:dyDescent="0.25">
      <c r="A2623" s="108">
        <v>2635</v>
      </c>
      <c r="B2623" s="109" t="s">
        <v>2599</v>
      </c>
      <c r="C2623" s="110">
        <v>48182000</v>
      </c>
      <c r="D2623" s="110">
        <v>0</v>
      </c>
      <c r="E2623" s="110">
        <v>0</v>
      </c>
      <c r="F2623" s="111">
        <v>39.9</v>
      </c>
      <c r="G2623" s="110">
        <v>0</v>
      </c>
      <c r="H2623" s="110">
        <v>0</v>
      </c>
      <c r="I2623" s="112"/>
      <c r="J2623" s="112"/>
      <c r="K2623" s="113">
        <v>40</v>
      </c>
    </row>
    <row r="2624" spans="1:11" x14ac:dyDescent="0.25">
      <c r="A2624" s="108">
        <v>2636</v>
      </c>
      <c r="B2624" s="109" t="s">
        <v>2600</v>
      </c>
      <c r="C2624" s="110">
        <v>84433111</v>
      </c>
      <c r="D2624" s="110">
        <v>0</v>
      </c>
      <c r="E2624" s="110">
        <v>0</v>
      </c>
      <c r="F2624" s="111">
        <v>949.9</v>
      </c>
      <c r="G2624" s="110">
        <v>0</v>
      </c>
      <c r="H2624" s="110">
        <v>0</v>
      </c>
      <c r="I2624" s="112"/>
      <c r="J2624" s="112"/>
      <c r="K2624" s="116">
        <v>1299</v>
      </c>
    </row>
    <row r="2625" spans="1:11" x14ac:dyDescent="0.25">
      <c r="A2625" s="108">
        <v>2637</v>
      </c>
      <c r="B2625" s="109" t="s">
        <v>2601</v>
      </c>
      <c r="C2625" s="110">
        <v>85044010</v>
      </c>
      <c r="D2625" s="110">
        <v>0</v>
      </c>
      <c r="E2625" s="110">
        <v>0</v>
      </c>
      <c r="F2625" s="111">
        <v>169</v>
      </c>
      <c r="G2625" s="110">
        <v>0</v>
      </c>
      <c r="H2625" s="110">
        <v>0</v>
      </c>
      <c r="I2625" s="112"/>
      <c r="J2625" s="112"/>
      <c r="K2625" s="113">
        <v>169</v>
      </c>
    </row>
    <row r="2626" spans="1:11" x14ac:dyDescent="0.25">
      <c r="A2626" s="108">
        <v>2638</v>
      </c>
      <c r="B2626" s="109" t="s">
        <v>2602</v>
      </c>
      <c r="C2626" s="110">
        <v>85044010</v>
      </c>
      <c r="D2626" s="110">
        <v>8</v>
      </c>
      <c r="E2626" s="110">
        <v>1</v>
      </c>
      <c r="F2626" s="111">
        <v>64.98</v>
      </c>
      <c r="G2626" s="110">
        <v>18</v>
      </c>
      <c r="H2626" s="110">
        <v>0</v>
      </c>
      <c r="I2626" s="112"/>
      <c r="J2626" s="111">
        <v>6.05</v>
      </c>
      <c r="K2626" s="113">
        <v>180</v>
      </c>
    </row>
    <row r="2627" spans="1:11" x14ac:dyDescent="0.25">
      <c r="A2627" s="108">
        <v>2639</v>
      </c>
      <c r="B2627" s="109" t="s">
        <v>2603</v>
      </c>
      <c r="C2627" s="110">
        <v>85044010</v>
      </c>
      <c r="D2627" s="110">
        <v>11</v>
      </c>
      <c r="E2627" s="110">
        <v>0</v>
      </c>
      <c r="F2627" s="111">
        <v>65.599999999999994</v>
      </c>
      <c r="G2627" s="110">
        <v>18</v>
      </c>
      <c r="H2627" s="110">
        <v>0</v>
      </c>
      <c r="I2627" s="112"/>
      <c r="J2627" s="111">
        <v>5.83</v>
      </c>
      <c r="K2627" s="113">
        <v>180</v>
      </c>
    </row>
    <row r="2628" spans="1:11" x14ac:dyDescent="0.25">
      <c r="A2628" s="108">
        <v>2640</v>
      </c>
      <c r="B2628" s="109" t="s">
        <v>2604</v>
      </c>
      <c r="C2628" s="110">
        <v>84713019</v>
      </c>
      <c r="D2628" s="110">
        <v>0</v>
      </c>
      <c r="E2628" s="110">
        <v>0</v>
      </c>
      <c r="F2628" s="115">
        <v>2226</v>
      </c>
      <c r="G2628" s="110">
        <v>0</v>
      </c>
      <c r="H2628" s="110">
        <v>0</v>
      </c>
      <c r="I2628" s="112"/>
      <c r="J2628" s="112"/>
      <c r="K2628" s="116">
        <v>2799</v>
      </c>
    </row>
    <row r="2629" spans="1:11" x14ac:dyDescent="0.25">
      <c r="A2629" s="108">
        <v>2641</v>
      </c>
      <c r="B2629" s="109" t="s">
        <v>2605</v>
      </c>
      <c r="C2629" s="110">
        <v>84145990</v>
      </c>
      <c r="D2629" s="110">
        <v>0</v>
      </c>
      <c r="E2629" s="110">
        <v>0</v>
      </c>
      <c r="F2629" s="111">
        <v>28.63</v>
      </c>
      <c r="G2629" s="110">
        <v>0</v>
      </c>
      <c r="H2629" s="110">
        <v>0</v>
      </c>
      <c r="I2629" s="112"/>
      <c r="J2629" s="112"/>
      <c r="K2629" s="113">
        <v>55</v>
      </c>
    </row>
    <row r="2630" spans="1:11" x14ac:dyDescent="0.25">
      <c r="A2630" s="108">
        <v>2642</v>
      </c>
      <c r="B2630" s="109" t="s">
        <v>2606</v>
      </c>
      <c r="C2630" s="110">
        <v>84145990</v>
      </c>
      <c r="D2630" s="110">
        <v>0</v>
      </c>
      <c r="E2630" s="110">
        <v>0</v>
      </c>
      <c r="F2630" s="111">
        <v>40.61</v>
      </c>
      <c r="G2630" s="110">
        <v>0</v>
      </c>
      <c r="H2630" s="110">
        <v>0</v>
      </c>
      <c r="I2630" s="112"/>
      <c r="J2630" s="112"/>
      <c r="K2630" s="113">
        <v>69</v>
      </c>
    </row>
    <row r="2631" spans="1:11" x14ac:dyDescent="0.25">
      <c r="A2631" s="108">
        <v>2643</v>
      </c>
      <c r="B2631" s="109" t="s">
        <v>2607</v>
      </c>
      <c r="C2631" s="110">
        <v>39269090</v>
      </c>
      <c r="D2631" s="110">
        <v>0</v>
      </c>
      <c r="E2631" s="110">
        <v>0</v>
      </c>
      <c r="F2631" s="111">
        <v>20.36</v>
      </c>
      <c r="G2631" s="110">
        <v>0</v>
      </c>
      <c r="H2631" s="110">
        <v>0</v>
      </c>
      <c r="I2631" s="112"/>
      <c r="J2631" s="112"/>
      <c r="K2631" s="113">
        <v>35</v>
      </c>
    </row>
    <row r="2632" spans="1:11" x14ac:dyDescent="0.25">
      <c r="A2632" s="108">
        <v>2644</v>
      </c>
      <c r="B2632" s="109" t="s">
        <v>2608</v>
      </c>
      <c r="C2632" s="110">
        <v>85044021</v>
      </c>
      <c r="D2632" s="110">
        <v>0</v>
      </c>
      <c r="E2632" s="110">
        <v>0</v>
      </c>
      <c r="F2632" s="111">
        <v>21.84</v>
      </c>
      <c r="G2632" s="110">
        <v>0</v>
      </c>
      <c r="H2632" s="110">
        <v>0</v>
      </c>
      <c r="I2632" s="112"/>
      <c r="J2632" s="112"/>
      <c r="K2632" s="113">
        <v>40</v>
      </c>
    </row>
    <row r="2633" spans="1:11" x14ac:dyDescent="0.25">
      <c r="A2633" s="108">
        <v>2645</v>
      </c>
      <c r="B2633" s="109" t="s">
        <v>2609</v>
      </c>
      <c r="C2633" s="110">
        <v>85272100</v>
      </c>
      <c r="D2633" s="110">
        <v>0</v>
      </c>
      <c r="E2633" s="110">
        <v>0</v>
      </c>
      <c r="F2633" s="111">
        <v>13.68</v>
      </c>
      <c r="G2633" s="110">
        <v>0</v>
      </c>
      <c r="H2633" s="110">
        <v>0</v>
      </c>
      <c r="I2633" s="112"/>
      <c r="J2633" s="112"/>
      <c r="K2633" s="113">
        <v>15</v>
      </c>
    </row>
    <row r="2634" spans="1:11" x14ac:dyDescent="0.25">
      <c r="A2634" s="108">
        <v>2646</v>
      </c>
      <c r="B2634" s="109" t="s">
        <v>2610</v>
      </c>
      <c r="C2634" s="110">
        <v>85183000</v>
      </c>
      <c r="D2634" s="110">
        <v>0</v>
      </c>
      <c r="E2634" s="110">
        <v>0</v>
      </c>
      <c r="F2634" s="111">
        <v>39.69</v>
      </c>
      <c r="G2634" s="110">
        <v>0</v>
      </c>
      <c r="H2634" s="110">
        <v>0</v>
      </c>
      <c r="I2634" s="112"/>
      <c r="J2634" s="112"/>
      <c r="K2634" s="113">
        <v>69</v>
      </c>
    </row>
    <row r="2635" spans="1:11" x14ac:dyDescent="0.25">
      <c r="A2635" s="108">
        <v>2647</v>
      </c>
      <c r="B2635" s="109" t="s">
        <v>1744</v>
      </c>
      <c r="C2635" s="110">
        <v>85182200</v>
      </c>
      <c r="D2635" s="110">
        <v>0</v>
      </c>
      <c r="E2635" s="110">
        <v>0</v>
      </c>
      <c r="F2635" s="111">
        <v>57.76</v>
      </c>
      <c r="G2635" s="110">
        <v>0</v>
      </c>
      <c r="H2635" s="110">
        <v>0</v>
      </c>
      <c r="I2635" s="112"/>
      <c r="J2635" s="112"/>
      <c r="K2635" s="113">
        <v>109</v>
      </c>
    </row>
    <row r="2636" spans="1:11" x14ac:dyDescent="0.25">
      <c r="A2636" s="108">
        <v>2648</v>
      </c>
      <c r="B2636" s="109" t="s">
        <v>2611</v>
      </c>
      <c r="C2636" s="110">
        <v>85182200</v>
      </c>
      <c r="D2636" s="110">
        <v>0</v>
      </c>
      <c r="E2636" s="110">
        <v>0</v>
      </c>
      <c r="F2636" s="111">
        <v>90.93</v>
      </c>
      <c r="G2636" s="110">
        <v>0</v>
      </c>
      <c r="H2636" s="110">
        <v>0</v>
      </c>
      <c r="I2636" s="112"/>
      <c r="J2636" s="112"/>
      <c r="K2636" s="113">
        <v>169</v>
      </c>
    </row>
    <row r="2637" spans="1:11" x14ac:dyDescent="0.25">
      <c r="A2637" s="108">
        <v>2649</v>
      </c>
      <c r="B2637" s="109" t="s">
        <v>2612</v>
      </c>
      <c r="C2637" s="110">
        <v>84716052</v>
      </c>
      <c r="D2637" s="110">
        <v>0</v>
      </c>
      <c r="E2637" s="110">
        <v>0</v>
      </c>
      <c r="F2637" s="111">
        <v>15.77</v>
      </c>
      <c r="G2637" s="110">
        <v>0</v>
      </c>
      <c r="H2637" s="110">
        <v>0</v>
      </c>
      <c r="I2637" s="112"/>
      <c r="J2637" s="112"/>
      <c r="K2637" s="113">
        <v>28</v>
      </c>
    </row>
    <row r="2638" spans="1:11" x14ac:dyDescent="0.25">
      <c r="A2638" s="108">
        <v>2650</v>
      </c>
      <c r="B2638" s="109" t="s">
        <v>2613</v>
      </c>
      <c r="C2638" s="110">
        <v>85369090</v>
      </c>
      <c r="D2638" s="110">
        <v>0</v>
      </c>
      <c r="E2638" s="110">
        <v>0</v>
      </c>
      <c r="F2638" s="111">
        <v>41.64</v>
      </c>
      <c r="G2638" s="110">
        <v>0</v>
      </c>
      <c r="H2638" s="110">
        <v>0</v>
      </c>
      <c r="I2638" s="112"/>
      <c r="J2638" s="112"/>
      <c r="K2638" s="113">
        <v>75</v>
      </c>
    </row>
    <row r="2639" spans="1:11" x14ac:dyDescent="0.25">
      <c r="A2639" s="108">
        <v>2651</v>
      </c>
      <c r="B2639" s="109" t="s">
        <v>2614</v>
      </c>
      <c r="C2639" s="110">
        <v>84145910</v>
      </c>
      <c r="D2639" s="110">
        <v>0</v>
      </c>
      <c r="E2639" s="110">
        <v>0</v>
      </c>
      <c r="F2639" s="111">
        <v>24.5</v>
      </c>
      <c r="G2639" s="110">
        <v>0</v>
      </c>
      <c r="H2639" s="110">
        <v>0</v>
      </c>
      <c r="I2639" s="112"/>
      <c r="J2639" s="112"/>
      <c r="K2639" s="113">
        <v>35</v>
      </c>
    </row>
    <row r="2640" spans="1:11" x14ac:dyDescent="0.25">
      <c r="A2640" s="108">
        <v>2652</v>
      </c>
      <c r="B2640" s="109" t="s">
        <v>2615</v>
      </c>
      <c r="C2640" s="110">
        <v>85044021</v>
      </c>
      <c r="D2640" s="110">
        <v>0</v>
      </c>
      <c r="E2640" s="110">
        <v>0</v>
      </c>
      <c r="F2640" s="111">
        <v>90</v>
      </c>
      <c r="G2640" s="110">
        <v>0</v>
      </c>
      <c r="H2640" s="110">
        <v>0</v>
      </c>
      <c r="I2640" s="112"/>
      <c r="J2640" s="112"/>
      <c r="K2640" s="113">
        <v>130</v>
      </c>
    </row>
    <row r="2641" spans="1:11" x14ac:dyDescent="0.25">
      <c r="A2641" s="108">
        <v>2653</v>
      </c>
      <c r="B2641" s="109" t="s">
        <v>2616</v>
      </c>
      <c r="C2641" s="110">
        <v>85444200</v>
      </c>
      <c r="D2641" s="110">
        <v>0</v>
      </c>
      <c r="E2641" s="110">
        <v>0</v>
      </c>
      <c r="F2641" s="111">
        <v>1.1000000000000001</v>
      </c>
      <c r="G2641" s="110">
        <v>0</v>
      </c>
      <c r="H2641" s="110">
        <v>0</v>
      </c>
      <c r="I2641" s="112"/>
      <c r="J2641" s="112"/>
      <c r="K2641" s="113">
        <v>539</v>
      </c>
    </row>
    <row r="2642" spans="1:11" x14ac:dyDescent="0.25">
      <c r="A2642" s="108">
        <v>2654</v>
      </c>
      <c r="B2642" s="109" t="s">
        <v>2617</v>
      </c>
      <c r="C2642" s="110">
        <v>85444200</v>
      </c>
      <c r="D2642" s="110">
        <v>0</v>
      </c>
      <c r="E2642" s="110">
        <v>0</v>
      </c>
      <c r="F2642" s="111">
        <v>1.4</v>
      </c>
      <c r="G2642" s="110">
        <v>0</v>
      </c>
      <c r="H2642" s="110">
        <v>0</v>
      </c>
      <c r="I2642" s="112"/>
      <c r="J2642" s="112"/>
      <c r="K2642" s="113">
        <v>899</v>
      </c>
    </row>
    <row r="2643" spans="1:11" x14ac:dyDescent="0.25">
      <c r="A2643" s="108">
        <v>2655</v>
      </c>
      <c r="B2643" s="109" t="s">
        <v>2618</v>
      </c>
      <c r="C2643" s="110">
        <v>85322200</v>
      </c>
      <c r="D2643" s="110">
        <v>0</v>
      </c>
      <c r="E2643" s="110">
        <v>0</v>
      </c>
      <c r="F2643" s="111">
        <v>0.86</v>
      </c>
      <c r="G2643" s="110">
        <v>0</v>
      </c>
      <c r="H2643" s="110">
        <v>0</v>
      </c>
      <c r="I2643" s="112"/>
      <c r="J2643" s="112"/>
      <c r="K2643" s="113">
        <v>2</v>
      </c>
    </row>
    <row r="2644" spans="1:11" x14ac:dyDescent="0.25">
      <c r="A2644" s="108">
        <v>2656</v>
      </c>
      <c r="B2644" s="109" t="s">
        <v>2619</v>
      </c>
      <c r="C2644" s="110">
        <v>80012000</v>
      </c>
      <c r="D2644" s="110">
        <v>0</v>
      </c>
      <c r="E2644" s="110">
        <v>0</v>
      </c>
      <c r="F2644" s="111">
        <v>7.58</v>
      </c>
      <c r="G2644" s="110">
        <v>0</v>
      </c>
      <c r="H2644" s="110">
        <v>0</v>
      </c>
      <c r="I2644" s="112"/>
      <c r="J2644" s="112"/>
      <c r="K2644" s="113">
        <v>7</v>
      </c>
    </row>
    <row r="2645" spans="1:11" x14ac:dyDescent="0.25">
      <c r="A2645" s="108">
        <v>2657</v>
      </c>
      <c r="B2645" s="109" t="s">
        <v>2620</v>
      </c>
      <c r="C2645" s="110">
        <v>85151100</v>
      </c>
      <c r="D2645" s="110">
        <v>0</v>
      </c>
      <c r="E2645" s="110">
        <v>0</v>
      </c>
      <c r="F2645" s="111">
        <v>78.66</v>
      </c>
      <c r="G2645" s="110">
        <v>0</v>
      </c>
      <c r="H2645" s="110">
        <v>0</v>
      </c>
      <c r="I2645" s="112"/>
      <c r="J2645" s="112"/>
      <c r="K2645" s="113">
        <v>78</v>
      </c>
    </row>
    <row r="2646" spans="1:11" x14ac:dyDescent="0.25">
      <c r="A2646" s="108">
        <v>2658</v>
      </c>
      <c r="B2646" s="109" t="s">
        <v>2621</v>
      </c>
      <c r="C2646" s="110">
        <v>73259990</v>
      </c>
      <c r="D2646" s="110">
        <v>0</v>
      </c>
      <c r="E2646" s="110">
        <v>0</v>
      </c>
      <c r="F2646" s="111">
        <v>19.260000000000002</v>
      </c>
      <c r="G2646" s="110">
        <v>0</v>
      </c>
      <c r="H2646" s="110">
        <v>0</v>
      </c>
      <c r="I2646" s="112"/>
      <c r="J2646" s="112"/>
      <c r="K2646" s="113">
        <v>34</v>
      </c>
    </row>
    <row r="2647" spans="1:11" x14ac:dyDescent="0.25">
      <c r="A2647" s="108">
        <v>2659</v>
      </c>
      <c r="B2647" s="109" t="s">
        <v>599</v>
      </c>
      <c r="C2647" s="110">
        <v>85366990</v>
      </c>
      <c r="D2647" s="110">
        <v>0</v>
      </c>
      <c r="E2647" s="110">
        <v>0</v>
      </c>
      <c r="F2647" s="111">
        <v>9.6</v>
      </c>
      <c r="G2647" s="110">
        <v>0</v>
      </c>
      <c r="H2647" s="110">
        <v>0</v>
      </c>
      <c r="I2647" s="112"/>
      <c r="J2647" s="112"/>
      <c r="K2647" s="113">
        <v>15</v>
      </c>
    </row>
    <row r="2648" spans="1:11" x14ac:dyDescent="0.25">
      <c r="A2648" s="108">
        <v>2660</v>
      </c>
      <c r="B2648" s="109" t="s">
        <v>2622</v>
      </c>
      <c r="C2648" s="110">
        <v>85235190</v>
      </c>
      <c r="D2648" s="110">
        <v>0</v>
      </c>
      <c r="E2648" s="110">
        <v>0</v>
      </c>
      <c r="F2648" s="111">
        <v>378.36</v>
      </c>
      <c r="G2648" s="110">
        <v>0</v>
      </c>
      <c r="H2648" s="110">
        <v>0</v>
      </c>
      <c r="I2648" s="112"/>
      <c r="J2648" s="112"/>
      <c r="K2648" s="113">
        <v>779</v>
      </c>
    </row>
    <row r="2649" spans="1:11" x14ac:dyDescent="0.25">
      <c r="A2649" s="108">
        <v>2661</v>
      </c>
      <c r="B2649" s="109" t="s">
        <v>2623</v>
      </c>
      <c r="C2649" s="110">
        <v>85235190</v>
      </c>
      <c r="D2649" s="110">
        <v>0</v>
      </c>
      <c r="E2649" s="110">
        <v>0</v>
      </c>
      <c r="F2649" s="111">
        <v>237.83</v>
      </c>
      <c r="G2649" s="110">
        <v>0</v>
      </c>
      <c r="H2649" s="110">
        <v>0</v>
      </c>
      <c r="I2649" s="112"/>
      <c r="J2649" s="112"/>
      <c r="K2649" s="113">
        <v>379</v>
      </c>
    </row>
    <row r="2650" spans="1:11" x14ac:dyDescent="0.25">
      <c r="A2650" s="108">
        <v>2662</v>
      </c>
      <c r="B2650" s="109" t="s">
        <v>2624</v>
      </c>
      <c r="C2650" s="110">
        <v>85369090</v>
      </c>
      <c r="D2650" s="110">
        <v>0</v>
      </c>
      <c r="E2650" s="110">
        <v>0</v>
      </c>
      <c r="F2650" s="111">
        <v>11.74</v>
      </c>
      <c r="G2650" s="110">
        <v>0</v>
      </c>
      <c r="H2650" s="110">
        <v>0</v>
      </c>
      <c r="I2650" s="112"/>
      <c r="J2650" s="112"/>
      <c r="K2650" s="113">
        <v>15</v>
      </c>
    </row>
    <row r="2651" spans="1:11" x14ac:dyDescent="0.25">
      <c r="A2651" s="108">
        <v>2663</v>
      </c>
      <c r="B2651" s="109" t="s">
        <v>2625</v>
      </c>
      <c r="C2651" s="110">
        <v>84715010</v>
      </c>
      <c r="D2651" s="110">
        <v>0</v>
      </c>
      <c r="E2651" s="110">
        <v>0</v>
      </c>
      <c r="F2651" s="115">
        <v>4803.05</v>
      </c>
      <c r="G2651" s="110">
        <v>0</v>
      </c>
      <c r="H2651" s="110">
        <v>0</v>
      </c>
      <c r="I2651" s="112"/>
      <c r="J2651" s="112"/>
      <c r="K2651" s="116">
        <v>6999</v>
      </c>
    </row>
    <row r="2652" spans="1:11" x14ac:dyDescent="0.25">
      <c r="A2652" s="108">
        <v>2664</v>
      </c>
      <c r="B2652" s="109" t="s">
        <v>2626</v>
      </c>
      <c r="C2652" s="110">
        <v>85285220</v>
      </c>
      <c r="D2652" s="110">
        <v>0</v>
      </c>
      <c r="E2652" s="110">
        <v>0</v>
      </c>
      <c r="F2652" s="111">
        <v>490</v>
      </c>
      <c r="G2652" s="110">
        <v>0</v>
      </c>
      <c r="H2652" s="110">
        <v>0</v>
      </c>
      <c r="I2652" s="112"/>
      <c r="J2652" s="112"/>
      <c r="K2652" s="113">
        <v>699</v>
      </c>
    </row>
    <row r="2653" spans="1:11" x14ac:dyDescent="0.25">
      <c r="A2653" s="108">
        <v>2665</v>
      </c>
      <c r="B2653" s="109" t="s">
        <v>2627</v>
      </c>
      <c r="C2653" s="110">
        <v>84733042</v>
      </c>
      <c r="D2653" s="110">
        <v>0</v>
      </c>
      <c r="E2653" s="110">
        <v>0</v>
      </c>
      <c r="F2653" s="111">
        <v>590</v>
      </c>
      <c r="G2653" s="110">
        <v>0</v>
      </c>
      <c r="H2653" s="110">
        <v>0</v>
      </c>
      <c r="I2653" s="112"/>
      <c r="J2653" s="112"/>
      <c r="K2653" s="113">
        <v>829</v>
      </c>
    </row>
    <row r="2654" spans="1:11" x14ac:dyDescent="0.25">
      <c r="A2654" s="108">
        <v>2666</v>
      </c>
      <c r="B2654" s="109" t="s">
        <v>2628</v>
      </c>
      <c r="C2654" s="110">
        <v>84733042</v>
      </c>
      <c r="D2654" s="110">
        <v>0</v>
      </c>
      <c r="E2654" s="110">
        <v>0</v>
      </c>
      <c r="F2654" s="111">
        <v>288.55</v>
      </c>
      <c r="G2654" s="110">
        <v>0</v>
      </c>
      <c r="H2654" s="110">
        <v>0</v>
      </c>
      <c r="I2654" s="112"/>
      <c r="J2654" s="112"/>
      <c r="K2654" s="113">
        <v>445</v>
      </c>
    </row>
    <row r="2655" spans="1:11" x14ac:dyDescent="0.25">
      <c r="A2655" s="108">
        <v>2667</v>
      </c>
      <c r="B2655" s="109" t="s">
        <v>2629</v>
      </c>
      <c r="C2655" s="110">
        <v>84717010</v>
      </c>
      <c r="D2655" s="110">
        <v>0</v>
      </c>
      <c r="E2655" s="110">
        <v>0</v>
      </c>
      <c r="F2655" s="111">
        <v>438.27</v>
      </c>
      <c r="G2655" s="110">
        <v>0</v>
      </c>
      <c r="H2655" s="110">
        <v>0</v>
      </c>
      <c r="I2655" s="112"/>
      <c r="J2655" s="112"/>
      <c r="K2655" s="113">
        <v>679</v>
      </c>
    </row>
    <row r="2656" spans="1:11" x14ac:dyDescent="0.25">
      <c r="A2656" s="108">
        <v>2668</v>
      </c>
      <c r="B2656" s="109" t="s">
        <v>2630</v>
      </c>
      <c r="C2656" s="110">
        <v>39269090</v>
      </c>
      <c r="D2656" s="110">
        <v>0</v>
      </c>
      <c r="E2656" s="110">
        <v>0</v>
      </c>
      <c r="F2656" s="111">
        <v>69</v>
      </c>
      <c r="G2656" s="110">
        <v>0</v>
      </c>
      <c r="H2656" s="110">
        <v>0</v>
      </c>
      <c r="I2656" s="112"/>
      <c r="J2656" s="112"/>
      <c r="K2656" s="113">
        <v>85</v>
      </c>
    </row>
    <row r="2657" spans="1:11" x14ac:dyDescent="0.25">
      <c r="A2657" s="108">
        <v>2669</v>
      </c>
      <c r="B2657" s="109" t="s">
        <v>2631</v>
      </c>
      <c r="C2657" s="110">
        <v>39269090</v>
      </c>
      <c r="D2657" s="110">
        <v>0</v>
      </c>
      <c r="E2657" s="110">
        <v>0</v>
      </c>
      <c r="F2657" s="111">
        <v>6.91</v>
      </c>
      <c r="G2657" s="110">
        <v>0</v>
      </c>
      <c r="H2657" s="110">
        <v>0</v>
      </c>
      <c r="I2657" s="112"/>
      <c r="J2657" s="112"/>
      <c r="K2657" s="113">
        <v>15</v>
      </c>
    </row>
    <row r="2658" spans="1:11" x14ac:dyDescent="0.25">
      <c r="A2658" s="108">
        <v>2670</v>
      </c>
      <c r="B2658" s="109" t="s">
        <v>2632</v>
      </c>
      <c r="C2658" s="110">
        <v>85171100</v>
      </c>
      <c r="D2658" s="110">
        <v>0</v>
      </c>
      <c r="E2658" s="110">
        <v>0</v>
      </c>
      <c r="F2658" s="111">
        <v>45.39</v>
      </c>
      <c r="G2658" s="110">
        <v>18</v>
      </c>
      <c r="H2658" s="110">
        <v>0</v>
      </c>
      <c r="I2658" s="111">
        <v>0.35</v>
      </c>
      <c r="J2658" s="111">
        <v>3.01</v>
      </c>
      <c r="K2658" s="113">
        <v>65.900000000000006</v>
      </c>
    </row>
    <row r="2659" spans="1:11" x14ac:dyDescent="0.25">
      <c r="A2659" s="108">
        <v>2671</v>
      </c>
      <c r="B2659" s="109" t="s">
        <v>2633</v>
      </c>
      <c r="C2659" s="110">
        <v>84433235</v>
      </c>
      <c r="D2659" s="110">
        <v>0</v>
      </c>
      <c r="E2659" s="110">
        <v>0</v>
      </c>
      <c r="F2659" s="115">
        <v>2171.14</v>
      </c>
      <c r="G2659" s="110">
        <v>0</v>
      </c>
      <c r="H2659" s="110">
        <v>0</v>
      </c>
      <c r="I2659" s="112"/>
      <c r="J2659" s="112"/>
      <c r="K2659" s="116">
        <v>2599</v>
      </c>
    </row>
    <row r="2660" spans="1:11" x14ac:dyDescent="0.25">
      <c r="A2660" s="108">
        <v>2672</v>
      </c>
      <c r="B2660" s="109" t="s">
        <v>2634</v>
      </c>
      <c r="C2660" s="110">
        <v>84716052</v>
      </c>
      <c r="D2660" s="110">
        <v>0</v>
      </c>
      <c r="E2660" s="110">
        <v>0</v>
      </c>
      <c r="F2660" s="111">
        <v>74</v>
      </c>
      <c r="G2660" s="110">
        <v>0</v>
      </c>
      <c r="H2660" s="110">
        <v>0</v>
      </c>
      <c r="I2660" s="112"/>
      <c r="J2660" s="112"/>
      <c r="K2660" s="113">
        <v>180</v>
      </c>
    </row>
    <row r="2661" spans="1:11" x14ac:dyDescent="0.25">
      <c r="A2661" s="108">
        <v>2673</v>
      </c>
      <c r="B2661" s="109" t="s">
        <v>2635</v>
      </c>
      <c r="C2661" s="110">
        <v>85234920</v>
      </c>
      <c r="D2661" s="110">
        <v>0</v>
      </c>
      <c r="E2661" s="110">
        <v>0</v>
      </c>
      <c r="F2661" s="111">
        <v>129.94</v>
      </c>
      <c r="G2661" s="110">
        <v>0</v>
      </c>
      <c r="H2661" s="110">
        <v>0</v>
      </c>
      <c r="I2661" s="112"/>
      <c r="J2661" s="112"/>
      <c r="K2661" s="113">
        <v>230</v>
      </c>
    </row>
    <row r="2662" spans="1:11" x14ac:dyDescent="0.25">
      <c r="A2662" s="108">
        <v>2674</v>
      </c>
      <c r="B2662" s="109" t="s">
        <v>2636</v>
      </c>
      <c r="C2662" s="110">
        <v>85176239</v>
      </c>
      <c r="D2662" s="110">
        <v>0</v>
      </c>
      <c r="E2662" s="110">
        <v>0</v>
      </c>
      <c r="F2662" s="111">
        <v>28.81</v>
      </c>
      <c r="G2662" s="110">
        <v>0</v>
      </c>
      <c r="H2662" s="110">
        <v>0</v>
      </c>
      <c r="I2662" s="112"/>
      <c r="J2662" s="112"/>
      <c r="K2662" s="113">
        <v>55</v>
      </c>
    </row>
    <row r="2663" spans="1:11" x14ac:dyDescent="0.25">
      <c r="A2663" s="108">
        <v>2675</v>
      </c>
      <c r="B2663" s="109" t="s">
        <v>2637</v>
      </c>
      <c r="C2663" s="110">
        <v>85176239</v>
      </c>
      <c r="D2663" s="110">
        <v>0</v>
      </c>
      <c r="E2663" s="110">
        <v>0</v>
      </c>
      <c r="F2663" s="111">
        <v>577.19000000000005</v>
      </c>
      <c r="G2663" s="110">
        <v>4</v>
      </c>
      <c r="H2663" s="110">
        <v>0</v>
      </c>
      <c r="I2663" s="112"/>
      <c r="J2663" s="112"/>
      <c r="K2663" s="113">
        <v>929</v>
      </c>
    </row>
    <row r="2664" spans="1:11" x14ac:dyDescent="0.25">
      <c r="A2664" s="108">
        <v>2676</v>
      </c>
      <c r="B2664" s="109" t="s">
        <v>2638</v>
      </c>
      <c r="C2664" s="110">
        <v>85234920</v>
      </c>
      <c r="D2664" s="110">
        <v>0</v>
      </c>
      <c r="E2664" s="110">
        <v>0</v>
      </c>
      <c r="F2664" s="111">
        <v>32.44</v>
      </c>
      <c r="G2664" s="110">
        <v>0</v>
      </c>
      <c r="H2664" s="110">
        <v>0</v>
      </c>
      <c r="I2664" s="112"/>
      <c r="J2664" s="112"/>
      <c r="K2664" s="113">
        <v>49.9</v>
      </c>
    </row>
    <row r="2665" spans="1:11" x14ac:dyDescent="0.25">
      <c r="A2665" s="108">
        <v>2677</v>
      </c>
      <c r="B2665" s="109" t="s">
        <v>2639</v>
      </c>
      <c r="C2665" s="110">
        <v>85234920</v>
      </c>
      <c r="D2665" s="110">
        <v>0</v>
      </c>
      <c r="E2665" s="110">
        <v>0</v>
      </c>
      <c r="F2665" s="111">
        <v>64.94</v>
      </c>
      <c r="G2665" s="110">
        <v>0</v>
      </c>
      <c r="H2665" s="110">
        <v>0</v>
      </c>
      <c r="I2665" s="112"/>
      <c r="J2665" s="112"/>
      <c r="K2665" s="113">
        <v>99.9</v>
      </c>
    </row>
    <row r="2666" spans="1:11" x14ac:dyDescent="0.25">
      <c r="A2666" s="108">
        <v>2678</v>
      </c>
      <c r="B2666" s="109" t="s">
        <v>2640</v>
      </c>
      <c r="C2666" s="110">
        <v>85234920</v>
      </c>
      <c r="D2666" s="110">
        <v>1</v>
      </c>
      <c r="E2666" s="110">
        <v>0</v>
      </c>
      <c r="F2666" s="111">
        <v>90.94</v>
      </c>
      <c r="G2666" s="110">
        <v>7</v>
      </c>
      <c r="H2666" s="110">
        <v>0</v>
      </c>
      <c r="I2666" s="112"/>
      <c r="J2666" s="112"/>
      <c r="K2666" s="113">
        <v>199.9</v>
      </c>
    </row>
    <row r="2667" spans="1:11" x14ac:dyDescent="0.25">
      <c r="A2667" s="108">
        <v>2680</v>
      </c>
      <c r="B2667" s="109" t="s">
        <v>2641</v>
      </c>
      <c r="C2667" s="110">
        <v>85234920</v>
      </c>
      <c r="D2667" s="110">
        <v>0</v>
      </c>
      <c r="E2667" s="110">
        <v>0</v>
      </c>
      <c r="F2667" s="111">
        <v>64.94</v>
      </c>
      <c r="G2667" s="110">
        <v>0</v>
      </c>
      <c r="H2667" s="110">
        <v>0</v>
      </c>
      <c r="I2667" s="112"/>
      <c r="J2667" s="112"/>
      <c r="K2667" s="113">
        <v>99.9</v>
      </c>
    </row>
    <row r="2668" spans="1:11" x14ac:dyDescent="0.25">
      <c r="A2668" s="108">
        <v>2681</v>
      </c>
      <c r="B2668" s="109" t="s">
        <v>2642</v>
      </c>
      <c r="C2668" s="110">
        <v>85234920</v>
      </c>
      <c r="D2668" s="110">
        <v>0</v>
      </c>
      <c r="E2668" s="110">
        <v>0</v>
      </c>
      <c r="F2668" s="111">
        <v>97.44</v>
      </c>
      <c r="G2668" s="110">
        <v>0</v>
      </c>
      <c r="H2668" s="110">
        <v>0</v>
      </c>
      <c r="I2668" s="112"/>
      <c r="J2668" s="112"/>
      <c r="K2668" s="113">
        <v>189.9</v>
      </c>
    </row>
    <row r="2669" spans="1:11" x14ac:dyDescent="0.25">
      <c r="A2669" s="108">
        <v>2682</v>
      </c>
      <c r="B2669" s="109" t="s">
        <v>2643</v>
      </c>
      <c r="C2669" s="110">
        <v>85234920</v>
      </c>
      <c r="D2669" s="110">
        <v>0</v>
      </c>
      <c r="E2669" s="110">
        <v>0</v>
      </c>
      <c r="F2669" s="111">
        <v>139.93</v>
      </c>
      <c r="G2669" s="110">
        <v>0</v>
      </c>
      <c r="H2669" s="110">
        <v>0</v>
      </c>
      <c r="I2669" s="112"/>
      <c r="J2669" s="112"/>
      <c r="K2669" s="113">
        <v>299</v>
      </c>
    </row>
    <row r="2670" spans="1:11" x14ac:dyDescent="0.25">
      <c r="A2670" s="108">
        <v>2683</v>
      </c>
      <c r="B2670" s="109" t="s">
        <v>2644</v>
      </c>
      <c r="C2670" s="110">
        <v>85234920</v>
      </c>
      <c r="D2670" s="110">
        <v>0</v>
      </c>
      <c r="E2670" s="110">
        <v>0</v>
      </c>
      <c r="F2670" s="111">
        <v>209.93</v>
      </c>
      <c r="G2670" s="110">
        <v>0</v>
      </c>
      <c r="H2670" s="110">
        <v>0</v>
      </c>
      <c r="I2670" s="112"/>
      <c r="J2670" s="112"/>
      <c r="K2670" s="113">
        <v>419.9</v>
      </c>
    </row>
    <row r="2671" spans="1:11" x14ac:dyDescent="0.25">
      <c r="A2671" s="108">
        <v>2684</v>
      </c>
      <c r="B2671" s="109" t="s">
        <v>2645</v>
      </c>
      <c r="C2671" s="110">
        <v>85234920</v>
      </c>
      <c r="D2671" s="110">
        <v>0</v>
      </c>
      <c r="E2671" s="110">
        <v>0</v>
      </c>
      <c r="F2671" s="111">
        <v>125.93</v>
      </c>
      <c r="G2671" s="110">
        <v>0</v>
      </c>
      <c r="H2671" s="110">
        <v>0</v>
      </c>
      <c r="I2671" s="112"/>
      <c r="J2671" s="112"/>
      <c r="K2671" s="113">
        <v>199.9</v>
      </c>
    </row>
    <row r="2672" spans="1:11" x14ac:dyDescent="0.25">
      <c r="A2672" s="108">
        <v>2685</v>
      </c>
      <c r="B2672" s="109" t="s">
        <v>2646</v>
      </c>
      <c r="C2672" s="110">
        <v>85176277</v>
      </c>
      <c r="D2672" s="110">
        <v>0</v>
      </c>
      <c r="E2672" s="110">
        <v>0</v>
      </c>
      <c r="F2672" s="111">
        <v>91.8</v>
      </c>
      <c r="G2672" s="110">
        <v>4</v>
      </c>
      <c r="H2672" s="110">
        <v>0</v>
      </c>
      <c r="I2672" s="111">
        <v>17.760000000000002</v>
      </c>
      <c r="J2672" s="112"/>
      <c r="K2672" s="113">
        <v>159</v>
      </c>
    </row>
    <row r="2673" spans="1:11" x14ac:dyDescent="0.25">
      <c r="A2673" s="108">
        <v>2686</v>
      </c>
      <c r="B2673" s="109" t="s">
        <v>2647</v>
      </c>
      <c r="C2673" s="110">
        <v>85176241</v>
      </c>
      <c r="D2673" s="110">
        <v>0</v>
      </c>
      <c r="E2673" s="110">
        <v>0</v>
      </c>
      <c r="F2673" s="111">
        <v>180.43</v>
      </c>
      <c r="G2673" s="110">
        <v>0</v>
      </c>
      <c r="H2673" s="110">
        <v>0</v>
      </c>
      <c r="I2673" s="112"/>
      <c r="J2673" s="112"/>
      <c r="K2673" s="113">
        <v>279</v>
      </c>
    </row>
    <row r="2674" spans="1:11" x14ac:dyDescent="0.25">
      <c r="A2674" s="108">
        <v>2687</v>
      </c>
      <c r="B2674" s="109" t="s">
        <v>2648</v>
      </c>
      <c r="C2674" s="110">
        <v>85176239</v>
      </c>
      <c r="D2674" s="110">
        <v>0</v>
      </c>
      <c r="E2674" s="110">
        <v>0</v>
      </c>
      <c r="F2674" s="111">
        <v>889.08</v>
      </c>
      <c r="G2674" s="110">
        <v>0</v>
      </c>
      <c r="H2674" s="110">
        <v>0</v>
      </c>
      <c r="I2674" s="112"/>
      <c r="J2674" s="112"/>
      <c r="K2674" s="116">
        <v>1179</v>
      </c>
    </row>
    <row r="2675" spans="1:11" x14ac:dyDescent="0.25">
      <c r="A2675" s="108">
        <v>2688</v>
      </c>
      <c r="B2675" s="109" t="s">
        <v>2649</v>
      </c>
      <c r="C2675" s="110">
        <v>85176254</v>
      </c>
      <c r="D2675" s="110">
        <v>0</v>
      </c>
      <c r="E2675" s="110">
        <v>0</v>
      </c>
      <c r="F2675" s="111">
        <v>78.31</v>
      </c>
      <c r="G2675" s="110">
        <v>0</v>
      </c>
      <c r="H2675" s="110">
        <v>0</v>
      </c>
      <c r="I2675" s="112"/>
      <c r="J2675" s="112"/>
      <c r="K2675" s="113">
        <v>119</v>
      </c>
    </row>
    <row r="2676" spans="1:11" x14ac:dyDescent="0.25">
      <c r="A2676" s="108">
        <v>2689</v>
      </c>
      <c r="B2676" s="109" t="s">
        <v>2650</v>
      </c>
      <c r="C2676" s="110">
        <v>84733042</v>
      </c>
      <c r="D2676" s="110">
        <v>0</v>
      </c>
      <c r="E2676" s="110">
        <v>0</v>
      </c>
      <c r="F2676" s="111">
        <v>82.61</v>
      </c>
      <c r="G2676" s="110">
        <v>0</v>
      </c>
      <c r="H2676" s="110">
        <v>0</v>
      </c>
      <c r="I2676" s="112"/>
      <c r="J2676" s="112"/>
      <c r="K2676" s="113">
        <v>129</v>
      </c>
    </row>
    <row r="2677" spans="1:11" x14ac:dyDescent="0.25">
      <c r="A2677" s="108">
        <v>2690</v>
      </c>
      <c r="B2677" s="109" t="s">
        <v>2651</v>
      </c>
      <c r="C2677" s="110">
        <v>85044029</v>
      </c>
      <c r="D2677" s="110">
        <v>0</v>
      </c>
      <c r="E2677" s="110">
        <v>0</v>
      </c>
      <c r="F2677" s="111">
        <v>85.39</v>
      </c>
      <c r="G2677" s="110">
        <v>0</v>
      </c>
      <c r="H2677" s="110">
        <v>0</v>
      </c>
      <c r="I2677" s="112"/>
      <c r="J2677" s="112"/>
      <c r="K2677" s="113">
        <v>159</v>
      </c>
    </row>
    <row r="2678" spans="1:11" x14ac:dyDescent="0.25">
      <c r="A2678" s="108">
        <v>2691</v>
      </c>
      <c r="B2678" s="109" t="s">
        <v>2652</v>
      </c>
      <c r="C2678" s="110">
        <v>85182200</v>
      </c>
      <c r="D2678" s="110">
        <v>0</v>
      </c>
      <c r="E2678" s="110">
        <v>0</v>
      </c>
      <c r="F2678" s="111">
        <v>138</v>
      </c>
      <c r="G2678" s="110">
        <v>0</v>
      </c>
      <c r="H2678" s="110">
        <v>0</v>
      </c>
      <c r="I2678" s="112"/>
      <c r="J2678" s="112"/>
      <c r="K2678" s="113">
        <v>249</v>
      </c>
    </row>
    <row r="2679" spans="1:11" x14ac:dyDescent="0.25">
      <c r="A2679" s="108">
        <v>2692</v>
      </c>
      <c r="B2679" s="109" t="s">
        <v>2653</v>
      </c>
      <c r="C2679" s="110">
        <v>84716052</v>
      </c>
      <c r="D2679" s="110">
        <v>0</v>
      </c>
      <c r="E2679" s="110">
        <v>0</v>
      </c>
      <c r="F2679" s="111">
        <v>88</v>
      </c>
      <c r="G2679" s="110">
        <v>18</v>
      </c>
      <c r="H2679" s="110">
        <v>0</v>
      </c>
      <c r="I2679" s="112"/>
      <c r="J2679" s="112"/>
      <c r="K2679" s="113">
        <v>180</v>
      </c>
    </row>
    <row r="2680" spans="1:11" x14ac:dyDescent="0.25">
      <c r="A2680" s="108">
        <v>2693</v>
      </c>
      <c r="B2680" s="109" t="s">
        <v>2577</v>
      </c>
      <c r="C2680" s="110">
        <v>85171231</v>
      </c>
      <c r="D2680" s="110">
        <v>0</v>
      </c>
      <c r="E2680" s="110">
        <v>0</v>
      </c>
      <c r="F2680" s="111">
        <v>710.02</v>
      </c>
      <c r="G2680" s="110">
        <v>0</v>
      </c>
      <c r="H2680" s="110">
        <v>0</v>
      </c>
      <c r="I2680" s="112"/>
      <c r="J2680" s="112"/>
      <c r="K2680" s="113">
        <v>859</v>
      </c>
    </row>
    <row r="2681" spans="1:11" x14ac:dyDescent="0.25">
      <c r="A2681" s="108">
        <v>2694</v>
      </c>
      <c r="B2681" s="109" t="s">
        <v>2654</v>
      </c>
      <c r="C2681" s="110">
        <v>84439923</v>
      </c>
      <c r="D2681" s="110">
        <v>0</v>
      </c>
      <c r="E2681" s="110">
        <v>0</v>
      </c>
      <c r="F2681" s="111">
        <v>57.38</v>
      </c>
      <c r="G2681" s="110">
        <v>0</v>
      </c>
      <c r="H2681" s="110">
        <v>0</v>
      </c>
      <c r="I2681" s="112"/>
      <c r="J2681" s="112"/>
      <c r="K2681" s="113">
        <v>74.900000000000006</v>
      </c>
    </row>
    <row r="2682" spans="1:11" x14ac:dyDescent="0.25">
      <c r="A2682" s="108">
        <v>2695</v>
      </c>
      <c r="B2682" s="109" t="s">
        <v>2655</v>
      </c>
      <c r="C2682" s="110">
        <v>84439923</v>
      </c>
      <c r="D2682" s="110">
        <v>0</v>
      </c>
      <c r="E2682" s="110">
        <v>0</v>
      </c>
      <c r="F2682" s="111">
        <v>57.38</v>
      </c>
      <c r="G2682" s="110">
        <v>0</v>
      </c>
      <c r="H2682" s="110">
        <v>0</v>
      </c>
      <c r="I2682" s="112"/>
      <c r="J2682" s="112"/>
      <c r="K2682" s="113">
        <v>74.900000000000006</v>
      </c>
    </row>
    <row r="2683" spans="1:11" x14ac:dyDescent="0.25">
      <c r="A2683" s="108">
        <v>2696</v>
      </c>
      <c r="B2683" s="109" t="s">
        <v>2656</v>
      </c>
      <c r="C2683" s="110">
        <v>85076000</v>
      </c>
      <c r="D2683" s="110">
        <v>0</v>
      </c>
      <c r="E2683" s="110">
        <v>0</v>
      </c>
      <c r="F2683" s="111">
        <v>232.9</v>
      </c>
      <c r="G2683" s="110">
        <v>0</v>
      </c>
      <c r="H2683" s="110">
        <v>0</v>
      </c>
      <c r="I2683" s="112"/>
      <c r="J2683" s="112"/>
      <c r="K2683" s="113">
        <v>379</v>
      </c>
    </row>
    <row r="2684" spans="1:11" x14ac:dyDescent="0.25">
      <c r="A2684" s="108">
        <v>2697</v>
      </c>
      <c r="B2684" s="109" t="s">
        <v>2657</v>
      </c>
      <c r="C2684" s="110">
        <v>84716053</v>
      </c>
      <c r="D2684" s="110">
        <v>0</v>
      </c>
      <c r="E2684" s="110">
        <v>0</v>
      </c>
      <c r="F2684" s="111">
        <v>58.91</v>
      </c>
      <c r="G2684" s="110">
        <v>0</v>
      </c>
      <c r="H2684" s="110">
        <v>0</v>
      </c>
      <c r="I2684" s="112"/>
      <c r="J2684" s="112"/>
      <c r="K2684" s="113">
        <v>89</v>
      </c>
    </row>
    <row r="2685" spans="1:11" x14ac:dyDescent="0.25">
      <c r="A2685" s="108">
        <v>2698</v>
      </c>
      <c r="B2685" s="109" t="s">
        <v>2658</v>
      </c>
      <c r="C2685" s="110">
        <v>84439922</v>
      </c>
      <c r="D2685" s="110">
        <v>0</v>
      </c>
      <c r="E2685" s="110">
        <v>0</v>
      </c>
      <c r="F2685" s="111">
        <v>773.19</v>
      </c>
      <c r="G2685" s="110">
        <v>0</v>
      </c>
      <c r="H2685" s="110">
        <v>0</v>
      </c>
      <c r="I2685" s="112"/>
      <c r="J2685" s="112"/>
      <c r="K2685" s="116">
        <v>1199</v>
      </c>
    </row>
    <row r="2686" spans="1:11" x14ac:dyDescent="0.25">
      <c r="A2686" s="108">
        <v>2699</v>
      </c>
      <c r="B2686" s="109" t="s">
        <v>2659</v>
      </c>
      <c r="C2686" s="110">
        <v>84716052</v>
      </c>
      <c r="D2686" s="110">
        <v>0</v>
      </c>
      <c r="E2686" s="110">
        <v>0</v>
      </c>
      <c r="F2686" s="111">
        <v>53.5</v>
      </c>
      <c r="G2686" s="110">
        <v>4</v>
      </c>
      <c r="H2686" s="110">
        <v>0</v>
      </c>
      <c r="I2686" s="112"/>
      <c r="J2686" s="111">
        <v>5.43</v>
      </c>
      <c r="K2686" s="113">
        <v>89</v>
      </c>
    </row>
    <row r="2687" spans="1:11" x14ac:dyDescent="0.25">
      <c r="A2687" s="108">
        <v>2700</v>
      </c>
      <c r="B2687" s="109" t="s">
        <v>2660</v>
      </c>
      <c r="C2687" s="110">
        <v>84716052</v>
      </c>
      <c r="D2687" s="110">
        <v>0</v>
      </c>
      <c r="E2687" s="110">
        <v>0</v>
      </c>
      <c r="F2687" s="111">
        <v>128.32</v>
      </c>
      <c r="G2687" s="110">
        <v>18</v>
      </c>
      <c r="H2687" s="110">
        <v>0</v>
      </c>
      <c r="I2687" s="112"/>
      <c r="J2687" s="111">
        <v>4.3</v>
      </c>
      <c r="K2687" s="113">
        <v>179</v>
      </c>
    </row>
    <row r="2688" spans="1:11" x14ac:dyDescent="0.25">
      <c r="A2688" s="108">
        <v>2701</v>
      </c>
      <c r="B2688" s="109" t="s">
        <v>2661</v>
      </c>
      <c r="C2688" s="110">
        <v>84716053</v>
      </c>
      <c r="D2688" s="110">
        <v>0</v>
      </c>
      <c r="E2688" s="110">
        <v>0</v>
      </c>
      <c r="F2688" s="111">
        <v>47.51</v>
      </c>
      <c r="G2688" s="110">
        <v>0</v>
      </c>
      <c r="H2688" s="110">
        <v>0</v>
      </c>
      <c r="I2688" s="112"/>
      <c r="J2688" s="112"/>
      <c r="K2688" s="113">
        <v>69</v>
      </c>
    </row>
    <row r="2689" spans="1:11" x14ac:dyDescent="0.25">
      <c r="A2689" s="108">
        <v>2702</v>
      </c>
      <c r="B2689" s="109" t="s">
        <v>2662</v>
      </c>
      <c r="C2689" s="110">
        <v>84716053</v>
      </c>
      <c r="D2689" s="110">
        <v>0</v>
      </c>
      <c r="E2689" s="110">
        <v>0</v>
      </c>
      <c r="F2689" s="111">
        <v>18.18</v>
      </c>
      <c r="G2689" s="110">
        <v>0</v>
      </c>
      <c r="H2689" s="110">
        <v>0</v>
      </c>
      <c r="I2689" s="112"/>
      <c r="J2689" s="112"/>
      <c r="K2689" s="113">
        <v>25</v>
      </c>
    </row>
    <row r="2690" spans="1:11" x14ac:dyDescent="0.25">
      <c r="A2690" s="108">
        <v>2703</v>
      </c>
      <c r="B2690" s="109" t="s">
        <v>2663</v>
      </c>
      <c r="C2690" s="110">
        <v>84716053</v>
      </c>
      <c r="D2690" s="110">
        <v>0</v>
      </c>
      <c r="E2690" s="110">
        <v>0</v>
      </c>
      <c r="F2690" s="111">
        <v>20.47</v>
      </c>
      <c r="G2690" s="110">
        <v>0</v>
      </c>
      <c r="H2690" s="110">
        <v>0</v>
      </c>
      <c r="I2690" s="112"/>
      <c r="J2690" s="112"/>
      <c r="K2690" s="113">
        <v>30</v>
      </c>
    </row>
    <row r="2691" spans="1:11" x14ac:dyDescent="0.25">
      <c r="A2691" s="108">
        <v>2704</v>
      </c>
      <c r="B2691" s="109" t="s">
        <v>2664</v>
      </c>
      <c r="C2691" s="110">
        <v>84733041</v>
      </c>
      <c r="D2691" s="110">
        <v>0</v>
      </c>
      <c r="E2691" s="110">
        <v>0</v>
      </c>
      <c r="F2691" s="111">
        <v>214.42</v>
      </c>
      <c r="G2691" s="110">
        <v>0</v>
      </c>
      <c r="H2691" s="110">
        <v>0</v>
      </c>
      <c r="I2691" s="112"/>
      <c r="J2691" s="112"/>
      <c r="K2691" s="113">
        <v>310</v>
      </c>
    </row>
    <row r="2692" spans="1:11" x14ac:dyDescent="0.25">
      <c r="A2692" s="108">
        <v>2705</v>
      </c>
      <c r="B2692" s="109" t="s">
        <v>2665</v>
      </c>
      <c r="C2692" s="110">
        <v>85285220</v>
      </c>
      <c r="D2692" s="110">
        <v>0</v>
      </c>
      <c r="E2692" s="110">
        <v>0</v>
      </c>
      <c r="F2692" s="111">
        <v>366.81</v>
      </c>
      <c r="G2692" s="110">
        <v>0</v>
      </c>
      <c r="H2692" s="110">
        <v>0</v>
      </c>
      <c r="I2692" s="112"/>
      <c r="J2692" s="112"/>
      <c r="K2692" s="113">
        <v>569</v>
      </c>
    </row>
    <row r="2693" spans="1:11" x14ac:dyDescent="0.25">
      <c r="A2693" s="108">
        <v>2706</v>
      </c>
      <c r="B2693" s="109" t="s">
        <v>2666</v>
      </c>
      <c r="C2693" s="110">
        <v>85423190</v>
      </c>
      <c r="D2693" s="110">
        <v>0</v>
      </c>
      <c r="E2693" s="110">
        <v>0</v>
      </c>
      <c r="F2693" s="115">
        <v>1449.89</v>
      </c>
      <c r="G2693" s="110">
        <v>0</v>
      </c>
      <c r="H2693" s="110">
        <v>0</v>
      </c>
      <c r="I2693" s="112"/>
      <c r="J2693" s="112"/>
      <c r="K2693" s="116">
        <v>2279</v>
      </c>
    </row>
    <row r="2694" spans="1:11" x14ac:dyDescent="0.25">
      <c r="A2694" s="108">
        <v>2707</v>
      </c>
      <c r="B2694" s="109" t="s">
        <v>2667</v>
      </c>
      <c r="C2694" s="110">
        <v>84733011</v>
      </c>
      <c r="D2694" s="110">
        <v>0</v>
      </c>
      <c r="E2694" s="110">
        <v>0</v>
      </c>
      <c r="F2694" s="111">
        <v>79.92</v>
      </c>
      <c r="G2694" s="110">
        <v>0</v>
      </c>
      <c r="H2694" s="110">
        <v>0</v>
      </c>
      <c r="I2694" s="112"/>
      <c r="J2694" s="112"/>
      <c r="K2694" s="113">
        <v>125</v>
      </c>
    </row>
    <row r="2695" spans="1:11" x14ac:dyDescent="0.25">
      <c r="A2695" s="108">
        <v>2708</v>
      </c>
      <c r="B2695" s="109" t="s">
        <v>2668</v>
      </c>
      <c r="C2695" s="110">
        <v>84733042</v>
      </c>
      <c r="D2695" s="110">
        <v>0</v>
      </c>
      <c r="E2695" s="110">
        <v>0</v>
      </c>
      <c r="F2695" s="111">
        <v>154.78</v>
      </c>
      <c r="G2695" s="110">
        <v>0</v>
      </c>
      <c r="H2695" s="110">
        <v>0</v>
      </c>
      <c r="I2695" s="112"/>
      <c r="J2695" s="112"/>
      <c r="K2695" s="113">
        <v>255</v>
      </c>
    </row>
    <row r="2696" spans="1:11" x14ac:dyDescent="0.25">
      <c r="A2696" s="108">
        <v>2709</v>
      </c>
      <c r="B2696" s="109" t="s">
        <v>2669</v>
      </c>
      <c r="C2696" s="110">
        <v>84433299</v>
      </c>
      <c r="D2696" s="110">
        <v>0</v>
      </c>
      <c r="E2696" s="110">
        <v>0</v>
      </c>
      <c r="F2696" s="111">
        <v>590</v>
      </c>
      <c r="G2696" s="110">
        <v>0</v>
      </c>
      <c r="H2696" s="110">
        <v>0</v>
      </c>
      <c r="I2696" s="112"/>
      <c r="J2696" s="112"/>
      <c r="K2696" s="113">
        <v>859</v>
      </c>
    </row>
    <row r="2697" spans="1:11" x14ac:dyDescent="0.25">
      <c r="A2697" s="108">
        <v>2710</v>
      </c>
      <c r="B2697" s="109" t="s">
        <v>2670</v>
      </c>
      <c r="C2697" s="110">
        <v>84734010</v>
      </c>
      <c r="D2697" s="110">
        <v>0</v>
      </c>
      <c r="E2697" s="110">
        <v>0</v>
      </c>
      <c r="F2697" s="111">
        <v>85.17</v>
      </c>
      <c r="G2697" s="110">
        <v>0</v>
      </c>
      <c r="H2697" s="110">
        <v>0</v>
      </c>
      <c r="I2697" s="112"/>
      <c r="J2697" s="112"/>
      <c r="K2697" s="113">
        <v>120</v>
      </c>
    </row>
    <row r="2698" spans="1:11" x14ac:dyDescent="0.25">
      <c r="A2698" s="108">
        <v>2711</v>
      </c>
      <c r="B2698" s="109" t="s">
        <v>1183</v>
      </c>
      <c r="C2698" s="110">
        <v>85285220</v>
      </c>
      <c r="D2698" s="110">
        <v>0</v>
      </c>
      <c r="E2698" s="110">
        <v>0</v>
      </c>
      <c r="F2698" s="115">
        <v>1503</v>
      </c>
      <c r="G2698" s="110">
        <v>0</v>
      </c>
      <c r="H2698" s="110">
        <v>0</v>
      </c>
      <c r="I2698" s="112"/>
      <c r="J2698" s="112"/>
      <c r="K2698" s="116">
        <v>2099</v>
      </c>
    </row>
    <row r="2699" spans="1:11" x14ac:dyDescent="0.25">
      <c r="A2699" s="108">
        <v>2712</v>
      </c>
      <c r="B2699" s="109" t="s">
        <v>2671</v>
      </c>
      <c r="C2699" s="110">
        <v>84716052</v>
      </c>
      <c r="D2699" s="110">
        <v>0</v>
      </c>
      <c r="E2699" s="110">
        <v>0</v>
      </c>
      <c r="F2699" s="111">
        <v>90.85</v>
      </c>
      <c r="G2699" s="110">
        <v>0</v>
      </c>
      <c r="H2699" s="110">
        <v>0</v>
      </c>
      <c r="I2699" s="112"/>
      <c r="J2699" s="112"/>
      <c r="K2699" s="113">
        <v>145</v>
      </c>
    </row>
    <row r="2700" spans="1:11" x14ac:dyDescent="0.25">
      <c r="A2700" s="108">
        <v>2713</v>
      </c>
      <c r="B2700" s="109" t="s">
        <v>2672</v>
      </c>
      <c r="C2700" s="110">
        <v>84716052</v>
      </c>
      <c r="D2700" s="110">
        <v>0</v>
      </c>
      <c r="E2700" s="110">
        <v>0</v>
      </c>
      <c r="F2700" s="111">
        <v>76.75</v>
      </c>
      <c r="G2700" s="110">
        <v>18</v>
      </c>
      <c r="H2700" s="110">
        <v>15</v>
      </c>
      <c r="I2700" s="112"/>
      <c r="J2700" s="111">
        <v>3.77</v>
      </c>
      <c r="K2700" s="113">
        <v>119</v>
      </c>
    </row>
    <row r="2701" spans="1:11" x14ac:dyDescent="0.25">
      <c r="A2701" s="108">
        <v>2714</v>
      </c>
      <c r="B2701" s="109" t="s">
        <v>2673</v>
      </c>
      <c r="C2701" s="110">
        <v>85423190</v>
      </c>
      <c r="D2701" s="110">
        <v>0</v>
      </c>
      <c r="E2701" s="110">
        <v>0</v>
      </c>
      <c r="F2701" s="111">
        <v>614.89</v>
      </c>
      <c r="G2701" s="110">
        <v>0</v>
      </c>
      <c r="H2701" s="110">
        <v>0</v>
      </c>
      <c r="I2701" s="112"/>
      <c r="J2701" s="112"/>
      <c r="K2701" s="113">
        <v>889</v>
      </c>
    </row>
    <row r="2702" spans="1:11" x14ac:dyDescent="0.25">
      <c r="A2702" s="108">
        <v>2715</v>
      </c>
      <c r="B2702" s="109" t="s">
        <v>2674</v>
      </c>
      <c r="C2702" s="110">
        <v>85423190</v>
      </c>
      <c r="D2702" s="110">
        <v>0</v>
      </c>
      <c r="E2702" s="110">
        <v>0</v>
      </c>
      <c r="F2702" s="111">
        <v>854.2</v>
      </c>
      <c r="G2702" s="110">
        <v>0</v>
      </c>
      <c r="H2702" s="110">
        <v>0</v>
      </c>
      <c r="I2702" s="112"/>
      <c r="J2702" s="112"/>
      <c r="K2702" s="116">
        <v>1339</v>
      </c>
    </row>
    <row r="2703" spans="1:11" x14ac:dyDescent="0.25">
      <c r="A2703" s="108">
        <v>2716</v>
      </c>
      <c r="B2703" s="109" t="s">
        <v>2675</v>
      </c>
      <c r="C2703" s="110">
        <v>85235190</v>
      </c>
      <c r="D2703" s="110">
        <v>0</v>
      </c>
      <c r="E2703" s="110">
        <v>0</v>
      </c>
      <c r="F2703" s="111">
        <v>0</v>
      </c>
      <c r="G2703" s="110">
        <v>0</v>
      </c>
      <c r="H2703" s="110">
        <v>0</v>
      </c>
      <c r="I2703" s="112"/>
      <c r="J2703" s="112"/>
      <c r="K2703" s="113">
        <v>0</v>
      </c>
    </row>
    <row r="2704" spans="1:11" x14ac:dyDescent="0.25">
      <c r="A2704" s="108">
        <v>2717</v>
      </c>
      <c r="B2704" s="109" t="s">
        <v>2676</v>
      </c>
      <c r="C2704" s="110">
        <v>85061030</v>
      </c>
      <c r="D2704" s="110">
        <v>0</v>
      </c>
      <c r="E2704" s="110">
        <v>0</v>
      </c>
      <c r="F2704" s="111">
        <v>0</v>
      </c>
      <c r="G2704" s="110">
        <v>0</v>
      </c>
      <c r="H2704" s="110">
        <v>0</v>
      </c>
      <c r="I2704" s="112"/>
      <c r="J2704" s="112"/>
      <c r="K2704" s="113">
        <v>0</v>
      </c>
    </row>
    <row r="2705" spans="1:11" x14ac:dyDescent="0.25">
      <c r="A2705" s="108">
        <v>2718</v>
      </c>
      <c r="B2705" s="109" t="s">
        <v>2677</v>
      </c>
      <c r="C2705" s="110">
        <v>84713019</v>
      </c>
      <c r="D2705" s="110">
        <v>0</v>
      </c>
      <c r="E2705" s="110">
        <v>0</v>
      </c>
      <c r="F2705" s="111">
        <v>0</v>
      </c>
      <c r="G2705" s="110">
        <v>0</v>
      </c>
      <c r="H2705" s="110">
        <v>0</v>
      </c>
      <c r="I2705" s="112"/>
      <c r="J2705" s="112"/>
      <c r="K2705" s="113">
        <v>0</v>
      </c>
    </row>
    <row r="2706" spans="1:11" x14ac:dyDescent="0.25">
      <c r="A2706" s="108">
        <v>2719</v>
      </c>
      <c r="B2706" s="109" t="s">
        <v>2678</v>
      </c>
      <c r="C2706" s="110">
        <v>85258029</v>
      </c>
      <c r="D2706" s="110">
        <v>0</v>
      </c>
      <c r="E2706" s="110">
        <v>0</v>
      </c>
      <c r="F2706" s="111">
        <v>0</v>
      </c>
      <c r="G2706" s="110">
        <v>0</v>
      </c>
      <c r="H2706" s="110">
        <v>0</v>
      </c>
      <c r="I2706" s="112"/>
      <c r="J2706" s="112"/>
      <c r="K2706" s="113">
        <v>0</v>
      </c>
    </row>
    <row r="2707" spans="1:11" x14ac:dyDescent="0.25">
      <c r="A2707" s="108">
        <v>2720</v>
      </c>
      <c r="B2707" s="109" t="s">
        <v>2679</v>
      </c>
      <c r="C2707" s="110">
        <v>85183000</v>
      </c>
      <c r="D2707" s="110">
        <v>0</v>
      </c>
      <c r="E2707" s="110">
        <v>0</v>
      </c>
      <c r="F2707" s="111">
        <v>0</v>
      </c>
      <c r="G2707" s="110">
        <v>0</v>
      </c>
      <c r="H2707" s="110">
        <v>0</v>
      </c>
      <c r="I2707" s="112"/>
      <c r="J2707" s="112"/>
      <c r="K2707" s="113">
        <v>0</v>
      </c>
    </row>
    <row r="2708" spans="1:11" x14ac:dyDescent="0.25">
      <c r="A2708" s="108">
        <v>2721</v>
      </c>
      <c r="B2708" s="109" t="s">
        <v>2680</v>
      </c>
      <c r="C2708" s="110">
        <v>85183000</v>
      </c>
      <c r="D2708" s="110">
        <v>0</v>
      </c>
      <c r="E2708" s="110">
        <v>0</v>
      </c>
      <c r="F2708" s="111">
        <v>0</v>
      </c>
      <c r="G2708" s="110">
        <v>0</v>
      </c>
      <c r="H2708" s="110">
        <v>0</v>
      </c>
      <c r="I2708" s="112"/>
      <c r="J2708" s="112"/>
      <c r="K2708" s="113">
        <v>0</v>
      </c>
    </row>
    <row r="2709" spans="1:11" x14ac:dyDescent="0.25">
      <c r="A2709" s="108">
        <v>2722</v>
      </c>
      <c r="B2709" s="109" t="s">
        <v>2681</v>
      </c>
      <c r="C2709" s="110">
        <v>85176259</v>
      </c>
      <c r="D2709" s="110">
        <v>0</v>
      </c>
      <c r="E2709" s="110">
        <v>0</v>
      </c>
      <c r="F2709" s="111">
        <v>0</v>
      </c>
      <c r="G2709" s="110">
        <v>0</v>
      </c>
      <c r="H2709" s="110">
        <v>0</v>
      </c>
      <c r="I2709" s="112"/>
      <c r="J2709" s="112"/>
      <c r="K2709" s="113">
        <v>0</v>
      </c>
    </row>
    <row r="2710" spans="1:11" x14ac:dyDescent="0.25">
      <c r="A2710" s="108">
        <v>2723</v>
      </c>
      <c r="B2710" s="109" t="s">
        <v>2682</v>
      </c>
      <c r="C2710" s="110">
        <v>85182200</v>
      </c>
      <c r="D2710" s="110">
        <v>0</v>
      </c>
      <c r="E2710" s="110">
        <v>0</v>
      </c>
      <c r="F2710" s="111">
        <v>0</v>
      </c>
      <c r="G2710" s="110">
        <v>0</v>
      </c>
      <c r="H2710" s="110">
        <v>0</v>
      </c>
      <c r="I2710" s="112"/>
      <c r="J2710" s="112"/>
      <c r="K2710" s="113">
        <v>0</v>
      </c>
    </row>
    <row r="2711" spans="1:11" x14ac:dyDescent="0.25">
      <c r="A2711" s="108">
        <v>2724</v>
      </c>
      <c r="B2711" s="109" t="s">
        <v>2683</v>
      </c>
      <c r="C2711" s="110">
        <v>96081000</v>
      </c>
      <c r="D2711" s="110">
        <v>0</v>
      </c>
      <c r="E2711" s="110">
        <v>0</v>
      </c>
      <c r="F2711" s="111">
        <v>0</v>
      </c>
      <c r="G2711" s="110">
        <v>0</v>
      </c>
      <c r="H2711" s="110">
        <v>0</v>
      </c>
      <c r="I2711" s="112"/>
      <c r="J2711" s="112"/>
      <c r="K2711" s="113">
        <v>30</v>
      </c>
    </row>
    <row r="2712" spans="1:11" x14ac:dyDescent="0.25">
      <c r="A2712" s="108">
        <v>2725</v>
      </c>
      <c r="B2712" s="109" t="s">
        <v>2684</v>
      </c>
      <c r="C2712" s="110">
        <v>48025610</v>
      </c>
      <c r="D2712" s="110">
        <v>0</v>
      </c>
      <c r="E2712" s="110">
        <v>0</v>
      </c>
      <c r="F2712" s="111">
        <v>0</v>
      </c>
      <c r="G2712" s="110">
        <v>0</v>
      </c>
      <c r="H2712" s="110">
        <v>0</v>
      </c>
      <c r="I2712" s="112"/>
      <c r="J2712" s="112"/>
      <c r="K2712" s="113">
        <v>27.9</v>
      </c>
    </row>
    <row r="2713" spans="1:11" x14ac:dyDescent="0.25">
      <c r="A2713" s="108">
        <v>2726</v>
      </c>
      <c r="B2713" s="109" t="s">
        <v>2685</v>
      </c>
      <c r="C2713" s="110">
        <v>48025610</v>
      </c>
      <c r="D2713" s="110">
        <v>0</v>
      </c>
      <c r="E2713" s="110">
        <v>0</v>
      </c>
      <c r="F2713" s="111">
        <v>0</v>
      </c>
      <c r="G2713" s="110">
        <v>0</v>
      </c>
      <c r="H2713" s="110">
        <v>0</v>
      </c>
      <c r="I2713" s="112"/>
      <c r="J2713" s="112"/>
      <c r="K2713" s="113">
        <v>22</v>
      </c>
    </row>
    <row r="2714" spans="1:11" x14ac:dyDescent="0.25">
      <c r="A2714" s="108">
        <v>2727</v>
      </c>
      <c r="B2714" s="109" t="s">
        <v>2686</v>
      </c>
      <c r="C2714" s="110">
        <v>48025610</v>
      </c>
      <c r="D2714" s="110">
        <v>0</v>
      </c>
      <c r="E2714" s="110">
        <v>0</v>
      </c>
      <c r="F2714" s="111">
        <v>0</v>
      </c>
      <c r="G2714" s="110">
        <v>0</v>
      </c>
      <c r="H2714" s="110">
        <v>0</v>
      </c>
      <c r="I2714" s="112"/>
      <c r="J2714" s="112"/>
      <c r="K2714" s="113">
        <v>3.5</v>
      </c>
    </row>
    <row r="2715" spans="1:11" x14ac:dyDescent="0.25">
      <c r="A2715" s="108">
        <v>2728</v>
      </c>
      <c r="B2715" s="109" t="s">
        <v>2687</v>
      </c>
      <c r="C2715" s="110">
        <v>48025610</v>
      </c>
      <c r="D2715" s="110">
        <v>0</v>
      </c>
      <c r="E2715" s="110">
        <v>0</v>
      </c>
      <c r="F2715" s="111">
        <v>0</v>
      </c>
      <c r="G2715" s="110">
        <v>0</v>
      </c>
      <c r="H2715" s="110">
        <v>0</v>
      </c>
      <c r="I2715" s="112"/>
      <c r="J2715" s="112"/>
      <c r="K2715" s="113">
        <v>3.25</v>
      </c>
    </row>
    <row r="2716" spans="1:11" x14ac:dyDescent="0.25">
      <c r="A2716" s="108">
        <v>2729</v>
      </c>
      <c r="B2716" s="109" t="s">
        <v>2688</v>
      </c>
      <c r="C2716" s="110">
        <v>48025610</v>
      </c>
      <c r="D2716" s="110">
        <v>0</v>
      </c>
      <c r="E2716" s="110">
        <v>0</v>
      </c>
      <c r="F2716" s="111">
        <v>0</v>
      </c>
      <c r="G2716" s="110">
        <v>0</v>
      </c>
      <c r="H2716" s="110">
        <v>0</v>
      </c>
      <c r="I2716" s="112"/>
      <c r="J2716" s="112"/>
      <c r="K2716" s="113">
        <v>3.25</v>
      </c>
    </row>
    <row r="2717" spans="1:11" x14ac:dyDescent="0.25">
      <c r="A2717" s="108">
        <v>2730</v>
      </c>
      <c r="B2717" s="109" t="s">
        <v>2689</v>
      </c>
      <c r="C2717" s="110">
        <v>48025610</v>
      </c>
      <c r="D2717" s="110">
        <v>0</v>
      </c>
      <c r="E2717" s="110">
        <v>0</v>
      </c>
      <c r="F2717" s="111">
        <v>0</v>
      </c>
      <c r="G2717" s="110">
        <v>0</v>
      </c>
      <c r="H2717" s="110">
        <v>0</v>
      </c>
      <c r="I2717" s="112"/>
      <c r="J2717" s="112"/>
      <c r="K2717" s="113">
        <v>3.25</v>
      </c>
    </row>
    <row r="2718" spans="1:11" x14ac:dyDescent="0.25">
      <c r="A2718" s="108">
        <v>2731</v>
      </c>
      <c r="B2718" s="109" t="s">
        <v>2690</v>
      </c>
      <c r="C2718" s="110">
        <v>48171000</v>
      </c>
      <c r="D2718" s="110">
        <v>0</v>
      </c>
      <c r="E2718" s="110">
        <v>0</v>
      </c>
      <c r="F2718" s="111">
        <v>0</v>
      </c>
      <c r="G2718" s="110">
        <v>0</v>
      </c>
      <c r="H2718" s="110">
        <v>0</v>
      </c>
      <c r="I2718" s="112"/>
      <c r="J2718" s="112"/>
      <c r="K2718" s="113">
        <v>38</v>
      </c>
    </row>
    <row r="2719" spans="1:11" x14ac:dyDescent="0.25">
      <c r="A2719" s="108">
        <v>2732</v>
      </c>
      <c r="B2719" s="109" t="s">
        <v>2691</v>
      </c>
      <c r="C2719" s="110">
        <v>35061090</v>
      </c>
      <c r="D2719" s="110">
        <v>0</v>
      </c>
      <c r="E2719" s="110">
        <v>0</v>
      </c>
      <c r="F2719" s="111">
        <v>0</v>
      </c>
      <c r="G2719" s="110">
        <v>0</v>
      </c>
      <c r="H2719" s="110">
        <v>0</v>
      </c>
      <c r="I2719" s="112"/>
      <c r="J2719" s="112"/>
      <c r="K2719" s="113">
        <v>5</v>
      </c>
    </row>
    <row r="2720" spans="1:11" x14ac:dyDescent="0.25">
      <c r="A2720" s="108">
        <v>2733</v>
      </c>
      <c r="B2720" s="109" t="s">
        <v>2692</v>
      </c>
      <c r="C2720" s="110">
        <v>42021210</v>
      </c>
      <c r="D2720" s="110">
        <v>0</v>
      </c>
      <c r="E2720" s="110">
        <v>0</v>
      </c>
      <c r="F2720" s="111">
        <v>0</v>
      </c>
      <c r="G2720" s="110">
        <v>0</v>
      </c>
      <c r="H2720" s="110">
        <v>0</v>
      </c>
      <c r="I2720" s="112"/>
      <c r="J2720" s="112"/>
      <c r="K2720" s="113">
        <v>1.79</v>
      </c>
    </row>
    <row r="2721" spans="1:11" x14ac:dyDescent="0.25">
      <c r="A2721" s="108">
        <v>2734</v>
      </c>
      <c r="B2721" s="109" t="s">
        <v>2693</v>
      </c>
      <c r="C2721" s="110">
        <v>48171000</v>
      </c>
      <c r="D2721" s="110">
        <v>0</v>
      </c>
      <c r="E2721" s="110">
        <v>0</v>
      </c>
      <c r="F2721" s="111">
        <v>0</v>
      </c>
      <c r="G2721" s="110">
        <v>0</v>
      </c>
      <c r="H2721" s="110">
        <v>0</v>
      </c>
      <c r="I2721" s="112"/>
      <c r="J2721" s="112"/>
      <c r="K2721" s="113">
        <v>119</v>
      </c>
    </row>
    <row r="2722" spans="1:11" x14ac:dyDescent="0.25">
      <c r="A2722" s="108">
        <v>2735</v>
      </c>
      <c r="B2722" s="109" t="s">
        <v>2694</v>
      </c>
      <c r="C2722" s="110">
        <v>84733041</v>
      </c>
      <c r="D2722" s="110">
        <v>0</v>
      </c>
      <c r="E2722" s="110">
        <v>0</v>
      </c>
      <c r="F2722" s="115">
        <v>18998</v>
      </c>
      <c r="G2722" s="110">
        <v>0</v>
      </c>
      <c r="H2722" s="110">
        <v>0</v>
      </c>
      <c r="I2722" s="112"/>
      <c r="J2722" s="112"/>
      <c r="K2722" s="116">
        <v>24989</v>
      </c>
    </row>
    <row r="2723" spans="1:11" x14ac:dyDescent="0.25">
      <c r="A2723" s="108">
        <v>2736</v>
      </c>
      <c r="B2723" s="109" t="s">
        <v>2695</v>
      </c>
      <c r="C2723" s="110">
        <v>84733099</v>
      </c>
      <c r="D2723" s="110">
        <v>0</v>
      </c>
      <c r="E2723" s="110">
        <v>0</v>
      </c>
      <c r="F2723" s="111">
        <v>1</v>
      </c>
      <c r="G2723" s="110">
        <v>0</v>
      </c>
      <c r="H2723" s="110">
        <v>0</v>
      </c>
      <c r="I2723" s="112"/>
      <c r="J2723" s="112"/>
      <c r="K2723" s="113">
        <v>2</v>
      </c>
    </row>
    <row r="2724" spans="1:11" x14ac:dyDescent="0.25">
      <c r="A2724" s="108">
        <v>2737</v>
      </c>
      <c r="B2724" s="109" t="s">
        <v>370</v>
      </c>
      <c r="C2724" s="110">
        <v>85299090</v>
      </c>
      <c r="D2724" s="110">
        <v>0</v>
      </c>
      <c r="E2724" s="110">
        <v>0</v>
      </c>
      <c r="F2724" s="111">
        <v>60</v>
      </c>
      <c r="G2724" s="110">
        <v>0</v>
      </c>
      <c r="H2724" s="110">
        <v>0</v>
      </c>
      <c r="I2724" s="112"/>
      <c r="J2724" s="112"/>
      <c r="K2724" s="113">
        <v>115</v>
      </c>
    </row>
    <row r="2725" spans="1:11" x14ac:dyDescent="0.25">
      <c r="A2725" s="108">
        <v>2738</v>
      </c>
      <c r="B2725" s="109" t="s">
        <v>2696</v>
      </c>
      <c r="C2725" s="110">
        <v>84716053</v>
      </c>
      <c r="D2725" s="110">
        <v>0</v>
      </c>
      <c r="E2725" s="110">
        <v>0</v>
      </c>
      <c r="F2725" s="111">
        <v>92.08</v>
      </c>
      <c r="G2725" s="110">
        <v>0</v>
      </c>
      <c r="H2725" s="110">
        <v>0</v>
      </c>
      <c r="I2725" s="112"/>
      <c r="J2725" s="112"/>
      <c r="K2725" s="113">
        <v>139</v>
      </c>
    </row>
    <row r="2726" spans="1:11" x14ac:dyDescent="0.25">
      <c r="A2726" s="108">
        <v>2739</v>
      </c>
      <c r="B2726" s="109" t="s">
        <v>2697</v>
      </c>
      <c r="C2726" s="110">
        <v>42021220</v>
      </c>
      <c r="D2726" s="110">
        <v>0</v>
      </c>
      <c r="E2726" s="110">
        <v>0</v>
      </c>
      <c r="F2726" s="111">
        <v>60</v>
      </c>
      <c r="G2726" s="110">
        <v>0</v>
      </c>
      <c r="H2726" s="110">
        <v>0</v>
      </c>
      <c r="I2726" s="112"/>
      <c r="J2726" s="112"/>
      <c r="K2726" s="113">
        <v>99</v>
      </c>
    </row>
    <row r="2727" spans="1:11" x14ac:dyDescent="0.25">
      <c r="A2727" s="108">
        <v>2740</v>
      </c>
      <c r="B2727" s="109" t="s">
        <v>2698</v>
      </c>
      <c r="C2727" s="110">
        <v>84716053</v>
      </c>
      <c r="D2727" s="110">
        <v>0</v>
      </c>
      <c r="E2727" s="110">
        <v>0</v>
      </c>
      <c r="F2727" s="111">
        <v>56.01</v>
      </c>
      <c r="G2727" s="110">
        <v>0</v>
      </c>
      <c r="H2727" s="110">
        <v>0</v>
      </c>
      <c r="I2727" s="112"/>
      <c r="J2727" s="112"/>
      <c r="K2727" s="113">
        <v>85</v>
      </c>
    </row>
    <row r="2728" spans="1:11" x14ac:dyDescent="0.25">
      <c r="A2728" s="108">
        <v>2741</v>
      </c>
      <c r="B2728" s="109" t="s">
        <v>2699</v>
      </c>
      <c r="C2728" s="110">
        <v>84716052</v>
      </c>
      <c r="D2728" s="110">
        <v>0</v>
      </c>
      <c r="E2728" s="110">
        <v>0</v>
      </c>
      <c r="F2728" s="111">
        <v>112.64</v>
      </c>
      <c r="G2728" s="110">
        <v>4</v>
      </c>
      <c r="H2728" s="110">
        <v>15</v>
      </c>
      <c r="I2728" s="112"/>
      <c r="J2728" s="111">
        <v>14.44</v>
      </c>
      <c r="K2728" s="113">
        <v>199</v>
      </c>
    </row>
    <row r="2729" spans="1:11" x14ac:dyDescent="0.25">
      <c r="A2729" s="108">
        <v>2742</v>
      </c>
      <c r="B2729" s="109" t="s">
        <v>2700</v>
      </c>
      <c r="C2729" s="110">
        <v>84733041</v>
      </c>
      <c r="D2729" s="110">
        <v>0</v>
      </c>
      <c r="E2729" s="110">
        <v>0</v>
      </c>
      <c r="F2729" s="111">
        <v>395</v>
      </c>
      <c r="G2729" s="110">
        <v>0</v>
      </c>
      <c r="H2729" s="110">
        <v>0</v>
      </c>
      <c r="I2729" s="112"/>
      <c r="J2729" s="112"/>
      <c r="K2729" s="113">
        <v>615</v>
      </c>
    </row>
    <row r="2730" spans="1:11" x14ac:dyDescent="0.25">
      <c r="A2730" s="108">
        <v>2743</v>
      </c>
      <c r="B2730" s="109" t="s">
        <v>2701</v>
      </c>
      <c r="C2730" s="110">
        <v>84733042</v>
      </c>
      <c r="D2730" s="110">
        <v>0</v>
      </c>
      <c r="E2730" s="110">
        <v>0</v>
      </c>
      <c r="F2730" s="111">
        <v>152.55000000000001</v>
      </c>
      <c r="G2730" s="110">
        <v>0</v>
      </c>
      <c r="H2730" s="110">
        <v>0</v>
      </c>
      <c r="I2730" s="112"/>
      <c r="J2730" s="112"/>
      <c r="K2730" s="113">
        <v>245</v>
      </c>
    </row>
    <row r="2731" spans="1:11" x14ac:dyDescent="0.25">
      <c r="A2731" s="108">
        <v>2744</v>
      </c>
      <c r="B2731" s="109" t="s">
        <v>2702</v>
      </c>
      <c r="C2731" s="110">
        <v>85235190</v>
      </c>
      <c r="D2731" s="110">
        <v>0</v>
      </c>
      <c r="E2731" s="110">
        <v>0</v>
      </c>
      <c r="F2731" s="111">
        <v>0</v>
      </c>
      <c r="G2731" s="110">
        <v>0</v>
      </c>
      <c r="H2731" s="110">
        <v>0</v>
      </c>
      <c r="I2731" s="112"/>
      <c r="J2731" s="112"/>
      <c r="K2731" s="113">
        <v>469</v>
      </c>
    </row>
    <row r="2732" spans="1:11" x14ac:dyDescent="0.25">
      <c r="A2732" s="108">
        <v>2745</v>
      </c>
      <c r="B2732" s="109" t="s">
        <v>2703</v>
      </c>
      <c r="C2732" s="110">
        <v>84715010</v>
      </c>
      <c r="D2732" s="110">
        <v>0</v>
      </c>
      <c r="E2732" s="110">
        <v>0</v>
      </c>
      <c r="F2732" s="115">
        <v>2358.62</v>
      </c>
      <c r="G2732" s="110">
        <v>0</v>
      </c>
      <c r="H2732" s="110">
        <v>0</v>
      </c>
      <c r="I2732" s="112"/>
      <c r="J2732" s="112"/>
      <c r="K2732" s="116">
        <v>3179</v>
      </c>
    </row>
    <row r="2733" spans="1:11" x14ac:dyDescent="0.25">
      <c r="A2733" s="108">
        <v>2746</v>
      </c>
      <c r="B2733" s="109" t="s">
        <v>2704</v>
      </c>
      <c r="C2733" s="110">
        <v>84716053</v>
      </c>
      <c r="D2733" s="110">
        <v>0</v>
      </c>
      <c r="E2733" s="110">
        <v>0</v>
      </c>
      <c r="F2733" s="111">
        <v>37.24</v>
      </c>
      <c r="G2733" s="110">
        <v>18</v>
      </c>
      <c r="H2733" s="110">
        <v>15</v>
      </c>
      <c r="I2733" s="111">
        <v>0.05</v>
      </c>
      <c r="J2733" s="111">
        <v>1.84</v>
      </c>
      <c r="K2733" s="113">
        <v>60</v>
      </c>
    </row>
    <row r="2734" spans="1:11" x14ac:dyDescent="0.25">
      <c r="A2734" s="108">
        <v>2747</v>
      </c>
      <c r="B2734" s="109" t="s">
        <v>2705</v>
      </c>
      <c r="C2734" s="110">
        <v>85285220</v>
      </c>
      <c r="D2734" s="110">
        <v>0</v>
      </c>
      <c r="E2734" s="110">
        <v>0</v>
      </c>
      <c r="F2734" s="111">
        <v>573.85</v>
      </c>
      <c r="G2734" s="110">
        <v>12</v>
      </c>
      <c r="H2734" s="110">
        <v>0</v>
      </c>
      <c r="I2734" s="112"/>
      <c r="J2734" s="112"/>
      <c r="K2734" s="113">
        <v>825</v>
      </c>
    </row>
    <row r="2735" spans="1:11" x14ac:dyDescent="0.25">
      <c r="A2735" s="108">
        <v>2748</v>
      </c>
      <c r="B2735" s="109" t="s">
        <v>2706</v>
      </c>
      <c r="C2735" s="110">
        <v>84713012</v>
      </c>
      <c r="D2735" s="110">
        <v>0</v>
      </c>
      <c r="E2735" s="110">
        <v>0</v>
      </c>
      <c r="F2735" s="115">
        <v>1119.9000000000001</v>
      </c>
      <c r="G2735" s="110">
        <v>0</v>
      </c>
      <c r="H2735" s="110">
        <v>0</v>
      </c>
      <c r="I2735" s="112"/>
      <c r="J2735" s="112"/>
      <c r="K2735" s="116">
        <v>1599</v>
      </c>
    </row>
    <row r="2736" spans="1:11" x14ac:dyDescent="0.25">
      <c r="A2736" s="108">
        <v>2749</v>
      </c>
      <c r="B2736" s="109" t="s">
        <v>2707</v>
      </c>
      <c r="C2736" s="110">
        <v>84713019</v>
      </c>
      <c r="D2736" s="110">
        <v>0</v>
      </c>
      <c r="E2736" s="110">
        <v>0</v>
      </c>
      <c r="F2736" s="115">
        <v>3290.89</v>
      </c>
      <c r="G2736" s="110">
        <v>0</v>
      </c>
      <c r="H2736" s="110">
        <v>0</v>
      </c>
      <c r="I2736" s="112"/>
      <c r="J2736" s="112"/>
      <c r="K2736" s="116">
        <v>4499</v>
      </c>
    </row>
    <row r="2737" spans="1:11" x14ac:dyDescent="0.25">
      <c r="A2737" s="108">
        <v>2750</v>
      </c>
      <c r="B2737" s="109" t="s">
        <v>2708</v>
      </c>
      <c r="C2737" s="110">
        <v>42023200</v>
      </c>
      <c r="D2737" s="110">
        <v>0</v>
      </c>
      <c r="E2737" s="110">
        <v>0</v>
      </c>
      <c r="F2737" s="111">
        <v>0</v>
      </c>
      <c r="G2737" s="110">
        <v>0</v>
      </c>
      <c r="H2737" s="110">
        <v>0</v>
      </c>
      <c r="I2737" s="112"/>
      <c r="J2737" s="112"/>
      <c r="K2737" s="113">
        <v>10</v>
      </c>
    </row>
    <row r="2738" spans="1:11" x14ac:dyDescent="0.25">
      <c r="A2738" s="108">
        <v>2751</v>
      </c>
      <c r="B2738" s="109" t="s">
        <v>2709</v>
      </c>
      <c r="C2738" s="110">
        <v>84439933</v>
      </c>
      <c r="D2738" s="110">
        <v>0</v>
      </c>
      <c r="E2738" s="110">
        <v>0</v>
      </c>
      <c r="F2738" s="115">
        <v>1394.91</v>
      </c>
      <c r="G2738" s="110">
        <v>0</v>
      </c>
      <c r="H2738" s="110">
        <v>0</v>
      </c>
      <c r="I2738" s="112"/>
      <c r="J2738" s="112"/>
      <c r="K2738" s="116">
        <v>1899</v>
      </c>
    </row>
    <row r="2739" spans="1:11" x14ac:dyDescent="0.25">
      <c r="A2739" s="108">
        <v>2752</v>
      </c>
      <c r="B2739" s="109" t="s">
        <v>2710</v>
      </c>
      <c r="C2739" s="110">
        <v>85235190</v>
      </c>
      <c r="D2739" s="110">
        <v>0</v>
      </c>
      <c r="E2739" s="110">
        <v>0</v>
      </c>
      <c r="F2739" s="111">
        <v>18.75</v>
      </c>
      <c r="G2739" s="110">
        <v>0</v>
      </c>
      <c r="H2739" s="110">
        <v>0</v>
      </c>
      <c r="I2739" s="112"/>
      <c r="J2739" s="112"/>
      <c r="K2739" s="113">
        <v>28</v>
      </c>
    </row>
    <row r="2740" spans="1:11" x14ac:dyDescent="0.25">
      <c r="A2740" s="108">
        <v>2753</v>
      </c>
      <c r="B2740" s="109" t="s">
        <v>2711</v>
      </c>
      <c r="C2740" s="110">
        <v>84713012</v>
      </c>
      <c r="D2740" s="110">
        <v>0</v>
      </c>
      <c r="E2740" s="110">
        <v>0</v>
      </c>
      <c r="F2740" s="115">
        <v>1540.99</v>
      </c>
      <c r="G2740" s="110">
        <v>7</v>
      </c>
      <c r="H2740" s="110">
        <v>0</v>
      </c>
      <c r="I2740" s="112"/>
      <c r="J2740" s="112"/>
      <c r="K2740" s="116">
        <v>2199</v>
      </c>
    </row>
    <row r="2741" spans="1:11" x14ac:dyDescent="0.25">
      <c r="A2741" s="108">
        <v>2754</v>
      </c>
      <c r="B2741" s="109" t="s">
        <v>2712</v>
      </c>
      <c r="C2741" s="110">
        <v>85235190</v>
      </c>
      <c r="D2741" s="110">
        <v>0</v>
      </c>
      <c r="E2741" s="110">
        <v>0</v>
      </c>
      <c r="F2741" s="111">
        <v>112.96</v>
      </c>
      <c r="G2741" s="110">
        <v>4</v>
      </c>
      <c r="H2741" s="110">
        <v>15</v>
      </c>
      <c r="I2741" s="112"/>
      <c r="J2741" s="112"/>
      <c r="K2741" s="113">
        <v>235</v>
      </c>
    </row>
    <row r="2742" spans="1:11" x14ac:dyDescent="0.25">
      <c r="A2742" s="108">
        <v>2755</v>
      </c>
      <c r="B2742" s="109" t="s">
        <v>2713</v>
      </c>
      <c r="C2742" s="110">
        <v>84733042</v>
      </c>
      <c r="D2742" s="110">
        <v>0</v>
      </c>
      <c r="E2742" s="110">
        <v>0</v>
      </c>
      <c r="F2742" s="111">
        <v>144.77000000000001</v>
      </c>
      <c r="G2742" s="110">
        <v>7</v>
      </c>
      <c r="H2742" s="110">
        <v>0</v>
      </c>
      <c r="I2742" s="112"/>
      <c r="J2742" s="112"/>
      <c r="K2742" s="113">
        <v>229</v>
      </c>
    </row>
    <row r="2743" spans="1:11" x14ac:dyDescent="0.25">
      <c r="A2743" s="108">
        <v>2756</v>
      </c>
      <c r="B2743" s="109" t="s">
        <v>2714</v>
      </c>
      <c r="C2743" s="110">
        <v>84713012</v>
      </c>
      <c r="D2743" s="110">
        <v>0</v>
      </c>
      <c r="E2743" s="110">
        <v>0</v>
      </c>
      <c r="F2743" s="115">
        <v>1979.75</v>
      </c>
      <c r="G2743" s="110">
        <v>0</v>
      </c>
      <c r="H2743" s="110">
        <v>0</v>
      </c>
      <c r="I2743" s="112"/>
      <c r="J2743" s="112"/>
      <c r="K2743" s="116">
        <v>2000</v>
      </c>
    </row>
    <row r="2744" spans="1:11" x14ac:dyDescent="0.25">
      <c r="A2744" s="108">
        <v>2757</v>
      </c>
      <c r="B2744" s="109" t="s">
        <v>2715</v>
      </c>
      <c r="C2744" s="110">
        <v>85176241</v>
      </c>
      <c r="D2744" s="110">
        <v>0</v>
      </c>
      <c r="E2744" s="110">
        <v>0</v>
      </c>
      <c r="F2744" s="111">
        <v>133.22</v>
      </c>
      <c r="G2744" s="110">
        <v>0</v>
      </c>
      <c r="H2744" s="110">
        <v>0</v>
      </c>
      <c r="I2744" s="112"/>
      <c r="J2744" s="112"/>
      <c r="K2744" s="113">
        <v>209</v>
      </c>
    </row>
    <row r="2745" spans="1:11" x14ac:dyDescent="0.25">
      <c r="A2745" s="108">
        <v>2758</v>
      </c>
      <c r="B2745" s="109" t="s">
        <v>2716</v>
      </c>
      <c r="C2745" s="110">
        <v>85176241</v>
      </c>
      <c r="D2745" s="110">
        <v>0</v>
      </c>
      <c r="E2745" s="110">
        <v>0</v>
      </c>
      <c r="F2745" s="111">
        <v>218.85</v>
      </c>
      <c r="G2745" s="110">
        <v>18</v>
      </c>
      <c r="H2745" s="110">
        <v>0</v>
      </c>
      <c r="I2745" s="112"/>
      <c r="J2745" s="111">
        <v>7.3</v>
      </c>
      <c r="K2745" s="113">
        <v>309</v>
      </c>
    </row>
    <row r="2746" spans="1:11" x14ac:dyDescent="0.25">
      <c r="A2746" s="108">
        <v>2759</v>
      </c>
      <c r="B2746" s="109" t="s">
        <v>2717</v>
      </c>
      <c r="C2746" s="110">
        <v>85176241</v>
      </c>
      <c r="D2746" s="110">
        <v>0</v>
      </c>
      <c r="E2746" s="110">
        <v>0</v>
      </c>
      <c r="F2746" s="111">
        <v>96.07</v>
      </c>
      <c r="G2746" s="110">
        <v>0</v>
      </c>
      <c r="H2746" s="110">
        <v>0</v>
      </c>
      <c r="I2746" s="112"/>
      <c r="J2746" s="112"/>
      <c r="K2746" s="113">
        <v>149</v>
      </c>
    </row>
    <row r="2747" spans="1:11" x14ac:dyDescent="0.25">
      <c r="A2747" s="108">
        <v>2760</v>
      </c>
      <c r="B2747" s="109" t="s">
        <v>2718</v>
      </c>
      <c r="C2747" s="110">
        <v>85176241</v>
      </c>
      <c r="D2747" s="110">
        <v>0</v>
      </c>
      <c r="E2747" s="110">
        <v>0</v>
      </c>
      <c r="F2747" s="111">
        <v>60.56</v>
      </c>
      <c r="G2747" s="110">
        <v>0</v>
      </c>
      <c r="H2747" s="110">
        <v>0</v>
      </c>
      <c r="I2747" s="112"/>
      <c r="J2747" s="112"/>
      <c r="K2747" s="113">
        <v>95</v>
      </c>
    </row>
    <row r="2748" spans="1:11" x14ac:dyDescent="0.25">
      <c r="A2748" s="108">
        <v>2761</v>
      </c>
      <c r="B2748" s="109" t="s">
        <v>2719</v>
      </c>
      <c r="C2748" s="110">
        <v>85176241</v>
      </c>
      <c r="D2748" s="110">
        <v>0</v>
      </c>
      <c r="E2748" s="110">
        <v>0</v>
      </c>
      <c r="F2748" s="111">
        <v>84</v>
      </c>
      <c r="G2748" s="110">
        <v>0</v>
      </c>
      <c r="H2748" s="110">
        <v>0</v>
      </c>
      <c r="I2748" s="112"/>
      <c r="J2748" s="112"/>
      <c r="K2748" s="113">
        <v>135</v>
      </c>
    </row>
    <row r="2749" spans="1:11" x14ac:dyDescent="0.25">
      <c r="A2749" s="108">
        <v>2762</v>
      </c>
      <c r="B2749" s="109" t="s">
        <v>2720</v>
      </c>
      <c r="C2749" s="110">
        <v>84717010</v>
      </c>
      <c r="D2749" s="110">
        <v>0</v>
      </c>
      <c r="E2749" s="110">
        <v>0</v>
      </c>
      <c r="F2749" s="111">
        <v>192.95</v>
      </c>
      <c r="G2749" s="110">
        <v>0</v>
      </c>
      <c r="H2749" s="110">
        <v>0</v>
      </c>
      <c r="I2749" s="112"/>
      <c r="J2749" s="112"/>
      <c r="K2749" s="113">
        <v>295</v>
      </c>
    </row>
    <row r="2750" spans="1:11" x14ac:dyDescent="0.25">
      <c r="A2750" s="108">
        <v>2763</v>
      </c>
      <c r="B2750" s="109" t="s">
        <v>2721</v>
      </c>
      <c r="C2750" s="110">
        <v>84733042</v>
      </c>
      <c r="D2750" s="110">
        <v>0</v>
      </c>
      <c r="E2750" s="110">
        <v>0</v>
      </c>
      <c r="F2750" s="111">
        <v>289.45</v>
      </c>
      <c r="G2750" s="110">
        <v>0</v>
      </c>
      <c r="H2750" s="110">
        <v>0</v>
      </c>
      <c r="I2750" s="112"/>
      <c r="J2750" s="112"/>
      <c r="K2750" s="113">
        <v>469</v>
      </c>
    </row>
    <row r="2751" spans="1:11" x14ac:dyDescent="0.25">
      <c r="A2751" s="108">
        <v>2764</v>
      </c>
      <c r="B2751" s="109" t="s">
        <v>2722</v>
      </c>
      <c r="C2751" s="110">
        <v>84716052</v>
      </c>
      <c r="D2751" s="110">
        <v>0</v>
      </c>
      <c r="E2751" s="110">
        <v>0</v>
      </c>
      <c r="F2751" s="111">
        <v>14.61</v>
      </c>
      <c r="G2751" s="110">
        <v>0</v>
      </c>
      <c r="H2751" s="110">
        <v>0</v>
      </c>
      <c r="I2751" s="112"/>
      <c r="J2751" s="112"/>
      <c r="K2751" s="113">
        <v>15</v>
      </c>
    </row>
    <row r="2752" spans="1:11" x14ac:dyDescent="0.25">
      <c r="A2752" s="108">
        <v>2765</v>
      </c>
      <c r="B2752" s="109" t="s">
        <v>2723</v>
      </c>
      <c r="C2752" s="110">
        <v>85285220</v>
      </c>
      <c r="D2752" s="110">
        <v>0</v>
      </c>
      <c r="E2752" s="110">
        <v>0</v>
      </c>
      <c r="F2752" s="111">
        <v>560.55999999999995</v>
      </c>
      <c r="G2752" s="110">
        <v>0</v>
      </c>
      <c r="H2752" s="110">
        <v>0</v>
      </c>
      <c r="I2752" s="112"/>
      <c r="J2752" s="112"/>
      <c r="K2752" s="113">
        <v>799</v>
      </c>
    </row>
    <row r="2753" spans="1:11" x14ac:dyDescent="0.25">
      <c r="A2753" s="108">
        <v>2766</v>
      </c>
      <c r="B2753" s="109" t="s">
        <v>2724</v>
      </c>
      <c r="C2753" s="110">
        <v>84733041</v>
      </c>
      <c r="D2753" s="110">
        <v>0</v>
      </c>
      <c r="E2753" s="110">
        <v>0</v>
      </c>
      <c r="F2753" s="111">
        <v>219</v>
      </c>
      <c r="G2753" s="110">
        <v>0</v>
      </c>
      <c r="H2753" s="110">
        <v>0</v>
      </c>
      <c r="I2753" s="112"/>
      <c r="J2753" s="112"/>
      <c r="K2753" s="113">
        <v>349</v>
      </c>
    </row>
    <row r="2754" spans="1:11" x14ac:dyDescent="0.25">
      <c r="A2754" s="108">
        <v>2767</v>
      </c>
      <c r="B2754" s="109" t="s">
        <v>2725</v>
      </c>
      <c r="C2754" s="110">
        <v>84717010</v>
      </c>
      <c r="D2754" s="110">
        <v>0</v>
      </c>
      <c r="E2754" s="110">
        <v>0</v>
      </c>
      <c r="F2754" s="111">
        <v>193.77</v>
      </c>
      <c r="G2754" s="110">
        <v>0</v>
      </c>
      <c r="H2754" s="110">
        <v>0</v>
      </c>
      <c r="I2754" s="112"/>
      <c r="J2754" s="112"/>
      <c r="K2754" s="113">
        <v>320</v>
      </c>
    </row>
    <row r="2755" spans="1:11" x14ac:dyDescent="0.25">
      <c r="A2755" s="108">
        <v>2768</v>
      </c>
      <c r="B2755" s="109" t="s">
        <v>2726</v>
      </c>
      <c r="C2755" s="110">
        <v>84733019</v>
      </c>
      <c r="D2755" s="110">
        <v>0</v>
      </c>
      <c r="E2755" s="110">
        <v>0</v>
      </c>
      <c r="F2755" s="111">
        <v>289</v>
      </c>
      <c r="G2755" s="110">
        <v>0</v>
      </c>
      <c r="H2755" s="110">
        <v>0</v>
      </c>
      <c r="I2755" s="112"/>
      <c r="J2755" s="112"/>
      <c r="K2755" s="113">
        <v>439</v>
      </c>
    </row>
    <row r="2756" spans="1:11" x14ac:dyDescent="0.25">
      <c r="A2756" s="108">
        <v>2769</v>
      </c>
      <c r="B2756" s="109" t="s">
        <v>2727</v>
      </c>
      <c r="C2756" s="110">
        <v>84733043</v>
      </c>
      <c r="D2756" s="110">
        <v>0</v>
      </c>
      <c r="E2756" s="110">
        <v>0</v>
      </c>
      <c r="F2756" s="111">
        <v>464.31</v>
      </c>
      <c r="G2756" s="110">
        <v>0</v>
      </c>
      <c r="H2756" s="110">
        <v>0</v>
      </c>
      <c r="I2756" s="112"/>
      <c r="J2756" s="112"/>
      <c r="K2756" s="113">
        <v>759</v>
      </c>
    </row>
    <row r="2757" spans="1:11" x14ac:dyDescent="0.25">
      <c r="A2757" s="108">
        <v>2770</v>
      </c>
      <c r="B2757" s="109" t="s">
        <v>2728</v>
      </c>
      <c r="C2757" s="110">
        <v>84733043</v>
      </c>
      <c r="D2757" s="110">
        <v>0</v>
      </c>
      <c r="E2757" s="110">
        <v>0</v>
      </c>
      <c r="F2757" s="115">
        <v>1048.4000000000001</v>
      </c>
      <c r="G2757" s="110">
        <v>0</v>
      </c>
      <c r="H2757" s="110">
        <v>0</v>
      </c>
      <c r="I2757" s="112"/>
      <c r="J2757" s="112"/>
      <c r="K2757" s="116">
        <v>1659</v>
      </c>
    </row>
    <row r="2758" spans="1:11" x14ac:dyDescent="0.25">
      <c r="A2758" s="108">
        <v>2771</v>
      </c>
      <c r="B2758" s="109" t="s">
        <v>2729</v>
      </c>
      <c r="C2758" s="110">
        <v>84733043</v>
      </c>
      <c r="D2758" s="110">
        <v>0</v>
      </c>
      <c r="E2758" s="110">
        <v>0</v>
      </c>
      <c r="F2758" s="111">
        <v>791.01</v>
      </c>
      <c r="G2758" s="110">
        <v>0</v>
      </c>
      <c r="H2758" s="110">
        <v>0</v>
      </c>
      <c r="I2758" s="112"/>
      <c r="J2758" s="112"/>
      <c r="K2758" s="116">
        <v>1249</v>
      </c>
    </row>
    <row r="2759" spans="1:11" x14ac:dyDescent="0.25">
      <c r="A2759" s="108">
        <v>2772</v>
      </c>
      <c r="B2759" s="109" t="s">
        <v>2730</v>
      </c>
      <c r="C2759" s="110">
        <v>84733041</v>
      </c>
      <c r="D2759" s="110">
        <v>0</v>
      </c>
      <c r="E2759" s="110">
        <v>0</v>
      </c>
      <c r="F2759" s="111">
        <v>573.20000000000005</v>
      </c>
      <c r="G2759" s="110">
        <v>0</v>
      </c>
      <c r="H2759" s="110">
        <v>0</v>
      </c>
      <c r="I2759" s="112"/>
      <c r="J2759" s="112"/>
      <c r="K2759" s="113">
        <v>899</v>
      </c>
    </row>
    <row r="2760" spans="1:11" x14ac:dyDescent="0.25">
      <c r="A2760" s="108">
        <v>2773</v>
      </c>
      <c r="B2760" s="109" t="s">
        <v>2731</v>
      </c>
      <c r="C2760" s="110">
        <v>84733042</v>
      </c>
      <c r="D2760" s="110">
        <v>0</v>
      </c>
      <c r="E2760" s="110">
        <v>0</v>
      </c>
      <c r="F2760" s="111">
        <v>295</v>
      </c>
      <c r="G2760" s="110">
        <v>7</v>
      </c>
      <c r="H2760" s="110">
        <v>0</v>
      </c>
      <c r="I2760" s="112"/>
      <c r="J2760" s="112"/>
      <c r="K2760" s="113">
        <v>429</v>
      </c>
    </row>
    <row r="2761" spans="1:11" x14ac:dyDescent="0.25">
      <c r="A2761" s="108">
        <v>2774</v>
      </c>
      <c r="B2761" s="109" t="s">
        <v>2732</v>
      </c>
      <c r="C2761" s="110">
        <v>84733043</v>
      </c>
      <c r="D2761" s="110">
        <v>0</v>
      </c>
      <c r="E2761" s="110">
        <v>0</v>
      </c>
      <c r="F2761" s="111">
        <v>256.39999999999998</v>
      </c>
      <c r="G2761" s="110">
        <v>0</v>
      </c>
      <c r="H2761" s="110">
        <v>0</v>
      </c>
      <c r="I2761" s="112"/>
      <c r="J2761" s="112"/>
      <c r="K2761" s="113">
        <v>415</v>
      </c>
    </row>
    <row r="2762" spans="1:11" x14ac:dyDescent="0.25">
      <c r="A2762" s="108">
        <v>2775</v>
      </c>
      <c r="B2762" s="109" t="s">
        <v>2733</v>
      </c>
      <c r="C2762" s="110">
        <v>84733043</v>
      </c>
      <c r="D2762" s="110">
        <v>0</v>
      </c>
      <c r="E2762" s="110">
        <v>0</v>
      </c>
      <c r="F2762" s="111">
        <v>276.92</v>
      </c>
      <c r="G2762" s="110">
        <v>7</v>
      </c>
      <c r="H2762" s="110">
        <v>2</v>
      </c>
      <c r="I2762" s="112"/>
      <c r="J2762" s="112"/>
      <c r="K2762" s="113">
        <v>389</v>
      </c>
    </row>
    <row r="2763" spans="1:11" x14ac:dyDescent="0.25">
      <c r="A2763" s="108">
        <v>2776</v>
      </c>
      <c r="B2763" s="109" t="s">
        <v>2734</v>
      </c>
      <c r="C2763" s="110">
        <v>84733043</v>
      </c>
      <c r="D2763" s="110">
        <v>0</v>
      </c>
      <c r="E2763" s="110">
        <v>0</v>
      </c>
      <c r="F2763" s="111">
        <v>224.51</v>
      </c>
      <c r="G2763" s="110">
        <v>0</v>
      </c>
      <c r="H2763" s="110">
        <v>0</v>
      </c>
      <c r="I2763" s="112"/>
      <c r="J2763" s="112"/>
      <c r="K2763" s="113">
        <v>395</v>
      </c>
    </row>
    <row r="2764" spans="1:11" x14ac:dyDescent="0.25">
      <c r="A2764" s="108">
        <v>2777</v>
      </c>
      <c r="B2764" s="109" t="s">
        <v>2735</v>
      </c>
      <c r="C2764" s="110">
        <v>85171100</v>
      </c>
      <c r="D2764" s="110">
        <v>0</v>
      </c>
      <c r="E2764" s="110">
        <v>0</v>
      </c>
      <c r="F2764" s="111">
        <v>219</v>
      </c>
      <c r="G2764" s="110">
        <v>0</v>
      </c>
      <c r="H2764" s="110">
        <v>0</v>
      </c>
      <c r="I2764" s="112"/>
      <c r="J2764" s="112"/>
      <c r="K2764" s="113">
        <v>299</v>
      </c>
    </row>
    <row r="2765" spans="1:11" x14ac:dyDescent="0.25">
      <c r="A2765" s="108">
        <v>2778</v>
      </c>
      <c r="B2765" s="109" t="s">
        <v>2022</v>
      </c>
      <c r="C2765" s="110">
        <v>85285220</v>
      </c>
      <c r="D2765" s="110">
        <v>0</v>
      </c>
      <c r="E2765" s="110">
        <v>0</v>
      </c>
      <c r="F2765" s="111">
        <v>523.89</v>
      </c>
      <c r="G2765" s="110">
        <v>0</v>
      </c>
      <c r="H2765" s="110">
        <v>0</v>
      </c>
      <c r="I2765" s="112"/>
      <c r="J2765" s="112"/>
      <c r="K2765" s="113">
        <v>699</v>
      </c>
    </row>
    <row r="2766" spans="1:11" x14ac:dyDescent="0.25">
      <c r="A2766" s="108">
        <v>2779</v>
      </c>
      <c r="B2766" s="109" t="s">
        <v>2736</v>
      </c>
      <c r="C2766" s="110">
        <v>84733039</v>
      </c>
      <c r="D2766" s="110">
        <v>0</v>
      </c>
      <c r="E2766" s="110">
        <v>0</v>
      </c>
      <c r="F2766" s="111">
        <v>85.7</v>
      </c>
      <c r="G2766" s="110">
        <v>0</v>
      </c>
      <c r="H2766" s="110">
        <v>0</v>
      </c>
      <c r="I2766" s="112"/>
      <c r="J2766" s="112"/>
      <c r="K2766" s="113">
        <v>129</v>
      </c>
    </row>
    <row r="2767" spans="1:11" x14ac:dyDescent="0.25">
      <c r="A2767" s="108">
        <v>2780</v>
      </c>
      <c r="B2767" s="109" t="s">
        <v>2737</v>
      </c>
      <c r="C2767" s="110">
        <v>84733041</v>
      </c>
      <c r="D2767" s="110">
        <v>0</v>
      </c>
      <c r="E2767" s="110">
        <v>0</v>
      </c>
      <c r="F2767" s="111">
        <v>553.41</v>
      </c>
      <c r="G2767" s="110">
        <v>0</v>
      </c>
      <c r="H2767" s="110">
        <v>0</v>
      </c>
      <c r="I2767" s="112"/>
      <c r="J2767" s="112"/>
      <c r="K2767" s="113">
        <v>699</v>
      </c>
    </row>
    <row r="2768" spans="1:11" x14ac:dyDescent="0.25">
      <c r="A2768" s="108">
        <v>2781</v>
      </c>
      <c r="B2768" s="109" t="s">
        <v>2738</v>
      </c>
      <c r="C2768" s="110">
        <v>84733043</v>
      </c>
      <c r="D2768" s="110">
        <v>0</v>
      </c>
      <c r="E2768" s="110">
        <v>0</v>
      </c>
      <c r="F2768" s="111">
        <v>224.6</v>
      </c>
      <c r="G2768" s="110">
        <v>0</v>
      </c>
      <c r="H2768" s="110">
        <v>0</v>
      </c>
      <c r="I2768" s="112"/>
      <c r="J2768" s="112"/>
      <c r="K2768" s="113">
        <v>359</v>
      </c>
    </row>
    <row r="2769" spans="1:11" x14ac:dyDescent="0.25">
      <c r="A2769" s="108">
        <v>2782</v>
      </c>
      <c r="B2769" s="109" t="s">
        <v>2739</v>
      </c>
      <c r="C2769" s="110">
        <v>85444200</v>
      </c>
      <c r="D2769" s="110">
        <v>0</v>
      </c>
      <c r="E2769" s="110">
        <v>0</v>
      </c>
      <c r="F2769" s="111">
        <v>6</v>
      </c>
      <c r="G2769" s="110">
        <v>0</v>
      </c>
      <c r="H2769" s="110">
        <v>0</v>
      </c>
      <c r="I2769" s="112"/>
      <c r="J2769" s="112"/>
      <c r="K2769" s="113">
        <v>15</v>
      </c>
    </row>
    <row r="2770" spans="1:11" x14ac:dyDescent="0.25">
      <c r="A2770" s="108">
        <v>2783</v>
      </c>
      <c r="B2770" s="109" t="s">
        <v>911</v>
      </c>
      <c r="C2770" s="110">
        <v>85444200</v>
      </c>
      <c r="D2770" s="110">
        <v>0</v>
      </c>
      <c r="E2770" s="110">
        <v>0</v>
      </c>
      <c r="F2770" s="111">
        <v>18.850000000000001</v>
      </c>
      <c r="G2770" s="110">
        <v>0</v>
      </c>
      <c r="H2770" s="110">
        <v>0</v>
      </c>
      <c r="I2770" s="112"/>
      <c r="J2770" s="112"/>
      <c r="K2770" s="113">
        <v>35</v>
      </c>
    </row>
    <row r="2771" spans="1:11" x14ac:dyDescent="0.25">
      <c r="A2771" s="108">
        <v>2784</v>
      </c>
      <c r="B2771" s="109" t="s">
        <v>2740</v>
      </c>
      <c r="C2771" s="110">
        <v>85444200</v>
      </c>
      <c r="D2771" s="110">
        <v>0</v>
      </c>
      <c r="E2771" s="110">
        <v>0</v>
      </c>
      <c r="F2771" s="111">
        <v>17.7</v>
      </c>
      <c r="G2771" s="110">
        <v>0</v>
      </c>
      <c r="H2771" s="110">
        <v>0</v>
      </c>
      <c r="I2771" s="112"/>
      <c r="J2771" s="112"/>
      <c r="K2771" s="113">
        <v>30</v>
      </c>
    </row>
    <row r="2772" spans="1:11" x14ac:dyDescent="0.25">
      <c r="A2772" s="108">
        <v>2785</v>
      </c>
      <c r="B2772" s="109" t="s">
        <v>2741</v>
      </c>
      <c r="C2772" s="110">
        <v>85444200</v>
      </c>
      <c r="D2772" s="110">
        <v>0</v>
      </c>
      <c r="E2772" s="110">
        <v>0</v>
      </c>
      <c r="F2772" s="111">
        <v>34.9</v>
      </c>
      <c r="G2772" s="110">
        <v>0</v>
      </c>
      <c r="H2772" s="110">
        <v>0</v>
      </c>
      <c r="I2772" s="112"/>
      <c r="J2772" s="112"/>
      <c r="K2772" s="113">
        <v>55</v>
      </c>
    </row>
    <row r="2773" spans="1:11" x14ac:dyDescent="0.25">
      <c r="A2773" s="108">
        <v>2786</v>
      </c>
      <c r="B2773" s="109" t="s">
        <v>2742</v>
      </c>
      <c r="C2773" s="110">
        <v>85444200</v>
      </c>
      <c r="D2773" s="110">
        <v>0</v>
      </c>
      <c r="E2773" s="110">
        <v>0</v>
      </c>
      <c r="F2773" s="111">
        <v>3.8</v>
      </c>
      <c r="G2773" s="110">
        <v>0</v>
      </c>
      <c r="H2773" s="110">
        <v>0</v>
      </c>
      <c r="I2773" s="112"/>
      <c r="J2773" s="112"/>
      <c r="K2773" s="113">
        <v>10</v>
      </c>
    </row>
    <row r="2774" spans="1:11" x14ac:dyDescent="0.25">
      <c r="A2774" s="108">
        <v>2787</v>
      </c>
      <c r="B2774" s="109" t="s">
        <v>2743</v>
      </c>
      <c r="C2774" s="110">
        <v>84733043</v>
      </c>
      <c r="D2774" s="110">
        <v>0</v>
      </c>
      <c r="E2774" s="110">
        <v>0</v>
      </c>
      <c r="F2774" s="111">
        <v>54.52</v>
      </c>
      <c r="G2774" s="110">
        <v>0</v>
      </c>
      <c r="H2774" s="110">
        <v>0</v>
      </c>
      <c r="I2774" s="112"/>
      <c r="J2774" s="112"/>
      <c r="K2774" s="113">
        <v>129</v>
      </c>
    </row>
    <row r="2775" spans="1:11" x14ac:dyDescent="0.25">
      <c r="A2775" s="108">
        <v>2788</v>
      </c>
      <c r="B2775" s="109" t="s">
        <v>2744</v>
      </c>
      <c r="C2775" s="110">
        <v>85176239</v>
      </c>
      <c r="D2775" s="110">
        <v>0</v>
      </c>
      <c r="E2775" s="110">
        <v>0</v>
      </c>
      <c r="F2775" s="115">
        <v>1507.92</v>
      </c>
      <c r="G2775" s="110">
        <v>0</v>
      </c>
      <c r="H2775" s="110">
        <v>0</v>
      </c>
      <c r="I2775" s="112"/>
      <c r="J2775" s="112"/>
      <c r="K2775" s="116">
        <v>2089</v>
      </c>
    </row>
    <row r="2776" spans="1:11" x14ac:dyDescent="0.25">
      <c r="A2776" s="108">
        <v>2789</v>
      </c>
      <c r="B2776" s="109" t="s">
        <v>2745</v>
      </c>
      <c r="C2776" s="110">
        <v>85235190</v>
      </c>
      <c r="D2776" s="110">
        <v>0</v>
      </c>
      <c r="E2776" s="110">
        <v>0</v>
      </c>
      <c r="F2776" s="111">
        <v>791.52</v>
      </c>
      <c r="G2776" s="110">
        <v>0</v>
      </c>
      <c r="H2776" s="110">
        <v>0</v>
      </c>
      <c r="I2776" s="112"/>
      <c r="J2776" s="112"/>
      <c r="K2776" s="113">
        <v>999</v>
      </c>
    </row>
    <row r="2777" spans="1:11" x14ac:dyDescent="0.25">
      <c r="A2777" s="108">
        <v>2790</v>
      </c>
      <c r="B2777" s="109" t="s">
        <v>2746</v>
      </c>
      <c r="C2777" s="110">
        <v>85176254</v>
      </c>
      <c r="D2777" s="110">
        <v>0</v>
      </c>
      <c r="E2777" s="110">
        <v>0</v>
      </c>
      <c r="F2777" s="111">
        <v>9.6</v>
      </c>
      <c r="G2777" s="110">
        <v>0</v>
      </c>
      <c r="H2777" s="110">
        <v>0</v>
      </c>
      <c r="I2777" s="112"/>
      <c r="J2777" s="112"/>
      <c r="K2777" s="113">
        <v>20</v>
      </c>
    </row>
    <row r="2778" spans="1:11" x14ac:dyDescent="0.25">
      <c r="A2778" s="108">
        <v>2791</v>
      </c>
      <c r="B2778" s="109" t="s">
        <v>2747</v>
      </c>
      <c r="C2778" s="110">
        <v>84733043</v>
      </c>
      <c r="D2778" s="110">
        <v>0</v>
      </c>
      <c r="E2778" s="110">
        <v>0</v>
      </c>
      <c r="F2778" s="111">
        <v>211.74</v>
      </c>
      <c r="G2778" s="110">
        <v>0</v>
      </c>
      <c r="H2778" s="110">
        <v>0</v>
      </c>
      <c r="I2778" s="112"/>
      <c r="J2778" s="112"/>
      <c r="K2778" s="113">
        <v>319</v>
      </c>
    </row>
    <row r="2779" spans="1:11" x14ac:dyDescent="0.25">
      <c r="A2779" s="108">
        <v>2792</v>
      </c>
      <c r="B2779" s="109" t="s">
        <v>2446</v>
      </c>
      <c r="C2779" s="110">
        <v>84733049</v>
      </c>
      <c r="D2779" s="110">
        <v>0</v>
      </c>
      <c r="E2779" s="110">
        <v>0</v>
      </c>
      <c r="F2779" s="111">
        <v>82.45</v>
      </c>
      <c r="G2779" s="110">
        <v>0</v>
      </c>
      <c r="H2779" s="110">
        <v>0</v>
      </c>
      <c r="I2779" s="112"/>
      <c r="J2779" s="112"/>
      <c r="K2779" s="113">
        <v>139</v>
      </c>
    </row>
    <row r="2780" spans="1:11" x14ac:dyDescent="0.25">
      <c r="A2780" s="108">
        <v>2793</v>
      </c>
      <c r="B2780" s="109" t="s">
        <v>2748</v>
      </c>
      <c r="C2780" s="110">
        <v>84717010</v>
      </c>
      <c r="D2780" s="110">
        <v>0</v>
      </c>
      <c r="E2780" s="110">
        <v>0</v>
      </c>
      <c r="F2780" s="111">
        <v>670.99</v>
      </c>
      <c r="G2780" s="110">
        <v>0</v>
      </c>
      <c r="H2780" s="110">
        <v>0</v>
      </c>
      <c r="I2780" s="112"/>
      <c r="J2780" s="112"/>
      <c r="K2780" s="113">
        <v>849</v>
      </c>
    </row>
    <row r="2781" spans="1:11" x14ac:dyDescent="0.25">
      <c r="A2781" s="108">
        <v>2794</v>
      </c>
      <c r="B2781" s="109" t="s">
        <v>1759</v>
      </c>
      <c r="C2781" s="110">
        <v>84733043</v>
      </c>
      <c r="D2781" s="110">
        <v>0</v>
      </c>
      <c r="E2781" s="110">
        <v>0</v>
      </c>
      <c r="F2781" s="111">
        <v>219</v>
      </c>
      <c r="G2781" s="110">
        <v>0</v>
      </c>
      <c r="H2781" s="110">
        <v>0</v>
      </c>
      <c r="I2781" s="112"/>
      <c r="J2781" s="112"/>
      <c r="K2781" s="113">
        <v>349</v>
      </c>
    </row>
    <row r="2782" spans="1:11" x14ac:dyDescent="0.25">
      <c r="A2782" s="108">
        <v>2795</v>
      </c>
      <c r="B2782" s="109" t="s">
        <v>2749</v>
      </c>
      <c r="C2782" s="110">
        <v>84733043</v>
      </c>
      <c r="D2782" s="110">
        <v>0</v>
      </c>
      <c r="E2782" s="110">
        <v>0</v>
      </c>
      <c r="F2782" s="111">
        <v>541.77</v>
      </c>
      <c r="G2782" s="110">
        <v>0</v>
      </c>
      <c r="H2782" s="110">
        <v>0</v>
      </c>
      <c r="I2782" s="112"/>
      <c r="J2782" s="112"/>
      <c r="K2782" s="113">
        <v>859</v>
      </c>
    </row>
    <row r="2783" spans="1:11" x14ac:dyDescent="0.25">
      <c r="A2783" s="108">
        <v>2796</v>
      </c>
      <c r="B2783" s="109" t="s">
        <v>2750</v>
      </c>
      <c r="C2783" s="110">
        <v>85177091</v>
      </c>
      <c r="D2783" s="110">
        <v>0</v>
      </c>
      <c r="E2783" s="110">
        <v>0</v>
      </c>
      <c r="F2783" s="115">
        <v>1204</v>
      </c>
      <c r="G2783" s="110">
        <v>0</v>
      </c>
      <c r="H2783" s="110">
        <v>0</v>
      </c>
      <c r="I2783" s="112"/>
      <c r="J2783" s="112"/>
      <c r="K2783" s="116">
        <v>1499</v>
      </c>
    </row>
    <row r="2784" spans="1:11" x14ac:dyDescent="0.25">
      <c r="A2784" s="108">
        <v>2797</v>
      </c>
      <c r="B2784" s="109" t="s">
        <v>2751</v>
      </c>
      <c r="C2784" s="110">
        <v>85177091</v>
      </c>
      <c r="D2784" s="110">
        <v>0</v>
      </c>
      <c r="E2784" s="110">
        <v>0</v>
      </c>
      <c r="F2784" s="111">
        <v>98.25</v>
      </c>
      <c r="G2784" s="110">
        <v>0</v>
      </c>
      <c r="H2784" s="110">
        <v>0</v>
      </c>
      <c r="I2784" s="112"/>
      <c r="J2784" s="112"/>
      <c r="K2784" s="113">
        <v>129</v>
      </c>
    </row>
    <row r="2785" spans="1:11" x14ac:dyDescent="0.25">
      <c r="A2785" s="108">
        <v>2798</v>
      </c>
      <c r="B2785" s="109" t="s">
        <v>2752</v>
      </c>
      <c r="C2785" s="110">
        <v>85371090</v>
      </c>
      <c r="D2785" s="110">
        <v>0</v>
      </c>
      <c r="E2785" s="110">
        <v>0</v>
      </c>
      <c r="F2785" s="111">
        <v>268</v>
      </c>
      <c r="G2785" s="110">
        <v>0</v>
      </c>
      <c r="H2785" s="110">
        <v>0</v>
      </c>
      <c r="I2785" s="112"/>
      <c r="J2785" s="112"/>
      <c r="K2785" s="113">
        <v>369</v>
      </c>
    </row>
    <row r="2786" spans="1:11" x14ac:dyDescent="0.25">
      <c r="A2786" s="108">
        <v>2799</v>
      </c>
      <c r="B2786" s="109" t="s">
        <v>2753</v>
      </c>
      <c r="C2786" s="110">
        <v>85444900</v>
      </c>
      <c r="D2786" s="110">
        <v>0</v>
      </c>
      <c r="E2786" s="110">
        <v>0</v>
      </c>
      <c r="F2786" s="111">
        <v>2.12</v>
      </c>
      <c r="G2786" s="110">
        <v>0</v>
      </c>
      <c r="H2786" s="110">
        <v>0</v>
      </c>
      <c r="I2786" s="112"/>
      <c r="J2786" s="112"/>
      <c r="K2786" s="113">
        <v>3</v>
      </c>
    </row>
    <row r="2787" spans="1:11" x14ac:dyDescent="0.25">
      <c r="A2787" s="108">
        <v>2800</v>
      </c>
      <c r="B2787" s="109" t="s">
        <v>2754</v>
      </c>
      <c r="C2787" s="110">
        <v>84716052</v>
      </c>
      <c r="D2787" s="110">
        <v>0</v>
      </c>
      <c r="E2787" s="110">
        <v>0</v>
      </c>
      <c r="F2787" s="111">
        <v>135</v>
      </c>
      <c r="G2787" s="110">
        <v>18</v>
      </c>
      <c r="H2787" s="110">
        <v>0</v>
      </c>
      <c r="I2787" s="112"/>
      <c r="J2787" s="112"/>
      <c r="K2787" s="113">
        <v>200</v>
      </c>
    </row>
    <row r="2788" spans="1:11" x14ac:dyDescent="0.25">
      <c r="A2788" s="108">
        <v>2801</v>
      </c>
      <c r="B2788" s="109" t="s">
        <v>2755</v>
      </c>
      <c r="C2788" s="110">
        <v>85285220</v>
      </c>
      <c r="D2788" s="110">
        <v>0</v>
      </c>
      <c r="E2788" s="110">
        <v>0</v>
      </c>
      <c r="F2788" s="111">
        <v>316.19</v>
      </c>
      <c r="G2788" s="110">
        <v>0</v>
      </c>
      <c r="H2788" s="110">
        <v>0</v>
      </c>
      <c r="I2788" s="112"/>
      <c r="J2788" s="112"/>
      <c r="K2788" s="113">
        <v>529</v>
      </c>
    </row>
    <row r="2789" spans="1:11" x14ac:dyDescent="0.25">
      <c r="A2789" s="108">
        <v>2802</v>
      </c>
      <c r="B2789" s="109" t="s">
        <v>2756</v>
      </c>
      <c r="C2789" s="110">
        <v>84713019</v>
      </c>
      <c r="D2789" s="110">
        <v>0</v>
      </c>
      <c r="E2789" s="110">
        <v>0</v>
      </c>
      <c r="F2789" s="115">
        <v>2300.2399999999998</v>
      </c>
      <c r="G2789" s="110">
        <v>0</v>
      </c>
      <c r="H2789" s="110">
        <v>0</v>
      </c>
      <c r="I2789" s="112"/>
      <c r="J2789" s="112"/>
      <c r="K2789" s="116">
        <v>3499</v>
      </c>
    </row>
    <row r="2790" spans="1:11" x14ac:dyDescent="0.25">
      <c r="A2790" s="108">
        <v>2803</v>
      </c>
      <c r="B2790" s="109" t="s">
        <v>2757</v>
      </c>
      <c r="C2790" s="110">
        <v>85171100</v>
      </c>
      <c r="D2790" s="110">
        <v>0</v>
      </c>
      <c r="E2790" s="110">
        <v>0</v>
      </c>
      <c r="F2790" s="111">
        <v>228.41</v>
      </c>
      <c r="G2790" s="110">
        <v>0</v>
      </c>
      <c r="H2790" s="110">
        <v>0</v>
      </c>
      <c r="I2790" s="112"/>
      <c r="J2790" s="112"/>
      <c r="K2790" s="113">
        <v>399</v>
      </c>
    </row>
    <row r="2791" spans="1:11" x14ac:dyDescent="0.25">
      <c r="A2791" s="108">
        <v>2804</v>
      </c>
      <c r="B2791" s="109" t="s">
        <v>2758</v>
      </c>
      <c r="C2791" s="110">
        <v>84717029</v>
      </c>
      <c r="D2791" s="110">
        <v>0</v>
      </c>
      <c r="E2791" s="110">
        <v>0</v>
      </c>
      <c r="F2791" s="111">
        <v>83.36</v>
      </c>
      <c r="G2791" s="110">
        <v>0</v>
      </c>
      <c r="H2791" s="110">
        <v>0</v>
      </c>
      <c r="I2791" s="112"/>
      <c r="J2791" s="112"/>
      <c r="K2791" s="113">
        <v>135</v>
      </c>
    </row>
    <row r="2792" spans="1:11" x14ac:dyDescent="0.25">
      <c r="A2792" s="108">
        <v>2805</v>
      </c>
      <c r="B2792" s="109" t="s">
        <v>2759</v>
      </c>
      <c r="C2792" s="110">
        <v>85076000</v>
      </c>
      <c r="D2792" s="110">
        <v>0</v>
      </c>
      <c r="E2792" s="110">
        <v>0</v>
      </c>
      <c r="F2792" s="111">
        <v>147.22999999999999</v>
      </c>
      <c r="G2792" s="110">
        <v>0</v>
      </c>
      <c r="H2792" s="110">
        <v>0</v>
      </c>
      <c r="I2792" s="112"/>
      <c r="J2792" s="112"/>
      <c r="K2792" s="113">
        <v>250</v>
      </c>
    </row>
    <row r="2793" spans="1:11" x14ac:dyDescent="0.25">
      <c r="A2793" s="108">
        <v>2806</v>
      </c>
      <c r="B2793" s="109" t="s">
        <v>2760</v>
      </c>
      <c r="C2793" s="110">
        <v>84713019</v>
      </c>
      <c r="D2793" s="110">
        <v>0</v>
      </c>
      <c r="E2793" s="110">
        <v>0</v>
      </c>
      <c r="F2793" s="115">
        <v>2944.05</v>
      </c>
      <c r="G2793" s="110">
        <v>0</v>
      </c>
      <c r="H2793" s="110">
        <v>0</v>
      </c>
      <c r="I2793" s="112"/>
      <c r="J2793" s="112"/>
      <c r="K2793" s="116">
        <v>4399</v>
      </c>
    </row>
    <row r="2794" spans="1:11" x14ac:dyDescent="0.25">
      <c r="A2794" s="108">
        <v>2807</v>
      </c>
      <c r="B2794" s="109" t="s">
        <v>2761</v>
      </c>
      <c r="C2794" s="110">
        <v>85043199</v>
      </c>
      <c r="D2794" s="110">
        <v>0</v>
      </c>
      <c r="E2794" s="110">
        <v>0</v>
      </c>
      <c r="F2794" s="111">
        <v>22</v>
      </c>
      <c r="G2794" s="110">
        <v>0</v>
      </c>
      <c r="H2794" s="110">
        <v>0</v>
      </c>
      <c r="I2794" s="112"/>
      <c r="J2794" s="112"/>
      <c r="K2794" s="113">
        <v>39</v>
      </c>
    </row>
    <row r="2795" spans="1:11" x14ac:dyDescent="0.25">
      <c r="A2795" s="108">
        <v>2808</v>
      </c>
      <c r="B2795" s="109" t="s">
        <v>2762</v>
      </c>
      <c r="C2795" s="110">
        <v>84716053</v>
      </c>
      <c r="D2795" s="110">
        <v>0</v>
      </c>
      <c r="E2795" s="110">
        <v>0</v>
      </c>
      <c r="F2795" s="111">
        <v>25.66</v>
      </c>
      <c r="G2795" s="110">
        <v>4</v>
      </c>
      <c r="H2795" s="110">
        <v>0</v>
      </c>
      <c r="I2795" s="112"/>
      <c r="J2795" s="112"/>
      <c r="K2795" s="113">
        <v>25.66</v>
      </c>
    </row>
    <row r="2796" spans="1:11" x14ac:dyDescent="0.25">
      <c r="A2796" s="108">
        <v>2809</v>
      </c>
      <c r="B2796" s="109" t="s">
        <v>2763</v>
      </c>
      <c r="C2796" s="110">
        <v>84716052</v>
      </c>
      <c r="D2796" s="110">
        <v>0</v>
      </c>
      <c r="E2796" s="110">
        <v>0</v>
      </c>
      <c r="F2796" s="111">
        <v>51.15</v>
      </c>
      <c r="G2796" s="110">
        <v>4</v>
      </c>
      <c r="H2796" s="110">
        <v>0</v>
      </c>
      <c r="I2796" s="112"/>
      <c r="J2796" s="112"/>
      <c r="K2796" s="113">
        <v>51.15</v>
      </c>
    </row>
    <row r="2797" spans="1:11" x14ac:dyDescent="0.25">
      <c r="A2797" s="108">
        <v>2810</v>
      </c>
      <c r="B2797" s="109" t="s">
        <v>2764</v>
      </c>
      <c r="C2797" s="110">
        <v>84715010</v>
      </c>
      <c r="D2797" s="110">
        <v>0</v>
      </c>
      <c r="E2797" s="110">
        <v>0</v>
      </c>
      <c r="F2797" s="115">
        <v>1690.09</v>
      </c>
      <c r="G2797" s="110">
        <v>7</v>
      </c>
      <c r="H2797" s="110">
        <v>0</v>
      </c>
      <c r="I2797" s="112"/>
      <c r="J2797" s="112"/>
      <c r="K2797" s="116">
        <v>1690.09</v>
      </c>
    </row>
    <row r="2798" spans="1:11" x14ac:dyDescent="0.25">
      <c r="A2798" s="108">
        <v>2811</v>
      </c>
      <c r="B2798" s="109" t="s">
        <v>2765</v>
      </c>
      <c r="C2798" s="110">
        <v>84715010</v>
      </c>
      <c r="D2798" s="110">
        <v>0</v>
      </c>
      <c r="E2798" s="110">
        <v>0</v>
      </c>
      <c r="F2798" s="115">
        <v>2208.2800000000002</v>
      </c>
      <c r="G2798" s="110">
        <v>7</v>
      </c>
      <c r="H2798" s="110">
        <v>0</v>
      </c>
      <c r="I2798" s="112"/>
      <c r="J2798" s="112"/>
      <c r="K2798" s="116">
        <v>2208.2800000000002</v>
      </c>
    </row>
    <row r="2799" spans="1:11" x14ac:dyDescent="0.25">
      <c r="A2799" s="108">
        <v>2812</v>
      </c>
      <c r="B2799" s="109" t="s">
        <v>2523</v>
      </c>
      <c r="C2799" s="110">
        <v>84716059</v>
      </c>
      <c r="D2799" s="110">
        <v>0</v>
      </c>
      <c r="E2799" s="110">
        <v>0</v>
      </c>
      <c r="F2799" s="111">
        <v>166.27</v>
      </c>
      <c r="G2799" s="110">
        <v>0</v>
      </c>
      <c r="H2799" s="110">
        <v>0</v>
      </c>
      <c r="I2799" s="112"/>
      <c r="J2799" s="112"/>
      <c r="K2799" s="113">
        <v>259</v>
      </c>
    </row>
    <row r="2800" spans="1:11" x14ac:dyDescent="0.25">
      <c r="A2800" s="108">
        <v>2813</v>
      </c>
      <c r="B2800" s="109" t="s">
        <v>2766</v>
      </c>
      <c r="C2800" s="110">
        <v>85423190</v>
      </c>
      <c r="D2800" s="110">
        <v>0</v>
      </c>
      <c r="E2800" s="110">
        <v>0</v>
      </c>
      <c r="F2800" s="111">
        <v>286.58999999999997</v>
      </c>
      <c r="G2800" s="110">
        <v>4</v>
      </c>
      <c r="H2800" s="110">
        <v>0</v>
      </c>
      <c r="I2800" s="112"/>
      <c r="J2800" s="112"/>
      <c r="K2800" s="113">
        <v>439</v>
      </c>
    </row>
    <row r="2801" spans="1:11" x14ac:dyDescent="0.25">
      <c r="A2801" s="108">
        <v>2814</v>
      </c>
      <c r="B2801" s="109" t="s">
        <v>2767</v>
      </c>
      <c r="C2801" s="110">
        <v>85423190</v>
      </c>
      <c r="D2801" s="110">
        <v>0</v>
      </c>
      <c r="E2801" s="110">
        <v>0</v>
      </c>
      <c r="F2801" s="111">
        <v>127.71</v>
      </c>
      <c r="G2801" s="110">
        <v>0</v>
      </c>
      <c r="H2801" s="110">
        <v>0</v>
      </c>
      <c r="I2801" s="112"/>
      <c r="J2801" s="112"/>
      <c r="K2801" s="113">
        <v>199</v>
      </c>
    </row>
    <row r="2802" spans="1:11" x14ac:dyDescent="0.25">
      <c r="A2802" s="108">
        <v>2815</v>
      </c>
      <c r="B2802" s="109" t="s">
        <v>167</v>
      </c>
      <c r="C2802" s="110">
        <v>85285220</v>
      </c>
      <c r="D2802" s="110">
        <v>0</v>
      </c>
      <c r="E2802" s="110">
        <v>0</v>
      </c>
      <c r="F2802" s="111">
        <v>3.18</v>
      </c>
      <c r="G2802" s="110">
        <v>0</v>
      </c>
      <c r="H2802" s="110">
        <v>0</v>
      </c>
      <c r="I2802" s="112"/>
      <c r="J2802" s="112"/>
      <c r="K2802" s="113">
        <v>349</v>
      </c>
    </row>
    <row r="2803" spans="1:11" x14ac:dyDescent="0.25">
      <c r="A2803" s="108">
        <v>2816</v>
      </c>
      <c r="B2803" s="109" t="s">
        <v>2768</v>
      </c>
      <c r="C2803" s="110">
        <v>84715010</v>
      </c>
      <c r="D2803" s="110">
        <v>0</v>
      </c>
      <c r="E2803" s="110">
        <v>0</v>
      </c>
      <c r="F2803" s="115">
        <v>1233.8800000000001</v>
      </c>
      <c r="G2803" s="110">
        <v>0</v>
      </c>
      <c r="H2803" s="110">
        <v>0</v>
      </c>
      <c r="I2803" s="112"/>
      <c r="J2803" s="112"/>
      <c r="K2803" s="116">
        <v>1999</v>
      </c>
    </row>
    <row r="2804" spans="1:11" x14ac:dyDescent="0.25">
      <c r="A2804" s="108">
        <v>2817</v>
      </c>
      <c r="B2804" s="109" t="s">
        <v>2769</v>
      </c>
      <c r="C2804" s="110">
        <v>84733099</v>
      </c>
      <c r="D2804" s="110">
        <v>0</v>
      </c>
      <c r="E2804" s="110">
        <v>0</v>
      </c>
      <c r="F2804" s="111">
        <v>25.76</v>
      </c>
      <c r="G2804" s="110">
        <v>0</v>
      </c>
      <c r="H2804" s="110">
        <v>0</v>
      </c>
      <c r="I2804" s="112"/>
      <c r="J2804" s="112"/>
      <c r="K2804" s="113">
        <v>0</v>
      </c>
    </row>
    <row r="2805" spans="1:11" x14ac:dyDescent="0.25">
      <c r="A2805" s="108">
        <v>2818</v>
      </c>
      <c r="B2805" s="109" t="s">
        <v>2770</v>
      </c>
      <c r="C2805" s="110">
        <v>85258019</v>
      </c>
      <c r="D2805" s="110">
        <v>0</v>
      </c>
      <c r="E2805" s="110">
        <v>0</v>
      </c>
      <c r="F2805" s="111">
        <v>124.3</v>
      </c>
      <c r="G2805" s="110">
        <v>0</v>
      </c>
      <c r="H2805" s="110">
        <v>0</v>
      </c>
      <c r="I2805" s="112"/>
      <c r="J2805" s="112"/>
      <c r="K2805" s="113">
        <v>165</v>
      </c>
    </row>
    <row r="2806" spans="1:11" x14ac:dyDescent="0.25">
      <c r="A2806" s="108">
        <v>2819</v>
      </c>
      <c r="B2806" s="109" t="s">
        <v>2771</v>
      </c>
      <c r="C2806" s="110">
        <v>85258019</v>
      </c>
      <c r="D2806" s="110">
        <v>0</v>
      </c>
      <c r="E2806" s="110">
        <v>0</v>
      </c>
      <c r="F2806" s="111">
        <v>116.8</v>
      </c>
      <c r="G2806" s="110">
        <v>0</v>
      </c>
      <c r="H2806" s="110">
        <v>0</v>
      </c>
      <c r="I2806" s="112"/>
      <c r="J2806" s="112"/>
      <c r="K2806" s="113">
        <v>155</v>
      </c>
    </row>
    <row r="2807" spans="1:11" x14ac:dyDescent="0.25">
      <c r="A2807" s="108">
        <v>2820</v>
      </c>
      <c r="B2807" s="109" t="s">
        <v>2772</v>
      </c>
      <c r="C2807" s="110">
        <v>85043199</v>
      </c>
      <c r="D2807" s="110">
        <v>0</v>
      </c>
      <c r="E2807" s="110">
        <v>0</v>
      </c>
      <c r="F2807" s="111">
        <v>24.98</v>
      </c>
      <c r="G2807" s="110">
        <v>0</v>
      </c>
      <c r="H2807" s="110">
        <v>0</v>
      </c>
      <c r="I2807" s="112"/>
      <c r="J2807" s="112"/>
      <c r="K2807" s="113">
        <v>32</v>
      </c>
    </row>
    <row r="2808" spans="1:11" x14ac:dyDescent="0.25">
      <c r="A2808" s="108">
        <v>2821</v>
      </c>
      <c r="B2808" s="109" t="s">
        <v>2773</v>
      </c>
      <c r="C2808" s="110">
        <v>85299020</v>
      </c>
      <c r="D2808" s="110">
        <v>0</v>
      </c>
      <c r="E2808" s="110">
        <v>0</v>
      </c>
      <c r="F2808" s="111">
        <v>299</v>
      </c>
      <c r="G2808" s="110">
        <v>0</v>
      </c>
      <c r="H2808" s="110">
        <v>0</v>
      </c>
      <c r="I2808" s="112"/>
      <c r="J2808" s="112"/>
      <c r="K2808" s="113">
        <v>0</v>
      </c>
    </row>
    <row r="2809" spans="1:11" x14ac:dyDescent="0.25">
      <c r="A2809" s="108">
        <v>2822</v>
      </c>
      <c r="B2809" s="109" t="s">
        <v>2774</v>
      </c>
      <c r="C2809" s="110">
        <v>85299020</v>
      </c>
      <c r="D2809" s="110">
        <v>0</v>
      </c>
      <c r="E2809" s="110">
        <v>0</v>
      </c>
      <c r="F2809" s="111">
        <v>369</v>
      </c>
      <c r="G2809" s="110">
        <v>0</v>
      </c>
      <c r="H2809" s="110">
        <v>0</v>
      </c>
      <c r="I2809" s="112"/>
      <c r="J2809" s="112"/>
      <c r="K2809" s="113">
        <v>0</v>
      </c>
    </row>
    <row r="2810" spans="1:11" x14ac:dyDescent="0.25">
      <c r="A2810" s="108">
        <v>2823</v>
      </c>
      <c r="B2810" s="109" t="s">
        <v>2775</v>
      </c>
      <c r="C2810" s="110">
        <v>85044021</v>
      </c>
      <c r="D2810" s="110">
        <v>0</v>
      </c>
      <c r="E2810" s="110">
        <v>0</v>
      </c>
      <c r="F2810" s="111">
        <v>181.4</v>
      </c>
      <c r="G2810" s="110">
        <v>0</v>
      </c>
      <c r="H2810" s="110">
        <v>0</v>
      </c>
      <c r="I2810" s="112"/>
      <c r="J2810" s="112"/>
      <c r="K2810" s="113">
        <v>329</v>
      </c>
    </row>
    <row r="2811" spans="1:11" x14ac:dyDescent="0.25">
      <c r="A2811" s="108">
        <v>2824</v>
      </c>
      <c r="B2811" s="109" t="s">
        <v>2776</v>
      </c>
      <c r="C2811" s="110">
        <v>85044021</v>
      </c>
      <c r="D2811" s="110">
        <v>0</v>
      </c>
      <c r="E2811" s="110">
        <v>0</v>
      </c>
      <c r="F2811" s="111">
        <v>200.51</v>
      </c>
      <c r="G2811" s="110">
        <v>0</v>
      </c>
      <c r="H2811" s="110">
        <v>0</v>
      </c>
      <c r="I2811" s="112"/>
      <c r="J2811" s="112"/>
      <c r="K2811" s="113">
        <v>369</v>
      </c>
    </row>
    <row r="2812" spans="1:11" x14ac:dyDescent="0.25">
      <c r="A2812" s="108">
        <v>2825</v>
      </c>
      <c r="B2812" s="109" t="s">
        <v>547</v>
      </c>
      <c r="C2812" s="110">
        <v>84439923</v>
      </c>
      <c r="D2812" s="110">
        <v>0</v>
      </c>
      <c r="E2812" s="110">
        <v>0</v>
      </c>
      <c r="F2812" s="111">
        <v>25</v>
      </c>
      <c r="G2812" s="110">
        <v>0</v>
      </c>
      <c r="H2812" s="110">
        <v>0</v>
      </c>
      <c r="I2812" s="112"/>
      <c r="J2812" s="112"/>
      <c r="K2812" s="113">
        <v>269</v>
      </c>
    </row>
    <row r="2813" spans="1:11" x14ac:dyDescent="0.25">
      <c r="A2813" s="108">
        <v>2826</v>
      </c>
      <c r="B2813" s="109" t="s">
        <v>2777</v>
      </c>
      <c r="C2813" s="110">
        <v>85444900</v>
      </c>
      <c r="D2813" s="110">
        <v>0</v>
      </c>
      <c r="E2813" s="110">
        <v>0</v>
      </c>
      <c r="F2813" s="111">
        <v>1.18</v>
      </c>
      <c r="G2813" s="110">
        <v>0</v>
      </c>
      <c r="H2813" s="110">
        <v>0</v>
      </c>
      <c r="I2813" s="112"/>
      <c r="J2813" s="112"/>
      <c r="K2813" s="113">
        <v>2</v>
      </c>
    </row>
    <row r="2814" spans="1:11" x14ac:dyDescent="0.25">
      <c r="A2814" s="108">
        <v>2827</v>
      </c>
      <c r="B2814" s="109" t="s">
        <v>2778</v>
      </c>
      <c r="C2814" s="110">
        <v>85444900</v>
      </c>
      <c r="D2814" s="110">
        <v>87</v>
      </c>
      <c r="E2814" s="110">
        <v>0</v>
      </c>
      <c r="F2814" s="111">
        <v>3.96</v>
      </c>
      <c r="G2814" s="110">
        <v>18</v>
      </c>
      <c r="H2814" s="110">
        <v>0</v>
      </c>
      <c r="I2814" s="112"/>
      <c r="J2814" s="112"/>
      <c r="K2814" s="113">
        <v>6</v>
      </c>
    </row>
    <row r="2815" spans="1:11" x14ac:dyDescent="0.25">
      <c r="A2815" s="108">
        <v>2828</v>
      </c>
      <c r="B2815" s="109" t="s">
        <v>2779</v>
      </c>
      <c r="C2815" s="110">
        <v>85044040</v>
      </c>
      <c r="D2815" s="110">
        <v>0</v>
      </c>
      <c r="E2815" s="110">
        <v>0</v>
      </c>
      <c r="F2815" s="111">
        <v>598.55999999999995</v>
      </c>
      <c r="G2815" s="110">
        <v>0</v>
      </c>
      <c r="H2815" s="110">
        <v>0</v>
      </c>
      <c r="I2815" s="112"/>
      <c r="J2815" s="112"/>
      <c r="K2815" s="113">
        <v>869</v>
      </c>
    </row>
    <row r="2816" spans="1:11" x14ac:dyDescent="0.25">
      <c r="A2816" s="108">
        <v>2829</v>
      </c>
      <c r="B2816" s="109" t="s">
        <v>2780</v>
      </c>
      <c r="C2816" s="110">
        <v>85044040</v>
      </c>
      <c r="D2816" s="110">
        <v>0</v>
      </c>
      <c r="E2816" s="110">
        <v>0</v>
      </c>
      <c r="F2816" s="111">
        <v>402.38</v>
      </c>
      <c r="G2816" s="110">
        <v>0</v>
      </c>
      <c r="H2816" s="110">
        <v>0</v>
      </c>
      <c r="I2816" s="112"/>
      <c r="J2816" s="112"/>
      <c r="K2816" s="113">
        <v>535</v>
      </c>
    </row>
    <row r="2817" spans="1:11" x14ac:dyDescent="0.25">
      <c r="A2817" s="108">
        <v>2830</v>
      </c>
      <c r="B2817" s="109" t="s">
        <v>2781</v>
      </c>
      <c r="C2817" s="110">
        <v>84733099</v>
      </c>
      <c r="D2817" s="110">
        <v>0</v>
      </c>
      <c r="E2817" s="110">
        <v>0</v>
      </c>
      <c r="F2817" s="111">
        <v>406.14</v>
      </c>
      <c r="G2817" s="110">
        <v>4</v>
      </c>
      <c r="H2817" s="110">
        <v>10</v>
      </c>
      <c r="I2817" s="112"/>
      <c r="J2817" s="111">
        <v>49.52</v>
      </c>
      <c r="K2817" s="113">
        <v>699</v>
      </c>
    </row>
    <row r="2818" spans="1:11" x14ac:dyDescent="0.25">
      <c r="A2818" s="108">
        <v>2831</v>
      </c>
      <c r="B2818" s="109" t="s">
        <v>2782</v>
      </c>
      <c r="C2818" s="110">
        <v>84733042</v>
      </c>
      <c r="D2818" s="110">
        <v>0</v>
      </c>
      <c r="E2818" s="110">
        <v>0</v>
      </c>
      <c r="F2818" s="111">
        <v>148.69999999999999</v>
      </c>
      <c r="G2818" s="110">
        <v>0</v>
      </c>
      <c r="H2818" s="110">
        <v>0</v>
      </c>
      <c r="I2818" s="112"/>
      <c r="J2818" s="112"/>
      <c r="K2818" s="113">
        <v>239</v>
      </c>
    </row>
    <row r="2819" spans="1:11" x14ac:dyDescent="0.25">
      <c r="A2819" s="108">
        <v>2832</v>
      </c>
      <c r="B2819" s="109" t="s">
        <v>2783</v>
      </c>
      <c r="C2819" s="110">
        <v>84716053</v>
      </c>
      <c r="D2819" s="110">
        <v>0</v>
      </c>
      <c r="E2819" s="110">
        <v>0</v>
      </c>
      <c r="F2819" s="111">
        <v>53.83</v>
      </c>
      <c r="G2819" s="110">
        <v>0</v>
      </c>
      <c r="H2819" s="110">
        <v>0</v>
      </c>
      <c r="I2819" s="112"/>
      <c r="J2819" s="112"/>
      <c r="K2819" s="113">
        <v>85</v>
      </c>
    </row>
    <row r="2820" spans="1:11" x14ac:dyDescent="0.25">
      <c r="A2820" s="108">
        <v>2833</v>
      </c>
      <c r="B2820" s="109" t="s">
        <v>2784</v>
      </c>
      <c r="C2820" s="110">
        <v>84716053</v>
      </c>
      <c r="D2820" s="110">
        <v>0</v>
      </c>
      <c r="E2820" s="110">
        <v>0</v>
      </c>
      <c r="F2820" s="111">
        <v>77.06</v>
      </c>
      <c r="G2820" s="110">
        <v>0</v>
      </c>
      <c r="H2820" s="110">
        <v>0</v>
      </c>
      <c r="I2820" s="112"/>
      <c r="J2820" s="112"/>
      <c r="K2820" s="113">
        <v>120</v>
      </c>
    </row>
    <row r="2821" spans="1:11" x14ac:dyDescent="0.25">
      <c r="A2821" s="108">
        <v>2834</v>
      </c>
      <c r="B2821" s="109" t="s">
        <v>2785</v>
      </c>
      <c r="C2821" s="110">
        <v>84716053</v>
      </c>
      <c r="D2821" s="110">
        <v>0</v>
      </c>
      <c r="E2821" s="110">
        <v>0</v>
      </c>
      <c r="F2821" s="111">
        <v>121.02</v>
      </c>
      <c r="G2821" s="110">
        <v>0</v>
      </c>
      <c r="H2821" s="110">
        <v>0</v>
      </c>
      <c r="I2821" s="112"/>
      <c r="J2821" s="112"/>
      <c r="K2821" s="113">
        <v>189</v>
      </c>
    </row>
    <row r="2822" spans="1:11" x14ac:dyDescent="0.25">
      <c r="A2822" s="108">
        <v>2835</v>
      </c>
      <c r="B2822" s="109" t="s">
        <v>2786</v>
      </c>
      <c r="C2822" s="110">
        <v>85183000</v>
      </c>
      <c r="D2822" s="110">
        <v>0</v>
      </c>
      <c r="E2822" s="110">
        <v>0</v>
      </c>
      <c r="F2822" s="111">
        <v>8.9499999999999993</v>
      </c>
      <c r="G2822" s="110">
        <v>0</v>
      </c>
      <c r="H2822" s="110">
        <v>0</v>
      </c>
      <c r="I2822" s="112"/>
      <c r="J2822" s="112"/>
      <c r="K2822" s="113">
        <v>15</v>
      </c>
    </row>
    <row r="2823" spans="1:11" x14ac:dyDescent="0.25">
      <c r="A2823" s="108">
        <v>2836</v>
      </c>
      <c r="B2823" s="109" t="s">
        <v>2787</v>
      </c>
      <c r="C2823" s="110">
        <v>85183000</v>
      </c>
      <c r="D2823" s="110">
        <v>0</v>
      </c>
      <c r="E2823" s="110">
        <v>0</v>
      </c>
      <c r="F2823" s="111">
        <v>11.94</v>
      </c>
      <c r="G2823" s="110">
        <v>0</v>
      </c>
      <c r="H2823" s="110">
        <v>0</v>
      </c>
      <c r="I2823" s="112"/>
      <c r="J2823" s="112"/>
      <c r="K2823" s="113">
        <v>22</v>
      </c>
    </row>
    <row r="2824" spans="1:11" x14ac:dyDescent="0.25">
      <c r="A2824" s="108">
        <v>2837</v>
      </c>
      <c r="B2824" s="109" t="s">
        <v>1855</v>
      </c>
      <c r="C2824" s="110">
        <v>85183000</v>
      </c>
      <c r="D2824" s="110">
        <v>0</v>
      </c>
      <c r="E2824" s="110">
        <v>0</v>
      </c>
      <c r="F2824" s="111">
        <v>47.25</v>
      </c>
      <c r="G2824" s="110">
        <v>0</v>
      </c>
      <c r="H2824" s="110">
        <v>0</v>
      </c>
      <c r="I2824" s="112"/>
      <c r="J2824" s="112"/>
      <c r="K2824" s="113">
        <v>80</v>
      </c>
    </row>
    <row r="2825" spans="1:11" x14ac:dyDescent="0.25">
      <c r="A2825" s="108">
        <v>2838</v>
      </c>
      <c r="B2825" s="109" t="s">
        <v>2788</v>
      </c>
      <c r="C2825" s="110">
        <v>85183000</v>
      </c>
      <c r="D2825" s="110">
        <v>0</v>
      </c>
      <c r="E2825" s="110">
        <v>0</v>
      </c>
      <c r="F2825" s="111">
        <v>126.77</v>
      </c>
      <c r="G2825" s="110">
        <v>0</v>
      </c>
      <c r="H2825" s="110">
        <v>0</v>
      </c>
      <c r="I2825" s="112"/>
      <c r="J2825" s="112"/>
      <c r="K2825" s="113">
        <v>239</v>
      </c>
    </row>
    <row r="2826" spans="1:11" x14ac:dyDescent="0.25">
      <c r="A2826" s="108">
        <v>2839</v>
      </c>
      <c r="B2826" s="109" t="s">
        <v>2789</v>
      </c>
      <c r="C2826" s="110">
        <v>85182100</v>
      </c>
      <c r="D2826" s="110">
        <v>0</v>
      </c>
      <c r="E2826" s="110">
        <v>0</v>
      </c>
      <c r="F2826" s="111">
        <v>18.07</v>
      </c>
      <c r="G2826" s="110">
        <v>0</v>
      </c>
      <c r="H2826" s="110">
        <v>0</v>
      </c>
      <c r="I2826" s="112"/>
      <c r="J2826" s="112"/>
      <c r="K2826" s="113">
        <v>30</v>
      </c>
    </row>
    <row r="2827" spans="1:11" x14ac:dyDescent="0.25">
      <c r="A2827" s="108">
        <v>2840</v>
      </c>
      <c r="B2827" s="109" t="s">
        <v>2790</v>
      </c>
      <c r="C2827" s="110">
        <v>85182100</v>
      </c>
      <c r="D2827" s="110">
        <v>0</v>
      </c>
      <c r="E2827" s="110">
        <v>0</v>
      </c>
      <c r="F2827" s="111">
        <v>89.37</v>
      </c>
      <c r="G2827" s="110">
        <v>0</v>
      </c>
      <c r="H2827" s="110">
        <v>0</v>
      </c>
      <c r="I2827" s="112"/>
      <c r="J2827" s="112"/>
      <c r="K2827" s="113">
        <v>179</v>
      </c>
    </row>
    <row r="2828" spans="1:11" x14ac:dyDescent="0.25">
      <c r="A2828" s="108">
        <v>2841</v>
      </c>
      <c r="B2828" s="109" t="s">
        <v>2791</v>
      </c>
      <c r="C2828" s="110">
        <v>85182100</v>
      </c>
      <c r="D2828" s="110">
        <v>0</v>
      </c>
      <c r="E2828" s="110">
        <v>0</v>
      </c>
      <c r="F2828" s="111">
        <v>73.180000000000007</v>
      </c>
      <c r="G2828" s="110">
        <v>0</v>
      </c>
      <c r="H2828" s="110">
        <v>0</v>
      </c>
      <c r="I2828" s="112"/>
      <c r="J2828" s="112"/>
      <c r="K2828" s="113">
        <v>129</v>
      </c>
    </row>
    <row r="2829" spans="1:11" x14ac:dyDescent="0.25">
      <c r="A2829" s="108">
        <v>2842</v>
      </c>
      <c r="B2829" s="109" t="s">
        <v>2792</v>
      </c>
      <c r="C2829" s="110">
        <v>85182100</v>
      </c>
      <c r="D2829" s="110">
        <v>0</v>
      </c>
      <c r="E2829" s="110">
        <v>0</v>
      </c>
      <c r="F2829" s="111">
        <v>115.72</v>
      </c>
      <c r="G2829" s="110">
        <v>0</v>
      </c>
      <c r="H2829" s="110">
        <v>0</v>
      </c>
      <c r="I2829" s="112"/>
      <c r="J2829" s="112"/>
      <c r="K2829" s="113">
        <v>215</v>
      </c>
    </row>
    <row r="2830" spans="1:11" x14ac:dyDescent="0.25">
      <c r="A2830" s="108">
        <v>2843</v>
      </c>
      <c r="B2830" s="109" t="s">
        <v>2793</v>
      </c>
      <c r="C2830" s="110">
        <v>84716052</v>
      </c>
      <c r="D2830" s="110">
        <v>0</v>
      </c>
      <c r="E2830" s="110">
        <v>0</v>
      </c>
      <c r="F2830" s="111">
        <v>104.96</v>
      </c>
      <c r="G2830" s="110">
        <v>0</v>
      </c>
      <c r="H2830" s="110">
        <v>0</v>
      </c>
      <c r="I2830" s="112"/>
      <c r="J2830" s="112"/>
      <c r="K2830" s="113">
        <v>165</v>
      </c>
    </row>
    <row r="2831" spans="1:11" x14ac:dyDescent="0.25">
      <c r="A2831" s="108">
        <v>2844</v>
      </c>
      <c r="B2831" s="109" t="s">
        <v>2794</v>
      </c>
      <c r="C2831" s="110">
        <v>84716052</v>
      </c>
      <c r="D2831" s="110">
        <v>0</v>
      </c>
      <c r="E2831" s="110">
        <v>0</v>
      </c>
      <c r="F2831" s="111">
        <v>120.69</v>
      </c>
      <c r="G2831" s="110">
        <v>0</v>
      </c>
      <c r="H2831" s="110">
        <v>0</v>
      </c>
      <c r="I2831" s="112"/>
      <c r="J2831" s="112"/>
      <c r="K2831" s="113">
        <v>189</v>
      </c>
    </row>
    <row r="2832" spans="1:11" x14ac:dyDescent="0.25">
      <c r="A2832" s="108">
        <v>2845</v>
      </c>
      <c r="B2832" s="109" t="s">
        <v>2795</v>
      </c>
      <c r="C2832" s="110">
        <v>84716052</v>
      </c>
      <c r="D2832" s="110">
        <v>0</v>
      </c>
      <c r="E2832" s="110">
        <v>0</v>
      </c>
      <c r="F2832" s="111">
        <v>119.87</v>
      </c>
      <c r="G2832" s="110">
        <v>0</v>
      </c>
      <c r="H2832" s="110">
        <v>0</v>
      </c>
      <c r="I2832" s="112"/>
      <c r="J2832" s="112"/>
      <c r="K2832" s="113">
        <v>189</v>
      </c>
    </row>
    <row r="2833" spans="1:11" x14ac:dyDescent="0.25">
      <c r="A2833" s="108">
        <v>2846</v>
      </c>
      <c r="B2833" s="109" t="s">
        <v>2796</v>
      </c>
      <c r="C2833" s="110">
        <v>84716052</v>
      </c>
      <c r="D2833" s="110">
        <v>0</v>
      </c>
      <c r="E2833" s="110">
        <v>0</v>
      </c>
      <c r="F2833" s="111">
        <v>50.68</v>
      </c>
      <c r="G2833" s="110">
        <v>0</v>
      </c>
      <c r="H2833" s="110">
        <v>0</v>
      </c>
      <c r="I2833" s="112"/>
      <c r="J2833" s="112"/>
      <c r="K2833" s="113">
        <v>79</v>
      </c>
    </row>
    <row r="2834" spans="1:11" x14ac:dyDescent="0.25">
      <c r="A2834" s="108">
        <v>2847</v>
      </c>
      <c r="B2834" s="109" t="s">
        <v>2797</v>
      </c>
      <c r="C2834" s="110">
        <v>85444200</v>
      </c>
      <c r="D2834" s="110">
        <v>0</v>
      </c>
      <c r="E2834" s="110">
        <v>0</v>
      </c>
      <c r="F2834" s="111">
        <v>17.37</v>
      </c>
      <c r="G2834" s="110">
        <v>0</v>
      </c>
      <c r="H2834" s="110">
        <v>0</v>
      </c>
      <c r="I2834" s="112"/>
      <c r="J2834" s="112"/>
      <c r="K2834" s="113">
        <v>28</v>
      </c>
    </row>
    <row r="2835" spans="1:11" x14ac:dyDescent="0.25">
      <c r="A2835" s="108">
        <v>2848</v>
      </c>
      <c r="B2835" s="109" t="s">
        <v>2798</v>
      </c>
      <c r="C2835" s="110">
        <v>85444200</v>
      </c>
      <c r="D2835" s="110">
        <v>0</v>
      </c>
      <c r="E2835" s="110">
        <v>0</v>
      </c>
      <c r="F2835" s="111">
        <v>62.25</v>
      </c>
      <c r="G2835" s="110">
        <v>0</v>
      </c>
      <c r="H2835" s="110">
        <v>0</v>
      </c>
      <c r="I2835" s="112"/>
      <c r="J2835" s="112"/>
      <c r="K2835" s="113">
        <v>89</v>
      </c>
    </row>
    <row r="2836" spans="1:11" x14ac:dyDescent="0.25">
      <c r="A2836" s="108">
        <v>2849</v>
      </c>
      <c r="B2836" s="109" t="s">
        <v>2799</v>
      </c>
      <c r="C2836" s="110">
        <v>85444200</v>
      </c>
      <c r="D2836" s="110">
        <v>0</v>
      </c>
      <c r="E2836" s="110">
        <v>0</v>
      </c>
      <c r="F2836" s="111">
        <v>23.35</v>
      </c>
      <c r="G2836" s="110">
        <v>0</v>
      </c>
      <c r="H2836" s="110">
        <v>0</v>
      </c>
      <c r="I2836" s="112"/>
      <c r="J2836" s="112"/>
      <c r="K2836" s="113">
        <v>35</v>
      </c>
    </row>
    <row r="2837" spans="1:11" x14ac:dyDescent="0.25">
      <c r="A2837" s="108">
        <v>2850</v>
      </c>
      <c r="B2837" s="109" t="s">
        <v>2800</v>
      </c>
      <c r="C2837" s="110">
        <v>85444200</v>
      </c>
      <c r="D2837" s="110">
        <v>0</v>
      </c>
      <c r="E2837" s="110">
        <v>0</v>
      </c>
      <c r="F2837" s="111">
        <v>23.28</v>
      </c>
      <c r="G2837" s="110">
        <v>0</v>
      </c>
      <c r="H2837" s="110">
        <v>0</v>
      </c>
      <c r="I2837" s="112"/>
      <c r="J2837" s="112"/>
      <c r="K2837" s="113">
        <v>38</v>
      </c>
    </row>
    <row r="2838" spans="1:11" x14ac:dyDescent="0.25">
      <c r="A2838" s="108">
        <v>2851</v>
      </c>
      <c r="B2838" s="109" t="s">
        <v>2801</v>
      </c>
      <c r="C2838" s="110">
        <v>84733092</v>
      </c>
      <c r="D2838" s="110">
        <v>0</v>
      </c>
      <c r="E2838" s="110">
        <v>0</v>
      </c>
      <c r="F2838" s="111">
        <v>262</v>
      </c>
      <c r="G2838" s="110">
        <v>0</v>
      </c>
      <c r="H2838" s="110">
        <v>0</v>
      </c>
      <c r="I2838" s="112"/>
      <c r="J2838" s="112"/>
      <c r="K2838" s="113">
        <v>350</v>
      </c>
    </row>
    <row r="2839" spans="1:11" x14ac:dyDescent="0.25">
      <c r="A2839" s="108">
        <v>2852</v>
      </c>
      <c r="B2839" s="109" t="s">
        <v>2802</v>
      </c>
      <c r="C2839" s="110">
        <v>84733041</v>
      </c>
      <c r="D2839" s="110">
        <v>0</v>
      </c>
      <c r="E2839" s="110">
        <v>0</v>
      </c>
      <c r="F2839" s="111">
        <v>301.60000000000002</v>
      </c>
      <c r="G2839" s="110">
        <v>0</v>
      </c>
      <c r="H2839" s="110">
        <v>0</v>
      </c>
      <c r="I2839" s="112"/>
      <c r="J2839" s="112"/>
      <c r="K2839" s="113">
        <v>475</v>
      </c>
    </row>
    <row r="2840" spans="1:11" x14ac:dyDescent="0.25">
      <c r="A2840" s="108">
        <v>2853</v>
      </c>
      <c r="B2840" s="109" t="s">
        <v>2803</v>
      </c>
      <c r="C2840" s="110">
        <v>29094411</v>
      </c>
      <c r="D2840" s="110">
        <v>0</v>
      </c>
      <c r="E2840" s="110">
        <v>0</v>
      </c>
      <c r="F2840" s="111">
        <v>5.3</v>
      </c>
      <c r="G2840" s="110">
        <v>0</v>
      </c>
      <c r="H2840" s="110">
        <v>0</v>
      </c>
      <c r="I2840" s="112"/>
      <c r="J2840" s="112"/>
      <c r="K2840" s="113">
        <v>10</v>
      </c>
    </row>
    <row r="2841" spans="1:11" x14ac:dyDescent="0.25">
      <c r="A2841" s="108">
        <v>2854</v>
      </c>
      <c r="B2841" s="109" t="s">
        <v>2804</v>
      </c>
      <c r="C2841" s="110">
        <v>85176277</v>
      </c>
      <c r="D2841" s="110">
        <v>0</v>
      </c>
      <c r="E2841" s="110">
        <v>0</v>
      </c>
      <c r="F2841" s="111">
        <v>28.75</v>
      </c>
      <c r="G2841" s="110">
        <v>0</v>
      </c>
      <c r="H2841" s="110">
        <v>0</v>
      </c>
      <c r="I2841" s="112"/>
      <c r="J2841" s="112"/>
      <c r="K2841" s="113">
        <v>50</v>
      </c>
    </row>
    <row r="2842" spans="1:11" x14ac:dyDescent="0.25">
      <c r="A2842" s="108">
        <v>2855</v>
      </c>
      <c r="B2842" s="109" t="s">
        <v>2805</v>
      </c>
      <c r="C2842" s="110">
        <v>85176277</v>
      </c>
      <c r="D2842" s="110">
        <v>0</v>
      </c>
      <c r="E2842" s="110">
        <v>0</v>
      </c>
      <c r="F2842" s="111">
        <v>36.659999999999997</v>
      </c>
      <c r="G2842" s="110">
        <v>0</v>
      </c>
      <c r="H2842" s="110">
        <v>0</v>
      </c>
      <c r="I2842" s="112"/>
      <c r="J2842" s="112"/>
      <c r="K2842" s="113">
        <v>65</v>
      </c>
    </row>
    <row r="2843" spans="1:11" x14ac:dyDescent="0.25">
      <c r="A2843" s="108">
        <v>2856</v>
      </c>
      <c r="B2843" s="109" t="s">
        <v>2806</v>
      </c>
      <c r="C2843" s="110">
        <v>84145990</v>
      </c>
      <c r="D2843" s="110">
        <v>0</v>
      </c>
      <c r="E2843" s="110">
        <v>0</v>
      </c>
      <c r="F2843" s="111">
        <v>24.03</v>
      </c>
      <c r="G2843" s="110">
        <v>0</v>
      </c>
      <c r="H2843" s="110">
        <v>0</v>
      </c>
      <c r="I2843" s="112"/>
      <c r="J2843" s="112"/>
      <c r="K2843" s="113">
        <v>45</v>
      </c>
    </row>
    <row r="2844" spans="1:11" x14ac:dyDescent="0.25">
      <c r="A2844" s="108">
        <v>2857</v>
      </c>
      <c r="B2844" s="109" t="s">
        <v>2807</v>
      </c>
      <c r="C2844" s="110">
        <v>84145990</v>
      </c>
      <c r="D2844" s="110">
        <v>0</v>
      </c>
      <c r="E2844" s="110">
        <v>0</v>
      </c>
      <c r="F2844" s="111">
        <v>24.03</v>
      </c>
      <c r="G2844" s="110">
        <v>0</v>
      </c>
      <c r="H2844" s="110">
        <v>0</v>
      </c>
      <c r="I2844" s="112"/>
      <c r="J2844" s="112"/>
      <c r="K2844" s="113">
        <v>45</v>
      </c>
    </row>
    <row r="2845" spans="1:11" x14ac:dyDescent="0.25">
      <c r="A2845" s="108">
        <v>2858</v>
      </c>
      <c r="B2845" s="109" t="s">
        <v>2808</v>
      </c>
      <c r="C2845" s="110">
        <v>84145990</v>
      </c>
      <c r="D2845" s="110">
        <v>0</v>
      </c>
      <c r="E2845" s="110">
        <v>0</v>
      </c>
      <c r="F2845" s="111">
        <v>36.53</v>
      </c>
      <c r="G2845" s="110">
        <v>0</v>
      </c>
      <c r="H2845" s="110">
        <v>0</v>
      </c>
      <c r="I2845" s="112"/>
      <c r="J2845" s="112"/>
      <c r="K2845" s="113">
        <v>65</v>
      </c>
    </row>
    <row r="2846" spans="1:11" x14ac:dyDescent="0.25">
      <c r="A2846" s="108">
        <v>2859</v>
      </c>
      <c r="B2846" s="109" t="s">
        <v>2808</v>
      </c>
      <c r="C2846" s="110">
        <v>84145990</v>
      </c>
      <c r="D2846" s="110">
        <v>0</v>
      </c>
      <c r="E2846" s="110">
        <v>0</v>
      </c>
      <c r="F2846" s="111">
        <v>36.53</v>
      </c>
      <c r="G2846" s="110">
        <v>0</v>
      </c>
      <c r="H2846" s="110">
        <v>0</v>
      </c>
      <c r="I2846" s="112"/>
      <c r="J2846" s="112"/>
      <c r="K2846" s="113">
        <v>65</v>
      </c>
    </row>
    <row r="2847" spans="1:11" x14ac:dyDescent="0.25">
      <c r="A2847" s="108">
        <v>2860</v>
      </c>
      <c r="B2847" s="109" t="s">
        <v>2809</v>
      </c>
      <c r="C2847" s="110">
        <v>84145910</v>
      </c>
      <c r="D2847" s="110">
        <v>0</v>
      </c>
      <c r="E2847" s="110">
        <v>0</v>
      </c>
      <c r="F2847" s="111">
        <v>54.06</v>
      </c>
      <c r="G2847" s="110">
        <v>0</v>
      </c>
      <c r="H2847" s="110">
        <v>0</v>
      </c>
      <c r="I2847" s="112"/>
      <c r="J2847" s="112"/>
      <c r="K2847" s="113">
        <v>99</v>
      </c>
    </row>
    <row r="2848" spans="1:11" x14ac:dyDescent="0.25">
      <c r="A2848" s="108">
        <v>2861</v>
      </c>
      <c r="B2848" s="109" t="s">
        <v>2810</v>
      </c>
      <c r="C2848" s="110">
        <v>84145910</v>
      </c>
      <c r="D2848" s="110">
        <v>0</v>
      </c>
      <c r="E2848" s="110">
        <v>0</v>
      </c>
      <c r="F2848" s="111">
        <v>3.65</v>
      </c>
      <c r="G2848" s="110">
        <v>0</v>
      </c>
      <c r="H2848" s="110">
        <v>0</v>
      </c>
      <c r="I2848" s="112"/>
      <c r="J2848" s="112"/>
      <c r="K2848" s="113">
        <v>10</v>
      </c>
    </row>
    <row r="2849" spans="1:11" x14ac:dyDescent="0.25">
      <c r="A2849" s="108">
        <v>2862</v>
      </c>
      <c r="B2849" s="109" t="s">
        <v>2811</v>
      </c>
      <c r="C2849" s="110">
        <v>84733099</v>
      </c>
      <c r="D2849" s="110">
        <v>0</v>
      </c>
      <c r="E2849" s="110">
        <v>0</v>
      </c>
      <c r="F2849" s="111">
        <v>36.9</v>
      </c>
      <c r="G2849" s="110">
        <v>0</v>
      </c>
      <c r="H2849" s="110">
        <v>0</v>
      </c>
      <c r="I2849" s="112"/>
      <c r="J2849" s="112"/>
      <c r="K2849" s="113">
        <v>59</v>
      </c>
    </row>
    <row r="2850" spans="1:11" x14ac:dyDescent="0.25">
      <c r="A2850" s="108">
        <v>2863</v>
      </c>
      <c r="B2850" s="109" t="s">
        <v>2812</v>
      </c>
      <c r="C2850" s="110">
        <v>84733099</v>
      </c>
      <c r="D2850" s="110">
        <v>0</v>
      </c>
      <c r="E2850" s="110">
        <v>0</v>
      </c>
      <c r="F2850" s="111">
        <v>44.59</v>
      </c>
      <c r="G2850" s="110">
        <v>0</v>
      </c>
      <c r="H2850" s="110">
        <v>0</v>
      </c>
      <c r="I2850" s="112"/>
      <c r="J2850" s="112"/>
      <c r="K2850" s="113">
        <v>69</v>
      </c>
    </row>
    <row r="2851" spans="1:11" x14ac:dyDescent="0.25">
      <c r="A2851" s="108">
        <v>2864</v>
      </c>
      <c r="B2851" s="109" t="s">
        <v>2813</v>
      </c>
      <c r="C2851" s="110">
        <v>85044010</v>
      </c>
      <c r="D2851" s="110">
        <v>0</v>
      </c>
      <c r="E2851" s="110">
        <v>0</v>
      </c>
      <c r="F2851" s="111">
        <v>91.01</v>
      </c>
      <c r="G2851" s="110">
        <v>0</v>
      </c>
      <c r="H2851" s="110">
        <v>0</v>
      </c>
      <c r="I2851" s="112"/>
      <c r="J2851" s="112"/>
      <c r="K2851" s="113">
        <v>179</v>
      </c>
    </row>
    <row r="2852" spans="1:11" x14ac:dyDescent="0.25">
      <c r="A2852" s="108">
        <v>2865</v>
      </c>
      <c r="B2852" s="109" t="s">
        <v>2814</v>
      </c>
      <c r="C2852" s="110">
        <v>84733043</v>
      </c>
      <c r="D2852" s="110">
        <v>0</v>
      </c>
      <c r="E2852" s="110">
        <v>0</v>
      </c>
      <c r="F2852" s="111">
        <v>573.20000000000005</v>
      </c>
      <c r="G2852" s="110">
        <v>0</v>
      </c>
      <c r="H2852" s="110">
        <v>0</v>
      </c>
      <c r="I2852" s="112"/>
      <c r="J2852" s="112"/>
      <c r="K2852" s="113">
        <v>899</v>
      </c>
    </row>
    <row r="2853" spans="1:11" x14ac:dyDescent="0.25">
      <c r="A2853" s="108">
        <v>2866</v>
      </c>
      <c r="B2853" s="109" t="s">
        <v>2815</v>
      </c>
      <c r="C2853" s="110">
        <v>84733043</v>
      </c>
      <c r="D2853" s="110">
        <v>0</v>
      </c>
      <c r="E2853" s="110">
        <v>0</v>
      </c>
      <c r="F2853" s="111">
        <v>791.01</v>
      </c>
      <c r="G2853" s="110">
        <v>0</v>
      </c>
      <c r="H2853" s="110">
        <v>0</v>
      </c>
      <c r="I2853" s="112"/>
      <c r="J2853" s="112"/>
      <c r="K2853" s="116">
        <v>1199</v>
      </c>
    </row>
    <row r="2854" spans="1:11" x14ac:dyDescent="0.25">
      <c r="A2854" s="108">
        <v>2867</v>
      </c>
      <c r="B2854" s="109" t="s">
        <v>2816</v>
      </c>
      <c r="C2854" s="110">
        <v>85043211</v>
      </c>
      <c r="D2854" s="110">
        <v>0</v>
      </c>
      <c r="E2854" s="110">
        <v>0</v>
      </c>
      <c r="F2854" s="111">
        <v>88.69</v>
      </c>
      <c r="G2854" s="110">
        <v>0</v>
      </c>
      <c r="H2854" s="110">
        <v>0</v>
      </c>
      <c r="I2854" s="112"/>
      <c r="J2854" s="112"/>
      <c r="K2854" s="113">
        <v>149</v>
      </c>
    </row>
    <row r="2855" spans="1:11" x14ac:dyDescent="0.25">
      <c r="A2855" s="108">
        <v>2868</v>
      </c>
      <c r="B2855" s="109" t="s">
        <v>2817</v>
      </c>
      <c r="C2855" s="110">
        <v>94051093</v>
      </c>
      <c r="D2855" s="110">
        <v>0</v>
      </c>
      <c r="E2855" s="110">
        <v>0</v>
      </c>
      <c r="F2855" s="111">
        <v>76.5</v>
      </c>
      <c r="G2855" s="110">
        <v>0</v>
      </c>
      <c r="H2855" s="110">
        <v>0</v>
      </c>
      <c r="I2855" s="112"/>
      <c r="J2855" s="112"/>
      <c r="K2855" s="113">
        <v>80</v>
      </c>
    </row>
    <row r="2856" spans="1:11" x14ac:dyDescent="0.25">
      <c r="A2856" s="108">
        <v>2869</v>
      </c>
      <c r="B2856" s="109" t="s">
        <v>2818</v>
      </c>
      <c r="C2856" s="110">
        <v>85444900</v>
      </c>
      <c r="D2856" s="110">
        <v>0</v>
      </c>
      <c r="E2856" s="110">
        <v>0</v>
      </c>
      <c r="F2856" s="111">
        <v>0.85</v>
      </c>
      <c r="G2856" s="110">
        <v>0</v>
      </c>
      <c r="H2856" s="110">
        <v>0</v>
      </c>
      <c r="I2856" s="112"/>
      <c r="J2856" s="112"/>
      <c r="K2856" s="113">
        <v>1</v>
      </c>
    </row>
    <row r="2857" spans="1:11" x14ac:dyDescent="0.25">
      <c r="A2857" s="108">
        <v>2870</v>
      </c>
      <c r="B2857" s="109" t="s">
        <v>2819</v>
      </c>
      <c r="C2857" s="110">
        <v>85444900</v>
      </c>
      <c r="D2857" s="110">
        <v>0</v>
      </c>
      <c r="E2857" s="110">
        <v>0</v>
      </c>
      <c r="F2857" s="111">
        <v>0.85</v>
      </c>
      <c r="G2857" s="110">
        <v>0</v>
      </c>
      <c r="H2857" s="110">
        <v>0</v>
      </c>
      <c r="I2857" s="112"/>
      <c r="J2857" s="112"/>
      <c r="K2857" s="113">
        <v>1</v>
      </c>
    </row>
    <row r="2858" spans="1:11" x14ac:dyDescent="0.25">
      <c r="A2858" s="108">
        <v>2871</v>
      </c>
      <c r="B2858" s="109" t="s">
        <v>2820</v>
      </c>
      <c r="C2858" s="110">
        <v>39269090</v>
      </c>
      <c r="D2858" s="110">
        <v>0</v>
      </c>
      <c r="E2858" s="110">
        <v>0</v>
      </c>
      <c r="F2858" s="111">
        <v>0.1</v>
      </c>
      <c r="G2858" s="110">
        <v>0</v>
      </c>
      <c r="H2858" s="110">
        <v>0</v>
      </c>
      <c r="I2858" s="112"/>
      <c r="J2858" s="112"/>
      <c r="K2858" s="113">
        <v>0.2</v>
      </c>
    </row>
    <row r="2859" spans="1:11" x14ac:dyDescent="0.25">
      <c r="A2859" s="108">
        <v>2872</v>
      </c>
      <c r="B2859" s="109" t="s">
        <v>2821</v>
      </c>
      <c r="C2859" s="110">
        <v>73181400</v>
      </c>
      <c r="D2859" s="110">
        <v>0</v>
      </c>
      <c r="E2859" s="110">
        <v>0</v>
      </c>
      <c r="F2859" s="111">
        <v>0.1</v>
      </c>
      <c r="G2859" s="110">
        <v>0</v>
      </c>
      <c r="H2859" s="110">
        <v>0</v>
      </c>
      <c r="I2859" s="112"/>
      <c r="J2859" s="112"/>
      <c r="K2859" s="113">
        <v>0.2</v>
      </c>
    </row>
    <row r="2860" spans="1:11" x14ac:dyDescent="0.25">
      <c r="A2860" s="108">
        <v>2873</v>
      </c>
      <c r="B2860" s="109" t="s">
        <v>2822</v>
      </c>
      <c r="C2860" s="110">
        <v>39191020</v>
      </c>
      <c r="D2860" s="110">
        <v>0</v>
      </c>
      <c r="E2860" s="110">
        <v>0</v>
      </c>
      <c r="F2860" s="111">
        <v>19.149999999999999</v>
      </c>
      <c r="G2860" s="110">
        <v>0</v>
      </c>
      <c r="H2860" s="110">
        <v>0</v>
      </c>
      <c r="I2860" s="112"/>
      <c r="J2860" s="112"/>
      <c r="K2860" s="113">
        <v>20</v>
      </c>
    </row>
    <row r="2861" spans="1:11" x14ac:dyDescent="0.25">
      <c r="A2861" s="108">
        <v>2874</v>
      </c>
      <c r="B2861" s="109" t="s">
        <v>2823</v>
      </c>
      <c r="C2861" s="110">
        <v>84733099</v>
      </c>
      <c r="D2861" s="110">
        <v>0</v>
      </c>
      <c r="E2861" s="110">
        <v>0</v>
      </c>
      <c r="F2861" s="111">
        <v>83.78</v>
      </c>
      <c r="G2861" s="110">
        <v>0</v>
      </c>
      <c r="H2861" s="110">
        <v>0</v>
      </c>
      <c r="I2861" s="112"/>
      <c r="J2861" s="112"/>
      <c r="K2861" s="113">
        <v>119</v>
      </c>
    </row>
    <row r="2862" spans="1:11" x14ac:dyDescent="0.25">
      <c r="A2862" s="108">
        <v>2875</v>
      </c>
      <c r="B2862" s="109" t="s">
        <v>2824</v>
      </c>
      <c r="C2862" s="110">
        <v>84733042</v>
      </c>
      <c r="D2862" s="110">
        <v>0</v>
      </c>
      <c r="E2862" s="110">
        <v>0</v>
      </c>
      <c r="F2862" s="111">
        <v>202.12</v>
      </c>
      <c r="G2862" s="110">
        <v>0</v>
      </c>
      <c r="H2862" s="110">
        <v>0</v>
      </c>
      <c r="I2862" s="112"/>
      <c r="J2862" s="112"/>
      <c r="K2862" s="113">
        <v>320</v>
      </c>
    </row>
    <row r="2863" spans="1:11" x14ac:dyDescent="0.25">
      <c r="A2863" s="108">
        <v>2876</v>
      </c>
      <c r="B2863" s="109" t="s">
        <v>2825</v>
      </c>
      <c r="C2863" s="110">
        <v>85285220</v>
      </c>
      <c r="D2863" s="110">
        <v>0</v>
      </c>
      <c r="E2863" s="110">
        <v>0</v>
      </c>
      <c r="F2863" s="111">
        <v>255.3</v>
      </c>
      <c r="G2863" s="110">
        <v>0</v>
      </c>
      <c r="H2863" s="110">
        <v>0</v>
      </c>
      <c r="I2863" s="112"/>
      <c r="J2863" s="112"/>
      <c r="K2863" s="113">
        <v>389</v>
      </c>
    </row>
    <row r="2864" spans="1:11" x14ac:dyDescent="0.25">
      <c r="A2864" s="108">
        <v>2877</v>
      </c>
      <c r="B2864" s="109" t="s">
        <v>2826</v>
      </c>
      <c r="C2864" s="110">
        <v>85363090</v>
      </c>
      <c r="D2864" s="110">
        <v>2</v>
      </c>
      <c r="E2864" s="110">
        <v>0</v>
      </c>
      <c r="F2864" s="111">
        <v>214.56</v>
      </c>
      <c r="G2864" s="110">
        <v>7</v>
      </c>
      <c r="H2864" s="110">
        <v>15</v>
      </c>
      <c r="I2864" s="112"/>
      <c r="J2864" s="111">
        <v>48.12</v>
      </c>
      <c r="K2864" s="113">
        <v>439</v>
      </c>
    </row>
    <row r="2865" spans="1:11" x14ac:dyDescent="0.25">
      <c r="A2865" s="108">
        <v>2878</v>
      </c>
      <c r="B2865" s="109" t="s">
        <v>2827</v>
      </c>
      <c r="C2865" s="110">
        <v>84733019</v>
      </c>
      <c r="D2865" s="110">
        <v>0</v>
      </c>
      <c r="E2865" s="110">
        <v>0</v>
      </c>
      <c r="F2865" s="111">
        <v>214.99</v>
      </c>
      <c r="G2865" s="110">
        <v>0</v>
      </c>
      <c r="H2865" s="110">
        <v>0</v>
      </c>
      <c r="I2865" s="112"/>
      <c r="J2865" s="112"/>
      <c r="K2865" s="113">
        <v>340</v>
      </c>
    </row>
    <row r="2866" spans="1:11" x14ac:dyDescent="0.25">
      <c r="A2866" s="108">
        <v>2879</v>
      </c>
      <c r="B2866" s="109" t="s">
        <v>2828</v>
      </c>
      <c r="C2866" s="110">
        <v>84733019</v>
      </c>
      <c r="D2866" s="110">
        <v>0</v>
      </c>
      <c r="E2866" s="110">
        <v>0</v>
      </c>
      <c r="F2866" s="111">
        <v>222</v>
      </c>
      <c r="G2866" s="110">
        <v>0</v>
      </c>
      <c r="H2866" s="110">
        <v>0</v>
      </c>
      <c r="I2866" s="112"/>
      <c r="J2866" s="112"/>
      <c r="K2866" s="113">
        <v>349</v>
      </c>
    </row>
    <row r="2867" spans="1:11" x14ac:dyDescent="0.25">
      <c r="A2867" s="108">
        <v>2880</v>
      </c>
      <c r="B2867" s="109" t="s">
        <v>2829</v>
      </c>
      <c r="C2867" s="110">
        <v>84733019</v>
      </c>
      <c r="D2867" s="110">
        <v>0</v>
      </c>
      <c r="E2867" s="110">
        <v>0</v>
      </c>
      <c r="F2867" s="111">
        <v>412</v>
      </c>
      <c r="G2867" s="110">
        <v>0</v>
      </c>
      <c r="H2867" s="110">
        <v>0</v>
      </c>
      <c r="I2867" s="112"/>
      <c r="J2867" s="112"/>
      <c r="K2867" s="113">
        <v>650</v>
      </c>
    </row>
    <row r="2868" spans="1:11" x14ac:dyDescent="0.25">
      <c r="A2868" s="108">
        <v>2881</v>
      </c>
      <c r="B2868" s="109" t="s">
        <v>2830</v>
      </c>
      <c r="C2868" s="110">
        <v>84733019</v>
      </c>
      <c r="D2868" s="110">
        <v>0</v>
      </c>
      <c r="E2868" s="110">
        <v>0</v>
      </c>
      <c r="F2868" s="111">
        <v>204.09</v>
      </c>
      <c r="G2868" s="110">
        <v>0</v>
      </c>
      <c r="H2868" s="110">
        <v>0</v>
      </c>
      <c r="I2868" s="112"/>
      <c r="J2868" s="112"/>
      <c r="K2868" s="113">
        <v>320</v>
      </c>
    </row>
    <row r="2869" spans="1:11" x14ac:dyDescent="0.25">
      <c r="A2869" s="108">
        <v>2882</v>
      </c>
      <c r="B2869" s="109" t="s">
        <v>2831</v>
      </c>
      <c r="C2869" s="110">
        <v>84733042</v>
      </c>
      <c r="D2869" s="110">
        <v>0</v>
      </c>
      <c r="E2869" s="110">
        <v>0</v>
      </c>
      <c r="F2869" s="111">
        <v>106.83</v>
      </c>
      <c r="G2869" s="110">
        <v>0</v>
      </c>
      <c r="H2869" s="110">
        <v>0</v>
      </c>
      <c r="I2869" s="112"/>
      <c r="J2869" s="112"/>
      <c r="K2869" s="113">
        <v>179</v>
      </c>
    </row>
    <row r="2870" spans="1:11" x14ac:dyDescent="0.25">
      <c r="A2870" s="108">
        <v>2883</v>
      </c>
      <c r="B2870" s="109" t="s">
        <v>2832</v>
      </c>
      <c r="C2870" s="110">
        <v>85423190</v>
      </c>
      <c r="D2870" s="110">
        <v>0</v>
      </c>
      <c r="E2870" s="110">
        <v>0</v>
      </c>
      <c r="F2870" s="111">
        <v>288.63</v>
      </c>
      <c r="G2870" s="110">
        <v>0</v>
      </c>
      <c r="H2870" s="110">
        <v>0</v>
      </c>
      <c r="I2870" s="112"/>
      <c r="J2870" s="112"/>
      <c r="K2870" s="113">
        <v>399</v>
      </c>
    </row>
    <row r="2871" spans="1:11" x14ac:dyDescent="0.25">
      <c r="A2871" s="108">
        <v>2884</v>
      </c>
      <c r="B2871" s="109" t="s">
        <v>2833</v>
      </c>
      <c r="C2871" s="110">
        <v>84733041</v>
      </c>
      <c r="D2871" s="110">
        <v>0</v>
      </c>
      <c r="E2871" s="110">
        <v>0</v>
      </c>
      <c r="F2871" s="111">
        <v>449</v>
      </c>
      <c r="G2871" s="110">
        <v>0</v>
      </c>
      <c r="H2871" s="110">
        <v>0</v>
      </c>
      <c r="I2871" s="112"/>
      <c r="J2871" s="112"/>
      <c r="K2871" s="113">
        <v>699</v>
      </c>
    </row>
    <row r="2872" spans="1:11" x14ac:dyDescent="0.25">
      <c r="A2872" s="108">
        <v>2885</v>
      </c>
      <c r="B2872" s="109" t="s">
        <v>2834</v>
      </c>
      <c r="C2872" s="110">
        <v>84733041</v>
      </c>
      <c r="D2872" s="110">
        <v>0</v>
      </c>
      <c r="E2872" s="110">
        <v>0</v>
      </c>
      <c r="F2872" s="111">
        <v>376</v>
      </c>
      <c r="G2872" s="110">
        <v>0</v>
      </c>
      <c r="H2872" s="110">
        <v>0</v>
      </c>
      <c r="I2872" s="112"/>
      <c r="J2872" s="112"/>
      <c r="K2872" s="113">
        <v>569</v>
      </c>
    </row>
    <row r="2873" spans="1:11" x14ac:dyDescent="0.25">
      <c r="A2873" s="108">
        <v>2886</v>
      </c>
      <c r="B2873" s="109" t="s">
        <v>2835</v>
      </c>
      <c r="C2873" s="110">
        <v>84733041</v>
      </c>
      <c r="D2873" s="110">
        <v>0</v>
      </c>
      <c r="E2873" s="110">
        <v>0</v>
      </c>
      <c r="F2873" s="111">
        <v>432.28</v>
      </c>
      <c r="G2873" s="110">
        <v>0</v>
      </c>
      <c r="H2873" s="110">
        <v>0</v>
      </c>
      <c r="I2873" s="112"/>
      <c r="J2873" s="112"/>
      <c r="K2873" s="113">
        <v>625</v>
      </c>
    </row>
    <row r="2874" spans="1:11" x14ac:dyDescent="0.25">
      <c r="A2874" s="108">
        <v>2887</v>
      </c>
      <c r="B2874" s="109" t="s">
        <v>2836</v>
      </c>
      <c r="C2874" s="110">
        <v>84733041</v>
      </c>
      <c r="D2874" s="110">
        <v>0</v>
      </c>
      <c r="E2874" s="110">
        <v>0</v>
      </c>
      <c r="F2874" s="111">
        <v>508.33</v>
      </c>
      <c r="G2874" s="110">
        <v>18</v>
      </c>
      <c r="H2874" s="110">
        <v>0</v>
      </c>
      <c r="I2874" s="112"/>
      <c r="J2874" s="111">
        <v>16.96</v>
      </c>
      <c r="K2874" s="113">
        <v>729</v>
      </c>
    </row>
    <row r="2875" spans="1:11" x14ac:dyDescent="0.25">
      <c r="A2875" s="108">
        <v>2888</v>
      </c>
      <c r="B2875" s="109" t="s">
        <v>2837</v>
      </c>
      <c r="C2875" s="110">
        <v>84733041</v>
      </c>
      <c r="D2875" s="110">
        <v>0</v>
      </c>
      <c r="E2875" s="110">
        <v>0</v>
      </c>
      <c r="F2875" s="111">
        <v>305.91000000000003</v>
      </c>
      <c r="G2875" s="110">
        <v>0</v>
      </c>
      <c r="H2875" s="110">
        <v>0</v>
      </c>
      <c r="I2875" s="112"/>
      <c r="J2875" s="112"/>
      <c r="K2875" s="113">
        <v>485</v>
      </c>
    </row>
    <row r="2876" spans="1:11" x14ac:dyDescent="0.25">
      <c r="A2876" s="108">
        <v>2889</v>
      </c>
      <c r="B2876" s="109" t="s">
        <v>2838</v>
      </c>
      <c r="C2876" s="110">
        <v>84717010</v>
      </c>
      <c r="D2876" s="110">
        <v>0</v>
      </c>
      <c r="E2876" s="110">
        <v>0</v>
      </c>
      <c r="F2876" s="111">
        <v>335.61</v>
      </c>
      <c r="G2876" s="110">
        <v>0</v>
      </c>
      <c r="H2876" s="110">
        <v>0</v>
      </c>
      <c r="I2876" s="112"/>
      <c r="J2876" s="112"/>
      <c r="K2876" s="113">
        <v>529</v>
      </c>
    </row>
    <row r="2877" spans="1:11" x14ac:dyDescent="0.25">
      <c r="A2877" s="108">
        <v>2890</v>
      </c>
      <c r="B2877" s="109" t="s">
        <v>2839</v>
      </c>
      <c r="C2877" s="110">
        <v>84433111</v>
      </c>
      <c r="D2877" s="110">
        <v>0</v>
      </c>
      <c r="E2877" s="110">
        <v>0</v>
      </c>
      <c r="F2877" s="111">
        <v>761.33</v>
      </c>
      <c r="G2877" s="110">
        <v>4</v>
      </c>
      <c r="H2877" s="110">
        <v>0</v>
      </c>
      <c r="I2877" s="112"/>
      <c r="J2877" s="112"/>
      <c r="K2877" s="116">
        <v>1099</v>
      </c>
    </row>
    <row r="2878" spans="1:11" x14ac:dyDescent="0.25">
      <c r="A2878" s="108">
        <v>2891</v>
      </c>
      <c r="B2878" s="109" t="s">
        <v>2840</v>
      </c>
      <c r="C2878" s="110">
        <v>84433231</v>
      </c>
      <c r="D2878" s="110">
        <v>0</v>
      </c>
      <c r="E2878" s="110">
        <v>0</v>
      </c>
      <c r="F2878" s="111">
        <v>449.9</v>
      </c>
      <c r="G2878" s="110">
        <v>4</v>
      </c>
      <c r="H2878" s="110">
        <v>0</v>
      </c>
      <c r="I2878" s="112"/>
      <c r="J2878" s="112"/>
      <c r="K2878" s="113">
        <v>769</v>
      </c>
    </row>
    <row r="2879" spans="1:11" x14ac:dyDescent="0.25">
      <c r="A2879" s="108">
        <v>2892</v>
      </c>
      <c r="B2879" s="109" t="s">
        <v>2841</v>
      </c>
      <c r="C2879" s="110">
        <v>85044010</v>
      </c>
      <c r="D2879" s="110">
        <v>0</v>
      </c>
      <c r="E2879" s="110">
        <v>0</v>
      </c>
      <c r="F2879" s="111">
        <v>54</v>
      </c>
      <c r="G2879" s="110">
        <v>4</v>
      </c>
      <c r="H2879" s="110">
        <v>0</v>
      </c>
      <c r="I2879" s="112"/>
      <c r="J2879" s="112"/>
      <c r="K2879" s="113">
        <v>150</v>
      </c>
    </row>
    <row r="2880" spans="1:11" x14ac:dyDescent="0.25">
      <c r="A2880" s="108">
        <v>2893</v>
      </c>
      <c r="B2880" s="109" t="s">
        <v>2842</v>
      </c>
      <c r="C2880" s="110">
        <v>84716052</v>
      </c>
      <c r="D2880" s="110">
        <v>0</v>
      </c>
      <c r="E2880" s="110">
        <v>0</v>
      </c>
      <c r="F2880" s="111">
        <v>68</v>
      </c>
      <c r="G2880" s="110">
        <v>4</v>
      </c>
      <c r="H2880" s="110">
        <v>0</v>
      </c>
      <c r="I2880" s="112"/>
      <c r="J2880" s="112"/>
      <c r="K2880" s="113">
        <v>150</v>
      </c>
    </row>
    <row r="2881" spans="1:11" x14ac:dyDescent="0.25">
      <c r="A2881" s="108">
        <v>2894</v>
      </c>
      <c r="B2881" s="109" t="s">
        <v>1196</v>
      </c>
      <c r="C2881" s="110">
        <v>39263000</v>
      </c>
      <c r="D2881" s="110">
        <v>0</v>
      </c>
      <c r="E2881" s="110">
        <v>0</v>
      </c>
      <c r="F2881" s="111">
        <v>52.53</v>
      </c>
      <c r="G2881" s="110">
        <v>4</v>
      </c>
      <c r="H2881" s="110">
        <v>0</v>
      </c>
      <c r="I2881" s="112"/>
      <c r="J2881" s="112"/>
      <c r="K2881" s="113">
        <v>95</v>
      </c>
    </row>
    <row r="2882" spans="1:11" x14ac:dyDescent="0.25">
      <c r="A2882" s="108">
        <v>2895</v>
      </c>
      <c r="B2882" s="109" t="s">
        <v>2843</v>
      </c>
      <c r="C2882" s="110">
        <v>84439933</v>
      </c>
      <c r="D2882" s="110">
        <v>11</v>
      </c>
      <c r="E2882" s="110">
        <v>0</v>
      </c>
      <c r="F2882" s="111">
        <v>21.92</v>
      </c>
      <c r="G2882" s="110">
        <v>7</v>
      </c>
      <c r="H2882" s="110">
        <v>5</v>
      </c>
      <c r="I2882" s="112"/>
      <c r="J2882" s="111">
        <v>2.39</v>
      </c>
      <c r="K2882" s="113">
        <v>45</v>
      </c>
    </row>
    <row r="2883" spans="1:11" x14ac:dyDescent="0.25">
      <c r="A2883" s="108">
        <v>2896</v>
      </c>
      <c r="B2883" s="109" t="s">
        <v>2844</v>
      </c>
      <c r="C2883" s="110">
        <v>85171899</v>
      </c>
      <c r="D2883" s="110">
        <v>0</v>
      </c>
      <c r="E2883" s="110">
        <v>0</v>
      </c>
      <c r="F2883" s="111">
        <v>155.41999999999999</v>
      </c>
      <c r="G2883" s="110">
        <v>18</v>
      </c>
      <c r="H2883" s="110">
        <v>0</v>
      </c>
      <c r="I2883" s="112"/>
      <c r="J2883" s="111">
        <v>12.59</v>
      </c>
      <c r="K2883" s="113">
        <v>220</v>
      </c>
    </row>
    <row r="2884" spans="1:11" x14ac:dyDescent="0.25">
      <c r="A2884" s="108">
        <v>2897</v>
      </c>
      <c r="B2884" s="109" t="s">
        <v>2845</v>
      </c>
      <c r="C2884" s="110">
        <v>84439923</v>
      </c>
      <c r="D2884" s="110">
        <v>0</v>
      </c>
      <c r="E2884" s="110">
        <v>0</v>
      </c>
      <c r="F2884" s="111">
        <v>175.93</v>
      </c>
      <c r="G2884" s="110">
        <v>0</v>
      </c>
      <c r="H2884" s="110">
        <v>0</v>
      </c>
      <c r="I2884" s="112"/>
      <c r="J2884" s="112"/>
      <c r="K2884" s="113">
        <v>259</v>
      </c>
    </row>
    <row r="2885" spans="1:11" x14ac:dyDescent="0.25">
      <c r="A2885" s="108">
        <v>2898</v>
      </c>
      <c r="B2885" s="109" t="s">
        <v>2846</v>
      </c>
      <c r="C2885" s="110">
        <v>84439923</v>
      </c>
      <c r="D2885" s="110">
        <v>0</v>
      </c>
      <c r="E2885" s="110">
        <v>0</v>
      </c>
      <c r="F2885" s="111">
        <v>173.25</v>
      </c>
      <c r="G2885" s="110">
        <v>0</v>
      </c>
      <c r="H2885" s="110">
        <v>0</v>
      </c>
      <c r="I2885" s="112"/>
      <c r="J2885" s="112"/>
      <c r="K2885" s="113">
        <v>249</v>
      </c>
    </row>
    <row r="2886" spans="1:11" x14ac:dyDescent="0.25">
      <c r="A2886" s="108">
        <v>2899</v>
      </c>
      <c r="B2886" s="109" t="s">
        <v>2847</v>
      </c>
      <c r="C2886" s="110">
        <v>84439923</v>
      </c>
      <c r="D2886" s="110">
        <v>0</v>
      </c>
      <c r="E2886" s="110">
        <v>0</v>
      </c>
      <c r="F2886" s="111">
        <v>163.35</v>
      </c>
      <c r="G2886" s="110">
        <v>0</v>
      </c>
      <c r="H2886" s="110">
        <v>0</v>
      </c>
      <c r="I2886" s="112"/>
      <c r="J2886" s="112"/>
      <c r="K2886" s="113">
        <v>249</v>
      </c>
    </row>
    <row r="2887" spans="1:11" x14ac:dyDescent="0.25">
      <c r="A2887" s="108">
        <v>2900</v>
      </c>
      <c r="B2887" s="109" t="s">
        <v>2848</v>
      </c>
      <c r="C2887" s="110">
        <v>84439923</v>
      </c>
      <c r="D2887" s="110">
        <v>0</v>
      </c>
      <c r="E2887" s="110">
        <v>0</v>
      </c>
      <c r="F2887" s="111">
        <v>173.25</v>
      </c>
      <c r="G2887" s="110">
        <v>0</v>
      </c>
      <c r="H2887" s="110">
        <v>0</v>
      </c>
      <c r="I2887" s="112"/>
      <c r="J2887" s="112"/>
      <c r="K2887" s="113">
        <v>249</v>
      </c>
    </row>
    <row r="2888" spans="1:11" x14ac:dyDescent="0.25">
      <c r="A2888" s="108">
        <v>2901</v>
      </c>
      <c r="B2888" s="109" t="s">
        <v>2849</v>
      </c>
      <c r="C2888" s="110">
        <v>84439923</v>
      </c>
      <c r="D2888" s="110">
        <v>0</v>
      </c>
      <c r="E2888" s="110">
        <v>0</v>
      </c>
      <c r="F2888" s="111">
        <v>148.4</v>
      </c>
      <c r="G2888" s="110">
        <v>0</v>
      </c>
      <c r="H2888" s="110">
        <v>0</v>
      </c>
      <c r="I2888" s="112"/>
      <c r="J2888" s="112"/>
      <c r="K2888" s="113">
        <v>209.9</v>
      </c>
    </row>
    <row r="2889" spans="1:11" x14ac:dyDescent="0.25">
      <c r="A2889" s="108">
        <v>2902</v>
      </c>
      <c r="B2889" s="109" t="s">
        <v>2850</v>
      </c>
      <c r="C2889" s="110">
        <v>84439923</v>
      </c>
      <c r="D2889" s="110">
        <v>0</v>
      </c>
      <c r="E2889" s="110">
        <v>0</v>
      </c>
      <c r="F2889" s="111">
        <v>158.30000000000001</v>
      </c>
      <c r="G2889" s="110">
        <v>0</v>
      </c>
      <c r="H2889" s="110">
        <v>0</v>
      </c>
      <c r="I2889" s="112"/>
      <c r="J2889" s="112"/>
      <c r="K2889" s="113">
        <v>219.9</v>
      </c>
    </row>
    <row r="2890" spans="1:11" x14ac:dyDescent="0.25">
      <c r="A2890" s="108">
        <v>2903</v>
      </c>
      <c r="B2890" s="109" t="s">
        <v>2851</v>
      </c>
      <c r="C2890" s="110">
        <v>84733041</v>
      </c>
      <c r="D2890" s="110">
        <v>0</v>
      </c>
      <c r="E2890" s="110">
        <v>0</v>
      </c>
      <c r="F2890" s="111">
        <v>335.61</v>
      </c>
      <c r="G2890" s="110">
        <v>0</v>
      </c>
      <c r="H2890" s="110">
        <v>0</v>
      </c>
      <c r="I2890" s="112"/>
      <c r="J2890" s="112"/>
      <c r="K2890" s="113">
        <v>529</v>
      </c>
    </row>
    <row r="2891" spans="1:11" x14ac:dyDescent="0.25">
      <c r="A2891" s="108">
        <v>2904</v>
      </c>
      <c r="B2891" s="109" t="s">
        <v>2852</v>
      </c>
      <c r="C2891" s="110">
        <v>82029100</v>
      </c>
      <c r="D2891" s="110">
        <v>0</v>
      </c>
      <c r="E2891" s="110">
        <v>0</v>
      </c>
      <c r="F2891" s="111">
        <v>14.9</v>
      </c>
      <c r="G2891" s="110">
        <v>18</v>
      </c>
      <c r="H2891" s="110">
        <v>0</v>
      </c>
      <c r="I2891" s="112"/>
      <c r="J2891" s="112"/>
      <c r="K2891" s="113">
        <v>15</v>
      </c>
    </row>
    <row r="2892" spans="1:11" x14ac:dyDescent="0.25">
      <c r="A2892" s="108">
        <v>2905</v>
      </c>
      <c r="B2892" s="109" t="s">
        <v>2853</v>
      </c>
      <c r="C2892" s="110">
        <v>82021000</v>
      </c>
      <c r="D2892" s="110">
        <v>0</v>
      </c>
      <c r="E2892" s="110">
        <v>0</v>
      </c>
      <c r="F2892" s="111">
        <v>43.9</v>
      </c>
      <c r="G2892" s="110">
        <v>18</v>
      </c>
      <c r="H2892" s="110">
        <v>0</v>
      </c>
      <c r="I2892" s="112"/>
      <c r="J2892" s="112"/>
      <c r="K2892" s="113">
        <v>44</v>
      </c>
    </row>
    <row r="2893" spans="1:11" x14ac:dyDescent="0.25">
      <c r="A2893" s="108">
        <v>2906</v>
      </c>
      <c r="B2893" s="109" t="s">
        <v>2854</v>
      </c>
      <c r="C2893" s="110">
        <v>82032010</v>
      </c>
      <c r="D2893" s="110">
        <v>0</v>
      </c>
      <c r="E2893" s="110">
        <v>0</v>
      </c>
      <c r="F2893" s="111">
        <v>46.9</v>
      </c>
      <c r="G2893" s="110">
        <v>18</v>
      </c>
      <c r="H2893" s="110">
        <v>0</v>
      </c>
      <c r="I2893" s="112"/>
      <c r="J2893" s="112"/>
      <c r="K2893" s="113">
        <v>47</v>
      </c>
    </row>
    <row r="2894" spans="1:11" x14ac:dyDescent="0.25">
      <c r="A2894" s="108">
        <v>2907</v>
      </c>
      <c r="B2894" s="109" t="s">
        <v>2855</v>
      </c>
      <c r="C2894" s="110">
        <v>39162000</v>
      </c>
      <c r="D2894" s="110">
        <v>0</v>
      </c>
      <c r="E2894" s="110">
        <v>0</v>
      </c>
      <c r="F2894" s="111">
        <v>33.86</v>
      </c>
      <c r="G2894" s="110">
        <v>0</v>
      </c>
      <c r="H2894" s="110">
        <v>0</v>
      </c>
      <c r="I2894" s="112"/>
      <c r="J2894" s="112"/>
      <c r="K2894" s="113">
        <v>34</v>
      </c>
    </row>
    <row r="2895" spans="1:11" x14ac:dyDescent="0.25">
      <c r="A2895" s="108">
        <v>2908</v>
      </c>
      <c r="B2895" s="109" t="s">
        <v>2856</v>
      </c>
      <c r="C2895" s="110">
        <v>73181200</v>
      </c>
      <c r="D2895" s="110">
        <v>0</v>
      </c>
      <c r="E2895" s="110">
        <v>0</v>
      </c>
      <c r="F2895" s="111">
        <v>5.34</v>
      </c>
      <c r="G2895" s="110">
        <v>0</v>
      </c>
      <c r="H2895" s="110">
        <v>0</v>
      </c>
      <c r="I2895" s="112"/>
      <c r="J2895" s="112"/>
      <c r="K2895" s="113">
        <v>6</v>
      </c>
    </row>
    <row r="2896" spans="1:11" x14ac:dyDescent="0.25">
      <c r="A2896" s="108">
        <v>2909</v>
      </c>
      <c r="B2896" s="109" t="s">
        <v>2857</v>
      </c>
      <c r="C2896" s="110">
        <v>82075019</v>
      </c>
      <c r="D2896" s="110">
        <v>0</v>
      </c>
      <c r="E2896" s="110">
        <v>0</v>
      </c>
      <c r="F2896" s="111">
        <v>24.43</v>
      </c>
      <c r="G2896" s="110">
        <v>18</v>
      </c>
      <c r="H2896" s="110">
        <v>0</v>
      </c>
      <c r="I2896" s="112"/>
      <c r="J2896" s="112"/>
      <c r="K2896" s="113">
        <v>25</v>
      </c>
    </row>
    <row r="2897" spans="1:11" x14ac:dyDescent="0.25">
      <c r="A2897" s="108">
        <v>2910</v>
      </c>
      <c r="B2897" s="109" t="s">
        <v>2858</v>
      </c>
      <c r="C2897" s="110">
        <v>68052000</v>
      </c>
      <c r="D2897" s="110">
        <v>0</v>
      </c>
      <c r="E2897" s="110">
        <v>0</v>
      </c>
      <c r="F2897" s="111">
        <v>1.7</v>
      </c>
      <c r="G2897" s="110">
        <v>18</v>
      </c>
      <c r="H2897" s="110">
        <v>0</v>
      </c>
      <c r="I2897" s="112"/>
      <c r="J2897" s="112"/>
      <c r="K2897" s="113">
        <v>1</v>
      </c>
    </row>
    <row r="2898" spans="1:11" x14ac:dyDescent="0.25">
      <c r="A2898" s="108">
        <v>2911</v>
      </c>
      <c r="B2898" s="109" t="s">
        <v>2859</v>
      </c>
      <c r="C2898" s="110">
        <v>32091010</v>
      </c>
      <c r="D2898" s="110">
        <v>0</v>
      </c>
      <c r="E2898" s="110">
        <v>0</v>
      </c>
      <c r="F2898" s="111">
        <v>53.39</v>
      </c>
      <c r="G2898" s="110">
        <v>0</v>
      </c>
      <c r="H2898" s="110">
        <v>0</v>
      </c>
      <c r="I2898" s="112"/>
      <c r="J2898" s="112"/>
      <c r="K2898" s="113">
        <v>54</v>
      </c>
    </row>
    <row r="2899" spans="1:11" x14ac:dyDescent="0.25">
      <c r="A2899" s="108">
        <v>2912</v>
      </c>
      <c r="B2899" s="109" t="s">
        <v>2860</v>
      </c>
      <c r="C2899" s="110">
        <v>32141020</v>
      </c>
      <c r="D2899" s="110">
        <v>0</v>
      </c>
      <c r="E2899" s="110">
        <v>0</v>
      </c>
      <c r="F2899" s="111">
        <v>40.630000000000003</v>
      </c>
      <c r="G2899" s="110">
        <v>18</v>
      </c>
      <c r="H2899" s="110">
        <v>0</v>
      </c>
      <c r="I2899" s="112"/>
      <c r="J2899" s="112"/>
      <c r="K2899" s="113">
        <v>41</v>
      </c>
    </row>
    <row r="2900" spans="1:11" x14ac:dyDescent="0.25">
      <c r="A2900" s="108">
        <v>2913</v>
      </c>
      <c r="B2900" s="109" t="s">
        <v>2861</v>
      </c>
      <c r="C2900" s="110">
        <v>32091010</v>
      </c>
      <c r="D2900" s="110">
        <v>0</v>
      </c>
      <c r="E2900" s="110">
        <v>0</v>
      </c>
      <c r="F2900" s="111">
        <v>349</v>
      </c>
      <c r="G2900" s="110">
        <v>0</v>
      </c>
      <c r="H2900" s="110">
        <v>0</v>
      </c>
      <c r="I2900" s="112"/>
      <c r="J2900" s="112"/>
      <c r="K2900" s="113">
        <v>350</v>
      </c>
    </row>
    <row r="2901" spans="1:11" x14ac:dyDescent="0.25">
      <c r="A2901" s="108">
        <v>2914</v>
      </c>
      <c r="B2901" s="109" t="s">
        <v>2862</v>
      </c>
      <c r="C2901" s="110">
        <v>32091010</v>
      </c>
      <c r="D2901" s="110">
        <v>0</v>
      </c>
      <c r="E2901" s="110">
        <v>0</v>
      </c>
      <c r="F2901" s="111">
        <v>79.900000000000006</v>
      </c>
      <c r="G2901" s="110">
        <v>0</v>
      </c>
      <c r="H2901" s="110">
        <v>0</v>
      </c>
      <c r="I2901" s="112"/>
      <c r="J2901" s="112"/>
      <c r="K2901" s="113">
        <v>60</v>
      </c>
    </row>
    <row r="2902" spans="1:11" x14ac:dyDescent="0.25">
      <c r="A2902" s="108">
        <v>2915</v>
      </c>
      <c r="B2902" s="109" t="s">
        <v>2863</v>
      </c>
      <c r="C2902" s="110">
        <v>32091010</v>
      </c>
      <c r="D2902" s="110">
        <v>0</v>
      </c>
      <c r="E2902" s="110">
        <v>0</v>
      </c>
      <c r="F2902" s="111">
        <v>208.08</v>
      </c>
      <c r="G2902" s="110">
        <v>0</v>
      </c>
      <c r="H2902" s="110">
        <v>0</v>
      </c>
      <c r="I2902" s="112"/>
      <c r="J2902" s="112"/>
      <c r="K2902" s="113">
        <v>210</v>
      </c>
    </row>
    <row r="2903" spans="1:11" x14ac:dyDescent="0.25">
      <c r="A2903" s="108">
        <v>2916</v>
      </c>
      <c r="B2903" s="109" t="s">
        <v>2864</v>
      </c>
      <c r="C2903" s="110">
        <v>85444900</v>
      </c>
      <c r="D2903" s="110">
        <v>0</v>
      </c>
      <c r="E2903" s="110">
        <v>0</v>
      </c>
      <c r="F2903" s="111">
        <v>0.85</v>
      </c>
      <c r="G2903" s="110">
        <v>0</v>
      </c>
      <c r="H2903" s="110">
        <v>0</v>
      </c>
      <c r="I2903" s="112"/>
      <c r="J2903" s="112"/>
      <c r="K2903" s="113">
        <v>1</v>
      </c>
    </row>
    <row r="2904" spans="1:11" x14ac:dyDescent="0.25">
      <c r="A2904" s="108">
        <v>2917</v>
      </c>
      <c r="B2904" s="109" t="s">
        <v>2865</v>
      </c>
      <c r="C2904" s="110">
        <v>85444900</v>
      </c>
      <c r="D2904" s="110">
        <v>0</v>
      </c>
      <c r="E2904" s="110">
        <v>0</v>
      </c>
      <c r="F2904" s="111">
        <v>1.54</v>
      </c>
      <c r="G2904" s="110">
        <v>0</v>
      </c>
      <c r="H2904" s="110">
        <v>0</v>
      </c>
      <c r="I2904" s="112"/>
      <c r="J2904" s="112"/>
      <c r="K2904" s="113">
        <v>2</v>
      </c>
    </row>
    <row r="2905" spans="1:11" x14ac:dyDescent="0.25">
      <c r="A2905" s="108">
        <v>2918</v>
      </c>
      <c r="B2905" s="109" t="s">
        <v>2866</v>
      </c>
      <c r="C2905" s="110">
        <v>39191020</v>
      </c>
      <c r="D2905" s="110">
        <v>0</v>
      </c>
      <c r="E2905" s="110">
        <v>0</v>
      </c>
      <c r="F2905" s="111">
        <v>14.5</v>
      </c>
      <c r="G2905" s="110">
        <v>0</v>
      </c>
      <c r="H2905" s="110">
        <v>0</v>
      </c>
      <c r="I2905" s="112"/>
      <c r="J2905" s="112"/>
      <c r="K2905" s="113">
        <v>15</v>
      </c>
    </row>
    <row r="2906" spans="1:11" x14ac:dyDescent="0.25">
      <c r="A2906" s="108">
        <v>2919</v>
      </c>
      <c r="B2906" s="109" t="s">
        <v>2867</v>
      </c>
      <c r="C2906" s="110">
        <v>90303990</v>
      </c>
      <c r="D2906" s="110">
        <v>0</v>
      </c>
      <c r="E2906" s="110">
        <v>0</v>
      </c>
      <c r="F2906" s="111">
        <v>6.5</v>
      </c>
      <c r="G2906" s="110">
        <v>0</v>
      </c>
      <c r="H2906" s="110">
        <v>0</v>
      </c>
      <c r="I2906" s="112"/>
      <c r="J2906" s="112"/>
      <c r="K2906" s="113">
        <v>7</v>
      </c>
    </row>
    <row r="2907" spans="1:11" x14ac:dyDescent="0.25">
      <c r="A2907" s="108">
        <v>2920</v>
      </c>
      <c r="B2907" s="109" t="s">
        <v>2868</v>
      </c>
      <c r="C2907" s="110">
        <v>85362000</v>
      </c>
      <c r="D2907" s="110">
        <v>0</v>
      </c>
      <c r="E2907" s="110">
        <v>0</v>
      </c>
      <c r="F2907" s="111">
        <v>8.5</v>
      </c>
      <c r="G2907" s="110">
        <v>0</v>
      </c>
      <c r="H2907" s="110">
        <v>0</v>
      </c>
      <c r="I2907" s="112"/>
      <c r="J2907" s="112"/>
      <c r="K2907" s="113">
        <v>9</v>
      </c>
    </row>
    <row r="2908" spans="1:11" x14ac:dyDescent="0.25">
      <c r="A2908" s="108">
        <v>2921</v>
      </c>
      <c r="B2908" s="109" t="s">
        <v>2869</v>
      </c>
      <c r="C2908" s="110">
        <v>85369090</v>
      </c>
      <c r="D2908" s="110">
        <v>0</v>
      </c>
      <c r="E2908" s="110">
        <v>0</v>
      </c>
      <c r="F2908" s="111">
        <v>5.16</v>
      </c>
      <c r="G2908" s="110">
        <v>0</v>
      </c>
      <c r="H2908" s="110">
        <v>0</v>
      </c>
      <c r="I2908" s="112"/>
      <c r="J2908" s="112"/>
      <c r="K2908" s="113">
        <v>8</v>
      </c>
    </row>
    <row r="2909" spans="1:11" x14ac:dyDescent="0.25">
      <c r="A2909" s="108">
        <v>2922</v>
      </c>
      <c r="B2909" s="109" t="s">
        <v>2870</v>
      </c>
      <c r="C2909" s="110">
        <v>39259090</v>
      </c>
      <c r="D2909" s="110">
        <v>0</v>
      </c>
      <c r="E2909" s="110">
        <v>0</v>
      </c>
      <c r="F2909" s="111">
        <v>4.5</v>
      </c>
      <c r="G2909" s="110">
        <v>0</v>
      </c>
      <c r="H2909" s="110">
        <v>0</v>
      </c>
      <c r="I2909" s="112"/>
      <c r="J2909" s="112"/>
      <c r="K2909" s="113">
        <v>5</v>
      </c>
    </row>
    <row r="2910" spans="1:11" x14ac:dyDescent="0.25">
      <c r="A2910" s="108">
        <v>2923</v>
      </c>
      <c r="B2910" s="109" t="s">
        <v>2871</v>
      </c>
      <c r="C2910" s="110">
        <v>39259090</v>
      </c>
      <c r="D2910" s="110">
        <v>0</v>
      </c>
      <c r="E2910" s="110">
        <v>0</v>
      </c>
      <c r="F2910" s="111">
        <v>2.14</v>
      </c>
      <c r="G2910" s="110">
        <v>0</v>
      </c>
      <c r="H2910" s="110">
        <v>0</v>
      </c>
      <c r="I2910" s="112"/>
      <c r="J2910" s="112"/>
      <c r="K2910" s="113">
        <v>3</v>
      </c>
    </row>
    <row r="2911" spans="1:11" x14ac:dyDescent="0.25">
      <c r="A2911" s="108">
        <v>2924</v>
      </c>
      <c r="B2911" s="109" t="s">
        <v>2872</v>
      </c>
      <c r="C2911" s="110">
        <v>39259090</v>
      </c>
      <c r="D2911" s="110">
        <v>0</v>
      </c>
      <c r="E2911" s="110">
        <v>0</v>
      </c>
      <c r="F2911" s="111">
        <v>2.2000000000000002</v>
      </c>
      <c r="G2911" s="110">
        <v>0</v>
      </c>
      <c r="H2911" s="110">
        <v>0</v>
      </c>
      <c r="I2911" s="112"/>
      <c r="J2911" s="112"/>
      <c r="K2911" s="113">
        <v>3</v>
      </c>
    </row>
    <row r="2912" spans="1:11" x14ac:dyDescent="0.25">
      <c r="A2912" s="108">
        <v>2925</v>
      </c>
      <c r="B2912" s="109" t="s">
        <v>2873</v>
      </c>
      <c r="C2912" s="110">
        <v>85447010</v>
      </c>
      <c r="D2912" s="110">
        <v>0</v>
      </c>
      <c r="E2912" s="110">
        <v>0</v>
      </c>
      <c r="F2912" s="111">
        <v>14.43</v>
      </c>
      <c r="G2912" s="110">
        <v>0</v>
      </c>
      <c r="H2912" s="110">
        <v>0</v>
      </c>
      <c r="I2912" s="112"/>
      <c r="J2912" s="112"/>
      <c r="K2912" s="113">
        <v>15</v>
      </c>
    </row>
    <row r="2913" spans="1:11" x14ac:dyDescent="0.25">
      <c r="A2913" s="108">
        <v>2926</v>
      </c>
      <c r="B2913" s="109" t="s">
        <v>2874</v>
      </c>
      <c r="C2913" s="110">
        <v>85362000</v>
      </c>
      <c r="D2913" s="110">
        <v>0</v>
      </c>
      <c r="E2913" s="110">
        <v>0</v>
      </c>
      <c r="F2913" s="111">
        <v>8.49</v>
      </c>
      <c r="G2913" s="110">
        <v>0</v>
      </c>
      <c r="H2913" s="110">
        <v>0</v>
      </c>
      <c r="I2913" s="112"/>
      <c r="J2913" s="112"/>
      <c r="K2913" s="113">
        <v>9</v>
      </c>
    </row>
    <row r="2914" spans="1:11" x14ac:dyDescent="0.25">
      <c r="A2914" s="108">
        <v>2927</v>
      </c>
      <c r="B2914" s="109" t="s">
        <v>2875</v>
      </c>
      <c r="C2914" s="110">
        <v>85362000</v>
      </c>
      <c r="D2914" s="110">
        <v>0</v>
      </c>
      <c r="E2914" s="110">
        <v>0</v>
      </c>
      <c r="F2914" s="111">
        <v>8.49</v>
      </c>
      <c r="G2914" s="110">
        <v>0</v>
      </c>
      <c r="H2914" s="110">
        <v>0</v>
      </c>
      <c r="I2914" s="112"/>
      <c r="J2914" s="112"/>
      <c r="K2914" s="113">
        <v>9</v>
      </c>
    </row>
    <row r="2915" spans="1:11" x14ac:dyDescent="0.25">
      <c r="A2915" s="108">
        <v>2928</v>
      </c>
      <c r="B2915" s="109" t="s">
        <v>2876</v>
      </c>
      <c r="C2915" s="110">
        <v>39269090</v>
      </c>
      <c r="D2915" s="110">
        <v>0</v>
      </c>
      <c r="E2915" s="110">
        <v>0</v>
      </c>
      <c r="F2915" s="111">
        <v>22.97</v>
      </c>
      <c r="G2915" s="110">
        <v>0</v>
      </c>
      <c r="H2915" s="110">
        <v>0</v>
      </c>
      <c r="I2915" s="112"/>
      <c r="J2915" s="112"/>
      <c r="K2915" s="113">
        <v>23</v>
      </c>
    </row>
    <row r="2916" spans="1:11" x14ac:dyDescent="0.25">
      <c r="A2916" s="108">
        <v>2929</v>
      </c>
      <c r="B2916" s="109" t="s">
        <v>2877</v>
      </c>
      <c r="C2916" s="110">
        <v>85366910</v>
      </c>
      <c r="D2916" s="110">
        <v>0</v>
      </c>
      <c r="E2916" s="110">
        <v>0</v>
      </c>
      <c r="F2916" s="111">
        <v>5.79</v>
      </c>
      <c r="G2916" s="110">
        <v>0</v>
      </c>
      <c r="H2916" s="110">
        <v>0</v>
      </c>
      <c r="I2916" s="112"/>
      <c r="J2916" s="112"/>
      <c r="K2916" s="113">
        <v>6</v>
      </c>
    </row>
    <row r="2917" spans="1:11" x14ac:dyDescent="0.25">
      <c r="A2917" s="108">
        <v>2930</v>
      </c>
      <c r="B2917" s="109" t="s">
        <v>2878</v>
      </c>
      <c r="C2917" s="110">
        <v>85366910</v>
      </c>
      <c r="D2917" s="110">
        <v>0</v>
      </c>
      <c r="E2917" s="110">
        <v>0</v>
      </c>
      <c r="F2917" s="111">
        <v>12.98</v>
      </c>
      <c r="G2917" s="110">
        <v>0</v>
      </c>
      <c r="H2917" s="110">
        <v>0</v>
      </c>
      <c r="I2917" s="112"/>
      <c r="J2917" s="112"/>
      <c r="K2917" s="113">
        <v>13</v>
      </c>
    </row>
    <row r="2918" spans="1:11" x14ac:dyDescent="0.25">
      <c r="A2918" s="108">
        <v>2931</v>
      </c>
      <c r="B2918" s="109" t="s">
        <v>2879</v>
      </c>
      <c r="C2918" s="110">
        <v>85366910</v>
      </c>
      <c r="D2918" s="110">
        <v>0</v>
      </c>
      <c r="E2918" s="110">
        <v>0</v>
      </c>
      <c r="F2918" s="111">
        <v>8.99</v>
      </c>
      <c r="G2918" s="110">
        <v>0</v>
      </c>
      <c r="H2918" s="110">
        <v>0</v>
      </c>
      <c r="I2918" s="112"/>
      <c r="J2918" s="112"/>
      <c r="K2918" s="113">
        <v>9</v>
      </c>
    </row>
    <row r="2919" spans="1:11" x14ac:dyDescent="0.25">
      <c r="A2919" s="108">
        <v>2932</v>
      </c>
      <c r="B2919" s="109" t="s">
        <v>2880</v>
      </c>
      <c r="C2919" s="110">
        <v>85365090</v>
      </c>
      <c r="D2919" s="110">
        <v>0</v>
      </c>
      <c r="E2919" s="110">
        <v>0</v>
      </c>
      <c r="F2919" s="111">
        <v>6.49</v>
      </c>
      <c r="G2919" s="110">
        <v>0</v>
      </c>
      <c r="H2919" s="110">
        <v>0</v>
      </c>
      <c r="I2919" s="112"/>
      <c r="J2919" s="112"/>
      <c r="K2919" s="113">
        <v>7</v>
      </c>
    </row>
    <row r="2920" spans="1:11" x14ac:dyDescent="0.25">
      <c r="A2920" s="108">
        <v>2933</v>
      </c>
      <c r="B2920" s="109" t="s">
        <v>2881</v>
      </c>
      <c r="C2920" s="110">
        <v>39259090</v>
      </c>
      <c r="D2920" s="110">
        <v>0</v>
      </c>
      <c r="E2920" s="110">
        <v>0</v>
      </c>
      <c r="F2920" s="111">
        <v>1.1000000000000001</v>
      </c>
      <c r="G2920" s="110">
        <v>0</v>
      </c>
      <c r="H2920" s="110">
        <v>0</v>
      </c>
      <c r="I2920" s="112"/>
      <c r="J2920" s="112"/>
      <c r="K2920" s="113">
        <v>1.2</v>
      </c>
    </row>
    <row r="2921" spans="1:11" x14ac:dyDescent="0.25">
      <c r="A2921" s="108">
        <v>2934</v>
      </c>
      <c r="B2921" s="109" t="s">
        <v>2882</v>
      </c>
      <c r="C2921" s="110">
        <v>39259090</v>
      </c>
      <c r="D2921" s="110">
        <v>0</v>
      </c>
      <c r="E2921" s="110">
        <v>0</v>
      </c>
      <c r="F2921" s="111">
        <v>0.8</v>
      </c>
      <c r="G2921" s="110">
        <v>0</v>
      </c>
      <c r="H2921" s="110">
        <v>0</v>
      </c>
      <c r="I2921" s="112"/>
      <c r="J2921" s="112"/>
      <c r="K2921" s="113">
        <v>1</v>
      </c>
    </row>
    <row r="2922" spans="1:11" x14ac:dyDescent="0.25">
      <c r="A2922" s="108">
        <v>2935</v>
      </c>
      <c r="B2922" s="109" t="s">
        <v>2883</v>
      </c>
      <c r="C2922" s="110">
        <v>85362000</v>
      </c>
      <c r="D2922" s="110">
        <v>0</v>
      </c>
      <c r="E2922" s="110">
        <v>0</v>
      </c>
      <c r="F2922" s="111">
        <v>8.89</v>
      </c>
      <c r="G2922" s="110">
        <v>0</v>
      </c>
      <c r="H2922" s="110">
        <v>0</v>
      </c>
      <c r="I2922" s="112"/>
      <c r="J2922" s="112"/>
      <c r="K2922" s="113">
        <v>9</v>
      </c>
    </row>
    <row r="2923" spans="1:11" x14ac:dyDescent="0.25">
      <c r="A2923" s="108">
        <v>2936</v>
      </c>
      <c r="B2923" s="109" t="s">
        <v>2884</v>
      </c>
      <c r="C2923" s="110">
        <v>72172090</v>
      </c>
      <c r="D2923" s="110">
        <v>0</v>
      </c>
      <c r="E2923" s="110">
        <v>0</v>
      </c>
      <c r="F2923" s="111">
        <v>3.25</v>
      </c>
      <c r="G2923" s="110">
        <v>0</v>
      </c>
      <c r="H2923" s="110">
        <v>0</v>
      </c>
      <c r="I2923" s="112"/>
      <c r="J2923" s="112"/>
      <c r="K2923" s="113">
        <v>3.5</v>
      </c>
    </row>
    <row r="2924" spans="1:11" x14ac:dyDescent="0.25">
      <c r="A2924" s="108">
        <v>2937</v>
      </c>
      <c r="B2924" s="109" t="s">
        <v>2885</v>
      </c>
      <c r="C2924" s="110">
        <v>73089010</v>
      </c>
      <c r="D2924" s="110">
        <v>0</v>
      </c>
      <c r="E2924" s="110">
        <v>0</v>
      </c>
      <c r="F2924" s="111">
        <v>9.6999999999999993</v>
      </c>
      <c r="G2924" s="110">
        <v>0</v>
      </c>
      <c r="H2924" s="110">
        <v>0</v>
      </c>
      <c r="I2924" s="112"/>
      <c r="J2924" s="112"/>
      <c r="K2924" s="113">
        <v>10</v>
      </c>
    </row>
    <row r="2925" spans="1:11" x14ac:dyDescent="0.25">
      <c r="A2925" s="108">
        <v>2938</v>
      </c>
      <c r="B2925" s="109" t="s">
        <v>2886</v>
      </c>
      <c r="C2925" s="110">
        <v>73089010</v>
      </c>
      <c r="D2925" s="110">
        <v>0</v>
      </c>
      <c r="E2925" s="110">
        <v>0</v>
      </c>
      <c r="F2925" s="111">
        <v>10.4</v>
      </c>
      <c r="G2925" s="110">
        <v>0</v>
      </c>
      <c r="H2925" s="110">
        <v>0</v>
      </c>
      <c r="I2925" s="112"/>
      <c r="J2925" s="112"/>
      <c r="K2925" s="113">
        <v>11</v>
      </c>
    </row>
    <row r="2926" spans="1:11" x14ac:dyDescent="0.25">
      <c r="A2926" s="108">
        <v>2939</v>
      </c>
      <c r="B2926" s="109" t="s">
        <v>2887</v>
      </c>
      <c r="C2926" s="110">
        <v>70194000</v>
      </c>
      <c r="D2926" s="110">
        <v>0</v>
      </c>
      <c r="E2926" s="110">
        <v>0</v>
      </c>
      <c r="F2926" s="111">
        <v>19.8</v>
      </c>
      <c r="G2926" s="110">
        <v>0</v>
      </c>
      <c r="H2926" s="110">
        <v>0</v>
      </c>
      <c r="I2926" s="112"/>
      <c r="J2926" s="112"/>
      <c r="K2926" s="113">
        <v>20</v>
      </c>
    </row>
    <row r="2927" spans="1:11" x14ac:dyDescent="0.25">
      <c r="A2927" s="108">
        <v>2940</v>
      </c>
      <c r="B2927" s="109" t="s">
        <v>2888</v>
      </c>
      <c r="C2927" s="110">
        <v>39269090</v>
      </c>
      <c r="D2927" s="110">
        <v>0</v>
      </c>
      <c r="E2927" s="110">
        <v>0</v>
      </c>
      <c r="F2927" s="111">
        <v>69.900000000000006</v>
      </c>
      <c r="G2927" s="110">
        <v>0</v>
      </c>
      <c r="H2927" s="110">
        <v>0</v>
      </c>
      <c r="I2927" s="112"/>
      <c r="J2927" s="112"/>
      <c r="K2927" s="113">
        <v>70</v>
      </c>
    </row>
    <row r="2928" spans="1:11" x14ac:dyDescent="0.25">
      <c r="A2928" s="108">
        <v>2941</v>
      </c>
      <c r="B2928" s="109" t="s">
        <v>2889</v>
      </c>
      <c r="C2928" s="110">
        <v>68091100</v>
      </c>
      <c r="D2928" s="110">
        <v>0</v>
      </c>
      <c r="E2928" s="110">
        <v>0</v>
      </c>
      <c r="F2928" s="111">
        <v>11.57</v>
      </c>
      <c r="G2928" s="110">
        <v>0</v>
      </c>
      <c r="H2928" s="110">
        <v>0</v>
      </c>
      <c r="I2928" s="112"/>
      <c r="J2928" s="112"/>
      <c r="K2928" s="113">
        <v>12</v>
      </c>
    </row>
    <row r="2929" spans="1:11" x14ac:dyDescent="0.25">
      <c r="A2929" s="108">
        <v>2942</v>
      </c>
      <c r="B2929" s="109" t="s">
        <v>2890</v>
      </c>
      <c r="C2929" s="110">
        <v>73089010</v>
      </c>
      <c r="D2929" s="110">
        <v>0</v>
      </c>
      <c r="E2929" s="110">
        <v>0</v>
      </c>
      <c r="F2929" s="111">
        <v>12.99</v>
      </c>
      <c r="G2929" s="110">
        <v>0</v>
      </c>
      <c r="H2929" s="110">
        <v>0</v>
      </c>
      <c r="I2929" s="112"/>
      <c r="J2929" s="112"/>
      <c r="K2929" s="113">
        <v>13</v>
      </c>
    </row>
    <row r="2930" spans="1:11" x14ac:dyDescent="0.25">
      <c r="A2930" s="108">
        <v>2943</v>
      </c>
      <c r="B2930" s="109" t="s">
        <v>2891</v>
      </c>
      <c r="C2930" s="110">
        <v>38160019</v>
      </c>
      <c r="D2930" s="110">
        <v>0</v>
      </c>
      <c r="E2930" s="110">
        <v>0</v>
      </c>
      <c r="F2930" s="111">
        <v>38.35</v>
      </c>
      <c r="G2930" s="110">
        <v>0</v>
      </c>
      <c r="H2930" s="110">
        <v>0</v>
      </c>
      <c r="I2930" s="112"/>
      <c r="J2930" s="112"/>
      <c r="K2930" s="113">
        <v>39</v>
      </c>
    </row>
    <row r="2931" spans="1:11" x14ac:dyDescent="0.25">
      <c r="A2931" s="108">
        <v>2944</v>
      </c>
      <c r="B2931" s="109" t="s">
        <v>2892</v>
      </c>
      <c r="C2931" s="110">
        <v>73089010</v>
      </c>
      <c r="D2931" s="110">
        <v>0</v>
      </c>
      <c r="E2931" s="110">
        <v>0</v>
      </c>
      <c r="F2931" s="111">
        <v>15.3</v>
      </c>
      <c r="G2931" s="110">
        <v>0</v>
      </c>
      <c r="H2931" s="110">
        <v>0</v>
      </c>
      <c r="I2931" s="112"/>
      <c r="J2931" s="112"/>
      <c r="K2931" s="113">
        <v>16</v>
      </c>
    </row>
    <row r="2932" spans="1:11" x14ac:dyDescent="0.25">
      <c r="A2932" s="108">
        <v>2945</v>
      </c>
      <c r="B2932" s="109" t="s">
        <v>2893</v>
      </c>
      <c r="C2932" s="110">
        <v>73181500</v>
      </c>
      <c r="D2932" s="110">
        <v>0</v>
      </c>
      <c r="E2932" s="110">
        <v>0</v>
      </c>
      <c r="F2932" s="111">
        <v>32</v>
      </c>
      <c r="G2932" s="110">
        <v>0</v>
      </c>
      <c r="H2932" s="110">
        <v>0</v>
      </c>
      <c r="I2932" s="112"/>
      <c r="J2932" s="112"/>
      <c r="K2932" s="113">
        <v>33</v>
      </c>
    </row>
    <row r="2933" spans="1:11" x14ac:dyDescent="0.25">
      <c r="A2933" s="108">
        <v>2946</v>
      </c>
      <c r="B2933" s="109" t="s">
        <v>2894</v>
      </c>
      <c r="C2933" s="110">
        <v>73181500</v>
      </c>
      <c r="D2933" s="110">
        <v>0</v>
      </c>
      <c r="E2933" s="110">
        <v>0</v>
      </c>
      <c r="F2933" s="111">
        <v>42.21</v>
      </c>
      <c r="G2933" s="110">
        <v>0</v>
      </c>
      <c r="H2933" s="110">
        <v>0</v>
      </c>
      <c r="I2933" s="112"/>
      <c r="J2933" s="112"/>
      <c r="K2933" s="113">
        <v>43</v>
      </c>
    </row>
    <row r="2934" spans="1:11" x14ac:dyDescent="0.25">
      <c r="A2934" s="108">
        <v>2947</v>
      </c>
      <c r="B2934" s="109" t="s">
        <v>2895</v>
      </c>
      <c r="C2934" s="110">
        <v>83024900</v>
      </c>
      <c r="D2934" s="110">
        <v>0</v>
      </c>
      <c r="E2934" s="110">
        <v>0</v>
      </c>
      <c r="F2934" s="111">
        <v>1.4</v>
      </c>
      <c r="G2934" s="110">
        <v>0</v>
      </c>
      <c r="H2934" s="110">
        <v>0</v>
      </c>
      <c r="I2934" s="112"/>
      <c r="J2934" s="112"/>
      <c r="K2934" s="113">
        <v>1.5</v>
      </c>
    </row>
    <row r="2935" spans="1:11" x14ac:dyDescent="0.25">
      <c r="A2935" s="108">
        <v>2948</v>
      </c>
      <c r="B2935" s="109" t="s">
        <v>2896</v>
      </c>
      <c r="C2935" s="110">
        <v>94051093</v>
      </c>
      <c r="D2935" s="110">
        <v>0</v>
      </c>
      <c r="E2935" s="110">
        <v>0</v>
      </c>
      <c r="F2935" s="111">
        <v>105.46</v>
      </c>
      <c r="G2935" s="110">
        <v>0</v>
      </c>
      <c r="H2935" s="110">
        <v>0</v>
      </c>
      <c r="I2935" s="112"/>
      <c r="J2935" s="112"/>
      <c r="K2935" s="113">
        <v>106</v>
      </c>
    </row>
    <row r="2936" spans="1:11" x14ac:dyDescent="0.25">
      <c r="A2936" s="108">
        <v>2949</v>
      </c>
      <c r="B2936" s="109" t="s">
        <v>2897</v>
      </c>
      <c r="C2936" s="110">
        <v>84818011</v>
      </c>
      <c r="D2936" s="110">
        <v>0</v>
      </c>
      <c r="E2936" s="110">
        <v>0</v>
      </c>
      <c r="F2936" s="111">
        <v>69.900000000000006</v>
      </c>
      <c r="G2936" s="110">
        <v>0</v>
      </c>
      <c r="H2936" s="110">
        <v>0</v>
      </c>
      <c r="I2936" s="112"/>
      <c r="J2936" s="112"/>
      <c r="K2936" s="113">
        <v>70</v>
      </c>
    </row>
    <row r="2937" spans="1:11" x14ac:dyDescent="0.25">
      <c r="A2937" s="108">
        <v>2950</v>
      </c>
      <c r="B2937" s="109" t="s">
        <v>2898</v>
      </c>
      <c r="C2937" s="110">
        <v>28070010</v>
      </c>
      <c r="D2937" s="110">
        <v>0</v>
      </c>
      <c r="E2937" s="110">
        <v>0</v>
      </c>
      <c r="F2937" s="111">
        <v>21.9</v>
      </c>
      <c r="G2937" s="110">
        <v>18</v>
      </c>
      <c r="H2937" s="110">
        <v>0</v>
      </c>
      <c r="I2937" s="112"/>
      <c r="J2937" s="112"/>
      <c r="K2937" s="113">
        <v>22</v>
      </c>
    </row>
    <row r="2938" spans="1:11" x14ac:dyDescent="0.25">
      <c r="A2938" s="108">
        <v>2951</v>
      </c>
      <c r="B2938" s="109" t="s">
        <v>2899</v>
      </c>
      <c r="C2938" s="110">
        <v>39191020</v>
      </c>
      <c r="D2938" s="110">
        <v>0</v>
      </c>
      <c r="E2938" s="110">
        <v>0</v>
      </c>
      <c r="F2938" s="111">
        <v>15.9</v>
      </c>
      <c r="G2938" s="110">
        <v>0</v>
      </c>
      <c r="H2938" s="110">
        <v>0</v>
      </c>
      <c r="I2938" s="112"/>
      <c r="J2938" s="112"/>
      <c r="K2938" s="113">
        <v>16</v>
      </c>
    </row>
    <row r="2939" spans="1:11" x14ac:dyDescent="0.25">
      <c r="A2939" s="108">
        <v>2952</v>
      </c>
      <c r="B2939" s="109" t="s">
        <v>2900</v>
      </c>
      <c r="C2939" s="110">
        <v>85176241</v>
      </c>
      <c r="D2939" s="110">
        <v>0</v>
      </c>
      <c r="E2939" s="110">
        <v>0</v>
      </c>
      <c r="F2939" s="111">
        <v>633.91</v>
      </c>
      <c r="G2939" s="110">
        <v>4</v>
      </c>
      <c r="H2939" s="110">
        <v>15</v>
      </c>
      <c r="I2939" s="112"/>
      <c r="J2939" s="112"/>
      <c r="K2939" s="116">
        <v>1099</v>
      </c>
    </row>
    <row r="2940" spans="1:11" x14ac:dyDescent="0.25">
      <c r="A2940" s="108">
        <v>2953</v>
      </c>
      <c r="B2940" s="109" t="s">
        <v>2901</v>
      </c>
      <c r="C2940" s="110">
        <v>84733042</v>
      </c>
      <c r="D2940" s="110">
        <v>0</v>
      </c>
      <c r="E2940" s="110">
        <v>0</v>
      </c>
      <c r="F2940" s="111">
        <v>189</v>
      </c>
      <c r="G2940" s="110">
        <v>0</v>
      </c>
      <c r="H2940" s="110">
        <v>0</v>
      </c>
      <c r="I2940" s="112"/>
      <c r="J2940" s="112"/>
      <c r="K2940" s="113">
        <v>339</v>
      </c>
    </row>
    <row r="2941" spans="1:11" x14ac:dyDescent="0.25">
      <c r="A2941" s="108">
        <v>2954</v>
      </c>
      <c r="B2941" s="109" t="s">
        <v>2902</v>
      </c>
      <c r="C2941" s="110">
        <v>84719014</v>
      </c>
      <c r="D2941" s="110">
        <v>0</v>
      </c>
      <c r="E2941" s="110">
        <v>0</v>
      </c>
      <c r="F2941" s="111">
        <v>407.5</v>
      </c>
      <c r="G2941" s="110">
        <v>0</v>
      </c>
      <c r="H2941" s="110">
        <v>0</v>
      </c>
      <c r="I2941" s="112"/>
      <c r="J2941" s="112"/>
      <c r="K2941" s="113">
        <v>630</v>
      </c>
    </row>
    <row r="2942" spans="1:11" x14ac:dyDescent="0.25">
      <c r="A2942" s="108">
        <v>2955</v>
      </c>
      <c r="B2942" s="109" t="s">
        <v>2903</v>
      </c>
      <c r="C2942" s="110">
        <v>84733041</v>
      </c>
      <c r="D2942" s="110">
        <v>0</v>
      </c>
      <c r="E2942" s="110">
        <v>0</v>
      </c>
      <c r="F2942" s="111">
        <v>350.33</v>
      </c>
      <c r="G2942" s="110">
        <v>0</v>
      </c>
      <c r="H2942" s="110">
        <v>0</v>
      </c>
      <c r="I2942" s="112"/>
      <c r="J2942" s="112"/>
      <c r="K2942" s="113">
        <v>569</v>
      </c>
    </row>
    <row r="2943" spans="1:11" x14ac:dyDescent="0.25">
      <c r="A2943" s="108">
        <v>2956</v>
      </c>
      <c r="B2943" s="109" t="s">
        <v>2904</v>
      </c>
      <c r="C2943" s="110">
        <v>84733041</v>
      </c>
      <c r="D2943" s="110">
        <v>0</v>
      </c>
      <c r="E2943" s="110">
        <v>0</v>
      </c>
      <c r="F2943" s="111">
        <v>526.88</v>
      </c>
      <c r="G2943" s="110">
        <v>0</v>
      </c>
      <c r="H2943" s="110">
        <v>0</v>
      </c>
      <c r="I2943" s="112"/>
      <c r="J2943" s="112"/>
      <c r="K2943" s="113">
        <v>855</v>
      </c>
    </row>
    <row r="2944" spans="1:11" x14ac:dyDescent="0.25">
      <c r="A2944" s="108">
        <v>2957</v>
      </c>
      <c r="B2944" s="109" t="s">
        <v>2905</v>
      </c>
      <c r="C2944" s="110">
        <v>35069120</v>
      </c>
      <c r="D2944" s="110">
        <v>0</v>
      </c>
      <c r="E2944" s="110">
        <v>0</v>
      </c>
      <c r="F2944" s="111">
        <v>223.8</v>
      </c>
      <c r="G2944" s="110">
        <v>0</v>
      </c>
      <c r="H2944" s="110">
        <v>0</v>
      </c>
      <c r="I2944" s="112"/>
      <c r="J2944" s="112"/>
      <c r="K2944" s="113">
        <v>399</v>
      </c>
    </row>
    <row r="2945" spans="1:11" x14ac:dyDescent="0.25">
      <c r="A2945" s="108">
        <v>2958</v>
      </c>
      <c r="B2945" s="109" t="s">
        <v>1663</v>
      </c>
      <c r="C2945" s="110">
        <v>85423190</v>
      </c>
      <c r="D2945" s="110">
        <v>0</v>
      </c>
      <c r="E2945" s="110">
        <v>0</v>
      </c>
      <c r="F2945" s="111">
        <v>195.9</v>
      </c>
      <c r="G2945" s="110">
        <v>0</v>
      </c>
      <c r="H2945" s="110">
        <v>0</v>
      </c>
      <c r="I2945" s="112"/>
      <c r="J2945" s="112"/>
      <c r="K2945" s="113">
        <v>305</v>
      </c>
    </row>
    <row r="2946" spans="1:11" x14ac:dyDescent="0.25">
      <c r="A2946" s="108">
        <v>2959</v>
      </c>
      <c r="B2946" s="109" t="s">
        <v>2906</v>
      </c>
      <c r="C2946" s="110">
        <v>84733019</v>
      </c>
      <c r="D2946" s="110">
        <v>0</v>
      </c>
      <c r="E2946" s="110">
        <v>0</v>
      </c>
      <c r="F2946" s="111">
        <v>310</v>
      </c>
      <c r="G2946" s="110">
        <v>0</v>
      </c>
      <c r="H2946" s="110">
        <v>0</v>
      </c>
      <c r="I2946" s="112"/>
      <c r="J2946" s="112"/>
      <c r="K2946" s="113">
        <v>490</v>
      </c>
    </row>
    <row r="2947" spans="1:11" x14ac:dyDescent="0.25">
      <c r="A2947" s="108">
        <v>2960</v>
      </c>
      <c r="B2947" s="109" t="s">
        <v>2907</v>
      </c>
      <c r="C2947" s="110">
        <v>84733042</v>
      </c>
      <c r="D2947" s="110">
        <v>0</v>
      </c>
      <c r="E2947" s="110">
        <v>0</v>
      </c>
      <c r="F2947" s="111">
        <v>103.89</v>
      </c>
      <c r="G2947" s="110">
        <v>0</v>
      </c>
      <c r="H2947" s="110">
        <v>0</v>
      </c>
      <c r="I2947" s="112"/>
      <c r="J2947" s="112"/>
      <c r="K2947" s="113">
        <v>169</v>
      </c>
    </row>
    <row r="2948" spans="1:11" x14ac:dyDescent="0.25">
      <c r="A2948" s="108">
        <v>2961</v>
      </c>
      <c r="B2948" s="109" t="s">
        <v>2908</v>
      </c>
      <c r="C2948" s="110">
        <v>84733019</v>
      </c>
      <c r="D2948" s="110">
        <v>0</v>
      </c>
      <c r="E2948" s="110">
        <v>0</v>
      </c>
      <c r="F2948" s="111">
        <v>236.61</v>
      </c>
      <c r="G2948" s="110">
        <v>0</v>
      </c>
      <c r="H2948" s="110">
        <v>0</v>
      </c>
      <c r="I2948" s="112"/>
      <c r="J2948" s="112"/>
      <c r="K2948" s="113">
        <v>379</v>
      </c>
    </row>
    <row r="2949" spans="1:11" x14ac:dyDescent="0.25">
      <c r="A2949" s="108">
        <v>2962</v>
      </c>
      <c r="B2949" s="109" t="s">
        <v>2909</v>
      </c>
      <c r="C2949" s="110">
        <v>84733042</v>
      </c>
      <c r="D2949" s="110">
        <v>0</v>
      </c>
      <c r="E2949" s="110">
        <v>0</v>
      </c>
      <c r="F2949" s="111">
        <v>141.88</v>
      </c>
      <c r="G2949" s="110">
        <v>0</v>
      </c>
      <c r="H2949" s="110">
        <v>0</v>
      </c>
      <c r="I2949" s="112"/>
      <c r="J2949" s="112"/>
      <c r="K2949" s="113">
        <v>225</v>
      </c>
    </row>
    <row r="2950" spans="1:11" x14ac:dyDescent="0.25">
      <c r="A2950" s="108">
        <v>2963</v>
      </c>
      <c r="B2950" s="109" t="s">
        <v>2910</v>
      </c>
      <c r="C2950" s="110">
        <v>85235190</v>
      </c>
      <c r="D2950" s="110">
        <v>0</v>
      </c>
      <c r="E2950" s="110">
        <v>0</v>
      </c>
      <c r="F2950" s="111">
        <v>25.63</v>
      </c>
      <c r="G2950" s="110">
        <v>0</v>
      </c>
      <c r="H2950" s="110">
        <v>0</v>
      </c>
      <c r="I2950" s="112"/>
      <c r="J2950" s="112"/>
      <c r="K2950" s="113">
        <v>42</v>
      </c>
    </row>
    <row r="2951" spans="1:11" x14ac:dyDescent="0.25">
      <c r="A2951" s="108">
        <v>2964</v>
      </c>
      <c r="B2951" s="109" t="s">
        <v>2911</v>
      </c>
      <c r="C2951" s="110">
        <v>84145910</v>
      </c>
      <c r="D2951" s="110">
        <v>0</v>
      </c>
      <c r="E2951" s="110">
        <v>0</v>
      </c>
      <c r="F2951" s="111">
        <v>41.81</v>
      </c>
      <c r="G2951" s="110">
        <v>0</v>
      </c>
      <c r="H2951" s="110">
        <v>0</v>
      </c>
      <c r="I2951" s="112"/>
      <c r="J2951" s="112"/>
      <c r="K2951" s="113">
        <v>79</v>
      </c>
    </row>
    <row r="2952" spans="1:11" x14ac:dyDescent="0.25">
      <c r="A2952" s="108">
        <v>2965</v>
      </c>
      <c r="B2952" s="109" t="s">
        <v>2912</v>
      </c>
      <c r="C2952" s="110">
        <v>84733041</v>
      </c>
      <c r="D2952" s="110">
        <v>0</v>
      </c>
      <c r="E2952" s="110">
        <v>0</v>
      </c>
      <c r="F2952" s="111">
        <v>459</v>
      </c>
      <c r="G2952" s="110">
        <v>0</v>
      </c>
      <c r="H2952" s="110">
        <v>0</v>
      </c>
      <c r="I2952" s="112"/>
      <c r="J2952" s="112"/>
      <c r="K2952" s="113">
        <v>709</v>
      </c>
    </row>
    <row r="2953" spans="1:11" x14ac:dyDescent="0.25">
      <c r="A2953" s="108">
        <v>2966</v>
      </c>
      <c r="B2953" s="109" t="s">
        <v>2913</v>
      </c>
      <c r="C2953" s="110">
        <v>84733041</v>
      </c>
      <c r="D2953" s="110">
        <v>0</v>
      </c>
      <c r="E2953" s="110">
        <v>0</v>
      </c>
      <c r="F2953" s="111">
        <v>576.41999999999996</v>
      </c>
      <c r="G2953" s="110">
        <v>0</v>
      </c>
      <c r="H2953" s="110">
        <v>0</v>
      </c>
      <c r="I2953" s="112"/>
      <c r="J2953" s="112"/>
      <c r="K2953" s="113">
        <v>899</v>
      </c>
    </row>
    <row r="2954" spans="1:11" x14ac:dyDescent="0.25">
      <c r="A2954" s="108">
        <v>2967</v>
      </c>
      <c r="B2954" s="109" t="s">
        <v>2914</v>
      </c>
      <c r="C2954" s="110">
        <v>84733019</v>
      </c>
      <c r="D2954" s="110">
        <v>0</v>
      </c>
      <c r="E2954" s="110">
        <v>0</v>
      </c>
      <c r="F2954" s="111">
        <v>226.36</v>
      </c>
      <c r="G2954" s="110">
        <v>0</v>
      </c>
      <c r="H2954" s="110">
        <v>0</v>
      </c>
      <c r="I2954" s="112"/>
      <c r="J2954" s="112"/>
      <c r="K2954" s="113">
        <v>359</v>
      </c>
    </row>
    <row r="2955" spans="1:11" x14ac:dyDescent="0.25">
      <c r="A2955" s="108">
        <v>2968</v>
      </c>
      <c r="B2955" s="109" t="s">
        <v>2915</v>
      </c>
      <c r="C2955" s="110">
        <v>85044029</v>
      </c>
      <c r="D2955" s="110">
        <v>0</v>
      </c>
      <c r="E2955" s="110">
        <v>0</v>
      </c>
      <c r="F2955" s="111">
        <v>187.97</v>
      </c>
      <c r="G2955" s="110">
        <v>0</v>
      </c>
      <c r="H2955" s="110">
        <v>0</v>
      </c>
      <c r="I2955" s="112"/>
      <c r="J2955" s="112"/>
      <c r="K2955" s="113">
        <v>345</v>
      </c>
    </row>
    <row r="2956" spans="1:11" x14ac:dyDescent="0.25">
      <c r="A2956" s="108">
        <v>2969</v>
      </c>
      <c r="B2956" s="109" t="s">
        <v>2916</v>
      </c>
      <c r="C2956" s="110">
        <v>84439923</v>
      </c>
      <c r="D2956" s="110">
        <v>0</v>
      </c>
      <c r="E2956" s="110">
        <v>0</v>
      </c>
      <c r="F2956" s="111">
        <v>110.89</v>
      </c>
      <c r="G2956" s="110">
        <v>0</v>
      </c>
      <c r="H2956" s="110">
        <v>0</v>
      </c>
      <c r="I2956" s="112"/>
      <c r="J2956" s="112"/>
      <c r="K2956" s="113">
        <v>149</v>
      </c>
    </row>
    <row r="2957" spans="1:11" x14ac:dyDescent="0.25">
      <c r="A2957" s="108">
        <v>2970</v>
      </c>
      <c r="B2957" s="109" t="s">
        <v>2917</v>
      </c>
      <c r="C2957" s="110">
        <v>85044021</v>
      </c>
      <c r="D2957" s="110">
        <v>0</v>
      </c>
      <c r="E2957" s="110">
        <v>0</v>
      </c>
      <c r="F2957" s="111">
        <v>159</v>
      </c>
      <c r="G2957" s="110">
        <v>0</v>
      </c>
      <c r="H2957" s="110">
        <v>0</v>
      </c>
      <c r="I2957" s="112"/>
      <c r="J2957" s="112"/>
      <c r="K2957" s="113">
        <v>230</v>
      </c>
    </row>
    <row r="2958" spans="1:11" x14ac:dyDescent="0.25">
      <c r="A2958" s="108">
        <v>2971</v>
      </c>
      <c r="B2958" s="109" t="s">
        <v>2918</v>
      </c>
      <c r="C2958" s="110">
        <v>84713012</v>
      </c>
      <c r="D2958" s="110">
        <v>0</v>
      </c>
      <c r="E2958" s="110">
        <v>0</v>
      </c>
      <c r="F2958" s="115">
        <v>1884.73</v>
      </c>
      <c r="G2958" s="110">
        <v>0</v>
      </c>
      <c r="H2958" s="110">
        <v>0</v>
      </c>
      <c r="I2958" s="112"/>
      <c r="J2958" s="112"/>
      <c r="K2958" s="116">
        <v>2899</v>
      </c>
    </row>
    <row r="2959" spans="1:11" x14ac:dyDescent="0.25">
      <c r="A2959" s="108">
        <v>2972</v>
      </c>
      <c r="B2959" s="109" t="s">
        <v>2919</v>
      </c>
      <c r="C2959" s="110">
        <v>85176259</v>
      </c>
      <c r="D2959" s="110">
        <v>0</v>
      </c>
      <c r="E2959" s="110">
        <v>0</v>
      </c>
      <c r="F2959" s="115">
        <v>1116.75</v>
      </c>
      <c r="G2959" s="110">
        <v>0</v>
      </c>
      <c r="H2959" s="110">
        <v>0</v>
      </c>
      <c r="I2959" s="112"/>
      <c r="J2959" s="112"/>
      <c r="K2959" s="116">
        <v>1999</v>
      </c>
    </row>
    <row r="2960" spans="1:11" x14ac:dyDescent="0.25">
      <c r="A2960" s="108">
        <v>2973</v>
      </c>
      <c r="B2960" s="109" t="s">
        <v>1244</v>
      </c>
      <c r="C2960" s="110">
        <v>85176277</v>
      </c>
      <c r="D2960" s="110">
        <v>0</v>
      </c>
      <c r="E2960" s="110">
        <v>0</v>
      </c>
      <c r="F2960" s="111">
        <v>112.9</v>
      </c>
      <c r="G2960" s="110">
        <v>4</v>
      </c>
      <c r="H2960" s="110">
        <v>0</v>
      </c>
      <c r="I2960" s="112"/>
      <c r="J2960" s="111">
        <v>21.84</v>
      </c>
      <c r="K2960" s="113">
        <v>189</v>
      </c>
    </row>
    <row r="2961" spans="1:11" x14ac:dyDescent="0.25">
      <c r="A2961" s="108">
        <v>2974</v>
      </c>
      <c r="B2961" s="109" t="s">
        <v>2920</v>
      </c>
      <c r="C2961" s="110">
        <v>85183000</v>
      </c>
      <c r="D2961" s="110">
        <v>0</v>
      </c>
      <c r="E2961" s="110">
        <v>0</v>
      </c>
      <c r="F2961" s="111">
        <v>6.02</v>
      </c>
      <c r="G2961" s="110">
        <v>0</v>
      </c>
      <c r="H2961" s="110">
        <v>0</v>
      </c>
      <c r="I2961" s="112"/>
      <c r="J2961" s="112"/>
      <c r="K2961" s="113">
        <v>15</v>
      </c>
    </row>
    <row r="2962" spans="1:11" x14ac:dyDescent="0.25">
      <c r="A2962" s="108">
        <v>2975</v>
      </c>
      <c r="B2962" s="109" t="s">
        <v>2921</v>
      </c>
      <c r="C2962" s="110">
        <v>85182100</v>
      </c>
      <c r="D2962" s="110">
        <v>0</v>
      </c>
      <c r="E2962" s="110">
        <v>0</v>
      </c>
      <c r="F2962" s="111">
        <v>127.62</v>
      </c>
      <c r="G2962" s="110">
        <v>0</v>
      </c>
      <c r="H2962" s="110">
        <v>0</v>
      </c>
      <c r="I2962" s="112"/>
      <c r="J2962" s="112"/>
      <c r="K2962" s="113">
        <v>239</v>
      </c>
    </row>
    <row r="2963" spans="1:11" x14ac:dyDescent="0.25">
      <c r="A2963" s="108">
        <v>2976</v>
      </c>
      <c r="B2963" s="109" t="s">
        <v>2922</v>
      </c>
      <c r="C2963" s="110">
        <v>85258019</v>
      </c>
      <c r="D2963" s="110">
        <v>0</v>
      </c>
      <c r="E2963" s="110">
        <v>0</v>
      </c>
      <c r="F2963" s="111">
        <v>30.9</v>
      </c>
      <c r="G2963" s="110">
        <v>0</v>
      </c>
      <c r="H2963" s="110">
        <v>0</v>
      </c>
      <c r="I2963" s="112"/>
      <c r="J2963" s="112"/>
      <c r="K2963" s="113">
        <v>49</v>
      </c>
    </row>
    <row r="2964" spans="1:11" x14ac:dyDescent="0.25">
      <c r="A2964" s="108">
        <v>2977</v>
      </c>
      <c r="B2964" s="109" t="s">
        <v>2923</v>
      </c>
      <c r="C2964" s="110">
        <v>85444200</v>
      </c>
      <c r="D2964" s="110">
        <v>0</v>
      </c>
      <c r="E2964" s="110">
        <v>0</v>
      </c>
      <c r="F2964" s="111">
        <v>13.7</v>
      </c>
      <c r="G2964" s="110">
        <v>0</v>
      </c>
      <c r="H2964" s="110">
        <v>0</v>
      </c>
      <c r="I2964" s="112"/>
      <c r="J2964" s="112"/>
      <c r="K2964" s="113">
        <v>25</v>
      </c>
    </row>
    <row r="2965" spans="1:11" x14ac:dyDescent="0.25">
      <c r="A2965" s="108">
        <v>2978</v>
      </c>
      <c r="B2965" s="109" t="s">
        <v>2924</v>
      </c>
      <c r="C2965" s="110">
        <v>32151900</v>
      </c>
      <c r="D2965" s="110">
        <v>0</v>
      </c>
      <c r="E2965" s="110">
        <v>0</v>
      </c>
      <c r="F2965" s="111">
        <v>94.93</v>
      </c>
      <c r="G2965" s="110">
        <v>0</v>
      </c>
      <c r="H2965" s="110">
        <v>0</v>
      </c>
      <c r="I2965" s="112"/>
      <c r="J2965" s="112"/>
      <c r="K2965" s="113">
        <v>129</v>
      </c>
    </row>
    <row r="2966" spans="1:11" x14ac:dyDescent="0.25">
      <c r="A2966" s="108">
        <v>2979</v>
      </c>
      <c r="B2966" s="109" t="s">
        <v>2925</v>
      </c>
      <c r="C2966" s="110">
        <v>32151900</v>
      </c>
      <c r="D2966" s="110">
        <v>0</v>
      </c>
      <c r="E2966" s="110">
        <v>0</v>
      </c>
      <c r="F2966" s="111">
        <v>94.93</v>
      </c>
      <c r="G2966" s="110">
        <v>0</v>
      </c>
      <c r="H2966" s="110">
        <v>0</v>
      </c>
      <c r="I2966" s="112"/>
      <c r="J2966" s="112"/>
      <c r="K2966" s="113">
        <v>129</v>
      </c>
    </row>
    <row r="2967" spans="1:11" x14ac:dyDescent="0.25">
      <c r="A2967" s="108">
        <v>2980</v>
      </c>
      <c r="B2967" s="109" t="s">
        <v>2926</v>
      </c>
      <c r="C2967" s="110">
        <v>32151900</v>
      </c>
      <c r="D2967" s="110">
        <v>0</v>
      </c>
      <c r="E2967" s="110">
        <v>0</v>
      </c>
      <c r="F2967" s="111">
        <v>94.93</v>
      </c>
      <c r="G2967" s="110">
        <v>0</v>
      </c>
      <c r="H2967" s="110">
        <v>0</v>
      </c>
      <c r="I2967" s="112"/>
      <c r="J2967" s="112"/>
      <c r="K2967" s="113">
        <v>129</v>
      </c>
    </row>
    <row r="2968" spans="1:11" x14ac:dyDescent="0.25">
      <c r="A2968" s="108">
        <v>2981</v>
      </c>
      <c r="B2968" s="109" t="s">
        <v>2927</v>
      </c>
      <c r="C2968" s="110">
        <v>32151900</v>
      </c>
      <c r="D2968" s="110">
        <v>0</v>
      </c>
      <c r="E2968" s="110">
        <v>0</v>
      </c>
      <c r="F2968" s="111">
        <v>47.93</v>
      </c>
      <c r="G2968" s="110">
        <v>0</v>
      </c>
      <c r="H2968" s="110">
        <v>0</v>
      </c>
      <c r="I2968" s="112"/>
      <c r="J2968" s="112"/>
      <c r="K2968" s="113">
        <v>70</v>
      </c>
    </row>
    <row r="2969" spans="1:11" x14ac:dyDescent="0.25">
      <c r="A2969" s="108">
        <v>2982</v>
      </c>
      <c r="B2969" s="109" t="s">
        <v>2928</v>
      </c>
      <c r="C2969" s="110">
        <v>32151900</v>
      </c>
      <c r="D2969" s="110">
        <v>0</v>
      </c>
      <c r="E2969" s="110">
        <v>0</v>
      </c>
      <c r="F2969" s="111">
        <v>47.93</v>
      </c>
      <c r="G2969" s="110">
        <v>0</v>
      </c>
      <c r="H2969" s="110">
        <v>0</v>
      </c>
      <c r="I2969" s="112"/>
      <c r="J2969" s="112"/>
      <c r="K2969" s="113">
        <v>70</v>
      </c>
    </row>
    <row r="2970" spans="1:11" x14ac:dyDescent="0.25">
      <c r="A2970" s="108">
        <v>2983</v>
      </c>
      <c r="B2970" s="109" t="s">
        <v>2929</v>
      </c>
      <c r="C2970" s="110">
        <v>84715010</v>
      </c>
      <c r="D2970" s="110">
        <v>0</v>
      </c>
      <c r="E2970" s="110">
        <v>0</v>
      </c>
      <c r="F2970" s="115">
        <v>2861.83</v>
      </c>
      <c r="G2970" s="110">
        <v>0</v>
      </c>
      <c r="H2970" s="110">
        <v>0</v>
      </c>
      <c r="I2970" s="112"/>
      <c r="J2970" s="112"/>
      <c r="K2970" s="116">
        <v>3999</v>
      </c>
    </row>
    <row r="2971" spans="1:11" x14ac:dyDescent="0.25">
      <c r="A2971" s="108">
        <v>2984</v>
      </c>
      <c r="B2971" s="109" t="s">
        <v>2930</v>
      </c>
      <c r="C2971" s="110">
        <v>85285220</v>
      </c>
      <c r="D2971" s="110">
        <v>0</v>
      </c>
      <c r="E2971" s="110">
        <v>0</v>
      </c>
      <c r="F2971" s="111">
        <v>440.12</v>
      </c>
      <c r="G2971" s="110">
        <v>0</v>
      </c>
      <c r="H2971" s="110">
        <v>0</v>
      </c>
      <c r="I2971" s="112"/>
      <c r="J2971" s="112"/>
      <c r="K2971" s="113">
        <v>679</v>
      </c>
    </row>
    <row r="2972" spans="1:11" x14ac:dyDescent="0.25">
      <c r="A2972" s="108">
        <v>2985</v>
      </c>
      <c r="B2972" s="109" t="s">
        <v>2931</v>
      </c>
      <c r="C2972" s="110">
        <v>42029200</v>
      </c>
      <c r="D2972" s="110">
        <v>0</v>
      </c>
      <c r="E2972" s="110">
        <v>0</v>
      </c>
      <c r="F2972" s="111">
        <v>119.72</v>
      </c>
      <c r="G2972" s="110">
        <v>0</v>
      </c>
      <c r="H2972" s="110">
        <v>0</v>
      </c>
      <c r="I2972" s="112"/>
      <c r="J2972" s="112"/>
      <c r="K2972" s="113">
        <v>215</v>
      </c>
    </row>
    <row r="2973" spans="1:11" x14ac:dyDescent="0.25">
      <c r="A2973" s="108">
        <v>2986</v>
      </c>
      <c r="B2973" s="109" t="s">
        <v>2932</v>
      </c>
      <c r="C2973" s="110">
        <v>84433233</v>
      </c>
      <c r="D2973" s="110">
        <v>0</v>
      </c>
      <c r="E2973" s="110">
        <v>0</v>
      </c>
      <c r="F2973" s="111">
        <v>356.33</v>
      </c>
      <c r="G2973" s="110">
        <v>0</v>
      </c>
      <c r="H2973" s="110">
        <v>0</v>
      </c>
      <c r="I2973" s="112"/>
      <c r="J2973" s="112"/>
      <c r="K2973" s="113">
        <v>559</v>
      </c>
    </row>
    <row r="2974" spans="1:11" x14ac:dyDescent="0.25">
      <c r="A2974" s="108">
        <v>2987</v>
      </c>
      <c r="B2974" s="109" t="s">
        <v>2933</v>
      </c>
      <c r="C2974" s="110">
        <v>84433233</v>
      </c>
      <c r="D2974" s="110">
        <v>0</v>
      </c>
      <c r="E2974" s="110">
        <v>0</v>
      </c>
      <c r="F2974" s="111">
        <v>590.70000000000005</v>
      </c>
      <c r="G2974" s="110">
        <v>0</v>
      </c>
      <c r="H2974" s="110">
        <v>0</v>
      </c>
      <c r="I2974" s="112"/>
      <c r="J2974" s="112"/>
      <c r="K2974" s="113">
        <v>929</v>
      </c>
    </row>
    <row r="2975" spans="1:11" x14ac:dyDescent="0.25">
      <c r="A2975" s="108">
        <v>2988</v>
      </c>
      <c r="B2975" s="109" t="s">
        <v>2934</v>
      </c>
      <c r="C2975" s="110">
        <v>84433233</v>
      </c>
      <c r="D2975" s="110">
        <v>0</v>
      </c>
      <c r="E2975" s="110">
        <v>0</v>
      </c>
      <c r="F2975" s="111">
        <v>835.41</v>
      </c>
      <c r="G2975" s="110">
        <v>0</v>
      </c>
      <c r="H2975" s="110">
        <v>0</v>
      </c>
      <c r="I2975" s="112"/>
      <c r="J2975" s="112"/>
      <c r="K2975" s="116">
        <v>1299</v>
      </c>
    </row>
    <row r="2976" spans="1:11" x14ac:dyDescent="0.25">
      <c r="A2976" s="108">
        <v>2989</v>
      </c>
      <c r="B2976" s="109" t="s">
        <v>2935</v>
      </c>
      <c r="C2976" s="110">
        <v>84719014</v>
      </c>
      <c r="D2976" s="110">
        <v>0</v>
      </c>
      <c r="E2976" s="110">
        <v>0</v>
      </c>
      <c r="F2976" s="115">
        <v>1440.87</v>
      </c>
      <c r="G2976" s="110">
        <v>0</v>
      </c>
      <c r="H2976" s="110">
        <v>0</v>
      </c>
      <c r="I2976" s="112"/>
      <c r="J2976" s="112"/>
      <c r="K2976" s="116">
        <v>2399</v>
      </c>
    </row>
    <row r="2977" spans="1:11" x14ac:dyDescent="0.25">
      <c r="A2977" s="108">
        <v>2990</v>
      </c>
      <c r="B2977" s="109" t="s">
        <v>2936</v>
      </c>
      <c r="C2977" s="110">
        <v>84439933</v>
      </c>
      <c r="D2977" s="110">
        <v>0</v>
      </c>
      <c r="E2977" s="110">
        <v>0</v>
      </c>
      <c r="F2977" s="111">
        <v>173.7</v>
      </c>
      <c r="G2977" s="110">
        <v>0</v>
      </c>
      <c r="H2977" s="110">
        <v>0</v>
      </c>
      <c r="I2977" s="112"/>
      <c r="J2977" s="112"/>
      <c r="K2977" s="113">
        <v>269</v>
      </c>
    </row>
    <row r="2978" spans="1:11" x14ac:dyDescent="0.25">
      <c r="A2978" s="108">
        <v>2991</v>
      </c>
      <c r="B2978" s="109" t="s">
        <v>2937</v>
      </c>
      <c r="C2978" s="110">
        <v>84716059</v>
      </c>
      <c r="D2978" s="110">
        <v>0</v>
      </c>
      <c r="E2978" s="110">
        <v>0</v>
      </c>
      <c r="F2978" s="111">
        <v>8.1</v>
      </c>
      <c r="G2978" s="110">
        <v>0</v>
      </c>
      <c r="H2978" s="110">
        <v>0</v>
      </c>
      <c r="I2978" s="112"/>
      <c r="J2978" s="112"/>
      <c r="K2978" s="113">
        <v>20</v>
      </c>
    </row>
    <row r="2979" spans="1:11" x14ac:dyDescent="0.25">
      <c r="A2979" s="108">
        <v>2992</v>
      </c>
      <c r="B2979" s="109" t="s">
        <v>2938</v>
      </c>
      <c r="C2979" s="110">
        <v>82032010</v>
      </c>
      <c r="D2979" s="110">
        <v>0</v>
      </c>
      <c r="E2979" s="110">
        <v>0</v>
      </c>
      <c r="F2979" s="111">
        <v>21.42</v>
      </c>
      <c r="G2979" s="110">
        <v>0</v>
      </c>
      <c r="H2979" s="110">
        <v>0</v>
      </c>
      <c r="I2979" s="112"/>
      <c r="J2979" s="112"/>
      <c r="K2979" s="113">
        <v>40</v>
      </c>
    </row>
    <row r="2980" spans="1:11" x14ac:dyDescent="0.25">
      <c r="A2980" s="108">
        <v>2993</v>
      </c>
      <c r="B2980" s="109" t="s">
        <v>2939</v>
      </c>
      <c r="C2980" s="110">
        <v>82032010</v>
      </c>
      <c r="D2980" s="110">
        <v>0</v>
      </c>
      <c r="E2980" s="110">
        <v>0</v>
      </c>
      <c r="F2980" s="111">
        <v>19.5</v>
      </c>
      <c r="G2980" s="110">
        <v>0</v>
      </c>
      <c r="H2980" s="110">
        <v>0</v>
      </c>
      <c r="I2980" s="112"/>
      <c r="J2980" s="112"/>
      <c r="K2980" s="113">
        <v>30</v>
      </c>
    </row>
    <row r="2981" spans="1:11" x14ac:dyDescent="0.25">
      <c r="A2981" s="108">
        <v>2994</v>
      </c>
      <c r="B2981" s="109" t="s">
        <v>2940</v>
      </c>
      <c r="C2981" s="110">
        <v>85444200</v>
      </c>
      <c r="D2981" s="110">
        <v>0</v>
      </c>
      <c r="E2981" s="110">
        <v>0</v>
      </c>
      <c r="F2981" s="111">
        <v>56</v>
      </c>
      <c r="G2981" s="110">
        <v>0</v>
      </c>
      <c r="H2981" s="110">
        <v>0</v>
      </c>
      <c r="I2981" s="112"/>
      <c r="J2981" s="112"/>
      <c r="K2981" s="113">
        <v>89</v>
      </c>
    </row>
    <row r="2982" spans="1:11" x14ac:dyDescent="0.25">
      <c r="A2982" s="108">
        <v>2995</v>
      </c>
      <c r="B2982" s="109" t="s">
        <v>2941</v>
      </c>
      <c r="C2982" s="110">
        <v>85044090</v>
      </c>
      <c r="D2982" s="110">
        <v>0</v>
      </c>
      <c r="E2982" s="110">
        <v>0</v>
      </c>
      <c r="F2982" s="111">
        <v>43.74</v>
      </c>
      <c r="G2982" s="110">
        <v>0</v>
      </c>
      <c r="H2982" s="110">
        <v>0</v>
      </c>
      <c r="I2982" s="112"/>
      <c r="J2982" s="112"/>
      <c r="K2982" s="113">
        <v>69</v>
      </c>
    </row>
    <row r="2983" spans="1:11" x14ac:dyDescent="0.25">
      <c r="A2983" s="108">
        <v>2996</v>
      </c>
      <c r="B2983" s="109" t="s">
        <v>2942</v>
      </c>
      <c r="C2983" s="110">
        <v>85444200</v>
      </c>
      <c r="D2983" s="110">
        <v>0</v>
      </c>
      <c r="E2983" s="110">
        <v>0</v>
      </c>
      <c r="F2983" s="111">
        <v>5.4</v>
      </c>
      <c r="G2983" s="110">
        <v>0</v>
      </c>
      <c r="H2983" s="110">
        <v>0</v>
      </c>
      <c r="I2983" s="112"/>
      <c r="J2983" s="112"/>
      <c r="K2983" s="113">
        <v>20</v>
      </c>
    </row>
    <row r="2984" spans="1:11" x14ac:dyDescent="0.25">
      <c r="A2984" s="108">
        <v>2997</v>
      </c>
      <c r="B2984" s="109" t="s">
        <v>2943</v>
      </c>
      <c r="C2984" s="110">
        <v>85444200</v>
      </c>
      <c r="D2984" s="110">
        <v>0</v>
      </c>
      <c r="E2984" s="110">
        <v>0</v>
      </c>
      <c r="F2984" s="111">
        <v>13.99</v>
      </c>
      <c r="G2984" s="110">
        <v>0</v>
      </c>
      <c r="H2984" s="110">
        <v>0</v>
      </c>
      <c r="I2984" s="112"/>
      <c r="J2984" s="112"/>
      <c r="K2984" s="113">
        <v>30</v>
      </c>
    </row>
    <row r="2985" spans="1:11" x14ac:dyDescent="0.25">
      <c r="A2985" s="108">
        <v>2998</v>
      </c>
      <c r="B2985" s="109" t="s">
        <v>2944</v>
      </c>
      <c r="C2985" s="110">
        <v>85183000</v>
      </c>
      <c r="D2985" s="110">
        <v>0</v>
      </c>
      <c r="E2985" s="110">
        <v>0</v>
      </c>
      <c r="F2985" s="111">
        <v>35</v>
      </c>
      <c r="G2985" s="110">
        <v>0</v>
      </c>
      <c r="H2985" s="110">
        <v>0</v>
      </c>
      <c r="I2985" s="112"/>
      <c r="J2985" s="112"/>
      <c r="K2985" s="113">
        <v>79</v>
      </c>
    </row>
    <row r="2986" spans="1:11" x14ac:dyDescent="0.25">
      <c r="A2986" s="108">
        <v>2999</v>
      </c>
      <c r="B2986" s="109" t="s">
        <v>2945</v>
      </c>
      <c r="C2986" s="110">
        <v>84433232</v>
      </c>
      <c r="D2986" s="110">
        <v>0</v>
      </c>
      <c r="E2986" s="110">
        <v>0</v>
      </c>
      <c r="F2986" s="111">
        <v>420</v>
      </c>
      <c r="G2986" s="110">
        <v>0</v>
      </c>
      <c r="H2986" s="110">
        <v>0</v>
      </c>
      <c r="I2986" s="112"/>
      <c r="J2986" s="112"/>
      <c r="K2986" s="113">
        <v>659</v>
      </c>
    </row>
    <row r="2987" spans="1:11" x14ac:dyDescent="0.25">
      <c r="A2987" s="108">
        <v>3000</v>
      </c>
      <c r="B2987" s="109" t="s">
        <v>2946</v>
      </c>
      <c r="C2987" s="110">
        <v>90303100</v>
      </c>
      <c r="D2987" s="110">
        <v>0</v>
      </c>
      <c r="E2987" s="110">
        <v>0</v>
      </c>
      <c r="F2987" s="111">
        <v>24.65</v>
      </c>
      <c r="G2987" s="110">
        <v>0</v>
      </c>
      <c r="H2987" s="110">
        <v>0</v>
      </c>
      <c r="I2987" s="112"/>
      <c r="J2987" s="112"/>
      <c r="K2987" s="113">
        <v>40</v>
      </c>
    </row>
    <row r="2988" spans="1:11" x14ac:dyDescent="0.25">
      <c r="A2988" s="108">
        <v>3001</v>
      </c>
      <c r="B2988" s="109" t="s">
        <v>2947</v>
      </c>
      <c r="C2988" s="110">
        <v>90303100</v>
      </c>
      <c r="D2988" s="110">
        <v>0</v>
      </c>
      <c r="E2988" s="110">
        <v>0</v>
      </c>
      <c r="F2988" s="111">
        <v>14.25</v>
      </c>
      <c r="G2988" s="110">
        <v>0</v>
      </c>
      <c r="H2988" s="110">
        <v>0</v>
      </c>
      <c r="I2988" s="112"/>
      <c r="J2988" s="112"/>
      <c r="K2988" s="113">
        <v>25</v>
      </c>
    </row>
    <row r="2989" spans="1:11" x14ac:dyDescent="0.25">
      <c r="A2989" s="108">
        <v>3002</v>
      </c>
      <c r="B2989" s="109" t="s">
        <v>2948</v>
      </c>
      <c r="C2989" s="110">
        <v>85044029</v>
      </c>
      <c r="D2989" s="110">
        <v>0</v>
      </c>
      <c r="E2989" s="110">
        <v>0</v>
      </c>
      <c r="F2989" s="111">
        <v>16.8</v>
      </c>
      <c r="G2989" s="110">
        <v>0</v>
      </c>
      <c r="H2989" s="110">
        <v>0</v>
      </c>
      <c r="I2989" s="112"/>
      <c r="J2989" s="112"/>
      <c r="K2989" s="113">
        <v>30</v>
      </c>
    </row>
    <row r="2990" spans="1:11" x14ac:dyDescent="0.25">
      <c r="A2990" s="108">
        <v>3003</v>
      </c>
      <c r="B2990" s="109" t="s">
        <v>2949</v>
      </c>
      <c r="C2990" s="110">
        <v>29319029</v>
      </c>
      <c r="D2990" s="110">
        <v>0</v>
      </c>
      <c r="E2990" s="110">
        <v>0</v>
      </c>
      <c r="F2990" s="111">
        <v>78.900000000000006</v>
      </c>
      <c r="G2990" s="110">
        <v>0</v>
      </c>
      <c r="H2990" s="110">
        <v>0</v>
      </c>
      <c r="I2990" s="112"/>
      <c r="J2990" s="112"/>
      <c r="K2990" s="113">
        <v>99</v>
      </c>
    </row>
    <row r="2991" spans="1:11" x14ac:dyDescent="0.25">
      <c r="A2991" s="108">
        <v>3004</v>
      </c>
      <c r="B2991" s="109" t="s">
        <v>2950</v>
      </c>
      <c r="C2991" s="110">
        <v>85076000</v>
      </c>
      <c r="D2991" s="110">
        <v>0</v>
      </c>
      <c r="E2991" s="110">
        <v>0</v>
      </c>
      <c r="F2991" s="111">
        <v>111.3</v>
      </c>
      <c r="G2991" s="110">
        <v>0</v>
      </c>
      <c r="H2991" s="110">
        <v>0</v>
      </c>
      <c r="I2991" s="112"/>
      <c r="J2991" s="112"/>
      <c r="K2991" s="113">
        <v>250</v>
      </c>
    </row>
    <row r="2992" spans="1:11" x14ac:dyDescent="0.25">
      <c r="A2992" s="108">
        <v>3005</v>
      </c>
      <c r="B2992" s="109" t="s">
        <v>2951</v>
      </c>
      <c r="C2992" s="110">
        <v>85076000</v>
      </c>
      <c r="D2992" s="110">
        <v>0</v>
      </c>
      <c r="E2992" s="110">
        <v>0</v>
      </c>
      <c r="F2992" s="111">
        <v>133.30000000000001</v>
      </c>
      <c r="G2992" s="110">
        <v>0</v>
      </c>
      <c r="H2992" s="110">
        <v>0</v>
      </c>
      <c r="I2992" s="112"/>
      <c r="J2992" s="112"/>
      <c r="K2992" s="113">
        <v>250</v>
      </c>
    </row>
    <row r="2993" spans="1:11" x14ac:dyDescent="0.25">
      <c r="A2993" s="108">
        <v>3006</v>
      </c>
      <c r="B2993" s="109" t="s">
        <v>2952</v>
      </c>
      <c r="C2993" s="110">
        <v>84733041</v>
      </c>
      <c r="D2993" s="110">
        <v>0</v>
      </c>
      <c r="E2993" s="110">
        <v>0</v>
      </c>
      <c r="F2993" s="111">
        <v>217</v>
      </c>
      <c r="G2993" s="110">
        <v>0</v>
      </c>
      <c r="H2993" s="110">
        <v>0</v>
      </c>
      <c r="I2993" s="112"/>
      <c r="J2993" s="112"/>
      <c r="K2993" s="113">
        <v>335</v>
      </c>
    </row>
    <row r="2994" spans="1:11" x14ac:dyDescent="0.25">
      <c r="A2994" s="108">
        <v>3007</v>
      </c>
      <c r="B2994" s="109" t="s">
        <v>2148</v>
      </c>
      <c r="C2994" s="110">
        <v>84733041</v>
      </c>
      <c r="D2994" s="110">
        <v>0</v>
      </c>
      <c r="E2994" s="110">
        <v>0</v>
      </c>
      <c r="F2994" s="111">
        <v>334.42</v>
      </c>
      <c r="G2994" s="110">
        <v>0</v>
      </c>
      <c r="H2994" s="110">
        <v>0</v>
      </c>
      <c r="I2994" s="112"/>
      <c r="J2994" s="112"/>
      <c r="K2994" s="113">
        <v>509</v>
      </c>
    </row>
    <row r="2995" spans="1:11" x14ac:dyDescent="0.25">
      <c r="A2995" s="108">
        <v>3008</v>
      </c>
      <c r="B2995" s="109" t="s">
        <v>2953</v>
      </c>
      <c r="C2995" s="110">
        <v>84733041</v>
      </c>
      <c r="D2995" s="110">
        <v>0</v>
      </c>
      <c r="E2995" s="110">
        <v>0</v>
      </c>
      <c r="F2995" s="111">
        <v>309</v>
      </c>
      <c r="G2995" s="110">
        <v>0</v>
      </c>
      <c r="H2995" s="110">
        <v>0</v>
      </c>
      <c r="I2995" s="112"/>
      <c r="J2995" s="112"/>
      <c r="K2995" s="113">
        <v>469</v>
      </c>
    </row>
    <row r="2996" spans="1:11" x14ac:dyDescent="0.25">
      <c r="A2996" s="108">
        <v>3009</v>
      </c>
      <c r="B2996" s="109" t="s">
        <v>2954</v>
      </c>
      <c r="C2996" s="110">
        <v>84733042</v>
      </c>
      <c r="D2996" s="110">
        <v>0</v>
      </c>
      <c r="E2996" s="110">
        <v>0</v>
      </c>
      <c r="F2996" s="111">
        <v>224.99</v>
      </c>
      <c r="G2996" s="110">
        <v>0</v>
      </c>
      <c r="H2996" s="110">
        <v>0</v>
      </c>
      <c r="I2996" s="112"/>
      <c r="J2996" s="112"/>
      <c r="K2996" s="113">
        <v>365</v>
      </c>
    </row>
    <row r="2997" spans="1:11" x14ac:dyDescent="0.25">
      <c r="A2997" s="108">
        <v>3010</v>
      </c>
      <c r="B2997" s="109" t="s">
        <v>2955</v>
      </c>
      <c r="C2997" s="110">
        <v>84733099</v>
      </c>
      <c r="D2997" s="110">
        <v>0</v>
      </c>
      <c r="E2997" s="110">
        <v>0</v>
      </c>
      <c r="F2997" s="111">
        <v>216.81</v>
      </c>
      <c r="G2997" s="110">
        <v>0</v>
      </c>
      <c r="H2997" s="110">
        <v>0</v>
      </c>
      <c r="I2997" s="112"/>
      <c r="J2997" s="112"/>
      <c r="K2997" s="113">
        <v>349</v>
      </c>
    </row>
    <row r="2998" spans="1:11" x14ac:dyDescent="0.25">
      <c r="A2998" s="108">
        <v>3011</v>
      </c>
      <c r="B2998" s="109" t="s">
        <v>2956</v>
      </c>
      <c r="C2998" s="110">
        <v>84733090</v>
      </c>
      <c r="D2998" s="110">
        <v>1</v>
      </c>
      <c r="E2998" s="110">
        <v>1</v>
      </c>
      <c r="F2998" s="111">
        <v>247.21</v>
      </c>
      <c r="G2998" s="110">
        <v>4</v>
      </c>
      <c r="H2998" s="110">
        <v>10</v>
      </c>
      <c r="I2998" s="112"/>
      <c r="J2998" s="112"/>
      <c r="K2998" s="113">
        <v>409</v>
      </c>
    </row>
    <row r="2999" spans="1:11" x14ac:dyDescent="0.25">
      <c r="A2999" s="108">
        <v>3012</v>
      </c>
      <c r="B2999" s="109" t="s">
        <v>2957</v>
      </c>
      <c r="C2999" s="110">
        <v>84716052</v>
      </c>
      <c r="D2999" s="110">
        <v>0</v>
      </c>
      <c r="E2999" s="110">
        <v>0</v>
      </c>
      <c r="F2999" s="111">
        <v>268.7</v>
      </c>
      <c r="G2999" s="110">
        <v>4</v>
      </c>
      <c r="H2999" s="110">
        <v>15</v>
      </c>
      <c r="I2999" s="112"/>
      <c r="J2999" s="111">
        <v>34.46</v>
      </c>
      <c r="K2999" s="113">
        <v>469</v>
      </c>
    </row>
    <row r="3000" spans="1:11" x14ac:dyDescent="0.25">
      <c r="A3000" s="108">
        <v>3013</v>
      </c>
      <c r="B3000" s="109" t="s">
        <v>2958</v>
      </c>
      <c r="C3000" s="110">
        <v>84716053</v>
      </c>
      <c r="D3000" s="110">
        <v>0</v>
      </c>
      <c r="E3000" s="110">
        <v>0</v>
      </c>
      <c r="F3000" s="111">
        <v>211.92</v>
      </c>
      <c r="G3000" s="110">
        <v>0</v>
      </c>
      <c r="H3000" s="110">
        <v>0</v>
      </c>
      <c r="I3000" s="112"/>
      <c r="J3000" s="112"/>
      <c r="K3000" s="113">
        <v>349</v>
      </c>
    </row>
    <row r="3001" spans="1:11" x14ac:dyDescent="0.25">
      <c r="A3001" s="108">
        <v>3014</v>
      </c>
      <c r="B3001" s="109" t="s">
        <v>2812</v>
      </c>
      <c r="C3001" s="110">
        <v>40169990</v>
      </c>
      <c r="D3001" s="110">
        <v>0</v>
      </c>
      <c r="E3001" s="110">
        <v>0</v>
      </c>
      <c r="F3001" s="111">
        <v>48.74</v>
      </c>
      <c r="G3001" s="110">
        <v>0</v>
      </c>
      <c r="H3001" s="110">
        <v>0</v>
      </c>
      <c r="I3001" s="112"/>
      <c r="J3001" s="112"/>
      <c r="K3001" s="113">
        <v>75</v>
      </c>
    </row>
    <row r="3002" spans="1:11" x14ac:dyDescent="0.25">
      <c r="A3002" s="108">
        <v>3015</v>
      </c>
      <c r="B3002" s="109" t="s">
        <v>2959</v>
      </c>
      <c r="C3002" s="110">
        <v>40169990</v>
      </c>
      <c r="D3002" s="110">
        <v>0</v>
      </c>
      <c r="E3002" s="110">
        <v>0</v>
      </c>
      <c r="F3002" s="111">
        <v>40.479999999999997</v>
      </c>
      <c r="G3002" s="110">
        <v>0</v>
      </c>
      <c r="H3002" s="110">
        <v>0</v>
      </c>
      <c r="I3002" s="112"/>
      <c r="J3002" s="112"/>
      <c r="K3002" s="113">
        <v>69</v>
      </c>
    </row>
    <row r="3003" spans="1:11" x14ac:dyDescent="0.25">
      <c r="A3003" s="108">
        <v>3016</v>
      </c>
      <c r="B3003" s="109" t="s">
        <v>2960</v>
      </c>
      <c r="C3003" s="110">
        <v>85285120</v>
      </c>
      <c r="D3003" s="110">
        <v>0</v>
      </c>
      <c r="E3003" s="110">
        <v>0</v>
      </c>
      <c r="F3003" s="111">
        <v>273.13</v>
      </c>
      <c r="G3003" s="110">
        <v>0</v>
      </c>
      <c r="H3003" s="110">
        <v>0</v>
      </c>
      <c r="I3003" s="112"/>
      <c r="J3003" s="112"/>
      <c r="K3003" s="113">
        <v>429</v>
      </c>
    </row>
    <row r="3004" spans="1:11" x14ac:dyDescent="0.25">
      <c r="A3004" s="108">
        <v>3017</v>
      </c>
      <c r="B3004" s="109" t="s">
        <v>2811</v>
      </c>
      <c r="C3004" s="110">
        <v>40169990</v>
      </c>
      <c r="D3004" s="110">
        <v>0</v>
      </c>
      <c r="E3004" s="110">
        <v>0</v>
      </c>
      <c r="F3004" s="111">
        <v>29.74</v>
      </c>
      <c r="G3004" s="110">
        <v>0</v>
      </c>
      <c r="H3004" s="110">
        <v>0</v>
      </c>
      <c r="I3004" s="112"/>
      <c r="J3004" s="111">
        <v>0</v>
      </c>
      <c r="K3004" s="113">
        <v>45</v>
      </c>
    </row>
    <row r="3005" spans="1:11" x14ac:dyDescent="0.25">
      <c r="A3005" s="108">
        <v>3018</v>
      </c>
      <c r="B3005" s="109" t="s">
        <v>2961</v>
      </c>
      <c r="C3005" s="110">
        <v>40169990</v>
      </c>
      <c r="D3005" s="110">
        <v>0</v>
      </c>
      <c r="E3005" s="110">
        <v>0</v>
      </c>
      <c r="F3005" s="111">
        <v>31.57</v>
      </c>
      <c r="G3005" s="110">
        <v>0</v>
      </c>
      <c r="H3005" s="110">
        <v>0</v>
      </c>
      <c r="I3005" s="112"/>
      <c r="J3005" s="112"/>
      <c r="K3005" s="113">
        <v>55</v>
      </c>
    </row>
    <row r="3006" spans="1:11" x14ac:dyDescent="0.25">
      <c r="A3006" s="108">
        <v>3019</v>
      </c>
      <c r="B3006" s="109" t="s">
        <v>74</v>
      </c>
      <c r="C3006" s="110">
        <v>84717010</v>
      </c>
      <c r="D3006" s="110">
        <v>0</v>
      </c>
      <c r="E3006" s="110">
        <v>0</v>
      </c>
      <c r="F3006" s="111">
        <v>412.83</v>
      </c>
      <c r="G3006" s="110">
        <v>4</v>
      </c>
      <c r="H3006" s="110">
        <v>0</v>
      </c>
      <c r="I3006" s="112"/>
      <c r="J3006" s="112"/>
      <c r="K3006" s="113">
        <v>669</v>
      </c>
    </row>
    <row r="3007" spans="1:11" x14ac:dyDescent="0.25">
      <c r="A3007" s="108">
        <v>3020</v>
      </c>
      <c r="B3007" s="109" t="s">
        <v>2962</v>
      </c>
      <c r="C3007" s="110">
        <v>84713012</v>
      </c>
      <c r="D3007" s="110">
        <v>0</v>
      </c>
      <c r="E3007" s="110">
        <v>0</v>
      </c>
      <c r="F3007" s="115">
        <v>1494.03</v>
      </c>
      <c r="G3007" s="110">
        <v>0</v>
      </c>
      <c r="H3007" s="110">
        <v>0</v>
      </c>
      <c r="I3007" s="112"/>
      <c r="J3007" s="112"/>
      <c r="K3007" s="116">
        <v>2029</v>
      </c>
    </row>
    <row r="3008" spans="1:11" x14ac:dyDescent="0.25">
      <c r="A3008" s="108">
        <v>3021</v>
      </c>
      <c r="B3008" s="109" t="s">
        <v>2963</v>
      </c>
      <c r="C3008" s="110">
        <v>84733041</v>
      </c>
      <c r="D3008" s="110">
        <v>0</v>
      </c>
      <c r="E3008" s="110">
        <v>0</v>
      </c>
      <c r="F3008" s="111">
        <v>224</v>
      </c>
      <c r="G3008" s="110">
        <v>7</v>
      </c>
      <c r="H3008" s="110">
        <v>0</v>
      </c>
      <c r="I3008" s="112"/>
      <c r="J3008" s="112"/>
      <c r="K3008" s="113">
        <v>359</v>
      </c>
    </row>
    <row r="3009" spans="1:11" x14ac:dyDescent="0.25">
      <c r="A3009" s="108">
        <v>3022</v>
      </c>
      <c r="B3009" s="109" t="s">
        <v>2964</v>
      </c>
      <c r="C3009" s="110">
        <v>85285220</v>
      </c>
      <c r="D3009" s="110">
        <v>0</v>
      </c>
      <c r="E3009" s="110">
        <v>0</v>
      </c>
      <c r="F3009" s="111">
        <v>277.36</v>
      </c>
      <c r="G3009" s="110">
        <v>0</v>
      </c>
      <c r="H3009" s="110">
        <v>0</v>
      </c>
      <c r="I3009" s="112"/>
      <c r="J3009" s="112"/>
      <c r="K3009" s="113">
        <v>389</v>
      </c>
    </row>
    <row r="3010" spans="1:11" x14ac:dyDescent="0.25">
      <c r="A3010" s="108">
        <v>3023</v>
      </c>
      <c r="B3010" s="109" t="s">
        <v>2965</v>
      </c>
      <c r="C3010" s="110">
        <v>85234920</v>
      </c>
      <c r="D3010" s="110">
        <v>0</v>
      </c>
      <c r="E3010" s="110">
        <v>0</v>
      </c>
      <c r="F3010" s="115">
        <v>1659</v>
      </c>
      <c r="G3010" s="110">
        <v>0</v>
      </c>
      <c r="H3010" s="110">
        <v>0</v>
      </c>
      <c r="I3010" s="112"/>
      <c r="J3010" s="112"/>
      <c r="K3010" s="116">
        <v>2099</v>
      </c>
    </row>
    <row r="3011" spans="1:11" x14ac:dyDescent="0.25">
      <c r="A3011" s="108">
        <v>3024</v>
      </c>
      <c r="B3011" s="109" t="s">
        <v>2966</v>
      </c>
      <c r="C3011" s="110">
        <v>94017900</v>
      </c>
      <c r="D3011" s="110">
        <v>0</v>
      </c>
      <c r="E3011" s="110">
        <v>0</v>
      </c>
      <c r="F3011" s="111">
        <v>201.53</v>
      </c>
      <c r="G3011" s="110">
        <v>7</v>
      </c>
      <c r="H3011" s="110">
        <v>5</v>
      </c>
      <c r="I3011" s="112"/>
      <c r="J3011" s="112"/>
      <c r="K3011" s="113">
        <v>202</v>
      </c>
    </row>
    <row r="3012" spans="1:11" x14ac:dyDescent="0.25">
      <c r="A3012" s="108">
        <v>3025</v>
      </c>
      <c r="B3012" s="109" t="s">
        <v>2967</v>
      </c>
      <c r="C3012" s="110">
        <v>94013090</v>
      </c>
      <c r="D3012" s="110">
        <v>0</v>
      </c>
      <c r="E3012" s="110">
        <v>0</v>
      </c>
      <c r="F3012" s="111">
        <v>468.44</v>
      </c>
      <c r="G3012" s="110">
        <v>7</v>
      </c>
      <c r="H3012" s="110">
        <v>5</v>
      </c>
      <c r="I3012" s="112"/>
      <c r="J3012" s="112"/>
      <c r="K3012" s="113">
        <v>470</v>
      </c>
    </row>
    <row r="3013" spans="1:11" x14ac:dyDescent="0.25">
      <c r="A3013" s="108">
        <v>3026</v>
      </c>
      <c r="B3013" s="109" t="s">
        <v>2968</v>
      </c>
      <c r="C3013" s="110">
        <v>73241000</v>
      </c>
      <c r="D3013" s="110">
        <v>0</v>
      </c>
      <c r="E3013" s="110">
        <v>0</v>
      </c>
      <c r="F3013" s="111">
        <v>192</v>
      </c>
      <c r="G3013" s="110">
        <v>0</v>
      </c>
      <c r="H3013" s="110">
        <v>0</v>
      </c>
      <c r="I3013" s="112"/>
      <c r="J3013" s="112"/>
      <c r="K3013" s="113">
        <v>200</v>
      </c>
    </row>
    <row r="3014" spans="1:11" x14ac:dyDescent="0.25">
      <c r="A3014" s="108">
        <v>3027</v>
      </c>
      <c r="B3014" s="109" t="s">
        <v>2969</v>
      </c>
      <c r="C3014" s="110">
        <v>39172300</v>
      </c>
      <c r="D3014" s="110">
        <v>0</v>
      </c>
      <c r="E3014" s="110">
        <v>0</v>
      </c>
      <c r="F3014" s="111">
        <v>29.9</v>
      </c>
      <c r="G3014" s="110">
        <v>0</v>
      </c>
      <c r="H3014" s="110">
        <v>0</v>
      </c>
      <c r="I3014" s="112"/>
      <c r="J3014" s="112"/>
      <c r="K3014" s="113">
        <v>30</v>
      </c>
    </row>
    <row r="3015" spans="1:11" x14ac:dyDescent="0.25">
      <c r="A3015" s="108">
        <v>3028</v>
      </c>
      <c r="B3015" s="109" t="s">
        <v>2970</v>
      </c>
      <c r="C3015" s="110">
        <v>84818011</v>
      </c>
      <c r="D3015" s="110">
        <v>0</v>
      </c>
      <c r="E3015" s="110">
        <v>0</v>
      </c>
      <c r="F3015" s="111">
        <v>79.900000000000006</v>
      </c>
      <c r="G3015" s="110">
        <v>0</v>
      </c>
      <c r="H3015" s="110">
        <v>0</v>
      </c>
      <c r="I3015" s="112"/>
      <c r="J3015" s="112"/>
      <c r="K3015" s="113">
        <v>80</v>
      </c>
    </row>
    <row r="3016" spans="1:11" x14ac:dyDescent="0.25">
      <c r="A3016" s="108">
        <v>3029</v>
      </c>
      <c r="B3016" s="109" t="s">
        <v>2971</v>
      </c>
      <c r="C3016" s="110">
        <v>39191020</v>
      </c>
      <c r="D3016" s="110">
        <v>0</v>
      </c>
      <c r="E3016" s="110">
        <v>0</v>
      </c>
      <c r="F3016" s="111">
        <v>18.95</v>
      </c>
      <c r="G3016" s="110">
        <v>0</v>
      </c>
      <c r="H3016" s="110">
        <v>0</v>
      </c>
      <c r="I3016" s="112"/>
      <c r="J3016" s="112"/>
      <c r="K3016" s="113">
        <v>20</v>
      </c>
    </row>
    <row r="3017" spans="1:11" x14ac:dyDescent="0.25">
      <c r="A3017" s="108">
        <v>3030</v>
      </c>
      <c r="B3017" s="109" t="s">
        <v>2972</v>
      </c>
      <c r="C3017" s="110">
        <v>39174090</v>
      </c>
      <c r="D3017" s="110">
        <v>0</v>
      </c>
      <c r="E3017" s="110">
        <v>0</v>
      </c>
      <c r="F3017" s="111">
        <v>5.46</v>
      </c>
      <c r="G3017" s="110">
        <v>0</v>
      </c>
      <c r="H3017" s="110">
        <v>0</v>
      </c>
      <c r="I3017" s="112"/>
      <c r="J3017" s="112"/>
      <c r="K3017" s="113">
        <v>6</v>
      </c>
    </row>
    <row r="3018" spans="1:11" x14ac:dyDescent="0.25">
      <c r="A3018" s="108">
        <v>3031</v>
      </c>
      <c r="B3018" s="109" t="s">
        <v>2973</v>
      </c>
      <c r="C3018" s="110">
        <v>29051220</v>
      </c>
      <c r="D3018" s="110">
        <v>0</v>
      </c>
      <c r="E3018" s="110">
        <v>0</v>
      </c>
      <c r="F3018" s="111">
        <v>30.02</v>
      </c>
      <c r="G3018" s="110">
        <v>7</v>
      </c>
      <c r="H3018" s="110">
        <v>0</v>
      </c>
      <c r="I3018" s="112"/>
      <c r="J3018" s="112"/>
      <c r="K3018" s="113">
        <v>50</v>
      </c>
    </row>
    <row r="3019" spans="1:11" x14ac:dyDescent="0.25">
      <c r="A3019" s="108">
        <v>3032</v>
      </c>
      <c r="B3019" s="109" t="s">
        <v>2974</v>
      </c>
      <c r="C3019" s="110">
        <v>29319029</v>
      </c>
      <c r="D3019" s="110">
        <v>0</v>
      </c>
      <c r="E3019" s="110">
        <v>0</v>
      </c>
      <c r="F3019" s="111">
        <v>14.9</v>
      </c>
      <c r="G3019" s="110">
        <v>7</v>
      </c>
      <c r="H3019" s="110">
        <v>0</v>
      </c>
      <c r="I3019" s="112"/>
      <c r="J3019" s="112"/>
      <c r="K3019" s="113">
        <v>25</v>
      </c>
    </row>
    <row r="3020" spans="1:11" x14ac:dyDescent="0.25">
      <c r="A3020" s="108">
        <v>3033</v>
      </c>
      <c r="B3020" s="109" t="s">
        <v>2975</v>
      </c>
      <c r="C3020" s="110">
        <v>88022010</v>
      </c>
      <c r="D3020" s="110">
        <v>0</v>
      </c>
      <c r="E3020" s="110">
        <v>0</v>
      </c>
      <c r="F3020" s="115">
        <v>5633.1</v>
      </c>
      <c r="G3020" s="110">
        <v>0</v>
      </c>
      <c r="H3020" s="110">
        <v>0</v>
      </c>
      <c r="I3020" s="112"/>
      <c r="J3020" s="112"/>
      <c r="K3020" s="116">
        <v>9379</v>
      </c>
    </row>
    <row r="3021" spans="1:11" x14ac:dyDescent="0.25">
      <c r="A3021" s="108">
        <v>3034</v>
      </c>
      <c r="B3021" s="109" t="s">
        <v>2976</v>
      </c>
      <c r="C3021" s="110">
        <v>90328911</v>
      </c>
      <c r="D3021" s="110">
        <v>0</v>
      </c>
      <c r="E3021" s="110">
        <v>0</v>
      </c>
      <c r="F3021" s="111">
        <v>175</v>
      </c>
      <c r="G3021" s="110">
        <v>7</v>
      </c>
      <c r="H3021" s="110">
        <v>15</v>
      </c>
      <c r="I3021" s="112"/>
      <c r="J3021" s="112"/>
      <c r="K3021" s="113">
        <v>349</v>
      </c>
    </row>
    <row r="3022" spans="1:11" x14ac:dyDescent="0.25">
      <c r="A3022" s="108">
        <v>3035</v>
      </c>
      <c r="B3022" s="109" t="s">
        <v>2977</v>
      </c>
      <c r="C3022" s="110">
        <v>90328911</v>
      </c>
      <c r="D3022" s="110">
        <v>0</v>
      </c>
      <c r="E3022" s="110">
        <v>0</v>
      </c>
      <c r="F3022" s="111">
        <v>185</v>
      </c>
      <c r="G3022" s="110">
        <v>0</v>
      </c>
      <c r="H3022" s="110">
        <v>0</v>
      </c>
      <c r="I3022" s="112"/>
      <c r="J3022" s="112"/>
      <c r="K3022" s="113">
        <v>315</v>
      </c>
    </row>
    <row r="3023" spans="1:11" x14ac:dyDescent="0.25">
      <c r="A3023" s="108">
        <v>3036</v>
      </c>
      <c r="B3023" s="109" t="s">
        <v>2978</v>
      </c>
      <c r="C3023" s="110">
        <v>90328911</v>
      </c>
      <c r="D3023" s="110">
        <v>0</v>
      </c>
      <c r="E3023" s="110">
        <v>0</v>
      </c>
      <c r="F3023" s="111">
        <v>209.5</v>
      </c>
      <c r="G3023" s="110">
        <v>0</v>
      </c>
      <c r="H3023" s="110">
        <v>0</v>
      </c>
      <c r="I3023" s="112"/>
      <c r="J3023" s="112"/>
      <c r="K3023" s="113">
        <v>389</v>
      </c>
    </row>
    <row r="3024" spans="1:11" x14ac:dyDescent="0.25">
      <c r="A3024" s="108">
        <v>3037</v>
      </c>
      <c r="B3024" s="109" t="s">
        <v>2979</v>
      </c>
      <c r="C3024" s="110">
        <v>90328911</v>
      </c>
      <c r="D3024" s="110">
        <v>0</v>
      </c>
      <c r="E3024" s="110">
        <v>0</v>
      </c>
      <c r="F3024" s="111">
        <v>81</v>
      </c>
      <c r="G3024" s="110">
        <v>7</v>
      </c>
      <c r="H3024" s="110">
        <v>15</v>
      </c>
      <c r="I3024" s="112"/>
      <c r="J3024" s="112"/>
      <c r="K3024" s="113">
        <v>159</v>
      </c>
    </row>
    <row r="3025" spans="1:11" x14ac:dyDescent="0.25">
      <c r="A3025" s="108">
        <v>3038</v>
      </c>
      <c r="B3025" s="109" t="s">
        <v>2980</v>
      </c>
      <c r="C3025" s="110">
        <v>90328911</v>
      </c>
      <c r="D3025" s="110">
        <v>0</v>
      </c>
      <c r="E3025" s="110">
        <v>0</v>
      </c>
      <c r="F3025" s="111">
        <v>67</v>
      </c>
      <c r="G3025" s="110">
        <v>7</v>
      </c>
      <c r="H3025" s="110">
        <v>0</v>
      </c>
      <c r="I3025" s="112"/>
      <c r="J3025" s="112"/>
      <c r="K3025" s="113">
        <v>149</v>
      </c>
    </row>
    <row r="3026" spans="1:11" x14ac:dyDescent="0.25">
      <c r="A3026" s="108">
        <v>3039</v>
      </c>
      <c r="B3026" s="109" t="s">
        <v>2981</v>
      </c>
      <c r="C3026" s="110">
        <v>85044029</v>
      </c>
      <c r="D3026" s="110">
        <v>0</v>
      </c>
      <c r="E3026" s="110">
        <v>0</v>
      </c>
      <c r="F3026" s="111">
        <v>358.66</v>
      </c>
      <c r="G3026" s="110">
        <v>0</v>
      </c>
      <c r="H3026" s="110">
        <v>0</v>
      </c>
      <c r="I3026" s="112"/>
      <c r="J3026" s="112"/>
      <c r="K3026" s="113">
        <v>659</v>
      </c>
    </row>
    <row r="3027" spans="1:11" x14ac:dyDescent="0.25">
      <c r="A3027" s="108">
        <v>3040</v>
      </c>
      <c r="B3027" s="109" t="s">
        <v>2982</v>
      </c>
      <c r="C3027" s="110">
        <v>85176241</v>
      </c>
      <c r="D3027" s="110">
        <v>0</v>
      </c>
      <c r="E3027" s="110">
        <v>0</v>
      </c>
      <c r="F3027" s="115">
        <v>1295.31</v>
      </c>
      <c r="G3027" s="110">
        <v>0</v>
      </c>
      <c r="H3027" s="110">
        <v>0</v>
      </c>
      <c r="I3027" s="112"/>
      <c r="J3027" s="112"/>
      <c r="K3027" s="116">
        <v>2099</v>
      </c>
    </row>
    <row r="3028" spans="1:11" x14ac:dyDescent="0.25">
      <c r="A3028" s="108">
        <v>3041</v>
      </c>
      <c r="B3028" s="109" t="s">
        <v>2983</v>
      </c>
      <c r="C3028" s="110">
        <v>84717010</v>
      </c>
      <c r="D3028" s="110">
        <v>0</v>
      </c>
      <c r="E3028" s="110">
        <v>0</v>
      </c>
      <c r="F3028" s="115">
        <v>1275</v>
      </c>
      <c r="G3028" s="110">
        <v>0</v>
      </c>
      <c r="H3028" s="110">
        <v>0</v>
      </c>
      <c r="I3028" s="112"/>
      <c r="J3028" s="112"/>
      <c r="K3028" s="116">
        <v>1999</v>
      </c>
    </row>
    <row r="3029" spans="1:11" x14ac:dyDescent="0.25">
      <c r="A3029" s="108">
        <v>3042</v>
      </c>
      <c r="B3029" s="109" t="s">
        <v>2984</v>
      </c>
      <c r="C3029" s="110">
        <v>85044010</v>
      </c>
      <c r="D3029" s="110">
        <v>0</v>
      </c>
      <c r="E3029" s="110">
        <v>0</v>
      </c>
      <c r="F3029" s="111">
        <v>78</v>
      </c>
      <c r="G3029" s="110">
        <v>18</v>
      </c>
      <c r="H3029" s="110">
        <v>0</v>
      </c>
      <c r="I3029" s="112"/>
      <c r="J3029" s="112"/>
      <c r="K3029" s="113">
        <v>150</v>
      </c>
    </row>
    <row r="3030" spans="1:11" x14ac:dyDescent="0.25">
      <c r="A3030" s="108">
        <v>3043</v>
      </c>
      <c r="B3030" s="109" t="s">
        <v>2985</v>
      </c>
      <c r="C3030" s="110">
        <v>85044010</v>
      </c>
      <c r="D3030" s="110">
        <v>5</v>
      </c>
      <c r="E3030" s="110">
        <v>0</v>
      </c>
      <c r="F3030" s="111">
        <v>78</v>
      </c>
      <c r="G3030" s="110">
        <v>18</v>
      </c>
      <c r="H3030" s="110">
        <v>0</v>
      </c>
      <c r="I3030" s="112"/>
      <c r="J3030" s="111">
        <v>6.32</v>
      </c>
      <c r="K3030" s="113">
        <v>180</v>
      </c>
    </row>
    <row r="3031" spans="1:11" x14ac:dyDescent="0.25">
      <c r="A3031" s="108">
        <v>3044</v>
      </c>
      <c r="B3031" s="109" t="s">
        <v>2986</v>
      </c>
      <c r="C3031" s="110">
        <v>84715010</v>
      </c>
      <c r="D3031" s="110">
        <v>0</v>
      </c>
      <c r="E3031" s="110">
        <v>0</v>
      </c>
      <c r="F3031" s="115">
        <v>11006.11</v>
      </c>
      <c r="G3031" s="110">
        <v>0</v>
      </c>
      <c r="H3031" s="110">
        <v>0</v>
      </c>
      <c r="I3031" s="112"/>
      <c r="J3031" s="112"/>
      <c r="K3031" s="116">
        <v>18999</v>
      </c>
    </row>
    <row r="3032" spans="1:11" x14ac:dyDescent="0.25">
      <c r="A3032" s="108">
        <v>3045</v>
      </c>
      <c r="B3032" s="109" t="s">
        <v>2987</v>
      </c>
      <c r="C3032" s="110">
        <v>84439933</v>
      </c>
      <c r="D3032" s="110">
        <v>0</v>
      </c>
      <c r="E3032" s="110">
        <v>0</v>
      </c>
      <c r="F3032" s="111">
        <v>503.91</v>
      </c>
      <c r="G3032" s="110">
        <v>0</v>
      </c>
      <c r="H3032" s="110">
        <v>0</v>
      </c>
      <c r="I3032" s="112"/>
      <c r="J3032" s="112"/>
      <c r="K3032" s="113">
        <v>769</v>
      </c>
    </row>
    <row r="3033" spans="1:11" x14ac:dyDescent="0.25">
      <c r="A3033" s="108">
        <v>3046</v>
      </c>
      <c r="B3033" s="109" t="s">
        <v>2459</v>
      </c>
      <c r="C3033" s="110">
        <v>84733042</v>
      </c>
      <c r="D3033" s="110">
        <v>0</v>
      </c>
      <c r="E3033" s="110">
        <v>0</v>
      </c>
      <c r="F3033" s="111">
        <v>203</v>
      </c>
      <c r="G3033" s="110">
        <v>0</v>
      </c>
      <c r="H3033" s="110">
        <v>0</v>
      </c>
      <c r="I3033" s="112"/>
      <c r="J3033" s="112"/>
      <c r="K3033" s="113">
        <v>299</v>
      </c>
    </row>
    <row r="3034" spans="1:11" x14ac:dyDescent="0.25">
      <c r="A3034" s="108">
        <v>3047</v>
      </c>
      <c r="B3034" s="109" t="s">
        <v>2988</v>
      </c>
      <c r="C3034" s="110">
        <v>84733043</v>
      </c>
      <c r="D3034" s="110">
        <v>0</v>
      </c>
      <c r="E3034" s="110">
        <v>0</v>
      </c>
      <c r="F3034" s="111">
        <v>896.47</v>
      </c>
      <c r="G3034" s="110">
        <v>7</v>
      </c>
      <c r="H3034" s="110">
        <v>2</v>
      </c>
      <c r="I3034" s="112"/>
      <c r="J3034" s="112"/>
      <c r="K3034" s="116">
        <v>1429</v>
      </c>
    </row>
    <row r="3035" spans="1:11" x14ac:dyDescent="0.25">
      <c r="A3035" s="108">
        <v>3048</v>
      </c>
      <c r="B3035" s="109" t="s">
        <v>2989</v>
      </c>
      <c r="C3035" s="110">
        <v>85044021</v>
      </c>
      <c r="D3035" s="110">
        <v>0</v>
      </c>
      <c r="E3035" s="110">
        <v>0</v>
      </c>
      <c r="F3035" s="111">
        <v>454.4</v>
      </c>
      <c r="G3035" s="110">
        <v>0</v>
      </c>
      <c r="H3035" s="110">
        <v>0</v>
      </c>
      <c r="I3035" s="112"/>
      <c r="J3035" s="112"/>
      <c r="K3035" s="113">
        <v>839</v>
      </c>
    </row>
    <row r="3036" spans="1:11" x14ac:dyDescent="0.25">
      <c r="A3036" s="108">
        <v>3049</v>
      </c>
      <c r="B3036" s="109" t="s">
        <v>2990</v>
      </c>
      <c r="C3036" s="110">
        <v>84733019</v>
      </c>
      <c r="D3036" s="110">
        <v>0</v>
      </c>
      <c r="E3036" s="110">
        <v>0</v>
      </c>
      <c r="F3036" s="111">
        <v>593.92999999999995</v>
      </c>
      <c r="G3036" s="110">
        <v>0</v>
      </c>
      <c r="H3036" s="110">
        <v>0</v>
      </c>
      <c r="I3036" s="112"/>
      <c r="J3036" s="112"/>
      <c r="K3036" s="113">
        <v>959</v>
      </c>
    </row>
    <row r="3037" spans="1:11" x14ac:dyDescent="0.25">
      <c r="A3037" s="108">
        <v>3050</v>
      </c>
      <c r="B3037" s="109" t="s">
        <v>2991</v>
      </c>
      <c r="C3037" s="110">
        <v>85044021</v>
      </c>
      <c r="D3037" s="110">
        <v>0</v>
      </c>
      <c r="E3037" s="110">
        <v>0</v>
      </c>
      <c r="F3037" s="111">
        <v>466.81</v>
      </c>
      <c r="G3037" s="110">
        <v>0</v>
      </c>
      <c r="H3037" s="110">
        <v>0</v>
      </c>
      <c r="I3037" s="112"/>
      <c r="J3037" s="112"/>
      <c r="K3037" s="113">
        <v>859</v>
      </c>
    </row>
    <row r="3038" spans="1:11" x14ac:dyDescent="0.25">
      <c r="A3038" s="108">
        <v>3051</v>
      </c>
      <c r="B3038" s="109" t="s">
        <v>2992</v>
      </c>
      <c r="C3038" s="110">
        <v>84733042</v>
      </c>
      <c r="D3038" s="110">
        <v>0</v>
      </c>
      <c r="E3038" s="110">
        <v>0</v>
      </c>
      <c r="F3038" s="111">
        <v>113.17</v>
      </c>
      <c r="G3038" s="110">
        <v>0</v>
      </c>
      <c r="H3038" s="110">
        <v>0</v>
      </c>
      <c r="I3038" s="112"/>
      <c r="J3038" s="112"/>
      <c r="K3038" s="113">
        <v>179</v>
      </c>
    </row>
    <row r="3039" spans="1:11" x14ac:dyDescent="0.25">
      <c r="A3039" s="108">
        <v>3052</v>
      </c>
      <c r="B3039" s="109" t="s">
        <v>2993</v>
      </c>
      <c r="C3039" s="110">
        <v>84718000</v>
      </c>
      <c r="D3039" s="110">
        <v>0</v>
      </c>
      <c r="E3039" s="110">
        <v>0</v>
      </c>
      <c r="F3039" s="111">
        <v>433.65</v>
      </c>
      <c r="G3039" s="110">
        <v>0</v>
      </c>
      <c r="H3039" s="110">
        <v>0</v>
      </c>
      <c r="I3039" s="112"/>
      <c r="J3039" s="112"/>
      <c r="K3039" s="113">
        <v>739</v>
      </c>
    </row>
    <row r="3040" spans="1:11" x14ac:dyDescent="0.25">
      <c r="A3040" s="108">
        <v>3053</v>
      </c>
      <c r="B3040" s="109" t="s">
        <v>907</v>
      </c>
      <c r="C3040" s="110">
        <v>84719090</v>
      </c>
      <c r="D3040" s="110">
        <v>0</v>
      </c>
      <c r="E3040" s="110">
        <v>0</v>
      </c>
      <c r="F3040" s="115">
        <v>1377.32</v>
      </c>
      <c r="G3040" s="110">
        <v>0</v>
      </c>
      <c r="H3040" s="110">
        <v>0</v>
      </c>
      <c r="I3040" s="112"/>
      <c r="J3040" s="112"/>
      <c r="K3040" s="116">
        <v>1999</v>
      </c>
    </row>
    <row r="3041" spans="1:11" x14ac:dyDescent="0.25">
      <c r="A3041" s="108">
        <v>3054</v>
      </c>
      <c r="B3041" s="109" t="s">
        <v>2994</v>
      </c>
      <c r="C3041" s="110">
        <v>85444200</v>
      </c>
      <c r="D3041" s="110">
        <v>0</v>
      </c>
      <c r="E3041" s="110">
        <v>0</v>
      </c>
      <c r="F3041" s="111">
        <v>4.9000000000000004</v>
      </c>
      <c r="G3041" s="110">
        <v>0</v>
      </c>
      <c r="H3041" s="110">
        <v>0</v>
      </c>
      <c r="I3041" s="112"/>
      <c r="J3041" s="112"/>
      <c r="K3041" s="113">
        <v>8</v>
      </c>
    </row>
    <row r="3042" spans="1:11" x14ac:dyDescent="0.25">
      <c r="A3042" s="108">
        <v>3055</v>
      </c>
      <c r="B3042" s="109" t="s">
        <v>2995</v>
      </c>
      <c r="C3042" s="110">
        <v>85444200</v>
      </c>
      <c r="D3042" s="110">
        <v>0</v>
      </c>
      <c r="E3042" s="110">
        <v>0</v>
      </c>
      <c r="F3042" s="111">
        <v>13</v>
      </c>
      <c r="G3042" s="110">
        <v>0</v>
      </c>
      <c r="H3042" s="110">
        <v>0</v>
      </c>
      <c r="I3042" s="112"/>
      <c r="J3042" s="112"/>
      <c r="K3042" s="113">
        <v>20</v>
      </c>
    </row>
    <row r="3043" spans="1:11" x14ac:dyDescent="0.25">
      <c r="A3043" s="108">
        <v>3056</v>
      </c>
      <c r="B3043" s="109" t="s">
        <v>2996</v>
      </c>
      <c r="C3043" s="110">
        <v>85171100</v>
      </c>
      <c r="D3043" s="110">
        <v>0</v>
      </c>
      <c r="E3043" s="110">
        <v>0</v>
      </c>
      <c r="F3043" s="111">
        <v>165</v>
      </c>
      <c r="G3043" s="110">
        <v>0</v>
      </c>
      <c r="H3043" s="110">
        <v>0</v>
      </c>
      <c r="I3043" s="112"/>
      <c r="J3043" s="112"/>
      <c r="K3043" s="113">
        <v>239</v>
      </c>
    </row>
    <row r="3044" spans="1:11" x14ac:dyDescent="0.25">
      <c r="A3044" s="108">
        <v>3057</v>
      </c>
      <c r="B3044" s="109" t="s">
        <v>2997</v>
      </c>
      <c r="C3044" s="114">
        <v>0</v>
      </c>
      <c r="D3044" s="110">
        <v>0</v>
      </c>
      <c r="E3044" s="110">
        <v>0</v>
      </c>
      <c r="F3044" s="111">
        <v>190.76</v>
      </c>
      <c r="G3044" s="110">
        <v>0</v>
      </c>
      <c r="H3044" s="110">
        <v>0</v>
      </c>
      <c r="I3044" s="112"/>
      <c r="J3044" s="112"/>
      <c r="K3044" s="113">
        <v>299</v>
      </c>
    </row>
    <row r="3045" spans="1:11" x14ac:dyDescent="0.25">
      <c r="A3045" s="108">
        <v>3058</v>
      </c>
      <c r="B3045" s="109" t="s">
        <v>2998</v>
      </c>
      <c r="C3045" s="110">
        <v>84717010</v>
      </c>
      <c r="D3045" s="110">
        <v>0</v>
      </c>
      <c r="E3045" s="110">
        <v>0</v>
      </c>
      <c r="F3045" s="115">
        <v>1108.04</v>
      </c>
      <c r="G3045" s="110">
        <v>0</v>
      </c>
      <c r="H3045" s="110">
        <v>0</v>
      </c>
      <c r="I3045" s="112"/>
      <c r="J3045" s="112"/>
      <c r="K3045" s="116">
        <v>3999</v>
      </c>
    </row>
    <row r="3046" spans="1:11" x14ac:dyDescent="0.25">
      <c r="A3046" s="108">
        <v>3059</v>
      </c>
      <c r="B3046" s="109" t="s">
        <v>2999</v>
      </c>
      <c r="C3046" s="110">
        <v>84715010</v>
      </c>
      <c r="D3046" s="110">
        <v>0</v>
      </c>
      <c r="E3046" s="110">
        <v>0</v>
      </c>
      <c r="F3046" s="115">
        <v>9377.9699999999993</v>
      </c>
      <c r="G3046" s="110">
        <v>0</v>
      </c>
      <c r="H3046" s="110">
        <v>0</v>
      </c>
      <c r="I3046" s="112"/>
      <c r="J3046" s="112"/>
      <c r="K3046" s="116">
        <v>18999</v>
      </c>
    </row>
    <row r="3047" spans="1:11" x14ac:dyDescent="0.25">
      <c r="A3047" s="108">
        <v>3060</v>
      </c>
      <c r="B3047" s="109" t="s">
        <v>3000</v>
      </c>
      <c r="C3047" s="110">
        <v>85423190</v>
      </c>
      <c r="D3047" s="110">
        <v>0</v>
      </c>
      <c r="E3047" s="110">
        <v>0</v>
      </c>
      <c r="F3047" s="115">
        <v>1578</v>
      </c>
      <c r="G3047" s="110">
        <v>0</v>
      </c>
      <c r="H3047" s="110">
        <v>0</v>
      </c>
      <c r="I3047" s="112"/>
      <c r="J3047" s="112"/>
      <c r="K3047" s="116">
        <v>1799</v>
      </c>
    </row>
    <row r="3048" spans="1:11" x14ac:dyDescent="0.25">
      <c r="A3048" s="108">
        <v>3061</v>
      </c>
      <c r="B3048" s="109" t="s">
        <v>3001</v>
      </c>
      <c r="C3048" s="110">
        <v>85076000</v>
      </c>
      <c r="D3048" s="110">
        <v>0</v>
      </c>
      <c r="E3048" s="110">
        <v>0</v>
      </c>
      <c r="F3048" s="111">
        <v>115.74</v>
      </c>
      <c r="G3048" s="110">
        <v>0</v>
      </c>
      <c r="H3048" s="110">
        <v>0</v>
      </c>
      <c r="I3048" s="112"/>
      <c r="J3048" s="112"/>
      <c r="K3048" s="113">
        <v>199</v>
      </c>
    </row>
    <row r="3049" spans="1:11" x14ac:dyDescent="0.25">
      <c r="A3049" s="108">
        <v>3062</v>
      </c>
      <c r="B3049" s="109" t="s">
        <v>3002</v>
      </c>
      <c r="C3049" s="110">
        <v>84733041</v>
      </c>
      <c r="D3049" s="110">
        <v>0</v>
      </c>
      <c r="E3049" s="110">
        <v>0</v>
      </c>
      <c r="F3049" s="111">
        <v>527.11</v>
      </c>
      <c r="G3049" s="110">
        <v>0</v>
      </c>
      <c r="H3049" s="110">
        <v>0</v>
      </c>
      <c r="I3049" s="112"/>
      <c r="J3049" s="112"/>
      <c r="K3049" s="113">
        <v>855</v>
      </c>
    </row>
    <row r="3050" spans="1:11" x14ac:dyDescent="0.25">
      <c r="A3050" s="108">
        <v>3063</v>
      </c>
      <c r="B3050" s="109" t="s">
        <v>3003</v>
      </c>
      <c r="C3050" s="110">
        <v>84719012</v>
      </c>
      <c r="D3050" s="110">
        <v>1</v>
      </c>
      <c r="E3050" s="110">
        <v>0</v>
      </c>
      <c r="F3050" s="111">
        <v>123</v>
      </c>
      <c r="G3050" s="110">
        <v>18</v>
      </c>
      <c r="H3050" s="110">
        <v>0</v>
      </c>
      <c r="I3050" s="112"/>
      <c r="J3050" s="112"/>
      <c r="K3050" s="113">
        <v>199</v>
      </c>
    </row>
    <row r="3051" spans="1:11" x14ac:dyDescent="0.25">
      <c r="A3051" s="108">
        <v>3064</v>
      </c>
      <c r="B3051" s="109" t="s">
        <v>3004</v>
      </c>
      <c r="C3051" s="110">
        <v>84716052</v>
      </c>
      <c r="D3051" s="110">
        <v>0</v>
      </c>
      <c r="E3051" s="110">
        <v>0</v>
      </c>
      <c r="F3051" s="111">
        <v>79</v>
      </c>
      <c r="G3051" s="110">
        <v>0</v>
      </c>
      <c r="H3051" s="110">
        <v>0</v>
      </c>
      <c r="I3051" s="112"/>
      <c r="J3051" s="112"/>
      <c r="K3051" s="113">
        <v>150</v>
      </c>
    </row>
    <row r="3052" spans="1:11" x14ac:dyDescent="0.25">
      <c r="A3052" s="108">
        <v>3065</v>
      </c>
      <c r="B3052" s="109" t="s">
        <v>3005</v>
      </c>
      <c r="C3052" s="110">
        <v>84716052</v>
      </c>
      <c r="D3052" s="110">
        <v>0</v>
      </c>
      <c r="E3052" s="110">
        <v>0</v>
      </c>
      <c r="F3052" s="111">
        <v>72</v>
      </c>
      <c r="G3052" s="110">
        <v>0</v>
      </c>
      <c r="H3052" s="110">
        <v>0</v>
      </c>
      <c r="I3052" s="112"/>
      <c r="J3052" s="112"/>
      <c r="K3052" s="113">
        <v>150</v>
      </c>
    </row>
    <row r="3053" spans="1:11" x14ac:dyDescent="0.25">
      <c r="A3053" s="108">
        <v>3066</v>
      </c>
      <c r="B3053" s="109" t="s">
        <v>3006</v>
      </c>
      <c r="C3053" s="110">
        <v>85171810</v>
      </c>
      <c r="D3053" s="110">
        <v>0</v>
      </c>
      <c r="E3053" s="110">
        <v>0</v>
      </c>
      <c r="F3053" s="111">
        <v>697.53</v>
      </c>
      <c r="G3053" s="110">
        <v>0</v>
      </c>
      <c r="H3053" s="110">
        <v>0</v>
      </c>
      <c r="I3053" s="112"/>
      <c r="J3053" s="112"/>
      <c r="K3053" s="116">
        <v>1179</v>
      </c>
    </row>
    <row r="3054" spans="1:11" x14ac:dyDescent="0.25">
      <c r="A3054" s="108">
        <v>3067</v>
      </c>
      <c r="B3054" s="109" t="s">
        <v>3007</v>
      </c>
      <c r="C3054" s="110">
        <v>84713012</v>
      </c>
      <c r="D3054" s="110">
        <v>0</v>
      </c>
      <c r="E3054" s="110">
        <v>0</v>
      </c>
      <c r="F3054" s="115">
        <v>1491.05</v>
      </c>
      <c r="G3054" s="110">
        <v>0</v>
      </c>
      <c r="H3054" s="110">
        <v>0</v>
      </c>
      <c r="I3054" s="112"/>
      <c r="J3054" s="112"/>
      <c r="K3054" s="116">
        <v>2199</v>
      </c>
    </row>
    <row r="3055" spans="1:11" x14ac:dyDescent="0.25">
      <c r="A3055" s="108">
        <v>3068</v>
      </c>
      <c r="B3055" s="109" t="s">
        <v>3008</v>
      </c>
      <c r="C3055" s="110">
        <v>85299020</v>
      </c>
      <c r="D3055" s="110">
        <v>0</v>
      </c>
      <c r="E3055" s="110">
        <v>0</v>
      </c>
      <c r="F3055" s="111">
        <v>420</v>
      </c>
      <c r="G3055" s="110">
        <v>0</v>
      </c>
      <c r="H3055" s="110">
        <v>0</v>
      </c>
      <c r="I3055" s="112"/>
      <c r="J3055" s="112"/>
      <c r="K3055" s="113">
        <v>769</v>
      </c>
    </row>
    <row r="3056" spans="1:11" x14ac:dyDescent="0.25">
      <c r="A3056" s="108">
        <v>3069</v>
      </c>
      <c r="B3056" s="109" t="s">
        <v>3009</v>
      </c>
      <c r="C3056" s="110">
        <v>84717010</v>
      </c>
      <c r="D3056" s="110">
        <v>0</v>
      </c>
      <c r="E3056" s="110">
        <v>0</v>
      </c>
      <c r="F3056" s="111">
        <v>642.55999999999995</v>
      </c>
      <c r="G3056" s="110">
        <v>0</v>
      </c>
      <c r="H3056" s="110">
        <v>0</v>
      </c>
      <c r="I3056" s="112"/>
      <c r="J3056" s="112"/>
      <c r="K3056" s="113">
        <v>899</v>
      </c>
    </row>
    <row r="3057" spans="1:11" x14ac:dyDescent="0.25">
      <c r="A3057" s="108">
        <v>3070</v>
      </c>
      <c r="B3057" s="109" t="s">
        <v>3010</v>
      </c>
      <c r="C3057" s="110">
        <v>84733042</v>
      </c>
      <c r="D3057" s="110">
        <v>0</v>
      </c>
      <c r="E3057" s="110">
        <v>0</v>
      </c>
      <c r="F3057" s="111">
        <v>554.20000000000005</v>
      </c>
      <c r="G3057" s="110">
        <v>0</v>
      </c>
      <c r="H3057" s="110">
        <v>0</v>
      </c>
      <c r="I3057" s="112"/>
      <c r="J3057" s="112"/>
      <c r="K3057" s="113">
        <v>899</v>
      </c>
    </row>
    <row r="3058" spans="1:11" x14ac:dyDescent="0.25">
      <c r="A3058" s="108">
        <v>3071</v>
      </c>
      <c r="B3058" s="109" t="s">
        <v>3011</v>
      </c>
      <c r="C3058" s="110">
        <v>34012010</v>
      </c>
      <c r="D3058" s="110">
        <v>0</v>
      </c>
      <c r="E3058" s="110">
        <v>0</v>
      </c>
      <c r="F3058" s="111">
        <v>35.75</v>
      </c>
      <c r="G3058" s="110">
        <v>0</v>
      </c>
      <c r="H3058" s="110">
        <v>0</v>
      </c>
      <c r="I3058" s="112"/>
      <c r="J3058" s="112"/>
      <c r="K3058" s="113">
        <v>36</v>
      </c>
    </row>
    <row r="3059" spans="1:11" x14ac:dyDescent="0.25">
      <c r="A3059" s="108">
        <v>3072</v>
      </c>
      <c r="B3059" s="109" t="s">
        <v>3012</v>
      </c>
      <c r="C3059" s="110">
        <v>48183000</v>
      </c>
      <c r="D3059" s="110">
        <v>0</v>
      </c>
      <c r="E3059" s="110">
        <v>0</v>
      </c>
      <c r="F3059" s="111">
        <v>13</v>
      </c>
      <c r="G3059" s="110">
        <v>0</v>
      </c>
      <c r="H3059" s="110">
        <v>0</v>
      </c>
      <c r="I3059" s="112"/>
      <c r="J3059" s="112"/>
      <c r="K3059" s="113">
        <v>15</v>
      </c>
    </row>
    <row r="3060" spans="1:11" x14ac:dyDescent="0.25">
      <c r="A3060" s="108">
        <v>3073</v>
      </c>
      <c r="B3060" s="109" t="s">
        <v>3013</v>
      </c>
      <c r="C3060" s="110">
        <v>84715010</v>
      </c>
      <c r="D3060" s="110">
        <v>0</v>
      </c>
      <c r="E3060" s="110">
        <v>0</v>
      </c>
      <c r="F3060" s="115">
        <v>1178.54</v>
      </c>
      <c r="G3060" s="110">
        <v>0</v>
      </c>
      <c r="H3060" s="110">
        <v>0</v>
      </c>
      <c r="I3060" s="112"/>
      <c r="J3060" s="112"/>
      <c r="K3060" s="116">
        <v>2399</v>
      </c>
    </row>
    <row r="3061" spans="1:11" x14ac:dyDescent="0.25">
      <c r="A3061" s="108">
        <v>3074</v>
      </c>
      <c r="B3061" s="109" t="s">
        <v>3014</v>
      </c>
      <c r="C3061" s="110">
        <v>84716052</v>
      </c>
      <c r="D3061" s="110">
        <v>0</v>
      </c>
      <c r="E3061" s="110">
        <v>0</v>
      </c>
      <c r="F3061" s="111">
        <v>37.39</v>
      </c>
      <c r="G3061" s="110">
        <v>0</v>
      </c>
      <c r="H3061" s="110">
        <v>0</v>
      </c>
      <c r="I3061" s="112"/>
      <c r="J3061" s="112"/>
      <c r="K3061" s="113">
        <v>55</v>
      </c>
    </row>
    <row r="3062" spans="1:11" x14ac:dyDescent="0.25">
      <c r="A3062" s="108">
        <v>3075</v>
      </c>
      <c r="B3062" s="109" t="s">
        <v>3015</v>
      </c>
      <c r="C3062" s="110">
        <v>84716053</v>
      </c>
      <c r="D3062" s="110">
        <v>0</v>
      </c>
      <c r="E3062" s="110">
        <v>0</v>
      </c>
      <c r="F3062" s="111">
        <v>51.68</v>
      </c>
      <c r="G3062" s="110">
        <v>4</v>
      </c>
      <c r="H3062" s="110">
        <v>0</v>
      </c>
      <c r="I3062" s="112"/>
      <c r="J3062" s="112"/>
      <c r="K3062" s="113">
        <v>79</v>
      </c>
    </row>
    <row r="3063" spans="1:11" x14ac:dyDescent="0.25">
      <c r="A3063" s="108">
        <v>3076</v>
      </c>
      <c r="B3063" s="109" t="s">
        <v>3016</v>
      </c>
      <c r="C3063" s="110">
        <v>85287200</v>
      </c>
      <c r="D3063" s="110">
        <v>0</v>
      </c>
      <c r="E3063" s="110">
        <v>0</v>
      </c>
      <c r="F3063" s="115">
        <v>1684.64</v>
      </c>
      <c r="G3063" s="110">
        <v>0</v>
      </c>
      <c r="H3063" s="110">
        <v>0</v>
      </c>
      <c r="I3063" s="112"/>
      <c r="J3063" s="112"/>
      <c r="K3063" s="116">
        <v>1684.64</v>
      </c>
    </row>
    <row r="3064" spans="1:11" x14ac:dyDescent="0.25">
      <c r="A3064" s="108">
        <v>3077</v>
      </c>
      <c r="B3064" s="109" t="s">
        <v>3017</v>
      </c>
      <c r="C3064" s="110">
        <v>84433111</v>
      </c>
      <c r="D3064" s="110">
        <v>0</v>
      </c>
      <c r="E3064" s="110">
        <v>0</v>
      </c>
      <c r="F3064" s="115">
        <v>1419.49</v>
      </c>
      <c r="G3064" s="110">
        <v>18</v>
      </c>
      <c r="H3064" s="110">
        <v>0</v>
      </c>
      <c r="I3064" s="112"/>
      <c r="J3064" s="111">
        <v>47.35</v>
      </c>
      <c r="K3064" s="116">
        <v>1889</v>
      </c>
    </row>
    <row r="3065" spans="1:11" x14ac:dyDescent="0.25">
      <c r="A3065" s="108">
        <v>3078</v>
      </c>
      <c r="B3065" s="109" t="s">
        <v>3018</v>
      </c>
      <c r="C3065" s="110">
        <v>84439923</v>
      </c>
      <c r="D3065" s="110">
        <v>0</v>
      </c>
      <c r="E3065" s="110">
        <v>0</v>
      </c>
      <c r="F3065" s="111">
        <v>81.28</v>
      </c>
      <c r="G3065" s="110">
        <v>0</v>
      </c>
      <c r="H3065" s="110">
        <v>0</v>
      </c>
      <c r="I3065" s="112"/>
      <c r="J3065" s="112"/>
      <c r="K3065" s="113">
        <v>109</v>
      </c>
    </row>
    <row r="3066" spans="1:11" x14ac:dyDescent="0.25">
      <c r="A3066" s="108">
        <v>3079</v>
      </c>
      <c r="B3066" s="109" t="s">
        <v>3019</v>
      </c>
      <c r="C3066" s="110">
        <v>84439923</v>
      </c>
      <c r="D3066" s="110">
        <v>0</v>
      </c>
      <c r="E3066" s="110">
        <v>0</v>
      </c>
      <c r="F3066" s="111">
        <v>81.28</v>
      </c>
      <c r="G3066" s="110">
        <v>0</v>
      </c>
      <c r="H3066" s="110">
        <v>0</v>
      </c>
      <c r="I3066" s="112"/>
      <c r="J3066" s="112"/>
      <c r="K3066" s="113">
        <v>109</v>
      </c>
    </row>
    <row r="3067" spans="1:11" x14ac:dyDescent="0.25">
      <c r="A3067" s="108">
        <v>3080</v>
      </c>
      <c r="B3067" s="109" t="s">
        <v>3020</v>
      </c>
      <c r="C3067" s="110">
        <v>84439923</v>
      </c>
      <c r="D3067" s="110">
        <v>0</v>
      </c>
      <c r="E3067" s="110">
        <v>0</v>
      </c>
      <c r="F3067" s="111">
        <v>81.28</v>
      </c>
      <c r="G3067" s="110">
        <v>0</v>
      </c>
      <c r="H3067" s="110">
        <v>0</v>
      </c>
      <c r="I3067" s="112"/>
      <c r="J3067" s="112"/>
      <c r="K3067" s="113">
        <v>109</v>
      </c>
    </row>
    <row r="3068" spans="1:11" x14ac:dyDescent="0.25">
      <c r="A3068" s="108">
        <v>3081</v>
      </c>
      <c r="B3068" s="109" t="s">
        <v>3021</v>
      </c>
      <c r="C3068" s="110">
        <v>84439923</v>
      </c>
      <c r="D3068" s="110">
        <v>0</v>
      </c>
      <c r="E3068" s="110">
        <v>0</v>
      </c>
      <c r="F3068" s="111">
        <v>119.36</v>
      </c>
      <c r="G3068" s="110">
        <v>0</v>
      </c>
      <c r="H3068" s="110">
        <v>0</v>
      </c>
      <c r="I3068" s="112"/>
      <c r="J3068" s="112"/>
      <c r="K3068" s="113">
        <v>149.9</v>
      </c>
    </row>
    <row r="3069" spans="1:11" x14ac:dyDescent="0.25">
      <c r="A3069" s="108">
        <v>3082</v>
      </c>
      <c r="B3069" s="109" t="s">
        <v>3022</v>
      </c>
      <c r="C3069" s="110">
        <v>84715010</v>
      </c>
      <c r="D3069" s="110">
        <v>0</v>
      </c>
      <c r="E3069" s="110">
        <v>0</v>
      </c>
      <c r="F3069" s="115">
        <v>4012.94</v>
      </c>
      <c r="G3069" s="110">
        <v>0</v>
      </c>
      <c r="H3069" s="110">
        <v>0</v>
      </c>
      <c r="I3069" s="112"/>
      <c r="J3069" s="112"/>
      <c r="K3069" s="113">
        <v>0</v>
      </c>
    </row>
    <row r="3070" spans="1:11" x14ac:dyDescent="0.25">
      <c r="A3070" s="108">
        <v>3083</v>
      </c>
      <c r="B3070" s="109" t="s">
        <v>3023</v>
      </c>
      <c r="C3070" s="110">
        <v>84145990</v>
      </c>
      <c r="D3070" s="110">
        <v>0</v>
      </c>
      <c r="E3070" s="110">
        <v>0</v>
      </c>
      <c r="F3070" s="111">
        <v>147.38999999999999</v>
      </c>
      <c r="G3070" s="110">
        <v>0</v>
      </c>
      <c r="H3070" s="110">
        <v>0</v>
      </c>
      <c r="I3070" s="112"/>
      <c r="J3070" s="112"/>
      <c r="K3070" s="113">
        <v>189</v>
      </c>
    </row>
    <row r="3071" spans="1:11" x14ac:dyDescent="0.25">
      <c r="A3071" s="108">
        <v>3084</v>
      </c>
      <c r="B3071" s="109" t="s">
        <v>3024</v>
      </c>
      <c r="C3071" s="110">
        <v>84433299</v>
      </c>
      <c r="D3071" s="110">
        <v>0</v>
      </c>
      <c r="E3071" s="110">
        <v>0</v>
      </c>
      <c r="F3071" s="111">
        <v>918.9</v>
      </c>
      <c r="G3071" s="110">
        <v>0</v>
      </c>
      <c r="H3071" s="110">
        <v>0</v>
      </c>
      <c r="I3071" s="112"/>
      <c r="J3071" s="112"/>
      <c r="K3071" s="116">
        <v>1599</v>
      </c>
    </row>
    <row r="3072" spans="1:11" x14ac:dyDescent="0.25">
      <c r="A3072" s="108">
        <v>3085</v>
      </c>
      <c r="B3072" s="109" t="s">
        <v>1967</v>
      </c>
      <c r="C3072" s="110">
        <v>85044021</v>
      </c>
      <c r="D3072" s="110">
        <v>0</v>
      </c>
      <c r="E3072" s="110">
        <v>0</v>
      </c>
      <c r="F3072" s="111">
        <v>174.9</v>
      </c>
      <c r="G3072" s="110">
        <v>0</v>
      </c>
      <c r="H3072" s="110">
        <v>0</v>
      </c>
      <c r="I3072" s="112"/>
      <c r="J3072" s="112"/>
      <c r="K3072" s="113">
        <v>320</v>
      </c>
    </row>
    <row r="3073" spans="1:11" x14ac:dyDescent="0.25">
      <c r="A3073" s="108">
        <v>3086</v>
      </c>
      <c r="B3073" s="109" t="s">
        <v>3025</v>
      </c>
      <c r="C3073" s="110">
        <v>84733043</v>
      </c>
      <c r="D3073" s="110">
        <v>0</v>
      </c>
      <c r="E3073" s="110">
        <v>0</v>
      </c>
      <c r="F3073" s="111">
        <v>361.2</v>
      </c>
      <c r="G3073" s="110">
        <v>0</v>
      </c>
      <c r="H3073" s="110">
        <v>0</v>
      </c>
      <c r="I3073" s="112"/>
      <c r="J3073" s="112"/>
      <c r="K3073" s="113">
        <v>499</v>
      </c>
    </row>
    <row r="3074" spans="1:11" x14ac:dyDescent="0.25">
      <c r="A3074" s="108">
        <v>3087</v>
      </c>
      <c r="B3074" s="109" t="s">
        <v>3026</v>
      </c>
      <c r="C3074" s="110">
        <v>84733043</v>
      </c>
      <c r="D3074" s="110">
        <v>0</v>
      </c>
      <c r="E3074" s="110">
        <v>0</v>
      </c>
      <c r="F3074" s="111">
        <v>412</v>
      </c>
      <c r="G3074" s="110">
        <v>0</v>
      </c>
      <c r="H3074" s="110">
        <v>0</v>
      </c>
      <c r="I3074" s="112"/>
      <c r="J3074" s="112"/>
      <c r="K3074" s="113">
        <v>655</v>
      </c>
    </row>
    <row r="3075" spans="1:11" x14ac:dyDescent="0.25">
      <c r="A3075" s="108">
        <v>3088</v>
      </c>
      <c r="B3075" s="109" t="s">
        <v>3027</v>
      </c>
      <c r="C3075" s="110">
        <v>84715010</v>
      </c>
      <c r="D3075" s="110">
        <v>0</v>
      </c>
      <c r="E3075" s="110">
        <v>0</v>
      </c>
      <c r="F3075" s="115">
        <v>13349.66</v>
      </c>
      <c r="G3075" s="110">
        <v>0</v>
      </c>
      <c r="H3075" s="110">
        <v>0</v>
      </c>
      <c r="I3075" s="112"/>
      <c r="J3075" s="112"/>
      <c r="K3075" s="116">
        <v>16000</v>
      </c>
    </row>
    <row r="3076" spans="1:11" x14ac:dyDescent="0.25">
      <c r="A3076" s="108">
        <v>3089</v>
      </c>
      <c r="B3076" s="109" t="s">
        <v>3028</v>
      </c>
      <c r="C3076" s="110">
        <v>84733043</v>
      </c>
      <c r="D3076" s="110">
        <v>0</v>
      </c>
      <c r="E3076" s="110">
        <v>0</v>
      </c>
      <c r="F3076" s="115">
        <v>1154.54</v>
      </c>
      <c r="G3076" s="110">
        <v>0</v>
      </c>
      <c r="H3076" s="110">
        <v>0</v>
      </c>
      <c r="I3076" s="112"/>
      <c r="J3076" s="112"/>
      <c r="K3076" s="116">
        <v>1839</v>
      </c>
    </row>
    <row r="3077" spans="1:11" x14ac:dyDescent="0.25">
      <c r="A3077" s="108">
        <v>3090</v>
      </c>
      <c r="B3077" s="109" t="s">
        <v>3029</v>
      </c>
      <c r="C3077" s="110">
        <v>84733043</v>
      </c>
      <c r="D3077" s="110">
        <v>0</v>
      </c>
      <c r="E3077" s="110">
        <v>0</v>
      </c>
      <c r="F3077" s="111">
        <v>488.99</v>
      </c>
      <c r="G3077" s="110">
        <v>0</v>
      </c>
      <c r="H3077" s="110">
        <v>0</v>
      </c>
      <c r="I3077" s="112"/>
      <c r="J3077" s="112"/>
      <c r="K3077" s="113">
        <v>789</v>
      </c>
    </row>
    <row r="3078" spans="1:11" x14ac:dyDescent="0.25">
      <c r="A3078" s="108">
        <v>3091</v>
      </c>
      <c r="B3078" s="109" t="s">
        <v>3030</v>
      </c>
      <c r="C3078" s="110">
        <v>84733043</v>
      </c>
      <c r="D3078" s="110">
        <v>0</v>
      </c>
      <c r="E3078" s="110">
        <v>0</v>
      </c>
      <c r="F3078" s="111">
        <v>411.99</v>
      </c>
      <c r="G3078" s="110">
        <v>0</v>
      </c>
      <c r="H3078" s="110">
        <v>0</v>
      </c>
      <c r="I3078" s="112"/>
      <c r="J3078" s="112"/>
      <c r="K3078" s="113">
        <v>665</v>
      </c>
    </row>
    <row r="3079" spans="1:11" x14ac:dyDescent="0.25">
      <c r="A3079" s="108">
        <v>3092</v>
      </c>
      <c r="B3079" s="109" t="s">
        <v>3031</v>
      </c>
      <c r="C3079" s="110">
        <v>84733043</v>
      </c>
      <c r="D3079" s="110">
        <v>0</v>
      </c>
      <c r="E3079" s="110">
        <v>0</v>
      </c>
      <c r="F3079" s="111">
        <v>459</v>
      </c>
      <c r="G3079" s="110">
        <v>0</v>
      </c>
      <c r="H3079" s="110">
        <v>0</v>
      </c>
      <c r="I3079" s="112"/>
      <c r="J3079" s="112"/>
      <c r="K3079" s="113">
        <v>739</v>
      </c>
    </row>
    <row r="3080" spans="1:11" x14ac:dyDescent="0.25">
      <c r="A3080" s="108">
        <v>3093</v>
      </c>
      <c r="B3080" s="109" t="s">
        <v>3032</v>
      </c>
      <c r="C3080" s="110">
        <v>84733043</v>
      </c>
      <c r="D3080" s="110">
        <v>0</v>
      </c>
      <c r="E3080" s="110">
        <v>0</v>
      </c>
      <c r="F3080" s="111">
        <v>735.85</v>
      </c>
      <c r="G3080" s="110">
        <v>0</v>
      </c>
      <c r="H3080" s="110">
        <v>0</v>
      </c>
      <c r="I3080" s="112"/>
      <c r="J3080" s="112"/>
      <c r="K3080" s="116">
        <v>1065</v>
      </c>
    </row>
    <row r="3081" spans="1:11" x14ac:dyDescent="0.25">
      <c r="A3081" s="108">
        <v>3094</v>
      </c>
      <c r="B3081" s="109" t="s">
        <v>3033</v>
      </c>
      <c r="C3081" s="110">
        <v>84733043</v>
      </c>
      <c r="D3081" s="110">
        <v>0</v>
      </c>
      <c r="E3081" s="110">
        <v>0</v>
      </c>
      <c r="F3081" s="115">
        <v>1485.18</v>
      </c>
      <c r="G3081" s="110">
        <v>7</v>
      </c>
      <c r="H3081" s="110">
        <v>0</v>
      </c>
      <c r="I3081" s="112"/>
      <c r="J3081" s="111">
        <v>138.22999999999999</v>
      </c>
      <c r="K3081" s="116">
        <v>2199</v>
      </c>
    </row>
    <row r="3082" spans="1:11" x14ac:dyDescent="0.25">
      <c r="A3082" s="108">
        <v>3095</v>
      </c>
      <c r="B3082" s="109" t="s">
        <v>3034</v>
      </c>
      <c r="C3082" s="110">
        <v>84733043</v>
      </c>
      <c r="D3082" s="110">
        <v>0</v>
      </c>
      <c r="E3082" s="110">
        <v>0</v>
      </c>
      <c r="F3082" s="111">
        <v>322</v>
      </c>
      <c r="G3082" s="110">
        <v>0</v>
      </c>
      <c r="H3082" s="110">
        <v>0</v>
      </c>
      <c r="I3082" s="112"/>
      <c r="J3082" s="112"/>
      <c r="K3082" s="113">
        <v>519</v>
      </c>
    </row>
    <row r="3083" spans="1:11" x14ac:dyDescent="0.25">
      <c r="A3083" s="108">
        <v>3096</v>
      </c>
      <c r="B3083" s="109" t="s">
        <v>3035</v>
      </c>
      <c r="C3083" s="110">
        <v>85044021</v>
      </c>
      <c r="D3083" s="110">
        <v>0</v>
      </c>
      <c r="E3083" s="110">
        <v>0</v>
      </c>
      <c r="F3083" s="111">
        <v>587</v>
      </c>
      <c r="G3083" s="110">
        <v>0</v>
      </c>
      <c r="H3083" s="110">
        <v>0</v>
      </c>
      <c r="I3083" s="112"/>
      <c r="J3083" s="112"/>
      <c r="K3083" s="116">
        <v>1059</v>
      </c>
    </row>
    <row r="3084" spans="1:11" x14ac:dyDescent="0.25">
      <c r="A3084" s="108">
        <v>3097</v>
      </c>
      <c r="B3084" s="109" t="s">
        <v>3036</v>
      </c>
      <c r="C3084" s="110">
        <v>85044021</v>
      </c>
      <c r="D3084" s="110">
        <v>0</v>
      </c>
      <c r="E3084" s="110">
        <v>0</v>
      </c>
      <c r="F3084" s="111">
        <v>268.47000000000003</v>
      </c>
      <c r="G3084" s="110">
        <v>0</v>
      </c>
      <c r="H3084" s="110">
        <v>0</v>
      </c>
      <c r="I3084" s="112"/>
      <c r="J3084" s="112"/>
      <c r="K3084" s="113">
        <v>529</v>
      </c>
    </row>
    <row r="3085" spans="1:11" x14ac:dyDescent="0.25">
      <c r="A3085" s="108">
        <v>3098</v>
      </c>
      <c r="B3085" s="109" t="s">
        <v>3037</v>
      </c>
      <c r="C3085" s="110">
        <v>85044029</v>
      </c>
      <c r="D3085" s="110">
        <v>0</v>
      </c>
      <c r="E3085" s="110">
        <v>0</v>
      </c>
      <c r="F3085" s="111">
        <v>243</v>
      </c>
      <c r="G3085" s="110">
        <v>0</v>
      </c>
      <c r="H3085" s="110">
        <v>0</v>
      </c>
      <c r="I3085" s="112"/>
      <c r="J3085" s="112"/>
      <c r="K3085" s="113">
        <v>439</v>
      </c>
    </row>
    <row r="3086" spans="1:11" x14ac:dyDescent="0.25">
      <c r="A3086" s="108">
        <v>3099</v>
      </c>
      <c r="B3086" s="109" t="s">
        <v>3038</v>
      </c>
      <c r="C3086" s="110">
        <v>85044029</v>
      </c>
      <c r="D3086" s="110">
        <v>0</v>
      </c>
      <c r="E3086" s="110">
        <v>0</v>
      </c>
      <c r="F3086" s="111">
        <v>320</v>
      </c>
      <c r="G3086" s="110">
        <v>0</v>
      </c>
      <c r="H3086" s="110">
        <v>0</v>
      </c>
      <c r="I3086" s="112"/>
      <c r="J3086" s="112"/>
      <c r="K3086" s="113">
        <v>579</v>
      </c>
    </row>
    <row r="3087" spans="1:11" x14ac:dyDescent="0.25">
      <c r="A3087" s="108">
        <v>3100</v>
      </c>
      <c r="B3087" s="109" t="s">
        <v>3039</v>
      </c>
      <c r="C3087" s="110">
        <v>85044029</v>
      </c>
      <c r="D3087" s="110">
        <v>0</v>
      </c>
      <c r="E3087" s="110">
        <v>0</v>
      </c>
      <c r="F3087" s="111">
        <v>329</v>
      </c>
      <c r="G3087" s="110">
        <v>0</v>
      </c>
      <c r="H3087" s="110">
        <v>0</v>
      </c>
      <c r="I3087" s="112"/>
      <c r="J3087" s="112"/>
      <c r="K3087" s="113">
        <v>589</v>
      </c>
    </row>
    <row r="3088" spans="1:11" x14ac:dyDescent="0.25">
      <c r="A3088" s="108">
        <v>3101</v>
      </c>
      <c r="B3088" s="109" t="s">
        <v>3040</v>
      </c>
      <c r="C3088" s="110">
        <v>85044029</v>
      </c>
      <c r="D3088" s="110">
        <v>0</v>
      </c>
      <c r="E3088" s="110">
        <v>0</v>
      </c>
      <c r="F3088" s="111">
        <v>371</v>
      </c>
      <c r="G3088" s="110">
        <v>0</v>
      </c>
      <c r="H3088" s="110">
        <v>0</v>
      </c>
      <c r="I3088" s="112"/>
      <c r="J3088" s="112"/>
      <c r="K3088" s="113">
        <v>669</v>
      </c>
    </row>
    <row r="3089" spans="1:11" x14ac:dyDescent="0.25">
      <c r="A3089" s="108">
        <v>3102</v>
      </c>
      <c r="B3089" s="109" t="s">
        <v>3041</v>
      </c>
      <c r="C3089" s="110">
        <v>39232910</v>
      </c>
      <c r="D3089" s="110">
        <v>0</v>
      </c>
      <c r="E3089" s="110">
        <v>0</v>
      </c>
      <c r="F3089" s="111">
        <v>24</v>
      </c>
      <c r="G3089" s="110">
        <v>0</v>
      </c>
      <c r="H3089" s="110">
        <v>0</v>
      </c>
      <c r="I3089" s="112"/>
      <c r="J3089" s="112"/>
      <c r="K3089" s="113">
        <v>39</v>
      </c>
    </row>
    <row r="3090" spans="1:11" x14ac:dyDescent="0.25">
      <c r="A3090" s="108">
        <v>3103</v>
      </c>
      <c r="B3090" s="109" t="s">
        <v>3042</v>
      </c>
      <c r="C3090" s="110">
        <v>39232910</v>
      </c>
      <c r="D3090" s="110">
        <v>0</v>
      </c>
      <c r="E3090" s="110">
        <v>0</v>
      </c>
      <c r="F3090" s="111">
        <v>34</v>
      </c>
      <c r="G3090" s="110">
        <v>0</v>
      </c>
      <c r="H3090" s="110">
        <v>0</v>
      </c>
      <c r="I3090" s="112"/>
      <c r="J3090" s="112"/>
      <c r="K3090" s="113">
        <v>47</v>
      </c>
    </row>
    <row r="3091" spans="1:11" x14ac:dyDescent="0.25">
      <c r="A3091" s="108">
        <v>3104</v>
      </c>
      <c r="B3091" s="109" t="s">
        <v>3043</v>
      </c>
      <c r="C3091" s="110">
        <v>39232910</v>
      </c>
      <c r="D3091" s="110">
        <v>0</v>
      </c>
      <c r="E3091" s="110">
        <v>0</v>
      </c>
      <c r="F3091" s="111">
        <v>87</v>
      </c>
      <c r="G3091" s="110">
        <v>0</v>
      </c>
      <c r="H3091" s="110">
        <v>0</v>
      </c>
      <c r="I3091" s="112"/>
      <c r="J3091" s="112"/>
      <c r="K3091" s="113">
        <v>120</v>
      </c>
    </row>
    <row r="3092" spans="1:11" x14ac:dyDescent="0.25">
      <c r="A3092" s="108">
        <v>3105</v>
      </c>
      <c r="B3092" s="109" t="s">
        <v>3044</v>
      </c>
      <c r="C3092" s="110">
        <v>39232910</v>
      </c>
      <c r="D3092" s="110">
        <v>0</v>
      </c>
      <c r="E3092" s="110">
        <v>0</v>
      </c>
      <c r="F3092" s="111">
        <v>112</v>
      </c>
      <c r="G3092" s="110">
        <v>0</v>
      </c>
      <c r="H3092" s="110">
        <v>0</v>
      </c>
      <c r="I3092" s="112"/>
      <c r="J3092" s="112"/>
      <c r="K3092" s="113">
        <v>100</v>
      </c>
    </row>
    <row r="3093" spans="1:11" x14ac:dyDescent="0.25">
      <c r="A3093" s="108">
        <v>3106</v>
      </c>
      <c r="B3093" s="109" t="s">
        <v>3045</v>
      </c>
      <c r="C3093" s="110">
        <v>85287200</v>
      </c>
      <c r="D3093" s="110">
        <v>0</v>
      </c>
      <c r="E3093" s="110">
        <v>0</v>
      </c>
      <c r="F3093" s="115">
        <v>3053.22</v>
      </c>
      <c r="G3093" s="110">
        <v>0</v>
      </c>
      <c r="H3093" s="110">
        <v>0</v>
      </c>
      <c r="I3093" s="112"/>
      <c r="J3093" s="112"/>
      <c r="K3093" s="116">
        <v>3999</v>
      </c>
    </row>
    <row r="3094" spans="1:11" x14ac:dyDescent="0.25">
      <c r="A3094" s="108">
        <v>3107</v>
      </c>
      <c r="B3094" s="109" t="s">
        <v>3046</v>
      </c>
      <c r="C3094" s="110">
        <v>85444200</v>
      </c>
      <c r="D3094" s="110">
        <v>0</v>
      </c>
      <c r="E3094" s="110">
        <v>0</v>
      </c>
      <c r="F3094" s="111">
        <v>36.9</v>
      </c>
      <c r="G3094" s="110">
        <v>0</v>
      </c>
      <c r="H3094" s="110">
        <v>0</v>
      </c>
      <c r="I3094" s="112"/>
      <c r="J3094" s="112"/>
      <c r="K3094" s="113">
        <v>60</v>
      </c>
    </row>
    <row r="3095" spans="1:11" x14ac:dyDescent="0.25">
      <c r="A3095" s="108">
        <v>3108</v>
      </c>
      <c r="B3095" s="109" t="s">
        <v>3047</v>
      </c>
      <c r="C3095" s="110">
        <v>85423190</v>
      </c>
      <c r="D3095" s="110">
        <v>0</v>
      </c>
      <c r="E3095" s="110">
        <v>0</v>
      </c>
      <c r="F3095" s="115">
        <v>1508.06</v>
      </c>
      <c r="G3095" s="110">
        <v>0</v>
      </c>
      <c r="H3095" s="110">
        <v>0</v>
      </c>
      <c r="I3095" s="112"/>
      <c r="J3095" s="112"/>
      <c r="K3095" s="116">
        <v>2699</v>
      </c>
    </row>
    <row r="3096" spans="1:11" x14ac:dyDescent="0.25">
      <c r="A3096" s="108">
        <v>3109</v>
      </c>
      <c r="B3096" s="109" t="s">
        <v>3048</v>
      </c>
      <c r="C3096" s="110">
        <v>84733042</v>
      </c>
      <c r="D3096" s="110">
        <v>0</v>
      </c>
      <c r="E3096" s="110">
        <v>0</v>
      </c>
      <c r="F3096" s="111">
        <v>318.98</v>
      </c>
      <c r="G3096" s="110">
        <v>0</v>
      </c>
      <c r="H3096" s="110">
        <v>0</v>
      </c>
      <c r="I3096" s="112"/>
      <c r="J3096" s="112"/>
      <c r="K3096" s="113">
        <v>515</v>
      </c>
    </row>
    <row r="3097" spans="1:11" x14ac:dyDescent="0.25">
      <c r="A3097" s="108">
        <v>3110</v>
      </c>
      <c r="B3097" s="109" t="s">
        <v>3049</v>
      </c>
      <c r="C3097" s="110">
        <v>84733043</v>
      </c>
      <c r="D3097" s="110">
        <v>0</v>
      </c>
      <c r="E3097" s="110">
        <v>0</v>
      </c>
      <c r="F3097" s="111">
        <v>140.08000000000001</v>
      </c>
      <c r="G3097" s="110">
        <v>0</v>
      </c>
      <c r="H3097" s="110">
        <v>0</v>
      </c>
      <c r="I3097" s="112"/>
      <c r="J3097" s="112"/>
      <c r="K3097" s="113">
        <v>225</v>
      </c>
    </row>
    <row r="3098" spans="1:11" x14ac:dyDescent="0.25">
      <c r="A3098" s="108">
        <v>3111</v>
      </c>
      <c r="B3098" s="109" t="s">
        <v>3050</v>
      </c>
      <c r="C3098" s="110">
        <v>84733041</v>
      </c>
      <c r="D3098" s="110">
        <v>0</v>
      </c>
      <c r="E3098" s="110">
        <v>0</v>
      </c>
      <c r="F3098" s="111">
        <v>484.1</v>
      </c>
      <c r="G3098" s="110">
        <v>0</v>
      </c>
      <c r="H3098" s="110">
        <v>0</v>
      </c>
      <c r="I3098" s="112"/>
      <c r="J3098" s="112"/>
      <c r="K3098" s="113">
        <v>779</v>
      </c>
    </row>
    <row r="3099" spans="1:11" x14ac:dyDescent="0.25">
      <c r="A3099" s="108">
        <v>3112</v>
      </c>
      <c r="B3099" s="109" t="s">
        <v>3051</v>
      </c>
      <c r="C3099" s="110">
        <v>85044040</v>
      </c>
      <c r="D3099" s="110">
        <v>0</v>
      </c>
      <c r="E3099" s="110">
        <v>0</v>
      </c>
      <c r="F3099" s="115">
        <v>2210</v>
      </c>
      <c r="G3099" s="110">
        <v>7</v>
      </c>
      <c r="H3099" s="110">
        <v>15</v>
      </c>
      <c r="I3099" s="112"/>
      <c r="J3099" s="112"/>
      <c r="K3099" s="116">
        <v>4299</v>
      </c>
    </row>
    <row r="3100" spans="1:11" x14ac:dyDescent="0.25">
      <c r="A3100" s="108">
        <v>3113</v>
      </c>
      <c r="B3100" s="109" t="s">
        <v>3052</v>
      </c>
      <c r="C3100" s="110">
        <v>85044021</v>
      </c>
      <c r="D3100" s="110">
        <v>0</v>
      </c>
      <c r="E3100" s="110">
        <v>0</v>
      </c>
      <c r="F3100" s="111">
        <v>435.53</v>
      </c>
      <c r="G3100" s="110">
        <v>18</v>
      </c>
      <c r="H3100" s="110">
        <v>0</v>
      </c>
      <c r="I3100" s="112"/>
      <c r="J3100" s="112"/>
      <c r="K3100" s="113">
        <v>649</v>
      </c>
    </row>
    <row r="3101" spans="1:11" x14ac:dyDescent="0.25">
      <c r="A3101" s="108">
        <v>3114</v>
      </c>
      <c r="B3101" s="109" t="s">
        <v>3053</v>
      </c>
      <c r="C3101" s="110">
        <v>84733019</v>
      </c>
      <c r="D3101" s="110">
        <v>0</v>
      </c>
      <c r="E3101" s="110">
        <v>0</v>
      </c>
      <c r="F3101" s="111">
        <v>153.9</v>
      </c>
      <c r="G3101" s="110">
        <v>0</v>
      </c>
      <c r="H3101" s="110">
        <v>0</v>
      </c>
      <c r="I3101" s="112"/>
      <c r="J3101" s="112"/>
      <c r="K3101" s="113">
        <v>249</v>
      </c>
    </row>
    <row r="3102" spans="1:11" x14ac:dyDescent="0.25">
      <c r="A3102" s="108">
        <v>3115</v>
      </c>
      <c r="B3102" s="109" t="s">
        <v>3054</v>
      </c>
      <c r="C3102" s="110">
        <v>84733019</v>
      </c>
      <c r="D3102" s="110">
        <v>0</v>
      </c>
      <c r="E3102" s="110">
        <v>0</v>
      </c>
      <c r="F3102" s="111">
        <v>290</v>
      </c>
      <c r="G3102" s="110">
        <v>0</v>
      </c>
      <c r="H3102" s="110">
        <v>0</v>
      </c>
      <c r="I3102" s="112"/>
      <c r="J3102" s="112"/>
      <c r="K3102" s="113">
        <v>469</v>
      </c>
    </row>
    <row r="3103" spans="1:11" x14ac:dyDescent="0.25">
      <c r="A3103" s="108">
        <v>3116</v>
      </c>
      <c r="B3103" s="109" t="s">
        <v>3055</v>
      </c>
      <c r="C3103" s="110">
        <v>84733019</v>
      </c>
      <c r="D3103" s="110">
        <v>0</v>
      </c>
      <c r="E3103" s="110">
        <v>0</v>
      </c>
      <c r="F3103" s="111">
        <v>221.9</v>
      </c>
      <c r="G3103" s="110">
        <v>0</v>
      </c>
      <c r="H3103" s="110">
        <v>0</v>
      </c>
      <c r="I3103" s="112"/>
      <c r="J3103" s="112"/>
      <c r="K3103" s="113">
        <v>359</v>
      </c>
    </row>
    <row r="3104" spans="1:11" x14ac:dyDescent="0.25">
      <c r="A3104" s="108">
        <v>3117</v>
      </c>
      <c r="B3104" s="109" t="s">
        <v>3056</v>
      </c>
      <c r="C3104" s="110">
        <v>84733019</v>
      </c>
      <c r="D3104" s="110">
        <v>0</v>
      </c>
      <c r="E3104" s="110">
        <v>0</v>
      </c>
      <c r="F3104" s="111">
        <v>309</v>
      </c>
      <c r="G3104" s="110">
        <v>0</v>
      </c>
      <c r="H3104" s="110">
        <v>0</v>
      </c>
      <c r="I3104" s="112"/>
      <c r="J3104" s="112"/>
      <c r="K3104" s="113">
        <v>499</v>
      </c>
    </row>
    <row r="3105" spans="1:11" x14ac:dyDescent="0.25">
      <c r="A3105" s="108">
        <v>3118</v>
      </c>
      <c r="B3105" s="109" t="s">
        <v>3057</v>
      </c>
      <c r="C3105" s="110">
        <v>84733019</v>
      </c>
      <c r="D3105" s="110">
        <v>0</v>
      </c>
      <c r="E3105" s="110">
        <v>0</v>
      </c>
      <c r="F3105" s="111">
        <v>256.89999999999998</v>
      </c>
      <c r="G3105" s="110">
        <v>0</v>
      </c>
      <c r="H3105" s="110">
        <v>0</v>
      </c>
      <c r="I3105" s="112"/>
      <c r="J3105" s="112"/>
      <c r="K3105" s="113">
        <v>415</v>
      </c>
    </row>
    <row r="3106" spans="1:11" x14ac:dyDescent="0.25">
      <c r="A3106" s="108">
        <v>3119</v>
      </c>
      <c r="B3106" s="109" t="s">
        <v>3058</v>
      </c>
      <c r="C3106" s="110">
        <v>84733019</v>
      </c>
      <c r="D3106" s="110">
        <v>0</v>
      </c>
      <c r="E3106" s="110">
        <v>0</v>
      </c>
      <c r="F3106" s="111">
        <v>248</v>
      </c>
      <c r="G3106" s="110">
        <v>0</v>
      </c>
      <c r="H3106" s="110">
        <v>0</v>
      </c>
      <c r="I3106" s="112"/>
      <c r="J3106" s="112"/>
      <c r="K3106" s="113">
        <v>399</v>
      </c>
    </row>
    <row r="3107" spans="1:11" x14ac:dyDescent="0.25">
      <c r="A3107" s="108">
        <v>3120</v>
      </c>
      <c r="B3107" s="109" t="s">
        <v>3059</v>
      </c>
      <c r="C3107" s="110">
        <v>84733019</v>
      </c>
      <c r="D3107" s="110">
        <v>0</v>
      </c>
      <c r="E3107" s="110">
        <v>0</v>
      </c>
      <c r="F3107" s="111">
        <v>204</v>
      </c>
      <c r="G3107" s="110">
        <v>0</v>
      </c>
      <c r="H3107" s="110">
        <v>0</v>
      </c>
      <c r="I3107" s="112"/>
      <c r="J3107" s="112"/>
      <c r="K3107" s="113">
        <v>329</v>
      </c>
    </row>
    <row r="3108" spans="1:11" x14ac:dyDescent="0.25">
      <c r="A3108" s="108">
        <v>3121</v>
      </c>
      <c r="B3108" s="109" t="s">
        <v>3060</v>
      </c>
      <c r="C3108" s="110">
        <v>84733041</v>
      </c>
      <c r="D3108" s="110">
        <v>0</v>
      </c>
      <c r="E3108" s="110">
        <v>0</v>
      </c>
      <c r="F3108" s="111">
        <v>729.43</v>
      </c>
      <c r="G3108" s="110">
        <v>0</v>
      </c>
      <c r="H3108" s="110">
        <v>0</v>
      </c>
      <c r="I3108" s="112"/>
      <c r="J3108" s="112"/>
      <c r="K3108" s="116">
        <v>1099</v>
      </c>
    </row>
    <row r="3109" spans="1:11" x14ac:dyDescent="0.25">
      <c r="A3109" s="108">
        <v>3122</v>
      </c>
      <c r="B3109" s="109" t="s">
        <v>3061</v>
      </c>
      <c r="C3109" s="110">
        <v>84733042</v>
      </c>
      <c r="D3109" s="110">
        <v>0</v>
      </c>
      <c r="E3109" s="110">
        <v>0</v>
      </c>
      <c r="F3109" s="111">
        <v>652.4</v>
      </c>
      <c r="G3109" s="110">
        <v>0</v>
      </c>
      <c r="H3109" s="110">
        <v>0</v>
      </c>
      <c r="I3109" s="112"/>
      <c r="J3109" s="112"/>
      <c r="K3109" s="116">
        <v>1049</v>
      </c>
    </row>
    <row r="3110" spans="1:11" x14ac:dyDescent="0.25">
      <c r="A3110" s="108">
        <v>3123</v>
      </c>
      <c r="B3110" s="109" t="s">
        <v>3062</v>
      </c>
      <c r="C3110" s="110">
        <v>85235190</v>
      </c>
      <c r="D3110" s="110">
        <v>0</v>
      </c>
      <c r="E3110" s="110">
        <v>0</v>
      </c>
      <c r="F3110" s="111">
        <v>419.71</v>
      </c>
      <c r="G3110" s="110">
        <v>0</v>
      </c>
      <c r="H3110" s="110">
        <v>0</v>
      </c>
      <c r="I3110" s="112"/>
      <c r="J3110" s="112"/>
      <c r="K3110" s="113">
        <v>699</v>
      </c>
    </row>
    <row r="3111" spans="1:11" x14ac:dyDescent="0.25">
      <c r="A3111" s="108">
        <v>3124</v>
      </c>
      <c r="B3111" s="109" t="s">
        <v>3063</v>
      </c>
      <c r="C3111" s="110">
        <v>85286200</v>
      </c>
      <c r="D3111" s="110">
        <v>0</v>
      </c>
      <c r="E3111" s="110">
        <v>0</v>
      </c>
      <c r="F3111" s="115">
        <v>5267.06</v>
      </c>
      <c r="G3111" s="110">
        <v>0</v>
      </c>
      <c r="H3111" s="110">
        <v>0</v>
      </c>
      <c r="I3111" s="112"/>
      <c r="J3111" s="112"/>
      <c r="K3111" s="116">
        <v>8699</v>
      </c>
    </row>
    <row r="3112" spans="1:11" x14ac:dyDescent="0.25">
      <c r="A3112" s="108">
        <v>3125</v>
      </c>
      <c r="B3112" s="109" t="s">
        <v>3064</v>
      </c>
      <c r="C3112" s="110">
        <v>85183000</v>
      </c>
      <c r="D3112" s="110">
        <v>1</v>
      </c>
      <c r="E3112" s="110">
        <v>1</v>
      </c>
      <c r="F3112" s="111">
        <v>78.11</v>
      </c>
      <c r="G3112" s="110">
        <v>4</v>
      </c>
      <c r="H3112" s="110">
        <v>0</v>
      </c>
      <c r="I3112" s="112"/>
      <c r="J3112" s="111">
        <v>20.74</v>
      </c>
      <c r="K3112" s="113">
        <v>139</v>
      </c>
    </row>
    <row r="3113" spans="1:11" x14ac:dyDescent="0.25">
      <c r="A3113" s="108">
        <v>3126</v>
      </c>
      <c r="B3113" s="109" t="s">
        <v>1869</v>
      </c>
      <c r="C3113" s="110">
        <v>85285220</v>
      </c>
      <c r="D3113" s="110">
        <v>0</v>
      </c>
      <c r="E3113" s="110">
        <v>0</v>
      </c>
      <c r="F3113" s="111">
        <v>532.33000000000004</v>
      </c>
      <c r="G3113" s="110">
        <v>0</v>
      </c>
      <c r="H3113" s="110">
        <v>0</v>
      </c>
      <c r="I3113" s="112"/>
      <c r="J3113" s="112"/>
      <c r="K3113" s="113">
        <v>819</v>
      </c>
    </row>
    <row r="3114" spans="1:11" x14ac:dyDescent="0.25">
      <c r="A3114" s="108">
        <v>3127</v>
      </c>
      <c r="B3114" s="109" t="s">
        <v>3065</v>
      </c>
      <c r="C3114" s="110">
        <v>84717010</v>
      </c>
      <c r="D3114" s="110">
        <v>0</v>
      </c>
      <c r="E3114" s="110">
        <v>0</v>
      </c>
      <c r="F3114" s="111">
        <v>549.45000000000005</v>
      </c>
      <c r="G3114" s="110">
        <v>0</v>
      </c>
      <c r="H3114" s="110">
        <v>0</v>
      </c>
      <c r="I3114" s="112"/>
      <c r="J3114" s="112"/>
      <c r="K3114" s="113">
        <v>789</v>
      </c>
    </row>
    <row r="3115" spans="1:11" x14ac:dyDescent="0.25">
      <c r="A3115" s="108">
        <v>3128</v>
      </c>
      <c r="B3115" s="109" t="s">
        <v>3066</v>
      </c>
      <c r="C3115" s="110">
        <v>84733049</v>
      </c>
      <c r="D3115" s="110">
        <v>0</v>
      </c>
      <c r="E3115" s="110">
        <v>0</v>
      </c>
      <c r="F3115" s="111">
        <v>76.63</v>
      </c>
      <c r="G3115" s="110">
        <v>0</v>
      </c>
      <c r="H3115" s="110">
        <v>0</v>
      </c>
      <c r="I3115" s="112"/>
      <c r="J3115" s="112"/>
      <c r="K3115" s="113">
        <v>125</v>
      </c>
    </row>
    <row r="3116" spans="1:11" x14ac:dyDescent="0.25">
      <c r="A3116" s="108">
        <v>3129</v>
      </c>
      <c r="B3116" s="109" t="s">
        <v>3067</v>
      </c>
      <c r="C3116" s="110">
        <v>84818011</v>
      </c>
      <c r="D3116" s="110">
        <v>0</v>
      </c>
      <c r="E3116" s="110">
        <v>0</v>
      </c>
      <c r="F3116" s="111">
        <v>31.9</v>
      </c>
      <c r="G3116" s="110">
        <v>0</v>
      </c>
      <c r="H3116" s="110">
        <v>0</v>
      </c>
      <c r="I3116" s="112"/>
      <c r="J3116" s="112"/>
      <c r="K3116" s="113">
        <v>32</v>
      </c>
    </row>
    <row r="3117" spans="1:11" x14ac:dyDescent="0.25">
      <c r="A3117" s="108">
        <v>3130</v>
      </c>
      <c r="B3117" s="109" t="s">
        <v>3068</v>
      </c>
      <c r="C3117" s="110">
        <v>39191020</v>
      </c>
      <c r="D3117" s="110">
        <v>0</v>
      </c>
      <c r="E3117" s="110">
        <v>0</v>
      </c>
      <c r="F3117" s="111">
        <v>4.99</v>
      </c>
      <c r="G3117" s="110">
        <v>0</v>
      </c>
      <c r="H3117" s="110">
        <v>0</v>
      </c>
      <c r="I3117" s="112"/>
      <c r="J3117" s="112"/>
      <c r="K3117" s="113">
        <v>5</v>
      </c>
    </row>
    <row r="3118" spans="1:11" x14ac:dyDescent="0.25">
      <c r="A3118" s="108">
        <v>3131</v>
      </c>
      <c r="B3118" s="109" t="s">
        <v>3069</v>
      </c>
      <c r="C3118" s="110">
        <v>39191020</v>
      </c>
      <c r="D3118" s="110">
        <v>0</v>
      </c>
      <c r="E3118" s="110">
        <v>0</v>
      </c>
      <c r="F3118" s="111">
        <v>4.5</v>
      </c>
      <c r="G3118" s="110">
        <v>0</v>
      </c>
      <c r="H3118" s="110">
        <v>0</v>
      </c>
      <c r="I3118" s="112"/>
      <c r="J3118" s="112"/>
      <c r="K3118" s="113">
        <v>5</v>
      </c>
    </row>
    <row r="3119" spans="1:11" x14ac:dyDescent="0.25">
      <c r="A3119" s="108">
        <v>3132</v>
      </c>
      <c r="B3119" s="109" t="s">
        <v>3070</v>
      </c>
      <c r="C3119" s="110">
        <v>39209990</v>
      </c>
      <c r="D3119" s="110">
        <v>0</v>
      </c>
      <c r="E3119" s="110">
        <v>0</v>
      </c>
      <c r="F3119" s="111">
        <v>2.6</v>
      </c>
      <c r="G3119" s="110">
        <v>0</v>
      </c>
      <c r="H3119" s="110">
        <v>0</v>
      </c>
      <c r="I3119" s="112"/>
      <c r="J3119" s="112"/>
      <c r="K3119" s="113">
        <v>3</v>
      </c>
    </row>
    <row r="3120" spans="1:11" x14ac:dyDescent="0.25">
      <c r="A3120" s="108">
        <v>3133</v>
      </c>
      <c r="B3120" s="109" t="s">
        <v>3071</v>
      </c>
      <c r="C3120" s="110">
        <v>85369090</v>
      </c>
      <c r="D3120" s="110">
        <v>0</v>
      </c>
      <c r="E3120" s="110">
        <v>0</v>
      </c>
      <c r="F3120" s="111">
        <v>8.9</v>
      </c>
      <c r="G3120" s="110">
        <v>0</v>
      </c>
      <c r="H3120" s="110">
        <v>0</v>
      </c>
      <c r="I3120" s="112"/>
      <c r="J3120" s="112"/>
      <c r="K3120" s="113">
        <v>9</v>
      </c>
    </row>
    <row r="3121" spans="1:11" x14ac:dyDescent="0.25">
      <c r="A3121" s="108">
        <v>3134</v>
      </c>
      <c r="B3121" s="109" t="s">
        <v>3072</v>
      </c>
      <c r="C3121" s="110">
        <v>39173300</v>
      </c>
      <c r="D3121" s="110">
        <v>0</v>
      </c>
      <c r="E3121" s="110">
        <v>0</v>
      </c>
      <c r="F3121" s="111">
        <v>3.9</v>
      </c>
      <c r="G3121" s="110">
        <v>0</v>
      </c>
      <c r="H3121" s="110">
        <v>0</v>
      </c>
      <c r="I3121" s="112"/>
      <c r="J3121" s="112"/>
      <c r="K3121" s="113">
        <v>4</v>
      </c>
    </row>
    <row r="3122" spans="1:11" x14ac:dyDescent="0.25">
      <c r="A3122" s="108">
        <v>3135</v>
      </c>
      <c r="B3122" s="109" t="s">
        <v>3073</v>
      </c>
      <c r="C3122" s="110">
        <v>39174090</v>
      </c>
      <c r="D3122" s="110">
        <v>0</v>
      </c>
      <c r="E3122" s="110">
        <v>0</v>
      </c>
      <c r="F3122" s="111">
        <v>1.1000000000000001</v>
      </c>
      <c r="G3122" s="110">
        <v>0</v>
      </c>
      <c r="H3122" s="110">
        <v>0</v>
      </c>
      <c r="I3122" s="112"/>
      <c r="J3122" s="112"/>
      <c r="K3122" s="113">
        <v>2</v>
      </c>
    </row>
    <row r="3123" spans="1:11" x14ac:dyDescent="0.25">
      <c r="A3123" s="108">
        <v>3136</v>
      </c>
      <c r="B3123" s="109" t="s">
        <v>3074</v>
      </c>
      <c r="C3123" s="110">
        <v>39174090</v>
      </c>
      <c r="D3123" s="110">
        <v>0</v>
      </c>
      <c r="E3123" s="110">
        <v>0</v>
      </c>
      <c r="F3123" s="111">
        <v>0.55000000000000004</v>
      </c>
      <c r="G3123" s="110">
        <v>0</v>
      </c>
      <c r="H3123" s="110">
        <v>0</v>
      </c>
      <c r="I3123" s="112"/>
      <c r="J3123" s="112"/>
      <c r="K3123" s="113">
        <v>1</v>
      </c>
    </row>
    <row r="3124" spans="1:11" x14ac:dyDescent="0.25">
      <c r="A3124" s="108">
        <v>3137</v>
      </c>
      <c r="B3124" s="109" t="s">
        <v>3075</v>
      </c>
      <c r="C3124" s="110">
        <v>39173300</v>
      </c>
      <c r="D3124" s="110">
        <v>0</v>
      </c>
      <c r="E3124" s="110">
        <v>0</v>
      </c>
      <c r="F3124" s="111">
        <v>5.7</v>
      </c>
      <c r="G3124" s="110">
        <v>0</v>
      </c>
      <c r="H3124" s="110">
        <v>0</v>
      </c>
      <c r="I3124" s="112"/>
      <c r="J3124" s="112"/>
      <c r="K3124" s="113">
        <v>6</v>
      </c>
    </row>
    <row r="3125" spans="1:11" x14ac:dyDescent="0.25">
      <c r="A3125" s="108">
        <v>3138</v>
      </c>
      <c r="B3125" s="109" t="s">
        <v>3076</v>
      </c>
      <c r="C3125" s="110">
        <v>85366910</v>
      </c>
      <c r="D3125" s="110">
        <v>0</v>
      </c>
      <c r="E3125" s="110">
        <v>0</v>
      </c>
      <c r="F3125" s="111">
        <v>8</v>
      </c>
      <c r="G3125" s="110">
        <v>0</v>
      </c>
      <c r="H3125" s="110">
        <v>0</v>
      </c>
      <c r="I3125" s="112"/>
      <c r="J3125" s="112"/>
      <c r="K3125" s="113">
        <v>10</v>
      </c>
    </row>
    <row r="3126" spans="1:11" x14ac:dyDescent="0.25">
      <c r="A3126" s="108">
        <v>3139</v>
      </c>
      <c r="B3126" s="109" t="s">
        <v>3077</v>
      </c>
      <c r="C3126" s="110">
        <v>94051099</v>
      </c>
      <c r="D3126" s="110">
        <v>0</v>
      </c>
      <c r="E3126" s="110">
        <v>0</v>
      </c>
      <c r="F3126" s="111">
        <v>120</v>
      </c>
      <c r="G3126" s="110">
        <v>0</v>
      </c>
      <c r="H3126" s="110">
        <v>0</v>
      </c>
      <c r="I3126" s="112"/>
      <c r="J3126" s="112"/>
      <c r="K3126" s="113">
        <v>130</v>
      </c>
    </row>
    <row r="3127" spans="1:11" x14ac:dyDescent="0.25">
      <c r="A3127" s="108">
        <v>3140</v>
      </c>
      <c r="B3127" s="109" t="s">
        <v>3078</v>
      </c>
      <c r="C3127" s="110">
        <v>39162000</v>
      </c>
      <c r="D3127" s="110">
        <v>0</v>
      </c>
      <c r="E3127" s="110">
        <v>0</v>
      </c>
      <c r="F3127" s="111">
        <v>37</v>
      </c>
      <c r="G3127" s="110">
        <v>0</v>
      </c>
      <c r="H3127" s="110">
        <v>0</v>
      </c>
      <c r="I3127" s="112"/>
      <c r="J3127" s="112"/>
      <c r="K3127" s="113">
        <v>40</v>
      </c>
    </row>
    <row r="3128" spans="1:11" x14ac:dyDescent="0.25">
      <c r="A3128" s="108">
        <v>3141</v>
      </c>
      <c r="B3128" s="109" t="s">
        <v>3079</v>
      </c>
      <c r="C3128" s="110">
        <v>84733099</v>
      </c>
      <c r="D3128" s="110">
        <v>0</v>
      </c>
      <c r="E3128" s="110">
        <v>0</v>
      </c>
      <c r="F3128" s="111">
        <v>26</v>
      </c>
      <c r="G3128" s="110">
        <v>0</v>
      </c>
      <c r="H3128" s="110">
        <v>0</v>
      </c>
      <c r="I3128" s="112"/>
      <c r="J3128" s="112"/>
      <c r="K3128" s="113">
        <v>45</v>
      </c>
    </row>
    <row r="3129" spans="1:11" x14ac:dyDescent="0.25">
      <c r="A3129" s="108">
        <v>3142</v>
      </c>
      <c r="B3129" s="109" t="s">
        <v>3080</v>
      </c>
      <c r="C3129" s="110">
        <v>84733041</v>
      </c>
      <c r="D3129" s="110">
        <v>0</v>
      </c>
      <c r="E3129" s="110">
        <v>0</v>
      </c>
      <c r="F3129" s="111">
        <v>219</v>
      </c>
      <c r="G3129" s="110">
        <v>0</v>
      </c>
      <c r="H3129" s="110">
        <v>0</v>
      </c>
      <c r="I3129" s="112"/>
      <c r="J3129" s="112"/>
      <c r="K3129" s="113">
        <v>339</v>
      </c>
    </row>
    <row r="3130" spans="1:11" x14ac:dyDescent="0.25">
      <c r="A3130" s="108">
        <v>3143</v>
      </c>
      <c r="B3130" s="109" t="s">
        <v>3081</v>
      </c>
      <c r="C3130" s="110">
        <v>84733019</v>
      </c>
      <c r="D3130" s="110">
        <v>0</v>
      </c>
      <c r="E3130" s="110">
        <v>0</v>
      </c>
      <c r="F3130" s="111">
        <v>124.79</v>
      </c>
      <c r="G3130" s="110">
        <v>0</v>
      </c>
      <c r="H3130" s="110">
        <v>0</v>
      </c>
      <c r="I3130" s="112"/>
      <c r="J3130" s="112"/>
      <c r="K3130" s="113">
        <v>199</v>
      </c>
    </row>
    <row r="3131" spans="1:11" x14ac:dyDescent="0.25">
      <c r="A3131" s="108">
        <v>3144</v>
      </c>
      <c r="B3131" s="109" t="s">
        <v>3082</v>
      </c>
      <c r="C3131" s="110">
        <v>84733019</v>
      </c>
      <c r="D3131" s="110">
        <v>0</v>
      </c>
      <c r="E3131" s="110">
        <v>0</v>
      </c>
      <c r="F3131" s="111">
        <v>162.05000000000001</v>
      </c>
      <c r="G3131" s="110">
        <v>0</v>
      </c>
      <c r="H3131" s="110">
        <v>0</v>
      </c>
      <c r="I3131" s="112"/>
      <c r="J3131" s="112"/>
      <c r="K3131" s="113">
        <v>259</v>
      </c>
    </row>
    <row r="3132" spans="1:11" x14ac:dyDescent="0.25">
      <c r="A3132" s="108">
        <v>3145</v>
      </c>
      <c r="B3132" s="109" t="s">
        <v>3083</v>
      </c>
      <c r="C3132" s="110">
        <v>84733019</v>
      </c>
      <c r="D3132" s="110">
        <v>0</v>
      </c>
      <c r="E3132" s="110">
        <v>0</v>
      </c>
      <c r="F3132" s="111">
        <v>183.81</v>
      </c>
      <c r="G3132" s="110">
        <v>0</v>
      </c>
      <c r="H3132" s="110">
        <v>0</v>
      </c>
      <c r="I3132" s="112"/>
      <c r="J3132" s="112"/>
      <c r="K3132" s="113">
        <v>299</v>
      </c>
    </row>
    <row r="3133" spans="1:11" x14ac:dyDescent="0.25">
      <c r="A3133" s="108">
        <v>3146</v>
      </c>
      <c r="B3133" s="109" t="s">
        <v>3084</v>
      </c>
      <c r="C3133" s="110">
        <v>85219010</v>
      </c>
      <c r="D3133" s="110">
        <v>0</v>
      </c>
      <c r="E3133" s="110">
        <v>0</v>
      </c>
      <c r="F3133" s="115">
        <v>1184.8800000000001</v>
      </c>
      <c r="G3133" s="110">
        <v>18</v>
      </c>
      <c r="H3133" s="110">
        <v>0</v>
      </c>
      <c r="I3133" s="112"/>
      <c r="J3133" s="112"/>
      <c r="K3133" s="116">
        <v>1185</v>
      </c>
    </row>
    <row r="3134" spans="1:11" x14ac:dyDescent="0.25">
      <c r="A3134" s="108">
        <v>3147</v>
      </c>
      <c r="B3134" s="109" t="s">
        <v>3085</v>
      </c>
      <c r="C3134" s="110">
        <v>85044021</v>
      </c>
      <c r="D3134" s="110">
        <v>0</v>
      </c>
      <c r="E3134" s="110">
        <v>0</v>
      </c>
      <c r="F3134" s="115">
        <v>1172.54</v>
      </c>
      <c r="G3134" s="110">
        <v>18</v>
      </c>
      <c r="H3134" s="110">
        <v>0</v>
      </c>
      <c r="I3134" s="112"/>
      <c r="J3134" s="112"/>
      <c r="K3134" s="116">
        <v>1175</v>
      </c>
    </row>
    <row r="3135" spans="1:11" x14ac:dyDescent="0.25">
      <c r="A3135" s="108">
        <v>3148</v>
      </c>
      <c r="B3135" s="109" t="s">
        <v>3086</v>
      </c>
      <c r="C3135" s="110">
        <v>85258019</v>
      </c>
      <c r="D3135" s="110">
        <v>1</v>
      </c>
      <c r="E3135" s="110">
        <v>0</v>
      </c>
      <c r="F3135" s="111">
        <v>111.85</v>
      </c>
      <c r="G3135" s="110">
        <v>18</v>
      </c>
      <c r="H3135" s="110">
        <v>0</v>
      </c>
      <c r="I3135" s="112"/>
      <c r="J3135" s="112"/>
      <c r="K3135" s="113">
        <v>159</v>
      </c>
    </row>
    <row r="3136" spans="1:11" x14ac:dyDescent="0.25">
      <c r="A3136" s="108">
        <v>3149</v>
      </c>
      <c r="B3136" s="109" t="s">
        <v>3087</v>
      </c>
      <c r="C3136" s="110">
        <v>85258019</v>
      </c>
      <c r="D3136" s="110">
        <v>0</v>
      </c>
      <c r="E3136" s="110">
        <v>0</v>
      </c>
      <c r="F3136" s="111">
        <v>96.24</v>
      </c>
      <c r="G3136" s="110">
        <v>18</v>
      </c>
      <c r="H3136" s="110">
        <v>0</v>
      </c>
      <c r="I3136" s="112"/>
      <c r="J3136" s="112"/>
      <c r="K3136" s="113">
        <v>169</v>
      </c>
    </row>
    <row r="3137" spans="1:11" x14ac:dyDescent="0.25">
      <c r="A3137" s="108">
        <v>3150</v>
      </c>
      <c r="B3137" s="109" t="s">
        <v>3088</v>
      </c>
      <c r="C3137" s="120">
        <v>0</v>
      </c>
      <c r="D3137" s="110">
        <v>0</v>
      </c>
      <c r="E3137" s="110">
        <v>0</v>
      </c>
      <c r="F3137" s="111">
        <v>202.17</v>
      </c>
      <c r="G3137" s="110">
        <v>0</v>
      </c>
      <c r="H3137" s="110">
        <v>0</v>
      </c>
      <c r="I3137" s="112"/>
      <c r="J3137" s="112"/>
      <c r="K3137" s="113">
        <v>202.17</v>
      </c>
    </row>
    <row r="3138" spans="1:11" x14ac:dyDescent="0.25">
      <c r="A3138" s="108">
        <v>3151</v>
      </c>
      <c r="B3138" s="109" t="s">
        <v>3089</v>
      </c>
      <c r="C3138" s="117"/>
      <c r="D3138" s="110">
        <v>0</v>
      </c>
      <c r="E3138" s="110">
        <v>0</v>
      </c>
      <c r="F3138" s="115">
        <v>1155</v>
      </c>
      <c r="G3138" s="110">
        <v>0</v>
      </c>
      <c r="H3138" s="110">
        <v>0</v>
      </c>
      <c r="I3138" s="112"/>
      <c r="J3138" s="112"/>
      <c r="K3138" s="113">
        <v>250</v>
      </c>
    </row>
    <row r="3139" spans="1:11" x14ac:dyDescent="0.25">
      <c r="A3139" s="108">
        <v>3152</v>
      </c>
      <c r="B3139" s="109" t="s">
        <v>3090</v>
      </c>
      <c r="C3139" s="110">
        <v>84735090</v>
      </c>
      <c r="D3139" s="110">
        <v>0</v>
      </c>
      <c r="E3139" s="110">
        <v>0</v>
      </c>
      <c r="F3139" s="111">
        <v>12.2</v>
      </c>
      <c r="G3139" s="110">
        <v>0</v>
      </c>
      <c r="H3139" s="110">
        <v>0</v>
      </c>
      <c r="I3139" s="112"/>
      <c r="J3139" s="112"/>
      <c r="K3139" s="113">
        <v>20</v>
      </c>
    </row>
    <row r="3140" spans="1:11" x14ac:dyDescent="0.25">
      <c r="A3140" s="108">
        <v>3153</v>
      </c>
      <c r="B3140" s="109" t="s">
        <v>1089</v>
      </c>
      <c r="C3140" s="110">
        <v>84735090</v>
      </c>
      <c r="D3140" s="110">
        <v>0</v>
      </c>
      <c r="E3140" s="110">
        <v>0</v>
      </c>
      <c r="F3140" s="111">
        <v>69</v>
      </c>
      <c r="G3140" s="110">
        <v>0</v>
      </c>
      <c r="H3140" s="110">
        <v>0</v>
      </c>
      <c r="I3140" s="112"/>
      <c r="J3140" s="112"/>
      <c r="K3140" s="113">
        <v>69</v>
      </c>
    </row>
    <row r="3141" spans="1:11" x14ac:dyDescent="0.25">
      <c r="A3141" s="108">
        <v>3154</v>
      </c>
      <c r="B3141" s="109" t="s">
        <v>3091</v>
      </c>
      <c r="C3141" s="110">
        <v>85044010</v>
      </c>
      <c r="D3141" s="110">
        <v>0</v>
      </c>
      <c r="E3141" s="110">
        <v>0</v>
      </c>
      <c r="F3141" s="111">
        <v>74</v>
      </c>
      <c r="G3141" s="110">
        <v>18</v>
      </c>
      <c r="H3141" s="110">
        <v>0</v>
      </c>
      <c r="I3141" s="112"/>
      <c r="J3141" s="112"/>
      <c r="K3141" s="113">
        <v>150</v>
      </c>
    </row>
    <row r="3142" spans="1:11" x14ac:dyDescent="0.25">
      <c r="A3142" s="108">
        <v>3155</v>
      </c>
      <c r="B3142" s="109" t="s">
        <v>3092</v>
      </c>
      <c r="C3142" s="110">
        <v>85044010</v>
      </c>
      <c r="D3142" s="110">
        <v>0</v>
      </c>
      <c r="E3142" s="110">
        <v>0</v>
      </c>
      <c r="F3142" s="111">
        <v>42</v>
      </c>
      <c r="G3142" s="110">
        <v>0</v>
      </c>
      <c r="H3142" s="110">
        <v>0</v>
      </c>
      <c r="I3142" s="112"/>
      <c r="J3142" s="112"/>
      <c r="K3142" s="113">
        <v>150</v>
      </c>
    </row>
    <row r="3143" spans="1:11" x14ac:dyDescent="0.25">
      <c r="A3143" s="108">
        <v>3156</v>
      </c>
      <c r="B3143" s="109" t="s">
        <v>3093</v>
      </c>
      <c r="C3143" s="110">
        <v>84433233</v>
      </c>
      <c r="D3143" s="110">
        <v>0</v>
      </c>
      <c r="E3143" s="110">
        <v>0</v>
      </c>
      <c r="F3143" s="115">
        <v>1231.3599999999999</v>
      </c>
      <c r="G3143" s="110">
        <v>7</v>
      </c>
      <c r="H3143" s="110">
        <v>0</v>
      </c>
      <c r="I3143" s="112"/>
      <c r="J3143" s="112"/>
      <c r="K3143" s="116">
        <v>1699</v>
      </c>
    </row>
    <row r="3144" spans="1:11" x14ac:dyDescent="0.25">
      <c r="A3144" s="108">
        <v>3157</v>
      </c>
      <c r="B3144" s="109" t="s">
        <v>3094</v>
      </c>
      <c r="C3144" s="110">
        <v>84713012</v>
      </c>
      <c r="D3144" s="110">
        <v>0</v>
      </c>
      <c r="E3144" s="110">
        <v>0</v>
      </c>
      <c r="F3144" s="115">
        <v>3127</v>
      </c>
      <c r="G3144" s="110">
        <v>0</v>
      </c>
      <c r="H3144" s="110">
        <v>0</v>
      </c>
      <c r="I3144" s="112"/>
      <c r="J3144" s="112"/>
      <c r="K3144" s="116">
        <v>4499</v>
      </c>
    </row>
    <row r="3145" spans="1:11" x14ac:dyDescent="0.25">
      <c r="A3145" s="108">
        <v>3158</v>
      </c>
      <c r="B3145" s="109" t="s">
        <v>3095</v>
      </c>
      <c r="C3145" s="110">
        <v>85371019</v>
      </c>
      <c r="D3145" s="110">
        <v>0</v>
      </c>
      <c r="E3145" s="110">
        <v>0</v>
      </c>
      <c r="F3145" s="111">
        <v>16</v>
      </c>
      <c r="G3145" s="110">
        <v>0</v>
      </c>
      <c r="H3145" s="110">
        <v>0</v>
      </c>
      <c r="I3145" s="112"/>
      <c r="J3145" s="112"/>
      <c r="K3145" s="113">
        <v>20</v>
      </c>
    </row>
    <row r="3146" spans="1:11" x14ac:dyDescent="0.25">
      <c r="A3146" s="108">
        <v>3159</v>
      </c>
      <c r="B3146" s="109" t="s">
        <v>3096</v>
      </c>
      <c r="C3146" s="110">
        <v>85269100</v>
      </c>
      <c r="D3146" s="110">
        <v>0</v>
      </c>
      <c r="E3146" s="110">
        <v>0</v>
      </c>
      <c r="F3146" s="111">
        <v>348.68</v>
      </c>
      <c r="G3146" s="110">
        <v>0</v>
      </c>
      <c r="H3146" s="110">
        <v>0</v>
      </c>
      <c r="I3146" s="112"/>
      <c r="J3146" s="112"/>
      <c r="K3146" s="113">
        <v>769</v>
      </c>
    </row>
    <row r="3147" spans="1:11" x14ac:dyDescent="0.25">
      <c r="A3147" s="108">
        <v>3160</v>
      </c>
      <c r="B3147" s="109" t="s">
        <v>3097</v>
      </c>
      <c r="C3147" s="110">
        <v>84733049</v>
      </c>
      <c r="D3147" s="110">
        <v>0</v>
      </c>
      <c r="E3147" s="110">
        <v>0</v>
      </c>
      <c r="F3147" s="111">
        <v>53.92</v>
      </c>
      <c r="G3147" s="110">
        <v>0</v>
      </c>
      <c r="H3147" s="110">
        <v>0</v>
      </c>
      <c r="I3147" s="112"/>
      <c r="J3147" s="112"/>
      <c r="K3147" s="113">
        <v>89</v>
      </c>
    </row>
    <row r="3148" spans="1:11" x14ac:dyDescent="0.25">
      <c r="A3148" s="108">
        <v>3161</v>
      </c>
      <c r="B3148" s="109" t="s">
        <v>3098</v>
      </c>
      <c r="C3148" s="110">
        <v>84733049</v>
      </c>
      <c r="D3148" s="110">
        <v>0</v>
      </c>
      <c r="E3148" s="110">
        <v>0</v>
      </c>
      <c r="F3148" s="111">
        <v>67.47</v>
      </c>
      <c r="G3148" s="110">
        <v>7</v>
      </c>
      <c r="H3148" s="110">
        <v>2</v>
      </c>
      <c r="I3148" s="112"/>
      <c r="J3148" s="111">
        <v>6.42</v>
      </c>
      <c r="K3148" s="113">
        <v>89</v>
      </c>
    </row>
    <row r="3149" spans="1:11" x14ac:dyDescent="0.25">
      <c r="A3149" s="108">
        <v>3162</v>
      </c>
      <c r="B3149" s="109" t="s">
        <v>3099</v>
      </c>
      <c r="C3149" s="110">
        <v>85044021</v>
      </c>
      <c r="D3149" s="110">
        <v>0</v>
      </c>
      <c r="E3149" s="110">
        <v>0</v>
      </c>
      <c r="F3149" s="111">
        <v>130.91</v>
      </c>
      <c r="G3149" s="110">
        <v>0</v>
      </c>
      <c r="H3149" s="110">
        <v>0</v>
      </c>
      <c r="I3149" s="112"/>
      <c r="J3149" s="112"/>
      <c r="K3149" s="113">
        <v>239</v>
      </c>
    </row>
    <row r="3150" spans="1:11" x14ac:dyDescent="0.25">
      <c r="A3150" s="108">
        <v>3163</v>
      </c>
      <c r="B3150" s="109" t="s">
        <v>3100</v>
      </c>
      <c r="C3150" s="110">
        <v>84733019</v>
      </c>
      <c r="D3150" s="110">
        <v>0</v>
      </c>
      <c r="E3150" s="110">
        <v>0</v>
      </c>
      <c r="F3150" s="111">
        <v>89</v>
      </c>
      <c r="G3150" s="110">
        <v>0</v>
      </c>
      <c r="H3150" s="110">
        <v>0</v>
      </c>
      <c r="I3150" s="112"/>
      <c r="J3150" s="112"/>
      <c r="K3150" s="113">
        <v>145</v>
      </c>
    </row>
    <row r="3151" spans="1:11" x14ac:dyDescent="0.25">
      <c r="A3151" s="108">
        <v>3164</v>
      </c>
      <c r="B3151" s="109" t="s">
        <v>3101</v>
      </c>
      <c r="C3151" s="110">
        <v>85044029</v>
      </c>
      <c r="D3151" s="110">
        <v>0</v>
      </c>
      <c r="E3151" s="110">
        <v>0</v>
      </c>
      <c r="F3151" s="111">
        <v>31.68</v>
      </c>
      <c r="G3151" s="110">
        <v>0</v>
      </c>
      <c r="H3151" s="110">
        <v>0</v>
      </c>
      <c r="I3151" s="112"/>
      <c r="J3151" s="112"/>
      <c r="K3151" s="113">
        <v>49</v>
      </c>
    </row>
    <row r="3152" spans="1:11" x14ac:dyDescent="0.25">
      <c r="A3152" s="108">
        <v>3165</v>
      </c>
      <c r="B3152" s="109" t="s">
        <v>2510</v>
      </c>
      <c r="C3152" s="110">
        <v>84733099</v>
      </c>
      <c r="D3152" s="110">
        <v>0</v>
      </c>
      <c r="E3152" s="110">
        <v>0</v>
      </c>
      <c r="F3152" s="115">
        <v>1256.46</v>
      </c>
      <c r="G3152" s="110">
        <v>7</v>
      </c>
      <c r="H3152" s="110">
        <v>0</v>
      </c>
      <c r="I3152" s="112"/>
      <c r="J3152" s="112"/>
      <c r="K3152" s="116">
        <v>1799</v>
      </c>
    </row>
    <row r="3153" spans="1:11" x14ac:dyDescent="0.25">
      <c r="A3153" s="108">
        <v>3166</v>
      </c>
      <c r="B3153" s="109" t="s">
        <v>3102</v>
      </c>
      <c r="C3153" s="110">
        <v>85182200</v>
      </c>
      <c r="D3153" s="110">
        <v>0</v>
      </c>
      <c r="E3153" s="110">
        <v>0</v>
      </c>
      <c r="F3153" s="111">
        <v>350.73</v>
      </c>
      <c r="G3153" s="110">
        <v>0</v>
      </c>
      <c r="H3153" s="110">
        <v>0</v>
      </c>
      <c r="I3153" s="112"/>
      <c r="J3153" s="112"/>
      <c r="K3153" s="113">
        <v>699</v>
      </c>
    </row>
    <row r="3154" spans="1:11" x14ac:dyDescent="0.25">
      <c r="A3154" s="108">
        <v>3167</v>
      </c>
      <c r="B3154" s="109" t="s">
        <v>3103</v>
      </c>
      <c r="C3154" s="110">
        <v>85182200</v>
      </c>
      <c r="D3154" s="110">
        <v>0</v>
      </c>
      <c r="E3154" s="110">
        <v>0</v>
      </c>
      <c r="F3154" s="111">
        <v>500.71</v>
      </c>
      <c r="G3154" s="110">
        <v>0</v>
      </c>
      <c r="H3154" s="110">
        <v>0</v>
      </c>
      <c r="I3154" s="112"/>
      <c r="J3154" s="112"/>
      <c r="K3154" s="113">
        <v>999</v>
      </c>
    </row>
    <row r="3155" spans="1:11" x14ac:dyDescent="0.25">
      <c r="A3155" s="108">
        <v>3168</v>
      </c>
      <c r="B3155" s="109" t="s">
        <v>3104</v>
      </c>
      <c r="C3155" s="110">
        <v>85183000</v>
      </c>
      <c r="D3155" s="110">
        <v>0</v>
      </c>
      <c r="E3155" s="110">
        <v>0</v>
      </c>
      <c r="F3155" s="111">
        <v>63.6</v>
      </c>
      <c r="G3155" s="110">
        <v>18</v>
      </c>
      <c r="H3155" s="110">
        <v>0</v>
      </c>
      <c r="I3155" s="112"/>
      <c r="J3155" s="112"/>
      <c r="K3155" s="113">
        <v>95</v>
      </c>
    </row>
    <row r="3156" spans="1:11" x14ac:dyDescent="0.25">
      <c r="A3156" s="108">
        <v>3169</v>
      </c>
      <c r="B3156" s="109" t="s">
        <v>3105</v>
      </c>
      <c r="C3156" s="110">
        <v>85183000</v>
      </c>
      <c r="D3156" s="110">
        <v>0</v>
      </c>
      <c r="E3156" s="110">
        <v>0</v>
      </c>
      <c r="F3156" s="111">
        <v>68.05</v>
      </c>
      <c r="G3156" s="110">
        <v>0</v>
      </c>
      <c r="H3156" s="110">
        <v>0</v>
      </c>
      <c r="I3156" s="112"/>
      <c r="J3156" s="112"/>
      <c r="K3156" s="113">
        <v>89</v>
      </c>
    </row>
    <row r="3157" spans="1:11" x14ac:dyDescent="0.25">
      <c r="A3157" s="108">
        <v>3170</v>
      </c>
      <c r="B3157" s="109" t="s">
        <v>3106</v>
      </c>
      <c r="C3157" s="110">
        <v>85183000</v>
      </c>
      <c r="D3157" s="110">
        <v>0</v>
      </c>
      <c r="E3157" s="110">
        <v>0</v>
      </c>
      <c r="F3157" s="111">
        <v>129.93</v>
      </c>
      <c r="G3157" s="110">
        <v>0</v>
      </c>
      <c r="H3157" s="110">
        <v>0</v>
      </c>
      <c r="I3157" s="112"/>
      <c r="J3157" s="112"/>
      <c r="K3157" s="113">
        <v>239</v>
      </c>
    </row>
    <row r="3158" spans="1:11" x14ac:dyDescent="0.25">
      <c r="A3158" s="108">
        <v>3171</v>
      </c>
      <c r="B3158" s="109" t="s">
        <v>3107</v>
      </c>
      <c r="C3158" s="110">
        <v>85183000</v>
      </c>
      <c r="D3158" s="110">
        <v>0</v>
      </c>
      <c r="E3158" s="110">
        <v>0</v>
      </c>
      <c r="F3158" s="111">
        <v>63.08</v>
      </c>
      <c r="G3158" s="110">
        <v>0</v>
      </c>
      <c r="H3158" s="110">
        <v>0</v>
      </c>
      <c r="I3158" s="112"/>
      <c r="J3158" s="112"/>
      <c r="K3158" s="113">
        <v>119</v>
      </c>
    </row>
    <row r="3159" spans="1:11" x14ac:dyDescent="0.25">
      <c r="A3159" s="108">
        <v>3172</v>
      </c>
      <c r="B3159" s="109" t="s">
        <v>3108</v>
      </c>
      <c r="C3159" s="110">
        <v>84715010</v>
      </c>
      <c r="D3159" s="110">
        <v>0</v>
      </c>
      <c r="E3159" s="110">
        <v>0</v>
      </c>
      <c r="F3159" s="115">
        <v>1040.96</v>
      </c>
      <c r="G3159" s="110">
        <v>0</v>
      </c>
      <c r="H3159" s="110">
        <v>0</v>
      </c>
      <c r="I3159" s="112"/>
      <c r="J3159" s="112"/>
      <c r="K3159" s="116">
        <v>1699</v>
      </c>
    </row>
    <row r="3160" spans="1:11" x14ac:dyDescent="0.25">
      <c r="A3160" s="108">
        <v>3173</v>
      </c>
      <c r="B3160" s="109" t="s">
        <v>3109</v>
      </c>
      <c r="C3160" s="110">
        <v>84716052</v>
      </c>
      <c r="D3160" s="110">
        <v>0</v>
      </c>
      <c r="E3160" s="110">
        <v>0</v>
      </c>
      <c r="F3160" s="111">
        <v>24.84</v>
      </c>
      <c r="G3160" s="110">
        <v>0</v>
      </c>
      <c r="H3160" s="110">
        <v>0</v>
      </c>
      <c r="I3160" s="112"/>
      <c r="J3160" s="112"/>
      <c r="K3160" s="113">
        <v>40</v>
      </c>
    </row>
    <row r="3161" spans="1:11" x14ac:dyDescent="0.25">
      <c r="A3161" s="108">
        <v>3174</v>
      </c>
      <c r="B3161" s="109" t="s">
        <v>3110</v>
      </c>
      <c r="C3161" s="110">
        <v>84716053</v>
      </c>
      <c r="D3161" s="110">
        <v>1</v>
      </c>
      <c r="E3161" s="110">
        <v>0</v>
      </c>
      <c r="F3161" s="111">
        <v>13.61</v>
      </c>
      <c r="G3161" s="110">
        <v>4</v>
      </c>
      <c r="H3161" s="110">
        <v>15</v>
      </c>
      <c r="I3161" s="112"/>
      <c r="J3161" s="111">
        <v>1.23</v>
      </c>
      <c r="K3161" s="113">
        <v>35</v>
      </c>
    </row>
    <row r="3162" spans="1:11" x14ac:dyDescent="0.25">
      <c r="A3162" s="108">
        <v>3175</v>
      </c>
      <c r="B3162" s="109" t="s">
        <v>3111</v>
      </c>
      <c r="C3162" s="110">
        <v>85423190</v>
      </c>
      <c r="D3162" s="110">
        <v>0</v>
      </c>
      <c r="E3162" s="110">
        <v>0</v>
      </c>
      <c r="F3162" s="111">
        <v>670</v>
      </c>
      <c r="G3162" s="110">
        <v>0</v>
      </c>
      <c r="H3162" s="110">
        <v>0</v>
      </c>
      <c r="I3162" s="112"/>
      <c r="J3162" s="112"/>
      <c r="K3162" s="116">
        <v>1059</v>
      </c>
    </row>
    <row r="3163" spans="1:11" x14ac:dyDescent="0.25">
      <c r="A3163" s="108">
        <v>3176</v>
      </c>
      <c r="B3163" s="109" t="s">
        <v>3112</v>
      </c>
      <c r="C3163" s="110">
        <v>85423190</v>
      </c>
      <c r="D3163" s="110">
        <v>0</v>
      </c>
      <c r="E3163" s="110">
        <v>0</v>
      </c>
      <c r="F3163" s="111">
        <v>925</v>
      </c>
      <c r="G3163" s="110">
        <v>0</v>
      </c>
      <c r="H3163" s="110">
        <v>0</v>
      </c>
      <c r="I3163" s="112"/>
      <c r="J3163" s="112"/>
      <c r="K3163" s="116">
        <v>1249</v>
      </c>
    </row>
    <row r="3164" spans="1:11" x14ac:dyDescent="0.25">
      <c r="A3164" s="108">
        <v>3177</v>
      </c>
      <c r="B3164" s="109" t="s">
        <v>3113</v>
      </c>
      <c r="C3164" s="110">
        <v>85423190</v>
      </c>
      <c r="D3164" s="110">
        <v>0</v>
      </c>
      <c r="E3164" s="110">
        <v>0</v>
      </c>
      <c r="F3164" s="111">
        <v>740</v>
      </c>
      <c r="G3164" s="110">
        <v>0</v>
      </c>
      <c r="H3164" s="110">
        <v>0</v>
      </c>
      <c r="I3164" s="112"/>
      <c r="J3164" s="112"/>
      <c r="K3164" s="116">
        <v>1169</v>
      </c>
    </row>
    <row r="3165" spans="1:11" x14ac:dyDescent="0.25">
      <c r="A3165" s="108">
        <v>3178</v>
      </c>
      <c r="B3165" s="109" t="s">
        <v>3114</v>
      </c>
      <c r="C3165" s="110">
        <v>85423190</v>
      </c>
      <c r="D3165" s="110">
        <v>0</v>
      </c>
      <c r="E3165" s="110">
        <v>0</v>
      </c>
      <c r="F3165" s="111">
        <v>485</v>
      </c>
      <c r="G3165" s="110">
        <v>0</v>
      </c>
      <c r="H3165" s="110">
        <v>0</v>
      </c>
      <c r="I3165" s="112"/>
      <c r="J3165" s="112"/>
      <c r="K3165" s="113">
        <v>769</v>
      </c>
    </row>
    <row r="3166" spans="1:11" x14ac:dyDescent="0.25">
      <c r="A3166" s="108">
        <v>3179</v>
      </c>
      <c r="B3166" s="109" t="s">
        <v>3115</v>
      </c>
      <c r="C3166" s="110">
        <v>85423190</v>
      </c>
      <c r="D3166" s="110">
        <v>0</v>
      </c>
      <c r="E3166" s="110">
        <v>0</v>
      </c>
      <c r="F3166" s="115">
        <v>1117</v>
      </c>
      <c r="G3166" s="110">
        <v>0</v>
      </c>
      <c r="H3166" s="110">
        <v>0</v>
      </c>
      <c r="I3166" s="112"/>
      <c r="J3166" s="112"/>
      <c r="K3166" s="116">
        <v>1499</v>
      </c>
    </row>
    <row r="3167" spans="1:11" x14ac:dyDescent="0.25">
      <c r="A3167" s="108">
        <v>3180</v>
      </c>
      <c r="B3167" s="109" t="s">
        <v>3116</v>
      </c>
      <c r="C3167" s="110">
        <v>85423190</v>
      </c>
      <c r="D3167" s="110">
        <v>0</v>
      </c>
      <c r="E3167" s="110">
        <v>0</v>
      </c>
      <c r="F3167" s="115">
        <v>1312</v>
      </c>
      <c r="G3167" s="110">
        <v>0</v>
      </c>
      <c r="H3167" s="110">
        <v>0</v>
      </c>
      <c r="I3167" s="112"/>
      <c r="J3167" s="112"/>
      <c r="K3167" s="116">
        <v>2079</v>
      </c>
    </row>
    <row r="3168" spans="1:11" x14ac:dyDescent="0.25">
      <c r="A3168" s="108">
        <v>3181</v>
      </c>
      <c r="B3168" s="109" t="s">
        <v>3117</v>
      </c>
      <c r="C3168" s="110">
        <v>85176259</v>
      </c>
      <c r="D3168" s="110">
        <v>0</v>
      </c>
      <c r="E3168" s="110">
        <v>0</v>
      </c>
      <c r="F3168" s="111">
        <v>194.97</v>
      </c>
      <c r="G3168" s="110">
        <v>0</v>
      </c>
      <c r="H3168" s="110">
        <v>0</v>
      </c>
      <c r="I3168" s="112"/>
      <c r="J3168" s="112"/>
      <c r="K3168" s="113">
        <v>259</v>
      </c>
    </row>
    <row r="3169" spans="1:11" x14ac:dyDescent="0.25">
      <c r="A3169" s="108">
        <v>3182</v>
      </c>
      <c r="B3169" s="109" t="s">
        <v>3118</v>
      </c>
      <c r="C3169" s="110">
        <v>84717010</v>
      </c>
      <c r="D3169" s="110">
        <v>0</v>
      </c>
      <c r="E3169" s="110">
        <v>0</v>
      </c>
      <c r="F3169" s="111">
        <v>273.5</v>
      </c>
      <c r="G3169" s="110">
        <v>0</v>
      </c>
      <c r="H3169" s="110">
        <v>0</v>
      </c>
      <c r="I3169" s="112"/>
      <c r="J3169" s="112"/>
      <c r="K3169" s="113">
        <v>459</v>
      </c>
    </row>
    <row r="3170" spans="1:11" x14ac:dyDescent="0.25">
      <c r="A3170" s="108">
        <v>3183</v>
      </c>
      <c r="B3170" s="109" t="s">
        <v>3119</v>
      </c>
      <c r="C3170" s="110">
        <v>85285220</v>
      </c>
      <c r="D3170" s="110">
        <v>0</v>
      </c>
      <c r="E3170" s="110">
        <v>0</v>
      </c>
      <c r="F3170" s="111">
        <v>583.22</v>
      </c>
      <c r="G3170" s="110">
        <v>0</v>
      </c>
      <c r="H3170" s="110">
        <v>0</v>
      </c>
      <c r="I3170" s="112"/>
      <c r="J3170" s="112"/>
      <c r="K3170" s="113">
        <v>899</v>
      </c>
    </row>
    <row r="3171" spans="1:11" x14ac:dyDescent="0.25">
      <c r="A3171" s="108">
        <v>3184</v>
      </c>
      <c r="B3171" s="109" t="s">
        <v>3120</v>
      </c>
      <c r="C3171" s="110">
        <v>84733042</v>
      </c>
      <c r="D3171" s="110">
        <v>0</v>
      </c>
      <c r="E3171" s="110">
        <v>0</v>
      </c>
      <c r="F3171" s="111">
        <v>326.11</v>
      </c>
      <c r="G3171" s="110">
        <v>0</v>
      </c>
      <c r="H3171" s="110">
        <v>0</v>
      </c>
      <c r="I3171" s="112"/>
      <c r="J3171" s="112"/>
      <c r="K3171" s="113">
        <v>525</v>
      </c>
    </row>
    <row r="3172" spans="1:11" x14ac:dyDescent="0.25">
      <c r="A3172" s="108">
        <v>3185</v>
      </c>
      <c r="B3172" s="109" t="s">
        <v>3121</v>
      </c>
      <c r="C3172" s="110">
        <v>85235190</v>
      </c>
      <c r="D3172" s="110">
        <v>0</v>
      </c>
      <c r="E3172" s="110">
        <v>0</v>
      </c>
      <c r="F3172" s="111">
        <v>190.35</v>
      </c>
      <c r="G3172" s="110">
        <v>4</v>
      </c>
      <c r="H3172" s="110">
        <v>15</v>
      </c>
      <c r="I3172" s="112"/>
      <c r="J3172" s="112"/>
      <c r="K3172" s="113">
        <v>349</v>
      </c>
    </row>
    <row r="3173" spans="1:11" x14ac:dyDescent="0.25">
      <c r="A3173" s="108">
        <v>3186</v>
      </c>
      <c r="B3173" s="109" t="s">
        <v>3122</v>
      </c>
      <c r="C3173" s="110">
        <v>85235190</v>
      </c>
      <c r="D3173" s="110">
        <v>0</v>
      </c>
      <c r="E3173" s="110">
        <v>0</v>
      </c>
      <c r="F3173" s="111">
        <v>379.9</v>
      </c>
      <c r="G3173" s="110">
        <v>4</v>
      </c>
      <c r="H3173" s="110">
        <v>0</v>
      </c>
      <c r="I3173" s="112"/>
      <c r="J3173" s="112"/>
      <c r="K3173" s="113">
        <v>629</v>
      </c>
    </row>
    <row r="3174" spans="1:11" x14ac:dyDescent="0.25">
      <c r="A3174" s="108">
        <v>3187</v>
      </c>
      <c r="B3174" s="109" t="s">
        <v>3123</v>
      </c>
      <c r="C3174" s="110">
        <v>84717010</v>
      </c>
      <c r="D3174" s="110">
        <v>0</v>
      </c>
      <c r="E3174" s="110">
        <v>0</v>
      </c>
      <c r="F3174" s="115">
        <v>1269.58</v>
      </c>
      <c r="G3174" s="110">
        <v>0</v>
      </c>
      <c r="H3174" s="110">
        <v>0</v>
      </c>
      <c r="I3174" s="112"/>
      <c r="J3174" s="112"/>
      <c r="K3174" s="116">
        <v>2299</v>
      </c>
    </row>
    <row r="3175" spans="1:11" x14ac:dyDescent="0.25">
      <c r="A3175" s="108">
        <v>3188</v>
      </c>
      <c r="B3175" s="109" t="s">
        <v>3124</v>
      </c>
      <c r="C3175" s="110">
        <v>84733011</v>
      </c>
      <c r="D3175" s="110">
        <v>0</v>
      </c>
      <c r="E3175" s="110">
        <v>0</v>
      </c>
      <c r="F3175" s="111">
        <v>92</v>
      </c>
      <c r="G3175" s="110">
        <v>0</v>
      </c>
      <c r="H3175" s="110">
        <v>0</v>
      </c>
      <c r="I3175" s="112"/>
      <c r="J3175" s="112"/>
      <c r="K3175" s="113">
        <v>149</v>
      </c>
    </row>
    <row r="3176" spans="1:11" x14ac:dyDescent="0.25">
      <c r="A3176" s="108">
        <v>3189</v>
      </c>
      <c r="B3176" s="109" t="s">
        <v>3125</v>
      </c>
      <c r="C3176" s="110">
        <v>85423190</v>
      </c>
      <c r="D3176" s="110">
        <v>0</v>
      </c>
      <c r="E3176" s="110">
        <v>0</v>
      </c>
      <c r="F3176" s="111">
        <v>872.19</v>
      </c>
      <c r="G3176" s="110">
        <v>0</v>
      </c>
      <c r="H3176" s="110">
        <v>0</v>
      </c>
      <c r="I3176" s="112"/>
      <c r="J3176" s="112"/>
      <c r="K3176" s="116">
        <v>1599</v>
      </c>
    </row>
    <row r="3177" spans="1:11" x14ac:dyDescent="0.25">
      <c r="A3177" s="108">
        <v>3190</v>
      </c>
      <c r="B3177" s="109" t="s">
        <v>3126</v>
      </c>
      <c r="C3177" s="110">
        <v>85423190</v>
      </c>
      <c r="D3177" s="110">
        <v>0</v>
      </c>
      <c r="E3177" s="110">
        <v>0</v>
      </c>
      <c r="F3177" s="111">
        <v>771.21</v>
      </c>
      <c r="G3177" s="110">
        <v>0</v>
      </c>
      <c r="H3177" s="110">
        <v>0</v>
      </c>
      <c r="I3177" s="112"/>
      <c r="J3177" s="112"/>
      <c r="K3177" s="116">
        <v>1219</v>
      </c>
    </row>
    <row r="3178" spans="1:11" x14ac:dyDescent="0.25">
      <c r="A3178" s="108">
        <v>3191</v>
      </c>
      <c r="B3178" s="109" t="s">
        <v>3127</v>
      </c>
      <c r="C3178" s="110">
        <v>85444200</v>
      </c>
      <c r="D3178" s="110">
        <v>0</v>
      </c>
      <c r="E3178" s="110">
        <v>0</v>
      </c>
      <c r="F3178" s="111">
        <v>36.99</v>
      </c>
      <c r="G3178" s="110">
        <v>0</v>
      </c>
      <c r="H3178" s="110">
        <v>0</v>
      </c>
      <c r="I3178" s="112"/>
      <c r="J3178" s="112"/>
      <c r="K3178" s="113">
        <v>59</v>
      </c>
    </row>
    <row r="3179" spans="1:11" x14ac:dyDescent="0.25">
      <c r="A3179" s="108">
        <v>3192</v>
      </c>
      <c r="B3179" s="109" t="s">
        <v>3128</v>
      </c>
      <c r="C3179" s="110">
        <v>85176277</v>
      </c>
      <c r="D3179" s="110">
        <v>0</v>
      </c>
      <c r="E3179" s="110">
        <v>0</v>
      </c>
      <c r="F3179" s="111">
        <v>24.89</v>
      </c>
      <c r="G3179" s="110">
        <v>0</v>
      </c>
      <c r="H3179" s="110">
        <v>0</v>
      </c>
      <c r="I3179" s="112"/>
      <c r="J3179" s="112"/>
      <c r="K3179" s="113">
        <v>45</v>
      </c>
    </row>
    <row r="3180" spans="1:11" x14ac:dyDescent="0.25">
      <c r="A3180" s="108">
        <v>3193</v>
      </c>
      <c r="B3180" s="109" t="s">
        <v>3129</v>
      </c>
      <c r="C3180" s="110">
        <v>84733099</v>
      </c>
      <c r="D3180" s="110">
        <v>0</v>
      </c>
      <c r="E3180" s="110">
        <v>0</v>
      </c>
      <c r="F3180" s="111">
        <v>29.89</v>
      </c>
      <c r="G3180" s="110">
        <v>0</v>
      </c>
      <c r="H3180" s="110">
        <v>0</v>
      </c>
      <c r="I3180" s="112"/>
      <c r="J3180" s="112"/>
      <c r="K3180" s="113">
        <v>55</v>
      </c>
    </row>
    <row r="3181" spans="1:11" x14ac:dyDescent="0.25">
      <c r="A3181" s="108">
        <v>3194</v>
      </c>
      <c r="B3181" s="109" t="s">
        <v>3130</v>
      </c>
      <c r="C3181" s="110">
        <v>84733099</v>
      </c>
      <c r="D3181" s="110">
        <v>0</v>
      </c>
      <c r="E3181" s="110">
        <v>0</v>
      </c>
      <c r="F3181" s="111">
        <v>26.2</v>
      </c>
      <c r="G3181" s="110">
        <v>0</v>
      </c>
      <c r="H3181" s="110">
        <v>0</v>
      </c>
      <c r="I3181" s="112"/>
      <c r="J3181" s="112"/>
      <c r="K3181" s="113">
        <v>48</v>
      </c>
    </row>
    <row r="3182" spans="1:11" x14ac:dyDescent="0.25">
      <c r="A3182" s="108">
        <v>3195</v>
      </c>
      <c r="B3182" s="109" t="s">
        <v>3131</v>
      </c>
      <c r="C3182" s="110">
        <v>85183000</v>
      </c>
      <c r="D3182" s="110">
        <v>0</v>
      </c>
      <c r="E3182" s="110">
        <v>0</v>
      </c>
      <c r="F3182" s="111">
        <v>71.900000000000006</v>
      </c>
      <c r="G3182" s="110">
        <v>0</v>
      </c>
      <c r="H3182" s="110">
        <v>0</v>
      </c>
      <c r="I3182" s="112"/>
      <c r="J3182" s="112"/>
      <c r="K3182" s="113">
        <v>129</v>
      </c>
    </row>
    <row r="3183" spans="1:11" x14ac:dyDescent="0.25">
      <c r="A3183" s="108">
        <v>3196</v>
      </c>
      <c r="B3183" s="109" t="s">
        <v>3132</v>
      </c>
      <c r="C3183" s="110">
        <v>85183000</v>
      </c>
      <c r="D3183" s="110">
        <v>0</v>
      </c>
      <c r="E3183" s="110">
        <v>0</v>
      </c>
      <c r="F3183" s="111">
        <v>52.3</v>
      </c>
      <c r="G3183" s="110">
        <v>0</v>
      </c>
      <c r="H3183" s="110">
        <v>0</v>
      </c>
      <c r="I3183" s="112"/>
      <c r="J3183" s="112"/>
      <c r="K3183" s="113">
        <v>99</v>
      </c>
    </row>
    <row r="3184" spans="1:11" x14ac:dyDescent="0.25">
      <c r="A3184" s="108">
        <v>3197</v>
      </c>
      <c r="B3184" s="109" t="s">
        <v>3133</v>
      </c>
      <c r="C3184" s="110">
        <v>85183000</v>
      </c>
      <c r="D3184" s="110">
        <v>0</v>
      </c>
      <c r="E3184" s="110">
        <v>0</v>
      </c>
      <c r="F3184" s="111">
        <v>11.8</v>
      </c>
      <c r="G3184" s="110">
        <v>0</v>
      </c>
      <c r="H3184" s="110">
        <v>0</v>
      </c>
      <c r="I3184" s="112"/>
      <c r="J3184" s="112"/>
      <c r="K3184" s="113">
        <v>20</v>
      </c>
    </row>
    <row r="3185" spans="1:11" x14ac:dyDescent="0.25">
      <c r="A3185" s="108">
        <v>3198</v>
      </c>
      <c r="B3185" s="109" t="s">
        <v>3134</v>
      </c>
      <c r="C3185" s="110">
        <v>85183000</v>
      </c>
      <c r="D3185" s="110">
        <v>0</v>
      </c>
      <c r="E3185" s="110">
        <v>0</v>
      </c>
      <c r="F3185" s="111">
        <v>40.92</v>
      </c>
      <c r="G3185" s="110">
        <v>0</v>
      </c>
      <c r="H3185" s="110">
        <v>0</v>
      </c>
      <c r="I3185" s="112"/>
      <c r="J3185" s="112"/>
      <c r="K3185" s="113">
        <v>69</v>
      </c>
    </row>
    <row r="3186" spans="1:11" x14ac:dyDescent="0.25">
      <c r="A3186" s="108">
        <v>3199</v>
      </c>
      <c r="B3186" s="109" t="s">
        <v>3135</v>
      </c>
      <c r="C3186" s="110">
        <v>85183000</v>
      </c>
      <c r="D3186" s="110">
        <v>0</v>
      </c>
      <c r="E3186" s="110">
        <v>0</v>
      </c>
      <c r="F3186" s="111">
        <v>125</v>
      </c>
      <c r="G3186" s="110">
        <v>0</v>
      </c>
      <c r="H3186" s="110">
        <v>0</v>
      </c>
      <c r="I3186" s="112"/>
      <c r="J3186" s="112"/>
      <c r="K3186" s="113">
        <v>229</v>
      </c>
    </row>
    <row r="3187" spans="1:11" x14ac:dyDescent="0.25">
      <c r="A3187" s="108">
        <v>3200</v>
      </c>
      <c r="B3187" s="109" t="s">
        <v>3136</v>
      </c>
      <c r="C3187" s="110">
        <v>85183000</v>
      </c>
      <c r="D3187" s="110">
        <v>0</v>
      </c>
      <c r="E3187" s="110">
        <v>0</v>
      </c>
      <c r="F3187" s="111">
        <v>154.19999999999999</v>
      </c>
      <c r="G3187" s="110">
        <v>0</v>
      </c>
      <c r="H3187" s="110">
        <v>0</v>
      </c>
      <c r="I3187" s="112"/>
      <c r="J3187" s="112"/>
      <c r="K3187" s="113">
        <v>289</v>
      </c>
    </row>
    <row r="3188" spans="1:11" x14ac:dyDescent="0.25">
      <c r="A3188" s="108">
        <v>3201</v>
      </c>
      <c r="B3188" s="109" t="s">
        <v>3137</v>
      </c>
      <c r="C3188" s="110">
        <v>85183000</v>
      </c>
      <c r="D3188" s="110">
        <v>0</v>
      </c>
      <c r="E3188" s="110">
        <v>0</v>
      </c>
      <c r="F3188" s="111">
        <v>154.19999999999999</v>
      </c>
      <c r="G3188" s="110">
        <v>0</v>
      </c>
      <c r="H3188" s="110">
        <v>0</v>
      </c>
      <c r="I3188" s="112"/>
      <c r="J3188" s="112"/>
      <c r="K3188" s="113">
        <v>289</v>
      </c>
    </row>
    <row r="3189" spans="1:11" x14ac:dyDescent="0.25">
      <c r="A3189" s="108">
        <v>3202</v>
      </c>
      <c r="B3189" s="109" t="s">
        <v>3138</v>
      </c>
      <c r="C3189" s="110">
        <v>84733043</v>
      </c>
      <c r="D3189" s="110">
        <v>0</v>
      </c>
      <c r="E3189" s="110">
        <v>0</v>
      </c>
      <c r="F3189" s="111">
        <v>120</v>
      </c>
      <c r="G3189" s="110">
        <v>0</v>
      </c>
      <c r="H3189" s="110">
        <v>0</v>
      </c>
      <c r="I3189" s="112"/>
      <c r="J3189" s="112"/>
      <c r="K3189" s="113">
        <v>189</v>
      </c>
    </row>
    <row r="3190" spans="1:11" x14ac:dyDescent="0.25">
      <c r="A3190" s="108">
        <v>3203</v>
      </c>
      <c r="B3190" s="109" t="s">
        <v>3139</v>
      </c>
      <c r="C3190" s="110">
        <v>84733041</v>
      </c>
      <c r="D3190" s="110">
        <v>0</v>
      </c>
      <c r="E3190" s="110">
        <v>0</v>
      </c>
      <c r="F3190" s="111">
        <v>422.72</v>
      </c>
      <c r="G3190" s="110">
        <v>0</v>
      </c>
      <c r="H3190" s="110">
        <v>0</v>
      </c>
      <c r="I3190" s="112"/>
      <c r="J3190" s="112"/>
      <c r="K3190" s="113">
        <v>679</v>
      </c>
    </row>
    <row r="3191" spans="1:11" x14ac:dyDescent="0.25">
      <c r="A3191" s="108">
        <v>3204</v>
      </c>
      <c r="B3191" s="109" t="s">
        <v>3140</v>
      </c>
      <c r="C3191" s="110">
        <v>84733041</v>
      </c>
      <c r="D3191" s="110">
        <v>0</v>
      </c>
      <c r="E3191" s="110">
        <v>0</v>
      </c>
      <c r="F3191" s="111">
        <v>394.46</v>
      </c>
      <c r="G3191" s="110">
        <v>0</v>
      </c>
      <c r="H3191" s="110">
        <v>0</v>
      </c>
      <c r="I3191" s="112"/>
      <c r="J3191" s="112"/>
      <c r="K3191" s="113">
        <v>635</v>
      </c>
    </row>
    <row r="3192" spans="1:11" x14ac:dyDescent="0.25">
      <c r="A3192" s="108">
        <v>3205</v>
      </c>
      <c r="B3192" s="109" t="s">
        <v>3141</v>
      </c>
      <c r="C3192" s="110">
        <v>84733041</v>
      </c>
      <c r="D3192" s="110">
        <v>0</v>
      </c>
      <c r="E3192" s="110">
        <v>0</v>
      </c>
      <c r="F3192" s="111">
        <v>286.32</v>
      </c>
      <c r="G3192" s="110">
        <v>0</v>
      </c>
      <c r="H3192" s="110">
        <v>0</v>
      </c>
      <c r="I3192" s="112"/>
      <c r="J3192" s="112"/>
      <c r="K3192" s="113">
        <v>459</v>
      </c>
    </row>
    <row r="3193" spans="1:11" x14ac:dyDescent="0.25">
      <c r="A3193" s="108">
        <v>3206</v>
      </c>
      <c r="B3193" s="109" t="s">
        <v>964</v>
      </c>
      <c r="C3193" s="110">
        <v>85285220</v>
      </c>
      <c r="D3193" s="110">
        <v>0</v>
      </c>
      <c r="E3193" s="110">
        <v>0</v>
      </c>
      <c r="F3193" s="111">
        <v>451.05</v>
      </c>
      <c r="G3193" s="110">
        <v>0</v>
      </c>
      <c r="H3193" s="110">
        <v>0</v>
      </c>
      <c r="I3193" s="112"/>
      <c r="J3193" s="112"/>
      <c r="K3193" s="113">
        <v>649</v>
      </c>
    </row>
    <row r="3194" spans="1:11" x14ac:dyDescent="0.25">
      <c r="A3194" s="108">
        <v>3207</v>
      </c>
      <c r="B3194" s="109" t="s">
        <v>3142</v>
      </c>
      <c r="C3194" s="110">
        <v>84733041</v>
      </c>
      <c r="D3194" s="110">
        <v>0</v>
      </c>
      <c r="E3194" s="110">
        <v>0</v>
      </c>
      <c r="F3194" s="111">
        <v>282.06</v>
      </c>
      <c r="G3194" s="110">
        <v>0</v>
      </c>
      <c r="H3194" s="110">
        <v>0</v>
      </c>
      <c r="I3194" s="112"/>
      <c r="J3194" s="112"/>
      <c r="K3194" s="113">
        <v>429</v>
      </c>
    </row>
    <row r="3195" spans="1:11" x14ac:dyDescent="0.25">
      <c r="A3195" s="108">
        <v>3208</v>
      </c>
      <c r="B3195" s="109" t="s">
        <v>3143</v>
      </c>
      <c r="C3195" s="110">
        <v>84716052</v>
      </c>
      <c r="D3195" s="110">
        <v>0</v>
      </c>
      <c r="E3195" s="110">
        <v>0</v>
      </c>
      <c r="F3195" s="111">
        <v>68</v>
      </c>
      <c r="G3195" s="110">
        <v>0</v>
      </c>
      <c r="H3195" s="110">
        <v>0</v>
      </c>
      <c r="I3195" s="112"/>
      <c r="J3195" s="112"/>
      <c r="K3195" s="113">
        <v>150</v>
      </c>
    </row>
    <row r="3196" spans="1:11" x14ac:dyDescent="0.25">
      <c r="A3196" s="108">
        <v>3209</v>
      </c>
      <c r="B3196" s="109" t="s">
        <v>3144</v>
      </c>
      <c r="C3196" s="110">
        <v>85076000</v>
      </c>
      <c r="D3196" s="110">
        <v>0</v>
      </c>
      <c r="E3196" s="110">
        <v>0</v>
      </c>
      <c r="F3196" s="111">
        <v>196.26</v>
      </c>
      <c r="G3196" s="110">
        <v>0</v>
      </c>
      <c r="H3196" s="110">
        <v>0</v>
      </c>
      <c r="I3196" s="112"/>
      <c r="J3196" s="112"/>
      <c r="K3196" s="113">
        <v>359</v>
      </c>
    </row>
    <row r="3197" spans="1:11" x14ac:dyDescent="0.25">
      <c r="A3197" s="108">
        <v>3210</v>
      </c>
      <c r="B3197" s="109" t="s">
        <v>3145</v>
      </c>
      <c r="C3197" s="110">
        <v>84433113</v>
      </c>
      <c r="D3197" s="110">
        <v>0</v>
      </c>
      <c r="E3197" s="110">
        <v>0</v>
      </c>
      <c r="F3197" s="115">
        <v>1249.9000000000001</v>
      </c>
      <c r="G3197" s="110">
        <v>4</v>
      </c>
      <c r="H3197" s="110">
        <v>0</v>
      </c>
      <c r="I3197" s="112"/>
      <c r="J3197" s="112"/>
      <c r="K3197" s="116">
        <v>1899</v>
      </c>
    </row>
    <row r="3198" spans="1:11" x14ac:dyDescent="0.25">
      <c r="A3198" s="108">
        <v>3211</v>
      </c>
      <c r="B3198" s="109" t="s">
        <v>3146</v>
      </c>
      <c r="C3198" s="110">
        <v>85044040</v>
      </c>
      <c r="D3198" s="110">
        <v>0</v>
      </c>
      <c r="E3198" s="110">
        <v>0</v>
      </c>
      <c r="F3198" s="111">
        <v>225</v>
      </c>
      <c r="G3198" s="110">
        <v>0</v>
      </c>
      <c r="H3198" s="110">
        <v>0</v>
      </c>
      <c r="I3198" s="112"/>
      <c r="J3198" s="112"/>
      <c r="K3198" s="113">
        <v>449</v>
      </c>
    </row>
    <row r="3199" spans="1:11" x14ac:dyDescent="0.25">
      <c r="A3199" s="108">
        <v>3212</v>
      </c>
      <c r="B3199" s="109" t="s">
        <v>3147</v>
      </c>
      <c r="C3199" s="110">
        <v>85044040</v>
      </c>
      <c r="D3199" s="110">
        <v>0</v>
      </c>
      <c r="E3199" s="110">
        <v>0</v>
      </c>
      <c r="F3199" s="111">
        <v>224</v>
      </c>
      <c r="G3199" s="110">
        <v>0</v>
      </c>
      <c r="H3199" s="110">
        <v>0</v>
      </c>
      <c r="I3199" s="112"/>
      <c r="J3199" s="112"/>
      <c r="K3199" s="113">
        <v>389</v>
      </c>
    </row>
    <row r="3200" spans="1:11" x14ac:dyDescent="0.25">
      <c r="A3200" s="108">
        <v>3213</v>
      </c>
      <c r="B3200" s="109" t="s">
        <v>3148</v>
      </c>
      <c r="C3200" s="110">
        <v>85044040</v>
      </c>
      <c r="D3200" s="110">
        <v>0</v>
      </c>
      <c r="E3200" s="110">
        <v>0</v>
      </c>
      <c r="F3200" s="111">
        <v>242</v>
      </c>
      <c r="G3200" s="110">
        <v>0</v>
      </c>
      <c r="H3200" s="110">
        <v>0</v>
      </c>
      <c r="I3200" s="112"/>
      <c r="J3200" s="112"/>
      <c r="K3200" s="113">
        <v>419</v>
      </c>
    </row>
    <row r="3201" spans="1:11" x14ac:dyDescent="0.25">
      <c r="A3201" s="108">
        <v>3214</v>
      </c>
      <c r="B3201" s="109" t="s">
        <v>3149</v>
      </c>
      <c r="C3201" s="110">
        <v>85044040</v>
      </c>
      <c r="D3201" s="110">
        <v>0</v>
      </c>
      <c r="E3201" s="110">
        <v>0</v>
      </c>
      <c r="F3201" s="111">
        <v>365</v>
      </c>
      <c r="G3201" s="110">
        <v>0</v>
      </c>
      <c r="H3201" s="110">
        <v>0</v>
      </c>
      <c r="I3201" s="112"/>
      <c r="J3201" s="112"/>
      <c r="K3201" s="113">
        <v>699</v>
      </c>
    </row>
    <row r="3202" spans="1:11" x14ac:dyDescent="0.25">
      <c r="A3202" s="108">
        <v>3215</v>
      </c>
      <c r="B3202" s="109" t="s">
        <v>3150</v>
      </c>
      <c r="C3202" s="110">
        <v>85044040</v>
      </c>
      <c r="D3202" s="110">
        <v>0</v>
      </c>
      <c r="E3202" s="110">
        <v>0</v>
      </c>
      <c r="F3202" s="111">
        <v>375</v>
      </c>
      <c r="G3202" s="110">
        <v>0</v>
      </c>
      <c r="H3202" s="110">
        <v>0</v>
      </c>
      <c r="I3202" s="112"/>
      <c r="J3202" s="112"/>
      <c r="K3202" s="113">
        <v>659</v>
      </c>
    </row>
    <row r="3203" spans="1:11" x14ac:dyDescent="0.25">
      <c r="A3203" s="108">
        <v>3216</v>
      </c>
      <c r="B3203" s="109" t="s">
        <v>3151</v>
      </c>
      <c r="C3203" s="110">
        <v>85044040</v>
      </c>
      <c r="D3203" s="110">
        <v>0</v>
      </c>
      <c r="E3203" s="110">
        <v>0</v>
      </c>
      <c r="F3203" s="111">
        <v>560</v>
      </c>
      <c r="G3203" s="110">
        <v>0</v>
      </c>
      <c r="H3203" s="110">
        <v>0</v>
      </c>
      <c r="I3203" s="112"/>
      <c r="J3203" s="112"/>
      <c r="K3203" s="113">
        <v>969</v>
      </c>
    </row>
    <row r="3204" spans="1:11" x14ac:dyDescent="0.25">
      <c r="A3204" s="108">
        <v>3217</v>
      </c>
      <c r="B3204" s="109" t="s">
        <v>3152</v>
      </c>
      <c r="C3204" s="110">
        <v>85044040</v>
      </c>
      <c r="D3204" s="110">
        <v>0</v>
      </c>
      <c r="E3204" s="110">
        <v>0</v>
      </c>
      <c r="F3204" s="111">
        <v>870</v>
      </c>
      <c r="G3204" s="110">
        <v>0</v>
      </c>
      <c r="H3204" s="110">
        <v>0</v>
      </c>
      <c r="I3204" s="112"/>
      <c r="J3204" s="112"/>
      <c r="K3204" s="116">
        <v>1499</v>
      </c>
    </row>
    <row r="3205" spans="1:11" x14ac:dyDescent="0.25">
      <c r="A3205" s="108">
        <v>3218</v>
      </c>
      <c r="B3205" s="109" t="s">
        <v>3153</v>
      </c>
      <c r="C3205" s="110">
        <v>90328911</v>
      </c>
      <c r="D3205" s="110">
        <v>0</v>
      </c>
      <c r="E3205" s="110">
        <v>0</v>
      </c>
      <c r="F3205" s="111">
        <v>340</v>
      </c>
      <c r="G3205" s="110">
        <v>7</v>
      </c>
      <c r="H3205" s="110">
        <v>0</v>
      </c>
      <c r="I3205" s="112"/>
      <c r="J3205" s="112"/>
      <c r="K3205" s="113">
        <v>615</v>
      </c>
    </row>
    <row r="3206" spans="1:11" x14ac:dyDescent="0.25">
      <c r="A3206" s="108">
        <v>3219</v>
      </c>
      <c r="B3206" s="109" t="s">
        <v>3154</v>
      </c>
      <c r="C3206" s="110">
        <v>84433299</v>
      </c>
      <c r="D3206" s="110">
        <v>0</v>
      </c>
      <c r="E3206" s="110">
        <v>0</v>
      </c>
      <c r="F3206" s="111">
        <v>958.99</v>
      </c>
      <c r="G3206" s="110">
        <v>4</v>
      </c>
      <c r="H3206" s="110">
        <v>0</v>
      </c>
      <c r="I3206" s="112"/>
      <c r="J3206" s="112"/>
      <c r="K3206" s="116">
        <v>1399</v>
      </c>
    </row>
    <row r="3207" spans="1:11" x14ac:dyDescent="0.25">
      <c r="A3207" s="108">
        <v>3220</v>
      </c>
      <c r="B3207" s="109" t="s">
        <v>3155</v>
      </c>
      <c r="C3207" s="110">
        <v>84433299</v>
      </c>
      <c r="D3207" s="110">
        <v>0</v>
      </c>
      <c r="E3207" s="110">
        <v>0</v>
      </c>
      <c r="F3207" s="111">
        <v>649.9</v>
      </c>
      <c r="G3207" s="110">
        <v>4</v>
      </c>
      <c r="H3207" s="110">
        <v>0</v>
      </c>
      <c r="I3207" s="112"/>
      <c r="J3207" s="112"/>
      <c r="K3207" s="113">
        <v>999</v>
      </c>
    </row>
    <row r="3208" spans="1:11" x14ac:dyDescent="0.25">
      <c r="A3208" s="108">
        <v>3221</v>
      </c>
      <c r="B3208" s="109" t="s">
        <v>3156</v>
      </c>
      <c r="C3208" s="110">
        <v>85183000</v>
      </c>
      <c r="D3208" s="110">
        <v>0</v>
      </c>
      <c r="E3208" s="110">
        <v>0</v>
      </c>
      <c r="F3208" s="111">
        <v>197.49</v>
      </c>
      <c r="G3208" s="110">
        <v>4</v>
      </c>
      <c r="H3208" s="110">
        <v>0</v>
      </c>
      <c r="I3208" s="112"/>
      <c r="J3208" s="112"/>
      <c r="K3208" s="113">
        <v>389</v>
      </c>
    </row>
    <row r="3209" spans="1:11" x14ac:dyDescent="0.25">
      <c r="A3209" s="108">
        <v>3222</v>
      </c>
      <c r="B3209" s="109" t="s">
        <v>3157</v>
      </c>
      <c r="C3209" s="110">
        <v>84733041</v>
      </c>
      <c r="D3209" s="110">
        <v>0</v>
      </c>
      <c r="E3209" s="110">
        <v>0</v>
      </c>
      <c r="F3209" s="111">
        <v>414.81</v>
      </c>
      <c r="G3209" s="110">
        <v>0</v>
      </c>
      <c r="H3209" s="110">
        <v>0</v>
      </c>
      <c r="I3209" s="112"/>
      <c r="J3209" s="112"/>
      <c r="K3209" s="113">
        <v>669</v>
      </c>
    </row>
    <row r="3210" spans="1:11" x14ac:dyDescent="0.25">
      <c r="A3210" s="108">
        <v>3223</v>
      </c>
      <c r="B3210" s="109" t="s">
        <v>3158</v>
      </c>
      <c r="C3210" s="110">
        <v>85235190</v>
      </c>
      <c r="D3210" s="110">
        <v>0</v>
      </c>
      <c r="E3210" s="110">
        <v>0</v>
      </c>
      <c r="F3210" s="111">
        <v>54.45</v>
      </c>
      <c r="G3210" s="110">
        <v>0</v>
      </c>
      <c r="H3210" s="110">
        <v>0</v>
      </c>
      <c r="I3210" s="112"/>
      <c r="J3210" s="112"/>
      <c r="K3210" s="113">
        <v>85</v>
      </c>
    </row>
    <row r="3211" spans="1:11" x14ac:dyDescent="0.25">
      <c r="A3211" s="108">
        <v>3224</v>
      </c>
      <c r="B3211" s="109" t="s">
        <v>3159</v>
      </c>
      <c r="C3211" s="110">
        <v>39259090</v>
      </c>
      <c r="D3211" s="110">
        <v>0</v>
      </c>
      <c r="E3211" s="110">
        <v>0</v>
      </c>
      <c r="F3211" s="111">
        <v>36.68</v>
      </c>
      <c r="G3211" s="110">
        <v>18</v>
      </c>
      <c r="H3211" s="110">
        <v>0</v>
      </c>
      <c r="I3211" s="112"/>
      <c r="J3211" s="112"/>
      <c r="K3211" s="113">
        <v>40</v>
      </c>
    </row>
    <row r="3212" spans="1:11" x14ac:dyDescent="0.25">
      <c r="A3212" s="108">
        <v>3225</v>
      </c>
      <c r="B3212" s="109" t="s">
        <v>3160</v>
      </c>
      <c r="C3212" s="110">
        <v>84151011</v>
      </c>
      <c r="D3212" s="110">
        <v>0</v>
      </c>
      <c r="E3212" s="110">
        <v>0</v>
      </c>
      <c r="F3212" s="115">
        <v>1009.41</v>
      </c>
      <c r="G3212" s="110">
        <v>0</v>
      </c>
      <c r="H3212" s="110">
        <v>0</v>
      </c>
      <c r="I3212" s="112"/>
      <c r="J3212" s="112"/>
      <c r="K3212" s="116">
        <v>1010</v>
      </c>
    </row>
    <row r="3213" spans="1:11" x14ac:dyDescent="0.25">
      <c r="A3213" s="108">
        <v>3226</v>
      </c>
      <c r="B3213" s="109" t="s">
        <v>3161</v>
      </c>
      <c r="C3213" s="110">
        <v>84151011</v>
      </c>
      <c r="D3213" s="110">
        <v>0</v>
      </c>
      <c r="E3213" s="110">
        <v>0</v>
      </c>
      <c r="F3213" s="115">
        <v>1009.41</v>
      </c>
      <c r="G3213" s="110">
        <v>0</v>
      </c>
      <c r="H3213" s="110">
        <v>0</v>
      </c>
      <c r="I3213" s="112"/>
      <c r="J3213" s="112"/>
      <c r="K3213" s="116">
        <v>1010</v>
      </c>
    </row>
    <row r="3214" spans="1:11" x14ac:dyDescent="0.25">
      <c r="A3214" s="108">
        <v>3227</v>
      </c>
      <c r="B3214" s="109" t="s">
        <v>3162</v>
      </c>
      <c r="C3214" s="110">
        <v>74111010</v>
      </c>
      <c r="D3214" s="110">
        <v>0</v>
      </c>
      <c r="E3214" s="110">
        <v>0</v>
      </c>
      <c r="F3214" s="111">
        <v>40</v>
      </c>
      <c r="G3214" s="110">
        <v>0</v>
      </c>
      <c r="H3214" s="110">
        <v>0</v>
      </c>
      <c r="I3214" s="112"/>
      <c r="J3214" s="112"/>
      <c r="K3214" s="113">
        <v>45</v>
      </c>
    </row>
    <row r="3215" spans="1:11" x14ac:dyDescent="0.25">
      <c r="A3215" s="108">
        <v>3228</v>
      </c>
      <c r="B3215" s="109" t="s">
        <v>3163</v>
      </c>
      <c r="C3215" s="110">
        <v>74111010</v>
      </c>
      <c r="D3215" s="110">
        <v>0</v>
      </c>
      <c r="E3215" s="110">
        <v>0</v>
      </c>
      <c r="F3215" s="111">
        <v>40</v>
      </c>
      <c r="G3215" s="110">
        <v>0</v>
      </c>
      <c r="H3215" s="110">
        <v>0</v>
      </c>
      <c r="I3215" s="112"/>
      <c r="J3215" s="112"/>
      <c r="K3215" s="113">
        <v>45</v>
      </c>
    </row>
    <row r="3216" spans="1:11" x14ac:dyDescent="0.25">
      <c r="A3216" s="108">
        <v>3229</v>
      </c>
      <c r="B3216" s="109" t="s">
        <v>3164</v>
      </c>
      <c r="C3216" s="110">
        <v>39173900</v>
      </c>
      <c r="D3216" s="110">
        <v>0</v>
      </c>
      <c r="E3216" s="110">
        <v>0</v>
      </c>
      <c r="F3216" s="111">
        <v>2</v>
      </c>
      <c r="G3216" s="110">
        <v>0</v>
      </c>
      <c r="H3216" s="110">
        <v>0</v>
      </c>
      <c r="I3216" s="112"/>
      <c r="J3216" s="112"/>
      <c r="K3216" s="113">
        <v>2.5</v>
      </c>
    </row>
    <row r="3217" spans="1:11" x14ac:dyDescent="0.25">
      <c r="A3217" s="108">
        <v>3230</v>
      </c>
      <c r="B3217" s="109" t="s">
        <v>3165</v>
      </c>
      <c r="C3217" s="110">
        <v>39173900</v>
      </c>
      <c r="D3217" s="110">
        <v>0</v>
      </c>
      <c r="E3217" s="110">
        <v>0</v>
      </c>
      <c r="F3217" s="111">
        <v>2</v>
      </c>
      <c r="G3217" s="110">
        <v>0</v>
      </c>
      <c r="H3217" s="110">
        <v>0</v>
      </c>
      <c r="I3217" s="112"/>
      <c r="J3217" s="112"/>
      <c r="K3217" s="113">
        <v>2.5</v>
      </c>
    </row>
    <row r="3218" spans="1:11" x14ac:dyDescent="0.25">
      <c r="A3218" s="108">
        <v>3231</v>
      </c>
      <c r="B3218" s="109" t="s">
        <v>3166</v>
      </c>
      <c r="C3218" s="110">
        <v>39191020</v>
      </c>
      <c r="D3218" s="110">
        <v>0</v>
      </c>
      <c r="E3218" s="110">
        <v>0</v>
      </c>
      <c r="F3218" s="111">
        <v>2.17</v>
      </c>
      <c r="G3218" s="110">
        <v>18</v>
      </c>
      <c r="H3218" s="110">
        <v>15</v>
      </c>
      <c r="I3218" s="112"/>
      <c r="J3218" s="112"/>
      <c r="K3218" s="113">
        <v>2.5</v>
      </c>
    </row>
    <row r="3219" spans="1:11" x14ac:dyDescent="0.25">
      <c r="A3219" s="108">
        <v>3232</v>
      </c>
      <c r="B3219" s="109" t="s">
        <v>3167</v>
      </c>
      <c r="C3219" s="110">
        <v>84713012</v>
      </c>
      <c r="D3219" s="110">
        <v>0</v>
      </c>
      <c r="E3219" s="110">
        <v>0</v>
      </c>
      <c r="F3219" s="115">
        <v>1408.53</v>
      </c>
      <c r="G3219" s="110">
        <v>0</v>
      </c>
      <c r="H3219" s="110">
        <v>0</v>
      </c>
      <c r="I3219" s="112"/>
      <c r="J3219" s="112"/>
      <c r="K3219" s="116">
        <v>1899</v>
      </c>
    </row>
    <row r="3220" spans="1:11" x14ac:dyDescent="0.25">
      <c r="A3220" s="108">
        <v>3233</v>
      </c>
      <c r="B3220" s="109" t="s">
        <v>3168</v>
      </c>
      <c r="C3220" s="110">
        <v>84713012</v>
      </c>
      <c r="D3220" s="110">
        <v>0</v>
      </c>
      <c r="E3220" s="110">
        <v>0</v>
      </c>
      <c r="F3220" s="115">
        <v>1025.82</v>
      </c>
      <c r="G3220" s="110">
        <v>0</v>
      </c>
      <c r="H3220" s="110">
        <v>0</v>
      </c>
      <c r="I3220" s="112"/>
      <c r="J3220" s="112"/>
      <c r="K3220" s="116">
        <v>1499</v>
      </c>
    </row>
    <row r="3221" spans="1:11" x14ac:dyDescent="0.25">
      <c r="A3221" s="108">
        <v>3234</v>
      </c>
      <c r="B3221" s="109" t="s">
        <v>3169</v>
      </c>
      <c r="C3221" s="110">
        <v>85444200</v>
      </c>
      <c r="D3221" s="110">
        <v>0</v>
      </c>
      <c r="E3221" s="110">
        <v>0</v>
      </c>
      <c r="F3221" s="111">
        <v>16.690000000000001</v>
      </c>
      <c r="G3221" s="110">
        <v>0</v>
      </c>
      <c r="H3221" s="110">
        <v>0</v>
      </c>
      <c r="I3221" s="112"/>
      <c r="J3221" s="112"/>
      <c r="K3221" s="113">
        <v>50</v>
      </c>
    </row>
    <row r="3222" spans="1:11" x14ac:dyDescent="0.25">
      <c r="A3222" s="108">
        <v>3235</v>
      </c>
      <c r="B3222" s="109" t="s">
        <v>3170</v>
      </c>
      <c r="C3222" s="110">
        <v>85444200</v>
      </c>
      <c r="D3222" s="110">
        <v>0</v>
      </c>
      <c r="E3222" s="110">
        <v>0</v>
      </c>
      <c r="F3222" s="111">
        <v>11</v>
      </c>
      <c r="G3222" s="110">
        <v>0</v>
      </c>
      <c r="H3222" s="110">
        <v>0</v>
      </c>
      <c r="I3222" s="112"/>
      <c r="J3222" s="112"/>
      <c r="K3222" s="113">
        <v>40</v>
      </c>
    </row>
    <row r="3223" spans="1:11" x14ac:dyDescent="0.25">
      <c r="A3223" s="108">
        <v>3236</v>
      </c>
      <c r="B3223" s="109" t="s">
        <v>3171</v>
      </c>
      <c r="C3223" s="110">
        <v>39269090</v>
      </c>
      <c r="D3223" s="110">
        <v>0</v>
      </c>
      <c r="E3223" s="110">
        <v>0</v>
      </c>
      <c r="F3223" s="111">
        <v>0.5</v>
      </c>
      <c r="G3223" s="110">
        <v>0</v>
      </c>
      <c r="H3223" s="110">
        <v>0</v>
      </c>
      <c r="I3223" s="112"/>
      <c r="J3223" s="112"/>
      <c r="K3223" s="113">
        <v>1</v>
      </c>
    </row>
    <row r="3224" spans="1:11" x14ac:dyDescent="0.25">
      <c r="A3224" s="108">
        <v>3237</v>
      </c>
      <c r="B3224" s="109" t="s">
        <v>3172</v>
      </c>
      <c r="C3224" s="110">
        <v>73181500</v>
      </c>
      <c r="D3224" s="110">
        <v>0</v>
      </c>
      <c r="E3224" s="110">
        <v>0</v>
      </c>
      <c r="F3224" s="111">
        <v>3</v>
      </c>
      <c r="G3224" s="110">
        <v>0</v>
      </c>
      <c r="H3224" s="110">
        <v>0</v>
      </c>
      <c r="I3224" s="112"/>
      <c r="J3224" s="112"/>
      <c r="K3224" s="113">
        <v>5</v>
      </c>
    </row>
    <row r="3225" spans="1:11" x14ac:dyDescent="0.25">
      <c r="A3225" s="108">
        <v>3238</v>
      </c>
      <c r="B3225" s="109" t="s">
        <v>3173</v>
      </c>
      <c r="C3225" s="110">
        <v>85444200</v>
      </c>
      <c r="D3225" s="110">
        <v>0</v>
      </c>
      <c r="E3225" s="110">
        <v>0</v>
      </c>
      <c r="F3225" s="111">
        <v>17.649999999999999</v>
      </c>
      <c r="G3225" s="110">
        <v>0</v>
      </c>
      <c r="H3225" s="110">
        <v>0</v>
      </c>
      <c r="I3225" s="112"/>
      <c r="J3225" s="112"/>
      <c r="K3225" s="113">
        <v>25</v>
      </c>
    </row>
    <row r="3226" spans="1:11" x14ac:dyDescent="0.25">
      <c r="A3226" s="108">
        <v>3239</v>
      </c>
      <c r="B3226" s="109" t="s">
        <v>3174</v>
      </c>
      <c r="C3226" s="110">
        <v>85444200</v>
      </c>
      <c r="D3226" s="110">
        <v>0</v>
      </c>
      <c r="E3226" s="110">
        <v>0</v>
      </c>
      <c r="F3226" s="111">
        <v>7.18</v>
      </c>
      <c r="G3226" s="110">
        <v>0</v>
      </c>
      <c r="H3226" s="110">
        <v>0</v>
      </c>
      <c r="I3226" s="112"/>
      <c r="J3226" s="112"/>
      <c r="K3226" s="113">
        <v>8</v>
      </c>
    </row>
    <row r="3227" spans="1:11" x14ac:dyDescent="0.25">
      <c r="A3227" s="108">
        <v>3240</v>
      </c>
      <c r="B3227" s="109" t="s">
        <v>3175</v>
      </c>
      <c r="C3227" s="110">
        <v>39259090</v>
      </c>
      <c r="D3227" s="110">
        <v>0</v>
      </c>
      <c r="E3227" s="110">
        <v>0</v>
      </c>
      <c r="F3227" s="111">
        <v>4.5</v>
      </c>
      <c r="G3227" s="110">
        <v>0</v>
      </c>
      <c r="H3227" s="110">
        <v>0</v>
      </c>
      <c r="I3227" s="112"/>
      <c r="J3227" s="112"/>
      <c r="K3227" s="113">
        <v>5</v>
      </c>
    </row>
    <row r="3228" spans="1:11" x14ac:dyDescent="0.25">
      <c r="A3228" s="108">
        <v>3241</v>
      </c>
      <c r="B3228" s="109" t="s">
        <v>3176</v>
      </c>
      <c r="C3228" s="110">
        <v>94032000</v>
      </c>
      <c r="D3228" s="110">
        <v>0</v>
      </c>
      <c r="E3228" s="110">
        <v>0</v>
      </c>
      <c r="F3228" s="111">
        <v>9</v>
      </c>
      <c r="G3228" s="110">
        <v>0</v>
      </c>
      <c r="H3228" s="110">
        <v>0</v>
      </c>
      <c r="I3228" s="112"/>
      <c r="J3228" s="112"/>
      <c r="K3228" s="113">
        <v>10</v>
      </c>
    </row>
    <row r="3229" spans="1:11" x14ac:dyDescent="0.25">
      <c r="A3229" s="108">
        <v>3242</v>
      </c>
      <c r="B3229" s="109" t="s">
        <v>3177</v>
      </c>
      <c r="C3229" s="110">
        <v>39162000</v>
      </c>
      <c r="D3229" s="110">
        <v>0</v>
      </c>
      <c r="E3229" s="110">
        <v>0</v>
      </c>
      <c r="F3229" s="111">
        <v>20.5</v>
      </c>
      <c r="G3229" s="110">
        <v>0</v>
      </c>
      <c r="H3229" s="110">
        <v>0</v>
      </c>
      <c r="I3229" s="112"/>
      <c r="J3229" s="112"/>
      <c r="K3229" s="113">
        <v>25</v>
      </c>
    </row>
    <row r="3230" spans="1:11" x14ac:dyDescent="0.25">
      <c r="A3230" s="108">
        <v>3243</v>
      </c>
      <c r="B3230" s="109" t="s">
        <v>3178</v>
      </c>
      <c r="C3230" s="110">
        <v>94032000</v>
      </c>
      <c r="D3230" s="110">
        <v>0</v>
      </c>
      <c r="E3230" s="110">
        <v>0</v>
      </c>
      <c r="F3230" s="111">
        <v>0.5</v>
      </c>
      <c r="G3230" s="110">
        <v>18</v>
      </c>
      <c r="H3230" s="110">
        <v>0</v>
      </c>
      <c r="I3230" s="112"/>
      <c r="J3230" s="112"/>
      <c r="K3230" s="113">
        <v>10</v>
      </c>
    </row>
    <row r="3231" spans="1:11" x14ac:dyDescent="0.25">
      <c r="A3231" s="108">
        <v>3244</v>
      </c>
      <c r="B3231" s="109" t="s">
        <v>3179</v>
      </c>
      <c r="C3231" s="110">
        <v>94032000</v>
      </c>
      <c r="D3231" s="110">
        <v>0</v>
      </c>
      <c r="E3231" s="110">
        <v>0</v>
      </c>
      <c r="F3231" s="111">
        <v>16.8</v>
      </c>
      <c r="G3231" s="110">
        <v>18</v>
      </c>
      <c r="H3231" s="110">
        <v>0</v>
      </c>
      <c r="I3231" s="112"/>
      <c r="J3231" s="112"/>
      <c r="K3231" s="113">
        <v>17</v>
      </c>
    </row>
    <row r="3232" spans="1:11" x14ac:dyDescent="0.25">
      <c r="A3232" s="108">
        <v>3245</v>
      </c>
      <c r="B3232" s="109" t="s">
        <v>3180</v>
      </c>
      <c r="C3232" s="110">
        <v>39259090</v>
      </c>
      <c r="D3232" s="110">
        <v>0</v>
      </c>
      <c r="E3232" s="110">
        <v>0</v>
      </c>
      <c r="F3232" s="111">
        <v>1.4</v>
      </c>
      <c r="G3232" s="110">
        <v>0</v>
      </c>
      <c r="H3232" s="110">
        <v>0</v>
      </c>
      <c r="I3232" s="112"/>
      <c r="J3232" s="112"/>
      <c r="K3232" s="113">
        <v>2</v>
      </c>
    </row>
    <row r="3233" spans="1:11" x14ac:dyDescent="0.25">
      <c r="A3233" s="108">
        <v>3246</v>
      </c>
      <c r="B3233" s="109" t="s">
        <v>3181</v>
      </c>
      <c r="C3233" s="110">
        <v>85366910</v>
      </c>
      <c r="D3233" s="110">
        <v>0</v>
      </c>
      <c r="E3233" s="110">
        <v>0</v>
      </c>
      <c r="F3233" s="111">
        <v>6.9</v>
      </c>
      <c r="G3233" s="110">
        <v>0</v>
      </c>
      <c r="H3233" s="110">
        <v>0</v>
      </c>
      <c r="I3233" s="112"/>
      <c r="J3233" s="112"/>
      <c r="K3233" s="113">
        <v>7</v>
      </c>
    </row>
    <row r="3234" spans="1:11" x14ac:dyDescent="0.25">
      <c r="A3234" s="108">
        <v>3247</v>
      </c>
      <c r="B3234" s="109" t="s">
        <v>3182</v>
      </c>
      <c r="C3234" s="110">
        <v>85365090</v>
      </c>
      <c r="D3234" s="110">
        <v>0</v>
      </c>
      <c r="E3234" s="110">
        <v>0</v>
      </c>
      <c r="F3234" s="111">
        <v>4</v>
      </c>
      <c r="G3234" s="110">
        <v>0</v>
      </c>
      <c r="H3234" s="110">
        <v>0</v>
      </c>
      <c r="I3234" s="112"/>
      <c r="J3234" s="112"/>
      <c r="K3234" s="113">
        <v>5</v>
      </c>
    </row>
    <row r="3235" spans="1:11" x14ac:dyDescent="0.25">
      <c r="A3235" s="108">
        <v>3248</v>
      </c>
      <c r="B3235" s="109" t="s">
        <v>3183</v>
      </c>
      <c r="C3235" s="110">
        <v>85366910</v>
      </c>
      <c r="D3235" s="110">
        <v>0</v>
      </c>
      <c r="E3235" s="110">
        <v>0</v>
      </c>
      <c r="F3235" s="111">
        <v>5</v>
      </c>
      <c r="G3235" s="110">
        <v>0</v>
      </c>
      <c r="H3235" s="110">
        <v>0</v>
      </c>
      <c r="I3235" s="112"/>
      <c r="J3235" s="112"/>
      <c r="K3235" s="113">
        <v>6</v>
      </c>
    </row>
    <row r="3236" spans="1:11" x14ac:dyDescent="0.25">
      <c r="A3236" s="108">
        <v>3249</v>
      </c>
      <c r="B3236" s="109" t="s">
        <v>3184</v>
      </c>
      <c r="C3236" s="110">
        <v>85041000</v>
      </c>
      <c r="D3236" s="110">
        <v>0</v>
      </c>
      <c r="E3236" s="110">
        <v>0</v>
      </c>
      <c r="F3236" s="111">
        <v>1.74</v>
      </c>
      <c r="G3236" s="110">
        <v>0</v>
      </c>
      <c r="H3236" s="110">
        <v>0</v>
      </c>
      <c r="I3236" s="112"/>
      <c r="J3236" s="112"/>
      <c r="K3236" s="113">
        <v>2</v>
      </c>
    </row>
    <row r="3237" spans="1:11" x14ac:dyDescent="0.25">
      <c r="A3237" s="108">
        <v>3250</v>
      </c>
      <c r="B3237" s="109" t="s">
        <v>3185</v>
      </c>
      <c r="C3237" s="110">
        <v>94054090</v>
      </c>
      <c r="D3237" s="110">
        <v>0</v>
      </c>
      <c r="E3237" s="110">
        <v>0</v>
      </c>
      <c r="F3237" s="111">
        <v>5.5</v>
      </c>
      <c r="G3237" s="110">
        <v>0</v>
      </c>
      <c r="H3237" s="110">
        <v>0</v>
      </c>
      <c r="I3237" s="112"/>
      <c r="J3237" s="112"/>
      <c r="K3237" s="113">
        <v>6</v>
      </c>
    </row>
    <row r="3238" spans="1:11" x14ac:dyDescent="0.25">
      <c r="A3238" s="108">
        <v>3251</v>
      </c>
      <c r="B3238" s="109" t="s">
        <v>3186</v>
      </c>
      <c r="C3238" s="110">
        <v>94051099</v>
      </c>
      <c r="D3238" s="110">
        <v>0</v>
      </c>
      <c r="E3238" s="110">
        <v>0</v>
      </c>
      <c r="F3238" s="111">
        <v>99.8</v>
      </c>
      <c r="G3238" s="110">
        <v>0</v>
      </c>
      <c r="H3238" s="110">
        <v>0</v>
      </c>
      <c r="I3238" s="112"/>
      <c r="J3238" s="112"/>
      <c r="K3238" s="113">
        <v>100</v>
      </c>
    </row>
    <row r="3239" spans="1:11" x14ac:dyDescent="0.25">
      <c r="A3239" s="108">
        <v>3252</v>
      </c>
      <c r="B3239" s="109" t="s">
        <v>3187</v>
      </c>
      <c r="C3239" s="110">
        <v>85234110</v>
      </c>
      <c r="D3239" s="110">
        <v>0</v>
      </c>
      <c r="E3239" s="110">
        <v>0</v>
      </c>
      <c r="F3239" s="111">
        <v>0.46</v>
      </c>
      <c r="G3239" s="110">
        <v>0</v>
      </c>
      <c r="H3239" s="110">
        <v>0</v>
      </c>
      <c r="I3239" s="112"/>
      <c r="J3239" s="112"/>
      <c r="K3239" s="113">
        <v>0.8</v>
      </c>
    </row>
    <row r="3240" spans="1:11" x14ac:dyDescent="0.25">
      <c r="A3240" s="108">
        <v>3253</v>
      </c>
      <c r="B3240" s="109" t="s">
        <v>3188</v>
      </c>
      <c r="C3240" s="110">
        <v>84716052</v>
      </c>
      <c r="D3240" s="110">
        <v>0</v>
      </c>
      <c r="E3240" s="110">
        <v>0</v>
      </c>
      <c r="F3240" s="111">
        <v>130</v>
      </c>
      <c r="G3240" s="110">
        <v>4</v>
      </c>
      <c r="H3240" s="110">
        <v>0</v>
      </c>
      <c r="I3240" s="112"/>
      <c r="J3240" s="112"/>
      <c r="K3240" s="113">
        <v>209</v>
      </c>
    </row>
    <row r="3241" spans="1:11" x14ac:dyDescent="0.25">
      <c r="A3241" s="108">
        <v>3254</v>
      </c>
      <c r="B3241" s="109" t="s">
        <v>3189</v>
      </c>
      <c r="C3241" s="110">
        <v>85176239</v>
      </c>
      <c r="D3241" s="110">
        <v>0</v>
      </c>
      <c r="E3241" s="110">
        <v>0</v>
      </c>
      <c r="F3241" s="115">
        <v>1779.9</v>
      </c>
      <c r="G3241" s="110">
        <v>4</v>
      </c>
      <c r="H3241" s="110">
        <v>0</v>
      </c>
      <c r="I3241" s="112"/>
      <c r="J3241" s="112"/>
      <c r="K3241" s="116">
        <v>3659</v>
      </c>
    </row>
    <row r="3242" spans="1:11" x14ac:dyDescent="0.25">
      <c r="A3242" s="108">
        <v>3255</v>
      </c>
      <c r="B3242" s="109" t="s">
        <v>3190</v>
      </c>
      <c r="C3242" s="110">
        <v>39199090</v>
      </c>
      <c r="D3242" s="110">
        <v>0</v>
      </c>
      <c r="E3242" s="110">
        <v>0</v>
      </c>
      <c r="F3242" s="111">
        <v>9.2100000000000009</v>
      </c>
      <c r="G3242" s="110">
        <v>0</v>
      </c>
      <c r="H3242" s="110">
        <v>0</v>
      </c>
      <c r="I3242" s="112"/>
      <c r="J3242" s="112"/>
      <c r="K3242" s="113">
        <v>13</v>
      </c>
    </row>
    <row r="3243" spans="1:11" x14ac:dyDescent="0.25">
      <c r="A3243" s="108">
        <v>3256</v>
      </c>
      <c r="B3243" s="109" t="s">
        <v>3191</v>
      </c>
      <c r="C3243" s="110">
        <v>85177099</v>
      </c>
      <c r="D3243" s="110">
        <v>0</v>
      </c>
      <c r="E3243" s="110">
        <v>0</v>
      </c>
      <c r="F3243" s="111">
        <v>106</v>
      </c>
      <c r="G3243" s="110">
        <v>0</v>
      </c>
      <c r="H3243" s="110">
        <v>0</v>
      </c>
      <c r="I3243" s="112"/>
      <c r="J3243" s="112"/>
      <c r="K3243" s="113">
        <v>149</v>
      </c>
    </row>
    <row r="3244" spans="1:11" x14ac:dyDescent="0.25">
      <c r="A3244" s="108">
        <v>3257</v>
      </c>
      <c r="B3244" s="109" t="s">
        <v>3192</v>
      </c>
      <c r="C3244" s="110">
        <v>39259090</v>
      </c>
      <c r="D3244" s="110">
        <v>0</v>
      </c>
      <c r="E3244" s="110">
        <v>0</v>
      </c>
      <c r="F3244" s="111">
        <v>2</v>
      </c>
      <c r="G3244" s="110">
        <v>0</v>
      </c>
      <c r="H3244" s="110">
        <v>0</v>
      </c>
      <c r="I3244" s="112"/>
      <c r="J3244" s="112"/>
      <c r="K3244" s="113">
        <v>3</v>
      </c>
    </row>
    <row r="3245" spans="1:11" x14ac:dyDescent="0.25">
      <c r="A3245" s="108">
        <v>3258</v>
      </c>
      <c r="B3245" s="109" t="s">
        <v>3193</v>
      </c>
      <c r="C3245" s="110">
        <v>39259090</v>
      </c>
      <c r="D3245" s="110">
        <v>0</v>
      </c>
      <c r="E3245" s="110">
        <v>0</v>
      </c>
      <c r="F3245" s="111">
        <v>3.4</v>
      </c>
      <c r="G3245" s="110">
        <v>0</v>
      </c>
      <c r="H3245" s="110">
        <v>0</v>
      </c>
      <c r="I3245" s="112"/>
      <c r="J3245" s="112"/>
      <c r="K3245" s="113">
        <v>4.9000000000000004</v>
      </c>
    </row>
    <row r="3246" spans="1:11" x14ac:dyDescent="0.25">
      <c r="A3246" s="108">
        <v>3259</v>
      </c>
      <c r="B3246" s="109" t="s">
        <v>3194</v>
      </c>
      <c r="C3246" s="110">
        <v>96121090</v>
      </c>
      <c r="D3246" s="110">
        <v>2</v>
      </c>
      <c r="E3246" s="110">
        <v>0</v>
      </c>
      <c r="F3246" s="111">
        <v>34</v>
      </c>
      <c r="G3246" s="110">
        <v>12</v>
      </c>
      <c r="H3246" s="110">
        <v>0</v>
      </c>
      <c r="I3246" s="112"/>
      <c r="J3246" s="112"/>
      <c r="K3246" s="113">
        <v>9</v>
      </c>
    </row>
    <row r="3247" spans="1:11" x14ac:dyDescent="0.25">
      <c r="A3247" s="108">
        <v>3260</v>
      </c>
      <c r="B3247" s="109" t="s">
        <v>3195</v>
      </c>
      <c r="C3247" s="110">
        <v>85444200</v>
      </c>
      <c r="D3247" s="110">
        <v>0</v>
      </c>
      <c r="E3247" s="110">
        <v>0</v>
      </c>
      <c r="F3247" s="111">
        <v>22.71</v>
      </c>
      <c r="G3247" s="110">
        <v>0</v>
      </c>
      <c r="H3247" s="110">
        <v>0</v>
      </c>
      <c r="I3247" s="112"/>
      <c r="J3247" s="112"/>
      <c r="K3247" s="113">
        <v>35</v>
      </c>
    </row>
    <row r="3248" spans="1:11" x14ac:dyDescent="0.25">
      <c r="A3248" s="108">
        <v>3261</v>
      </c>
      <c r="B3248" s="109" t="s">
        <v>3196</v>
      </c>
      <c r="C3248" s="114">
        <v>0</v>
      </c>
      <c r="D3248" s="110">
        <v>0</v>
      </c>
      <c r="E3248" s="110">
        <v>0</v>
      </c>
      <c r="F3248" s="111">
        <v>621.16999999999996</v>
      </c>
      <c r="G3248" s="110">
        <v>0</v>
      </c>
      <c r="H3248" s="110">
        <v>0</v>
      </c>
      <c r="I3248" s="112"/>
      <c r="J3248" s="112"/>
      <c r="K3248" s="113">
        <v>899</v>
      </c>
    </row>
    <row r="3249" spans="1:11" x14ac:dyDescent="0.25">
      <c r="A3249" s="108">
        <v>3262</v>
      </c>
      <c r="B3249" s="109" t="s">
        <v>3197</v>
      </c>
      <c r="C3249" s="110">
        <v>85234920</v>
      </c>
      <c r="D3249" s="110">
        <v>0</v>
      </c>
      <c r="E3249" s="110">
        <v>0</v>
      </c>
      <c r="F3249" s="111">
        <v>20.49</v>
      </c>
      <c r="G3249" s="110">
        <v>0</v>
      </c>
      <c r="H3249" s="110">
        <v>0</v>
      </c>
      <c r="I3249" s="112"/>
      <c r="J3249" s="112"/>
      <c r="K3249" s="113">
        <v>35</v>
      </c>
    </row>
    <row r="3250" spans="1:11" x14ac:dyDescent="0.25">
      <c r="A3250" s="108">
        <v>3263</v>
      </c>
      <c r="B3250" s="109" t="s">
        <v>3198</v>
      </c>
      <c r="C3250" s="110">
        <v>49119900</v>
      </c>
      <c r="D3250" s="110">
        <v>0</v>
      </c>
      <c r="E3250" s="110">
        <v>0</v>
      </c>
      <c r="F3250" s="111">
        <v>23.85</v>
      </c>
      <c r="G3250" s="110">
        <v>0</v>
      </c>
      <c r="H3250" s="110">
        <v>0</v>
      </c>
      <c r="I3250" s="112"/>
      <c r="J3250" s="112"/>
      <c r="K3250" s="113">
        <v>35</v>
      </c>
    </row>
    <row r="3251" spans="1:11" x14ac:dyDescent="0.25">
      <c r="A3251" s="108">
        <v>3264</v>
      </c>
      <c r="B3251" s="109" t="s">
        <v>3199</v>
      </c>
      <c r="C3251" s="110">
        <v>48211000</v>
      </c>
      <c r="D3251" s="110">
        <v>0</v>
      </c>
      <c r="E3251" s="110">
        <v>0</v>
      </c>
      <c r="F3251" s="111">
        <v>6.72</v>
      </c>
      <c r="G3251" s="110">
        <v>0</v>
      </c>
      <c r="H3251" s="110">
        <v>0</v>
      </c>
      <c r="I3251" s="112"/>
      <c r="J3251" s="112"/>
      <c r="K3251" s="113">
        <v>8</v>
      </c>
    </row>
    <row r="3252" spans="1:11" x14ac:dyDescent="0.25">
      <c r="A3252" s="108">
        <v>3265</v>
      </c>
      <c r="B3252" s="109" t="s">
        <v>3200</v>
      </c>
      <c r="C3252" s="114">
        <v>0</v>
      </c>
      <c r="D3252" s="110">
        <v>0</v>
      </c>
      <c r="E3252" s="110">
        <v>0</v>
      </c>
      <c r="F3252" s="111">
        <v>721.28</v>
      </c>
      <c r="G3252" s="110">
        <v>0</v>
      </c>
      <c r="H3252" s="110">
        <v>0</v>
      </c>
      <c r="I3252" s="112"/>
      <c r="J3252" s="112"/>
      <c r="K3252" s="113">
        <v>999</v>
      </c>
    </row>
    <row r="3253" spans="1:11" x14ac:dyDescent="0.25">
      <c r="A3253" s="108">
        <v>3266</v>
      </c>
      <c r="B3253" s="109" t="s">
        <v>3201</v>
      </c>
      <c r="C3253" s="110">
        <v>49111090</v>
      </c>
      <c r="D3253" s="110">
        <v>0</v>
      </c>
      <c r="E3253" s="110">
        <v>0</v>
      </c>
      <c r="F3253" s="111">
        <v>10.41</v>
      </c>
      <c r="G3253" s="110">
        <v>0</v>
      </c>
      <c r="H3253" s="110">
        <v>0</v>
      </c>
      <c r="I3253" s="112"/>
      <c r="J3253" s="112"/>
      <c r="K3253" s="113">
        <v>20</v>
      </c>
    </row>
    <row r="3254" spans="1:11" x14ac:dyDescent="0.25">
      <c r="A3254" s="108">
        <v>3267</v>
      </c>
      <c r="B3254" s="109" t="s">
        <v>3202</v>
      </c>
      <c r="C3254" s="110">
        <v>84733042</v>
      </c>
      <c r="D3254" s="110">
        <v>0</v>
      </c>
      <c r="E3254" s="110">
        <v>0</v>
      </c>
      <c r="F3254" s="111">
        <v>729.94</v>
      </c>
      <c r="G3254" s="110">
        <v>0</v>
      </c>
      <c r="H3254" s="110">
        <v>0</v>
      </c>
      <c r="I3254" s="112"/>
      <c r="J3254" s="112"/>
      <c r="K3254" s="113">
        <v>999</v>
      </c>
    </row>
    <row r="3255" spans="1:11" x14ac:dyDescent="0.25">
      <c r="A3255" s="108">
        <v>3268</v>
      </c>
      <c r="B3255" s="109" t="s">
        <v>3203</v>
      </c>
      <c r="C3255" s="110">
        <v>85444200</v>
      </c>
      <c r="D3255" s="110">
        <v>0</v>
      </c>
      <c r="E3255" s="110">
        <v>0</v>
      </c>
      <c r="F3255" s="111">
        <v>12.6</v>
      </c>
      <c r="G3255" s="110">
        <v>0</v>
      </c>
      <c r="H3255" s="110">
        <v>0</v>
      </c>
      <c r="I3255" s="112"/>
      <c r="J3255" s="112"/>
      <c r="K3255" s="113">
        <v>20</v>
      </c>
    </row>
    <row r="3256" spans="1:11" x14ac:dyDescent="0.25">
      <c r="A3256" s="108">
        <v>3269</v>
      </c>
      <c r="B3256" s="109" t="s">
        <v>1294</v>
      </c>
      <c r="C3256" s="110">
        <v>85061010</v>
      </c>
      <c r="D3256" s="110">
        <v>0</v>
      </c>
      <c r="E3256" s="110">
        <v>0</v>
      </c>
      <c r="F3256" s="111">
        <v>5.5</v>
      </c>
      <c r="G3256" s="110">
        <v>0</v>
      </c>
      <c r="H3256" s="110">
        <v>0</v>
      </c>
      <c r="I3256" s="112"/>
      <c r="J3256" s="112"/>
      <c r="K3256" s="113">
        <v>8.9</v>
      </c>
    </row>
    <row r="3257" spans="1:11" x14ac:dyDescent="0.25">
      <c r="A3257" s="108">
        <v>3270</v>
      </c>
      <c r="B3257" s="109" t="s">
        <v>3204</v>
      </c>
      <c r="C3257" s="110">
        <v>84439923</v>
      </c>
      <c r="D3257" s="110">
        <v>0</v>
      </c>
      <c r="E3257" s="110">
        <v>0</v>
      </c>
      <c r="F3257" s="111">
        <v>417.78</v>
      </c>
      <c r="G3257" s="110">
        <v>0</v>
      </c>
      <c r="H3257" s="110">
        <v>0</v>
      </c>
      <c r="I3257" s="112"/>
      <c r="J3257" s="112"/>
      <c r="K3257" s="113">
        <v>699</v>
      </c>
    </row>
    <row r="3258" spans="1:11" x14ac:dyDescent="0.25">
      <c r="A3258" s="108">
        <v>3271</v>
      </c>
      <c r="B3258" s="109" t="s">
        <v>3205</v>
      </c>
      <c r="C3258" s="110">
        <v>84439923</v>
      </c>
      <c r="D3258" s="110">
        <v>0</v>
      </c>
      <c r="E3258" s="110">
        <v>0</v>
      </c>
      <c r="F3258" s="111">
        <v>392.8</v>
      </c>
      <c r="G3258" s="110">
        <v>0</v>
      </c>
      <c r="H3258" s="110">
        <v>0</v>
      </c>
      <c r="I3258" s="112"/>
      <c r="J3258" s="112"/>
      <c r="K3258" s="113">
        <v>699</v>
      </c>
    </row>
    <row r="3259" spans="1:11" x14ac:dyDescent="0.25">
      <c r="A3259" s="108">
        <v>3272</v>
      </c>
      <c r="B3259" s="109" t="s">
        <v>3206</v>
      </c>
      <c r="C3259" s="110">
        <v>84716052</v>
      </c>
      <c r="D3259" s="110">
        <v>0</v>
      </c>
      <c r="E3259" s="110">
        <v>0</v>
      </c>
      <c r="F3259" s="111">
        <v>192.21</v>
      </c>
      <c r="G3259" s="110">
        <v>18</v>
      </c>
      <c r="H3259" s="110">
        <v>15</v>
      </c>
      <c r="I3259" s="111">
        <v>0.11</v>
      </c>
      <c r="J3259" s="111">
        <v>9.52</v>
      </c>
      <c r="K3259" s="113">
        <v>319</v>
      </c>
    </row>
    <row r="3260" spans="1:11" x14ac:dyDescent="0.25">
      <c r="A3260" s="108">
        <v>3273</v>
      </c>
      <c r="B3260" s="109" t="s">
        <v>3207</v>
      </c>
      <c r="C3260" s="110">
        <v>84717029</v>
      </c>
      <c r="D3260" s="110">
        <v>0</v>
      </c>
      <c r="E3260" s="110">
        <v>0</v>
      </c>
      <c r="F3260" s="111">
        <v>79.2</v>
      </c>
      <c r="G3260" s="110">
        <v>0</v>
      </c>
      <c r="H3260" s="110">
        <v>0</v>
      </c>
      <c r="I3260" s="112"/>
      <c r="J3260" s="112"/>
      <c r="K3260" s="113">
        <v>129</v>
      </c>
    </row>
    <row r="3261" spans="1:11" x14ac:dyDescent="0.25">
      <c r="A3261" s="108">
        <v>3274</v>
      </c>
      <c r="B3261" s="109" t="s">
        <v>3208</v>
      </c>
      <c r="C3261" s="110">
        <v>73269090</v>
      </c>
      <c r="D3261" s="110">
        <v>0</v>
      </c>
      <c r="E3261" s="110">
        <v>0</v>
      </c>
      <c r="F3261" s="111">
        <v>299</v>
      </c>
      <c r="G3261" s="110">
        <v>0</v>
      </c>
      <c r="H3261" s="110">
        <v>0</v>
      </c>
      <c r="I3261" s="112"/>
      <c r="J3261" s="112"/>
      <c r="K3261" s="113">
        <v>399</v>
      </c>
    </row>
    <row r="3262" spans="1:11" x14ac:dyDescent="0.25">
      <c r="A3262" s="108">
        <v>3275</v>
      </c>
      <c r="B3262" s="109" t="s">
        <v>3209</v>
      </c>
      <c r="C3262" s="110">
        <v>84733099</v>
      </c>
      <c r="D3262" s="110">
        <v>0</v>
      </c>
      <c r="E3262" s="110">
        <v>0</v>
      </c>
      <c r="F3262" s="111">
        <v>49.51</v>
      </c>
      <c r="G3262" s="110">
        <v>4</v>
      </c>
      <c r="H3262" s="110">
        <v>0</v>
      </c>
      <c r="I3262" s="112"/>
      <c r="J3262" s="112"/>
      <c r="K3262" s="113">
        <v>89</v>
      </c>
    </row>
    <row r="3263" spans="1:11" x14ac:dyDescent="0.25">
      <c r="A3263" s="108">
        <v>3276</v>
      </c>
      <c r="B3263" s="109" t="s">
        <v>3210</v>
      </c>
      <c r="C3263" s="110">
        <v>85176239</v>
      </c>
      <c r="D3263" s="110">
        <v>0</v>
      </c>
      <c r="E3263" s="110">
        <v>0</v>
      </c>
      <c r="F3263" s="111">
        <v>529.99</v>
      </c>
      <c r="G3263" s="110">
        <v>4</v>
      </c>
      <c r="H3263" s="110">
        <v>0</v>
      </c>
      <c r="I3263" s="112"/>
      <c r="J3263" s="111">
        <v>57.96</v>
      </c>
      <c r="K3263" s="113">
        <v>799</v>
      </c>
    </row>
    <row r="3264" spans="1:11" x14ac:dyDescent="0.25">
      <c r="A3264" s="108">
        <v>3277</v>
      </c>
      <c r="B3264" s="109" t="s">
        <v>3211</v>
      </c>
      <c r="C3264" s="110">
        <v>85219010</v>
      </c>
      <c r="D3264" s="110">
        <v>0</v>
      </c>
      <c r="E3264" s="110">
        <v>0</v>
      </c>
      <c r="F3264" s="111">
        <v>418.11</v>
      </c>
      <c r="G3264" s="110">
        <v>0</v>
      </c>
      <c r="H3264" s="110">
        <v>0</v>
      </c>
      <c r="I3264" s="112"/>
      <c r="J3264" s="112"/>
      <c r="K3264" s="113">
        <v>599</v>
      </c>
    </row>
    <row r="3265" spans="1:11" x14ac:dyDescent="0.25">
      <c r="A3265" s="108">
        <v>3278</v>
      </c>
      <c r="B3265" s="109" t="s">
        <v>3212</v>
      </c>
      <c r="C3265" s="110">
        <v>85423190</v>
      </c>
      <c r="D3265" s="110">
        <v>0</v>
      </c>
      <c r="E3265" s="110">
        <v>0</v>
      </c>
      <c r="F3265" s="111">
        <v>385</v>
      </c>
      <c r="G3265" s="110">
        <v>0</v>
      </c>
      <c r="H3265" s="110">
        <v>0</v>
      </c>
      <c r="I3265" s="112"/>
      <c r="J3265" s="112"/>
      <c r="K3265" s="113">
        <v>599</v>
      </c>
    </row>
    <row r="3266" spans="1:11" x14ac:dyDescent="0.25">
      <c r="A3266" s="108">
        <v>3279</v>
      </c>
      <c r="B3266" s="109" t="s">
        <v>3213</v>
      </c>
      <c r="C3266" s="110">
        <v>85444200</v>
      </c>
      <c r="D3266" s="110">
        <v>0</v>
      </c>
      <c r="E3266" s="110">
        <v>0</v>
      </c>
      <c r="F3266" s="111">
        <v>118</v>
      </c>
      <c r="G3266" s="110">
        <v>0</v>
      </c>
      <c r="H3266" s="110">
        <v>0</v>
      </c>
      <c r="I3266" s="112"/>
      <c r="J3266" s="112"/>
      <c r="K3266" s="113">
        <v>139</v>
      </c>
    </row>
    <row r="3267" spans="1:11" x14ac:dyDescent="0.25">
      <c r="A3267" s="108">
        <v>3280</v>
      </c>
      <c r="B3267" s="109" t="s">
        <v>3214</v>
      </c>
      <c r="C3267" s="110">
        <v>84733039</v>
      </c>
      <c r="D3267" s="110">
        <v>0</v>
      </c>
      <c r="E3267" s="110">
        <v>0</v>
      </c>
      <c r="F3267" s="111">
        <v>78</v>
      </c>
      <c r="G3267" s="110">
        <v>0</v>
      </c>
      <c r="H3267" s="110">
        <v>0</v>
      </c>
      <c r="I3267" s="112"/>
      <c r="J3267" s="112"/>
      <c r="K3267" s="113">
        <v>115</v>
      </c>
    </row>
    <row r="3268" spans="1:11" x14ac:dyDescent="0.25">
      <c r="A3268" s="108">
        <v>3281</v>
      </c>
      <c r="B3268" s="109" t="s">
        <v>3215</v>
      </c>
      <c r="C3268" s="110">
        <v>84439922</v>
      </c>
      <c r="D3268" s="110">
        <v>0</v>
      </c>
      <c r="E3268" s="110">
        <v>0</v>
      </c>
      <c r="F3268" s="111">
        <v>230.68</v>
      </c>
      <c r="G3268" s="110">
        <v>0</v>
      </c>
      <c r="H3268" s="110">
        <v>0</v>
      </c>
      <c r="I3268" s="112"/>
      <c r="J3268" s="112"/>
      <c r="K3268" s="113">
        <v>339</v>
      </c>
    </row>
    <row r="3269" spans="1:11" x14ac:dyDescent="0.25">
      <c r="A3269" s="108">
        <v>3282</v>
      </c>
      <c r="B3269" s="109" t="s">
        <v>3216</v>
      </c>
      <c r="C3269" s="110">
        <v>85182100</v>
      </c>
      <c r="D3269" s="110">
        <v>0</v>
      </c>
      <c r="E3269" s="110">
        <v>0</v>
      </c>
      <c r="F3269" s="111">
        <v>84.64</v>
      </c>
      <c r="G3269" s="110">
        <v>4</v>
      </c>
      <c r="H3269" s="110">
        <v>0</v>
      </c>
      <c r="I3269" s="112"/>
      <c r="J3269" s="112"/>
      <c r="K3269" s="113">
        <v>159</v>
      </c>
    </row>
    <row r="3270" spans="1:11" x14ac:dyDescent="0.25">
      <c r="A3270" s="108">
        <v>3283</v>
      </c>
      <c r="B3270" s="109" t="s">
        <v>3217</v>
      </c>
      <c r="C3270" s="110">
        <v>85183000</v>
      </c>
      <c r="D3270" s="110">
        <v>0</v>
      </c>
      <c r="E3270" s="110">
        <v>0</v>
      </c>
      <c r="F3270" s="111">
        <v>135.18</v>
      </c>
      <c r="G3270" s="110">
        <v>4</v>
      </c>
      <c r="H3270" s="110">
        <v>0</v>
      </c>
      <c r="I3270" s="112"/>
      <c r="J3270" s="112"/>
      <c r="K3270" s="113">
        <v>249</v>
      </c>
    </row>
    <row r="3271" spans="1:11" x14ac:dyDescent="0.25">
      <c r="A3271" s="108">
        <v>3284</v>
      </c>
      <c r="B3271" s="109" t="s">
        <v>3218</v>
      </c>
      <c r="C3271" s="110">
        <v>84713012</v>
      </c>
      <c r="D3271" s="110">
        <v>0</v>
      </c>
      <c r="E3271" s="110">
        <v>0</v>
      </c>
      <c r="F3271" s="111">
        <v>769</v>
      </c>
      <c r="G3271" s="110">
        <v>0</v>
      </c>
      <c r="H3271" s="110">
        <v>0</v>
      </c>
      <c r="I3271" s="112"/>
      <c r="J3271" s="112"/>
      <c r="K3271" s="116">
        <v>1099</v>
      </c>
    </row>
    <row r="3272" spans="1:11" x14ac:dyDescent="0.25">
      <c r="A3272" s="108">
        <v>3285</v>
      </c>
      <c r="B3272" s="109" t="s">
        <v>3219</v>
      </c>
      <c r="C3272" s="110">
        <v>84733041</v>
      </c>
      <c r="D3272" s="110">
        <v>0</v>
      </c>
      <c r="E3272" s="110">
        <v>0</v>
      </c>
      <c r="F3272" s="111">
        <v>333.29</v>
      </c>
      <c r="G3272" s="110">
        <v>0</v>
      </c>
      <c r="H3272" s="110">
        <v>0</v>
      </c>
      <c r="I3272" s="112"/>
      <c r="J3272" s="112"/>
      <c r="K3272" s="113">
        <v>509</v>
      </c>
    </row>
    <row r="3273" spans="1:11" x14ac:dyDescent="0.25">
      <c r="A3273" s="108">
        <v>3286</v>
      </c>
      <c r="B3273" s="109" t="s">
        <v>3220</v>
      </c>
      <c r="C3273" s="110">
        <v>84733041</v>
      </c>
      <c r="D3273" s="110">
        <v>0</v>
      </c>
      <c r="E3273" s="110">
        <v>0</v>
      </c>
      <c r="F3273" s="111">
        <v>429.99</v>
      </c>
      <c r="G3273" s="110">
        <v>0</v>
      </c>
      <c r="H3273" s="110">
        <v>0</v>
      </c>
      <c r="I3273" s="112"/>
      <c r="J3273" s="112"/>
      <c r="K3273" s="113">
        <v>599</v>
      </c>
    </row>
    <row r="3274" spans="1:11" x14ac:dyDescent="0.25">
      <c r="A3274" s="108">
        <v>3287</v>
      </c>
      <c r="B3274" s="109" t="s">
        <v>3221</v>
      </c>
      <c r="C3274" s="110">
        <v>85285220</v>
      </c>
      <c r="D3274" s="110">
        <v>0</v>
      </c>
      <c r="E3274" s="110">
        <v>0</v>
      </c>
      <c r="F3274" s="111">
        <v>381.2</v>
      </c>
      <c r="G3274" s="110">
        <v>0</v>
      </c>
      <c r="H3274" s="110">
        <v>0</v>
      </c>
      <c r="I3274" s="112"/>
      <c r="J3274" s="112"/>
      <c r="K3274" s="113">
        <v>599</v>
      </c>
    </row>
    <row r="3275" spans="1:11" x14ac:dyDescent="0.25">
      <c r="A3275" s="108">
        <v>3288</v>
      </c>
      <c r="B3275" s="109" t="s">
        <v>3222</v>
      </c>
      <c r="C3275" s="110">
        <v>85285220</v>
      </c>
      <c r="D3275" s="110">
        <v>0</v>
      </c>
      <c r="E3275" s="110">
        <v>0</v>
      </c>
      <c r="F3275" s="111">
        <v>525</v>
      </c>
      <c r="G3275" s="110">
        <v>0</v>
      </c>
      <c r="H3275" s="110">
        <v>0</v>
      </c>
      <c r="I3275" s="112"/>
      <c r="J3275" s="112"/>
      <c r="K3275" s="113">
        <v>779</v>
      </c>
    </row>
    <row r="3276" spans="1:11" x14ac:dyDescent="0.25">
      <c r="A3276" s="108">
        <v>3289</v>
      </c>
      <c r="B3276" s="109" t="s">
        <v>3223</v>
      </c>
      <c r="C3276" s="110">
        <v>84733043</v>
      </c>
      <c r="D3276" s="110">
        <v>0</v>
      </c>
      <c r="E3276" s="110">
        <v>0</v>
      </c>
      <c r="F3276" s="111">
        <v>557.64</v>
      </c>
      <c r="G3276" s="110">
        <v>0</v>
      </c>
      <c r="H3276" s="110">
        <v>0</v>
      </c>
      <c r="I3276" s="112"/>
      <c r="J3276" s="112"/>
      <c r="K3276" s="113">
        <v>889</v>
      </c>
    </row>
    <row r="3277" spans="1:11" x14ac:dyDescent="0.25">
      <c r="A3277" s="108">
        <v>3290</v>
      </c>
      <c r="B3277" s="109" t="s">
        <v>1920</v>
      </c>
      <c r="C3277" s="110">
        <v>85286200</v>
      </c>
      <c r="D3277" s="110">
        <v>0</v>
      </c>
      <c r="E3277" s="110">
        <v>0</v>
      </c>
      <c r="F3277" s="115">
        <v>1417.85</v>
      </c>
      <c r="G3277" s="110">
        <v>0</v>
      </c>
      <c r="H3277" s="110">
        <v>0</v>
      </c>
      <c r="I3277" s="112"/>
      <c r="J3277" s="112"/>
      <c r="K3277" s="116">
        <v>2099</v>
      </c>
    </row>
    <row r="3278" spans="1:11" x14ac:dyDescent="0.25">
      <c r="A3278" s="108">
        <v>3291</v>
      </c>
      <c r="B3278" s="109" t="s">
        <v>3224</v>
      </c>
      <c r="C3278" s="110">
        <v>85044010</v>
      </c>
      <c r="D3278" s="110">
        <v>0</v>
      </c>
      <c r="E3278" s="110">
        <v>0</v>
      </c>
      <c r="F3278" s="111">
        <v>50</v>
      </c>
      <c r="G3278" s="110">
        <v>0</v>
      </c>
      <c r="H3278" s="110">
        <v>0</v>
      </c>
      <c r="I3278" s="112"/>
      <c r="J3278" s="112"/>
      <c r="K3278" s="113">
        <v>150</v>
      </c>
    </row>
    <row r="3279" spans="1:11" x14ac:dyDescent="0.25">
      <c r="A3279" s="108">
        <v>3292</v>
      </c>
      <c r="B3279" s="109" t="s">
        <v>3225</v>
      </c>
      <c r="C3279" s="110">
        <v>85044040</v>
      </c>
      <c r="D3279" s="110">
        <v>0</v>
      </c>
      <c r="E3279" s="110">
        <v>0</v>
      </c>
      <c r="F3279" s="115">
        <v>1150</v>
      </c>
      <c r="G3279" s="110">
        <v>0</v>
      </c>
      <c r="H3279" s="110">
        <v>0</v>
      </c>
      <c r="I3279" s="112"/>
      <c r="J3279" s="112"/>
      <c r="K3279" s="116">
        <v>1999</v>
      </c>
    </row>
    <row r="3280" spans="1:11" x14ac:dyDescent="0.25">
      <c r="A3280" s="108">
        <v>3293</v>
      </c>
      <c r="B3280" s="109" t="s">
        <v>3226</v>
      </c>
      <c r="C3280" s="110">
        <v>85176239</v>
      </c>
      <c r="D3280" s="110">
        <v>0</v>
      </c>
      <c r="E3280" s="110">
        <v>0</v>
      </c>
      <c r="F3280" s="115">
        <v>1750</v>
      </c>
      <c r="G3280" s="110">
        <v>0</v>
      </c>
      <c r="H3280" s="110">
        <v>0</v>
      </c>
      <c r="I3280" s="112"/>
      <c r="J3280" s="112"/>
      <c r="K3280" s="116">
        <v>2196</v>
      </c>
    </row>
    <row r="3281" spans="1:11" x14ac:dyDescent="0.25">
      <c r="A3281" s="108">
        <v>3294</v>
      </c>
      <c r="B3281" s="109" t="s">
        <v>3227</v>
      </c>
      <c r="C3281" s="110">
        <v>84733019</v>
      </c>
      <c r="D3281" s="110">
        <v>0</v>
      </c>
      <c r="E3281" s="110">
        <v>0</v>
      </c>
      <c r="F3281" s="111">
        <v>116.56</v>
      </c>
      <c r="G3281" s="110">
        <v>0</v>
      </c>
      <c r="H3281" s="110">
        <v>0</v>
      </c>
      <c r="I3281" s="112"/>
      <c r="J3281" s="112"/>
      <c r="K3281" s="113">
        <v>195</v>
      </c>
    </row>
    <row r="3282" spans="1:11" x14ac:dyDescent="0.25">
      <c r="A3282" s="108">
        <v>3295</v>
      </c>
      <c r="B3282" s="109" t="s">
        <v>3228</v>
      </c>
      <c r="C3282" s="110">
        <v>85044021</v>
      </c>
      <c r="D3282" s="110">
        <v>0</v>
      </c>
      <c r="E3282" s="110">
        <v>0</v>
      </c>
      <c r="F3282" s="111">
        <v>129.24</v>
      </c>
      <c r="G3282" s="110">
        <v>0</v>
      </c>
      <c r="H3282" s="110">
        <v>0</v>
      </c>
      <c r="I3282" s="112"/>
      <c r="J3282" s="112"/>
      <c r="K3282" s="113">
        <v>189</v>
      </c>
    </row>
    <row r="3283" spans="1:11" x14ac:dyDescent="0.25">
      <c r="A3283" s="108">
        <v>3296</v>
      </c>
      <c r="B3283" s="109" t="s">
        <v>3229</v>
      </c>
      <c r="C3283" s="110">
        <v>84716053</v>
      </c>
      <c r="D3283" s="110">
        <v>0</v>
      </c>
      <c r="E3283" s="110">
        <v>0</v>
      </c>
      <c r="F3283" s="111">
        <v>26.93</v>
      </c>
      <c r="G3283" s="110">
        <v>0</v>
      </c>
      <c r="H3283" s="110">
        <v>0</v>
      </c>
      <c r="I3283" s="112"/>
      <c r="J3283" s="112"/>
      <c r="K3283" s="113">
        <v>45</v>
      </c>
    </row>
    <row r="3284" spans="1:11" x14ac:dyDescent="0.25">
      <c r="A3284" s="108">
        <v>3297</v>
      </c>
      <c r="B3284" s="109" t="s">
        <v>3230</v>
      </c>
      <c r="C3284" s="110">
        <v>84716053</v>
      </c>
      <c r="D3284" s="110">
        <v>0</v>
      </c>
      <c r="E3284" s="110">
        <v>0</v>
      </c>
      <c r="F3284" s="111">
        <v>23.41</v>
      </c>
      <c r="G3284" s="110">
        <v>0</v>
      </c>
      <c r="H3284" s="110">
        <v>0</v>
      </c>
      <c r="I3284" s="112"/>
      <c r="J3284" s="112"/>
      <c r="K3284" s="113">
        <v>38</v>
      </c>
    </row>
    <row r="3285" spans="1:11" x14ac:dyDescent="0.25">
      <c r="A3285" s="108">
        <v>3298</v>
      </c>
      <c r="B3285" s="109" t="s">
        <v>3231</v>
      </c>
      <c r="C3285" s="110">
        <v>84716053</v>
      </c>
      <c r="D3285" s="110">
        <v>0</v>
      </c>
      <c r="E3285" s="110">
        <v>0</v>
      </c>
      <c r="F3285" s="111">
        <v>25.19</v>
      </c>
      <c r="G3285" s="110">
        <v>0</v>
      </c>
      <c r="H3285" s="110">
        <v>0</v>
      </c>
      <c r="I3285" s="112"/>
      <c r="J3285" s="112"/>
      <c r="K3285" s="113">
        <v>42</v>
      </c>
    </row>
    <row r="3286" spans="1:11" x14ac:dyDescent="0.25">
      <c r="A3286" s="108">
        <v>3299</v>
      </c>
      <c r="B3286" s="109" t="s">
        <v>3232</v>
      </c>
      <c r="C3286" s="110">
        <v>84716053</v>
      </c>
      <c r="D3286" s="110">
        <v>0</v>
      </c>
      <c r="E3286" s="110">
        <v>0</v>
      </c>
      <c r="F3286" s="111">
        <v>24.2</v>
      </c>
      <c r="G3286" s="110">
        <v>0</v>
      </c>
      <c r="H3286" s="110">
        <v>0</v>
      </c>
      <c r="I3286" s="112"/>
      <c r="J3286" s="112"/>
      <c r="K3286" s="113">
        <v>40</v>
      </c>
    </row>
    <row r="3287" spans="1:11" x14ac:dyDescent="0.25">
      <c r="A3287" s="108">
        <v>3300</v>
      </c>
      <c r="B3287" s="109" t="s">
        <v>3233</v>
      </c>
      <c r="C3287" s="110">
        <v>84716052</v>
      </c>
      <c r="D3287" s="110">
        <v>0</v>
      </c>
      <c r="E3287" s="110">
        <v>0</v>
      </c>
      <c r="F3287" s="111">
        <v>70.47</v>
      </c>
      <c r="G3287" s="110">
        <v>0</v>
      </c>
      <c r="H3287" s="110">
        <v>0</v>
      </c>
      <c r="I3287" s="112"/>
      <c r="J3287" s="112"/>
      <c r="K3287" s="113">
        <v>110</v>
      </c>
    </row>
    <row r="3288" spans="1:11" x14ac:dyDescent="0.25">
      <c r="A3288" s="108">
        <v>3301</v>
      </c>
      <c r="B3288" s="109" t="s">
        <v>3234</v>
      </c>
      <c r="C3288" s="110">
        <v>84716052</v>
      </c>
      <c r="D3288" s="110">
        <v>0</v>
      </c>
      <c r="E3288" s="110">
        <v>0</v>
      </c>
      <c r="F3288" s="111">
        <v>33.049999999999997</v>
      </c>
      <c r="G3288" s="110">
        <v>0</v>
      </c>
      <c r="H3288" s="110">
        <v>0</v>
      </c>
      <c r="I3288" s="112"/>
      <c r="J3288" s="112"/>
      <c r="K3288" s="113">
        <v>55</v>
      </c>
    </row>
    <row r="3289" spans="1:11" x14ac:dyDescent="0.25">
      <c r="A3289" s="108">
        <v>3302</v>
      </c>
      <c r="B3289" s="109" t="s">
        <v>3235</v>
      </c>
      <c r="C3289" s="110">
        <v>84716052</v>
      </c>
      <c r="D3289" s="110">
        <v>0</v>
      </c>
      <c r="E3289" s="110">
        <v>0</v>
      </c>
      <c r="F3289" s="111">
        <v>23.4</v>
      </c>
      <c r="G3289" s="110">
        <v>0</v>
      </c>
      <c r="H3289" s="110">
        <v>0</v>
      </c>
      <c r="I3289" s="112"/>
      <c r="J3289" s="112"/>
      <c r="K3289" s="113">
        <v>38</v>
      </c>
    </row>
    <row r="3290" spans="1:11" x14ac:dyDescent="0.25">
      <c r="A3290" s="108">
        <v>3303</v>
      </c>
      <c r="B3290" s="109" t="s">
        <v>3236</v>
      </c>
      <c r="C3290" s="110">
        <v>84716052</v>
      </c>
      <c r="D3290" s="110">
        <v>0</v>
      </c>
      <c r="E3290" s="110">
        <v>0</v>
      </c>
      <c r="F3290" s="111">
        <v>39.9</v>
      </c>
      <c r="G3290" s="110">
        <v>0</v>
      </c>
      <c r="H3290" s="110">
        <v>0</v>
      </c>
      <c r="I3290" s="112"/>
      <c r="J3290" s="112"/>
      <c r="K3290" s="113">
        <v>65</v>
      </c>
    </row>
    <row r="3291" spans="1:11" x14ac:dyDescent="0.25">
      <c r="A3291" s="108">
        <v>3304</v>
      </c>
      <c r="B3291" s="109" t="s">
        <v>3237</v>
      </c>
      <c r="C3291" s="110">
        <v>85183000</v>
      </c>
      <c r="D3291" s="110">
        <v>0</v>
      </c>
      <c r="E3291" s="110">
        <v>0</v>
      </c>
      <c r="F3291" s="111">
        <v>23.4</v>
      </c>
      <c r="G3291" s="110">
        <v>0</v>
      </c>
      <c r="H3291" s="110">
        <v>0</v>
      </c>
      <c r="I3291" s="112"/>
      <c r="J3291" s="112"/>
      <c r="K3291" s="113">
        <v>45</v>
      </c>
    </row>
    <row r="3292" spans="1:11" x14ac:dyDescent="0.25">
      <c r="A3292" s="108">
        <v>3305</v>
      </c>
      <c r="B3292" s="109" t="s">
        <v>3238</v>
      </c>
      <c r="C3292" s="110">
        <v>85183000</v>
      </c>
      <c r="D3292" s="110">
        <v>0</v>
      </c>
      <c r="E3292" s="110">
        <v>0</v>
      </c>
      <c r="F3292" s="111">
        <v>43.41</v>
      </c>
      <c r="G3292" s="110">
        <v>0</v>
      </c>
      <c r="H3292" s="110">
        <v>0</v>
      </c>
      <c r="I3292" s="112"/>
      <c r="J3292" s="112"/>
      <c r="K3292" s="113">
        <v>79</v>
      </c>
    </row>
    <row r="3293" spans="1:11" x14ac:dyDescent="0.25">
      <c r="A3293" s="108">
        <v>3306</v>
      </c>
      <c r="B3293" s="109" t="s">
        <v>3239</v>
      </c>
      <c r="C3293" s="110">
        <v>84733019</v>
      </c>
      <c r="D3293" s="110">
        <v>0</v>
      </c>
      <c r="E3293" s="110">
        <v>0</v>
      </c>
      <c r="F3293" s="111">
        <v>145.19999999999999</v>
      </c>
      <c r="G3293" s="110">
        <v>0</v>
      </c>
      <c r="H3293" s="110">
        <v>0</v>
      </c>
      <c r="I3293" s="112"/>
      <c r="J3293" s="112"/>
      <c r="K3293" s="113">
        <v>235</v>
      </c>
    </row>
    <row r="3294" spans="1:11" x14ac:dyDescent="0.25">
      <c r="A3294" s="108">
        <v>3307</v>
      </c>
      <c r="B3294" s="109" t="s">
        <v>3240</v>
      </c>
      <c r="C3294" s="110">
        <v>84733042</v>
      </c>
      <c r="D3294" s="110">
        <v>0</v>
      </c>
      <c r="E3294" s="110">
        <v>0</v>
      </c>
      <c r="F3294" s="111">
        <v>154.62</v>
      </c>
      <c r="G3294" s="110">
        <v>0</v>
      </c>
      <c r="H3294" s="110">
        <v>0</v>
      </c>
      <c r="I3294" s="112"/>
      <c r="J3294" s="112"/>
      <c r="K3294" s="113">
        <v>219</v>
      </c>
    </row>
    <row r="3295" spans="1:11" x14ac:dyDescent="0.25">
      <c r="A3295" s="108">
        <v>3308</v>
      </c>
      <c r="B3295" s="109" t="s">
        <v>3241</v>
      </c>
      <c r="C3295" s="110">
        <v>85444200</v>
      </c>
      <c r="D3295" s="110">
        <v>0</v>
      </c>
      <c r="E3295" s="110">
        <v>0</v>
      </c>
      <c r="F3295" s="111">
        <v>18.23</v>
      </c>
      <c r="G3295" s="110">
        <v>0</v>
      </c>
      <c r="H3295" s="110">
        <v>0</v>
      </c>
      <c r="I3295" s="112"/>
      <c r="J3295" s="112"/>
      <c r="K3295" s="113">
        <v>30</v>
      </c>
    </row>
    <row r="3296" spans="1:11" x14ac:dyDescent="0.25">
      <c r="A3296" s="108">
        <v>3309</v>
      </c>
      <c r="B3296" s="109" t="s">
        <v>3242</v>
      </c>
      <c r="C3296" s="110">
        <v>84733042</v>
      </c>
      <c r="D3296" s="110">
        <v>0</v>
      </c>
      <c r="E3296" s="110">
        <v>0</v>
      </c>
      <c r="F3296" s="111">
        <v>326.7</v>
      </c>
      <c r="G3296" s="110">
        <v>0</v>
      </c>
      <c r="H3296" s="110">
        <v>0</v>
      </c>
      <c r="I3296" s="112"/>
      <c r="J3296" s="112"/>
      <c r="K3296" s="113">
        <v>525</v>
      </c>
    </row>
    <row r="3297" spans="1:11" x14ac:dyDescent="0.25">
      <c r="A3297" s="108">
        <v>3310</v>
      </c>
      <c r="B3297" s="109" t="s">
        <v>3243</v>
      </c>
      <c r="C3297" s="110">
        <v>84733042</v>
      </c>
      <c r="D3297" s="110">
        <v>0</v>
      </c>
      <c r="E3297" s="110">
        <v>0</v>
      </c>
      <c r="F3297" s="115">
        <v>1149.68</v>
      </c>
      <c r="G3297" s="110">
        <v>0</v>
      </c>
      <c r="H3297" s="110">
        <v>0</v>
      </c>
      <c r="I3297" s="112"/>
      <c r="J3297" s="112"/>
      <c r="K3297" s="116">
        <v>1860</v>
      </c>
    </row>
    <row r="3298" spans="1:11" x14ac:dyDescent="0.25">
      <c r="A3298" s="108">
        <v>3311</v>
      </c>
      <c r="B3298" s="109" t="s">
        <v>3244</v>
      </c>
      <c r="C3298" s="110">
        <v>85232929</v>
      </c>
      <c r="D3298" s="110">
        <v>0</v>
      </c>
      <c r="E3298" s="110">
        <v>0</v>
      </c>
      <c r="F3298" s="111">
        <v>105</v>
      </c>
      <c r="G3298" s="110">
        <v>0</v>
      </c>
      <c r="H3298" s="110">
        <v>0</v>
      </c>
      <c r="I3298" s="112"/>
      <c r="J3298" s="112"/>
      <c r="K3298" s="113">
        <v>189</v>
      </c>
    </row>
    <row r="3299" spans="1:11" x14ac:dyDescent="0.25">
      <c r="A3299" s="108">
        <v>3312</v>
      </c>
      <c r="B3299" s="109" t="s">
        <v>3245</v>
      </c>
      <c r="C3299" s="110">
        <v>84715010</v>
      </c>
      <c r="D3299" s="110">
        <v>0</v>
      </c>
      <c r="E3299" s="110">
        <v>0</v>
      </c>
      <c r="F3299" s="115">
        <v>18725.490000000002</v>
      </c>
      <c r="G3299" s="110">
        <v>0</v>
      </c>
      <c r="H3299" s="110">
        <v>0</v>
      </c>
      <c r="I3299" s="112"/>
      <c r="J3299" s="112"/>
      <c r="K3299" s="116">
        <v>22990</v>
      </c>
    </row>
    <row r="3300" spans="1:11" x14ac:dyDescent="0.25">
      <c r="A3300" s="108">
        <v>3313</v>
      </c>
      <c r="B3300" s="109" t="s">
        <v>3246</v>
      </c>
      <c r="C3300" s="110">
        <v>84733042</v>
      </c>
      <c r="D3300" s="110">
        <v>1</v>
      </c>
      <c r="E3300" s="110">
        <v>0</v>
      </c>
      <c r="F3300" s="111">
        <v>181</v>
      </c>
      <c r="G3300" s="110">
        <v>4</v>
      </c>
      <c r="H3300" s="110">
        <v>15</v>
      </c>
      <c r="I3300" s="112"/>
      <c r="J3300" s="111">
        <v>10.48</v>
      </c>
      <c r="K3300" s="113">
        <v>149</v>
      </c>
    </row>
    <row r="3301" spans="1:11" x14ac:dyDescent="0.25">
      <c r="A3301" s="108">
        <v>3314</v>
      </c>
      <c r="B3301" s="109" t="s">
        <v>3247</v>
      </c>
      <c r="C3301" s="110">
        <v>84733042</v>
      </c>
      <c r="D3301" s="110">
        <v>0</v>
      </c>
      <c r="E3301" s="110">
        <v>0</v>
      </c>
      <c r="F3301" s="111">
        <v>286.99</v>
      </c>
      <c r="G3301" s="110">
        <v>0</v>
      </c>
      <c r="H3301" s="110">
        <v>0</v>
      </c>
      <c r="I3301" s="112"/>
      <c r="J3301" s="112"/>
      <c r="K3301" s="113">
        <v>465</v>
      </c>
    </row>
    <row r="3302" spans="1:11" x14ac:dyDescent="0.25">
      <c r="A3302" s="108">
        <v>3315</v>
      </c>
      <c r="B3302" s="109" t="s">
        <v>3248</v>
      </c>
      <c r="C3302" s="110">
        <v>84433113</v>
      </c>
      <c r="D3302" s="110">
        <v>0</v>
      </c>
      <c r="E3302" s="110">
        <v>0</v>
      </c>
      <c r="F3302" s="111">
        <v>765.81</v>
      </c>
      <c r="G3302" s="110">
        <v>0</v>
      </c>
      <c r="H3302" s="110">
        <v>0</v>
      </c>
      <c r="I3302" s="112"/>
      <c r="J3302" s="112"/>
      <c r="K3302" s="116">
        <v>1075</v>
      </c>
    </row>
    <row r="3303" spans="1:11" x14ac:dyDescent="0.25">
      <c r="A3303" s="108">
        <v>3316</v>
      </c>
      <c r="B3303" s="109" t="s">
        <v>3249</v>
      </c>
      <c r="C3303" s="110">
        <v>85076000</v>
      </c>
      <c r="D3303" s="110">
        <v>0</v>
      </c>
      <c r="E3303" s="110">
        <v>0</v>
      </c>
      <c r="F3303" s="111">
        <v>186.26</v>
      </c>
      <c r="G3303" s="110">
        <v>0</v>
      </c>
      <c r="H3303" s="110">
        <v>0</v>
      </c>
      <c r="I3303" s="112"/>
      <c r="J3303" s="112"/>
      <c r="K3303" s="113">
        <v>350</v>
      </c>
    </row>
    <row r="3304" spans="1:11" x14ac:dyDescent="0.25">
      <c r="A3304" s="108">
        <v>3317</v>
      </c>
      <c r="B3304" s="109" t="s">
        <v>3250</v>
      </c>
      <c r="C3304" s="110">
        <v>84717010</v>
      </c>
      <c r="D3304" s="110">
        <v>0</v>
      </c>
      <c r="E3304" s="110">
        <v>0</v>
      </c>
      <c r="F3304" s="115">
        <v>2100</v>
      </c>
      <c r="G3304" s="110">
        <v>0</v>
      </c>
      <c r="H3304" s="110">
        <v>0</v>
      </c>
      <c r="I3304" s="112"/>
      <c r="J3304" s="112"/>
      <c r="K3304" s="116">
        <v>2989</v>
      </c>
    </row>
    <row r="3305" spans="1:11" x14ac:dyDescent="0.25">
      <c r="A3305" s="108">
        <v>3318</v>
      </c>
      <c r="B3305" s="109" t="s">
        <v>3251</v>
      </c>
      <c r="C3305" s="110">
        <v>84713012</v>
      </c>
      <c r="D3305" s="110">
        <v>0</v>
      </c>
      <c r="E3305" s="110">
        <v>0</v>
      </c>
      <c r="F3305" s="115">
        <v>6603.38</v>
      </c>
      <c r="G3305" s="110">
        <v>0</v>
      </c>
      <c r="H3305" s="110">
        <v>0</v>
      </c>
      <c r="I3305" s="112"/>
      <c r="J3305" s="112"/>
      <c r="K3305" s="116">
        <v>9999</v>
      </c>
    </row>
    <row r="3306" spans="1:11" x14ac:dyDescent="0.25">
      <c r="A3306" s="108">
        <v>3319</v>
      </c>
      <c r="B3306" s="109" t="s">
        <v>3252</v>
      </c>
      <c r="C3306" s="110">
        <v>84716052</v>
      </c>
      <c r="D3306" s="110">
        <v>0</v>
      </c>
      <c r="E3306" s="110">
        <v>0</v>
      </c>
      <c r="F3306" s="111">
        <v>28.83</v>
      </c>
      <c r="G3306" s="110">
        <v>0</v>
      </c>
      <c r="H3306" s="110">
        <v>0</v>
      </c>
      <c r="I3306" s="112"/>
      <c r="J3306" s="112"/>
      <c r="K3306" s="113">
        <v>45</v>
      </c>
    </row>
    <row r="3307" spans="1:11" x14ac:dyDescent="0.25">
      <c r="A3307" s="108">
        <v>3320</v>
      </c>
      <c r="B3307" s="109" t="s">
        <v>3253</v>
      </c>
      <c r="C3307" s="110">
        <v>84716052</v>
      </c>
      <c r="D3307" s="110">
        <v>0</v>
      </c>
      <c r="E3307" s="110">
        <v>0</v>
      </c>
      <c r="F3307" s="111">
        <v>56.35</v>
      </c>
      <c r="G3307" s="110">
        <v>0</v>
      </c>
      <c r="H3307" s="110">
        <v>0</v>
      </c>
      <c r="I3307" s="112"/>
      <c r="J3307" s="112"/>
      <c r="K3307" s="113">
        <v>89</v>
      </c>
    </row>
    <row r="3308" spans="1:11" x14ac:dyDescent="0.25">
      <c r="A3308" s="108">
        <v>3321</v>
      </c>
      <c r="B3308" s="109" t="s">
        <v>3254</v>
      </c>
      <c r="C3308" s="110">
        <v>84716052</v>
      </c>
      <c r="D3308" s="110">
        <v>0</v>
      </c>
      <c r="E3308" s="110">
        <v>0</v>
      </c>
      <c r="F3308" s="111">
        <v>207</v>
      </c>
      <c r="G3308" s="110">
        <v>0</v>
      </c>
      <c r="H3308" s="110">
        <v>0</v>
      </c>
      <c r="I3308" s="112"/>
      <c r="J3308" s="112"/>
      <c r="K3308" s="113">
        <v>329</v>
      </c>
    </row>
    <row r="3309" spans="1:11" x14ac:dyDescent="0.25">
      <c r="A3309" s="108">
        <v>3322</v>
      </c>
      <c r="B3309" s="109" t="s">
        <v>3255</v>
      </c>
      <c r="C3309" s="110">
        <v>84716052</v>
      </c>
      <c r="D3309" s="110">
        <v>0</v>
      </c>
      <c r="E3309" s="110">
        <v>0</v>
      </c>
      <c r="F3309" s="111">
        <v>148.36000000000001</v>
      </c>
      <c r="G3309" s="110">
        <v>18</v>
      </c>
      <c r="H3309" s="110">
        <v>15</v>
      </c>
      <c r="I3309" s="112"/>
      <c r="J3309" s="112"/>
      <c r="K3309" s="113">
        <v>249</v>
      </c>
    </row>
    <row r="3310" spans="1:11" x14ac:dyDescent="0.25">
      <c r="A3310" s="108">
        <v>3323</v>
      </c>
      <c r="B3310" s="109" t="s">
        <v>3256</v>
      </c>
      <c r="C3310" s="110">
        <v>84716053</v>
      </c>
      <c r="D3310" s="110">
        <v>0</v>
      </c>
      <c r="E3310" s="110">
        <v>0</v>
      </c>
      <c r="F3310" s="111">
        <v>114.91</v>
      </c>
      <c r="G3310" s="110">
        <v>7</v>
      </c>
      <c r="H3310" s="110">
        <v>15</v>
      </c>
      <c r="I3310" s="112"/>
      <c r="J3310" s="111">
        <v>12.8</v>
      </c>
      <c r="K3310" s="113">
        <v>205</v>
      </c>
    </row>
    <row r="3311" spans="1:11" x14ac:dyDescent="0.25">
      <c r="A3311" s="108">
        <v>3324</v>
      </c>
      <c r="B3311" s="109" t="s">
        <v>2616</v>
      </c>
      <c r="C3311" s="110">
        <v>84733042</v>
      </c>
      <c r="D3311" s="110">
        <v>0</v>
      </c>
      <c r="E3311" s="110">
        <v>0</v>
      </c>
      <c r="F3311" s="111">
        <v>395</v>
      </c>
      <c r="G3311" s="110">
        <v>4</v>
      </c>
      <c r="H3311" s="110">
        <v>0</v>
      </c>
      <c r="I3311" s="112"/>
      <c r="J3311" s="112"/>
      <c r="K3311" s="113">
        <v>639</v>
      </c>
    </row>
    <row r="3312" spans="1:11" x14ac:dyDescent="0.25">
      <c r="A3312" s="108">
        <v>3325</v>
      </c>
      <c r="B3312" s="109" t="s">
        <v>3257</v>
      </c>
      <c r="C3312" s="110">
        <v>84433233</v>
      </c>
      <c r="D3312" s="110">
        <v>0</v>
      </c>
      <c r="E3312" s="110">
        <v>0</v>
      </c>
      <c r="F3312" s="111">
        <v>816.77</v>
      </c>
      <c r="G3312" s="110">
        <v>0</v>
      </c>
      <c r="H3312" s="110">
        <v>0</v>
      </c>
      <c r="I3312" s="112"/>
      <c r="J3312" s="112"/>
      <c r="K3312" s="116">
        <v>1000</v>
      </c>
    </row>
    <row r="3313" spans="1:11" x14ac:dyDescent="0.25">
      <c r="A3313" s="108">
        <v>3326</v>
      </c>
      <c r="B3313" s="109" t="s">
        <v>3258</v>
      </c>
      <c r="C3313" s="110">
        <v>85076000</v>
      </c>
      <c r="D3313" s="110">
        <v>0</v>
      </c>
      <c r="E3313" s="110">
        <v>0</v>
      </c>
      <c r="F3313" s="111">
        <v>150.85</v>
      </c>
      <c r="G3313" s="110">
        <v>0</v>
      </c>
      <c r="H3313" s="110">
        <v>0</v>
      </c>
      <c r="I3313" s="112"/>
      <c r="J3313" s="112"/>
      <c r="K3313" s="113">
        <v>289</v>
      </c>
    </row>
    <row r="3314" spans="1:11" x14ac:dyDescent="0.25">
      <c r="A3314" s="108">
        <v>3327</v>
      </c>
      <c r="B3314" s="109" t="s">
        <v>3259</v>
      </c>
      <c r="C3314" s="110">
        <v>84713019</v>
      </c>
      <c r="D3314" s="110">
        <v>0</v>
      </c>
      <c r="E3314" s="110">
        <v>0</v>
      </c>
      <c r="F3314" s="115">
        <v>1608.81</v>
      </c>
      <c r="G3314" s="110">
        <v>0</v>
      </c>
      <c r="H3314" s="110">
        <v>0</v>
      </c>
      <c r="I3314" s="112"/>
      <c r="J3314" s="112"/>
      <c r="K3314" s="116">
        <v>2199</v>
      </c>
    </row>
    <row r="3315" spans="1:11" x14ac:dyDescent="0.25">
      <c r="A3315" s="108">
        <v>3328</v>
      </c>
      <c r="B3315" s="109" t="s">
        <v>3260</v>
      </c>
      <c r="C3315" s="110">
        <v>84433299</v>
      </c>
      <c r="D3315" s="110">
        <v>0</v>
      </c>
      <c r="E3315" s="110">
        <v>0</v>
      </c>
      <c r="F3315" s="111">
        <v>770.52</v>
      </c>
      <c r="G3315" s="110">
        <v>0</v>
      </c>
      <c r="H3315" s="110">
        <v>0</v>
      </c>
      <c r="I3315" s="112"/>
      <c r="J3315" s="112"/>
      <c r="K3315" s="113">
        <v>999</v>
      </c>
    </row>
    <row r="3316" spans="1:11" x14ac:dyDescent="0.25">
      <c r="A3316" s="108">
        <v>3329</v>
      </c>
      <c r="B3316" s="109" t="s">
        <v>3261</v>
      </c>
      <c r="C3316" s="110">
        <v>85235110</v>
      </c>
      <c r="D3316" s="110">
        <v>0</v>
      </c>
      <c r="E3316" s="110">
        <v>0</v>
      </c>
      <c r="F3316" s="111">
        <v>36.46</v>
      </c>
      <c r="G3316" s="110">
        <v>0</v>
      </c>
      <c r="H3316" s="110">
        <v>0</v>
      </c>
      <c r="I3316" s="112"/>
      <c r="J3316" s="112"/>
      <c r="K3316" s="113">
        <v>55</v>
      </c>
    </row>
    <row r="3317" spans="1:11" x14ac:dyDescent="0.25">
      <c r="A3317" s="108">
        <v>3330</v>
      </c>
      <c r="B3317" s="109" t="s">
        <v>3262</v>
      </c>
      <c r="C3317" s="110">
        <v>85235110</v>
      </c>
      <c r="D3317" s="110">
        <v>0</v>
      </c>
      <c r="E3317" s="110">
        <v>0</v>
      </c>
      <c r="F3317" s="111">
        <v>41.23</v>
      </c>
      <c r="G3317" s="110">
        <v>0</v>
      </c>
      <c r="H3317" s="110">
        <v>0</v>
      </c>
      <c r="I3317" s="112"/>
      <c r="J3317" s="112"/>
      <c r="K3317" s="113">
        <v>69</v>
      </c>
    </row>
    <row r="3318" spans="1:11" x14ac:dyDescent="0.25">
      <c r="A3318" s="108">
        <v>3331</v>
      </c>
      <c r="B3318" s="109" t="s">
        <v>3263</v>
      </c>
      <c r="C3318" s="110">
        <v>85235110</v>
      </c>
      <c r="D3318" s="110">
        <v>0</v>
      </c>
      <c r="E3318" s="110">
        <v>0</v>
      </c>
      <c r="F3318" s="111">
        <v>69.900000000000006</v>
      </c>
      <c r="G3318" s="110">
        <v>0</v>
      </c>
      <c r="H3318" s="110">
        <v>0</v>
      </c>
      <c r="I3318" s="112"/>
      <c r="J3318" s="112"/>
      <c r="K3318" s="113">
        <v>69</v>
      </c>
    </row>
    <row r="3319" spans="1:11" x14ac:dyDescent="0.25">
      <c r="A3319" s="108">
        <v>3332</v>
      </c>
      <c r="B3319" s="109" t="s">
        <v>3264</v>
      </c>
      <c r="C3319" s="110">
        <v>84433111</v>
      </c>
      <c r="D3319" s="110">
        <v>0</v>
      </c>
      <c r="E3319" s="110">
        <v>0</v>
      </c>
      <c r="F3319" s="111">
        <v>256.56</v>
      </c>
      <c r="G3319" s="110">
        <v>0</v>
      </c>
      <c r="H3319" s="110">
        <v>0</v>
      </c>
      <c r="I3319" s="112"/>
      <c r="J3319" s="112"/>
      <c r="K3319" s="113">
        <v>449</v>
      </c>
    </row>
    <row r="3320" spans="1:11" x14ac:dyDescent="0.25">
      <c r="A3320" s="108">
        <v>3333</v>
      </c>
      <c r="B3320" s="109" t="s">
        <v>3265</v>
      </c>
      <c r="C3320" s="110">
        <v>84716053</v>
      </c>
      <c r="D3320" s="110">
        <v>0</v>
      </c>
      <c r="E3320" s="110">
        <v>0</v>
      </c>
      <c r="F3320" s="111">
        <v>43.29</v>
      </c>
      <c r="G3320" s="110">
        <v>0</v>
      </c>
      <c r="H3320" s="110">
        <v>0</v>
      </c>
      <c r="I3320" s="112"/>
      <c r="J3320" s="112"/>
      <c r="K3320" s="113">
        <v>69</v>
      </c>
    </row>
    <row r="3321" spans="1:11" x14ac:dyDescent="0.25">
      <c r="A3321" s="108">
        <v>3334</v>
      </c>
      <c r="B3321" s="109" t="s">
        <v>3266</v>
      </c>
      <c r="C3321" s="110">
        <v>84716053</v>
      </c>
      <c r="D3321" s="110">
        <v>0</v>
      </c>
      <c r="E3321" s="110">
        <v>0</v>
      </c>
      <c r="F3321" s="111">
        <v>43.29</v>
      </c>
      <c r="G3321" s="110">
        <v>0</v>
      </c>
      <c r="H3321" s="110">
        <v>0</v>
      </c>
      <c r="I3321" s="112"/>
      <c r="J3321" s="112"/>
      <c r="K3321" s="113">
        <v>69</v>
      </c>
    </row>
    <row r="3322" spans="1:11" x14ac:dyDescent="0.25">
      <c r="A3322" s="108">
        <v>3335</v>
      </c>
      <c r="B3322" s="109" t="s">
        <v>3267</v>
      </c>
      <c r="C3322" s="110">
        <v>84716053</v>
      </c>
      <c r="D3322" s="110">
        <v>0</v>
      </c>
      <c r="E3322" s="110">
        <v>0</v>
      </c>
      <c r="F3322" s="111">
        <v>106.4</v>
      </c>
      <c r="G3322" s="110">
        <v>4</v>
      </c>
      <c r="H3322" s="110">
        <v>0</v>
      </c>
      <c r="I3322" s="112"/>
      <c r="J3322" s="112"/>
      <c r="K3322" s="113">
        <v>160</v>
      </c>
    </row>
    <row r="3323" spans="1:11" x14ac:dyDescent="0.25">
      <c r="A3323" s="108">
        <v>3336</v>
      </c>
      <c r="B3323" s="109" t="s">
        <v>3268</v>
      </c>
      <c r="C3323" s="110">
        <v>84716052</v>
      </c>
      <c r="D3323" s="110">
        <v>0</v>
      </c>
      <c r="E3323" s="110">
        <v>0</v>
      </c>
      <c r="F3323" s="111">
        <v>119.9</v>
      </c>
      <c r="G3323" s="110">
        <v>7</v>
      </c>
      <c r="H3323" s="110">
        <v>0</v>
      </c>
      <c r="I3323" s="112"/>
      <c r="J3323" s="112"/>
      <c r="K3323" s="113">
        <v>179</v>
      </c>
    </row>
    <row r="3324" spans="1:11" x14ac:dyDescent="0.25">
      <c r="A3324" s="108">
        <v>3337</v>
      </c>
      <c r="B3324" s="109" t="s">
        <v>3269</v>
      </c>
      <c r="C3324" s="110">
        <v>84145990</v>
      </c>
      <c r="D3324" s="110">
        <v>0</v>
      </c>
      <c r="E3324" s="110">
        <v>0</v>
      </c>
      <c r="F3324" s="111">
        <v>47.59</v>
      </c>
      <c r="G3324" s="110">
        <v>4</v>
      </c>
      <c r="H3324" s="110">
        <v>0</v>
      </c>
      <c r="I3324" s="112"/>
      <c r="J3324" s="112"/>
      <c r="K3324" s="113">
        <v>89</v>
      </c>
    </row>
    <row r="3325" spans="1:11" x14ac:dyDescent="0.25">
      <c r="A3325" s="108">
        <v>3338</v>
      </c>
      <c r="B3325" s="109" t="s">
        <v>3270</v>
      </c>
      <c r="C3325" s="110">
        <v>84716052</v>
      </c>
      <c r="D3325" s="110">
        <v>0</v>
      </c>
      <c r="E3325" s="110">
        <v>0</v>
      </c>
      <c r="F3325" s="111">
        <v>17.39</v>
      </c>
      <c r="G3325" s="110">
        <v>0</v>
      </c>
      <c r="H3325" s="110">
        <v>0</v>
      </c>
      <c r="I3325" s="112"/>
      <c r="J3325" s="112"/>
      <c r="K3325" s="113">
        <v>28</v>
      </c>
    </row>
    <row r="3326" spans="1:11" x14ac:dyDescent="0.25">
      <c r="A3326" s="108">
        <v>3339</v>
      </c>
      <c r="B3326" s="109" t="s">
        <v>3271</v>
      </c>
      <c r="C3326" s="110">
        <v>84716052</v>
      </c>
      <c r="D3326" s="110">
        <v>0</v>
      </c>
      <c r="E3326" s="110">
        <v>0</v>
      </c>
      <c r="F3326" s="111">
        <v>64</v>
      </c>
      <c r="G3326" s="110">
        <v>0</v>
      </c>
      <c r="H3326" s="110">
        <v>0</v>
      </c>
      <c r="I3326" s="112"/>
      <c r="J3326" s="112"/>
      <c r="K3326" s="113">
        <v>150</v>
      </c>
    </row>
    <row r="3327" spans="1:11" x14ac:dyDescent="0.25">
      <c r="A3327" s="108">
        <v>3340</v>
      </c>
      <c r="B3327" s="109" t="s">
        <v>3272</v>
      </c>
      <c r="C3327" s="110">
        <v>84716052</v>
      </c>
      <c r="D3327" s="110">
        <v>0</v>
      </c>
      <c r="E3327" s="110">
        <v>0</v>
      </c>
      <c r="F3327" s="111">
        <v>68</v>
      </c>
      <c r="G3327" s="110">
        <v>0</v>
      </c>
      <c r="H3327" s="110">
        <v>0</v>
      </c>
      <c r="I3327" s="112"/>
      <c r="J3327" s="112"/>
      <c r="K3327" s="113">
        <v>150</v>
      </c>
    </row>
    <row r="3328" spans="1:11" x14ac:dyDescent="0.25">
      <c r="A3328" s="108">
        <v>3341</v>
      </c>
      <c r="B3328" s="109" t="s">
        <v>3273</v>
      </c>
      <c r="C3328" s="110">
        <v>85176239</v>
      </c>
      <c r="D3328" s="110">
        <v>0</v>
      </c>
      <c r="E3328" s="110">
        <v>0</v>
      </c>
      <c r="F3328" s="111">
        <v>340.59</v>
      </c>
      <c r="G3328" s="110">
        <v>4</v>
      </c>
      <c r="H3328" s="110">
        <v>0</v>
      </c>
      <c r="I3328" s="112"/>
      <c r="J3328" s="112"/>
      <c r="K3328" s="113">
        <v>549</v>
      </c>
    </row>
    <row r="3329" spans="1:11" x14ac:dyDescent="0.25">
      <c r="A3329" s="108">
        <v>3342</v>
      </c>
      <c r="B3329" s="109" t="s">
        <v>3274</v>
      </c>
      <c r="C3329" s="110">
        <v>85176239</v>
      </c>
      <c r="D3329" s="110">
        <v>3</v>
      </c>
      <c r="E3329" s="110">
        <v>0</v>
      </c>
      <c r="F3329" s="115">
        <v>1039.9000000000001</v>
      </c>
      <c r="G3329" s="110">
        <v>12</v>
      </c>
      <c r="H3329" s="110">
        <v>0</v>
      </c>
      <c r="I3329" s="111">
        <v>15.32</v>
      </c>
      <c r="J3329" s="112"/>
      <c r="K3329" s="116">
        <v>1899</v>
      </c>
    </row>
    <row r="3330" spans="1:11" x14ac:dyDescent="0.25">
      <c r="A3330" s="108">
        <v>3343</v>
      </c>
      <c r="B3330" s="109" t="s">
        <v>3275</v>
      </c>
      <c r="C3330" s="110">
        <v>85235190</v>
      </c>
      <c r="D3330" s="110">
        <v>0</v>
      </c>
      <c r="E3330" s="110">
        <v>0</v>
      </c>
      <c r="F3330" s="111">
        <v>40.04</v>
      </c>
      <c r="G3330" s="110">
        <v>0</v>
      </c>
      <c r="H3330" s="110">
        <v>0</v>
      </c>
      <c r="I3330" s="112"/>
      <c r="J3330" s="112"/>
      <c r="K3330" s="113">
        <v>60</v>
      </c>
    </row>
    <row r="3331" spans="1:11" x14ac:dyDescent="0.25">
      <c r="A3331" s="108">
        <v>3344</v>
      </c>
      <c r="B3331" s="109" t="s">
        <v>3276</v>
      </c>
      <c r="C3331" s="110">
        <v>85235190</v>
      </c>
      <c r="D3331" s="110">
        <v>0</v>
      </c>
      <c r="E3331" s="110">
        <v>0</v>
      </c>
      <c r="F3331" s="111">
        <v>75.900000000000006</v>
      </c>
      <c r="G3331" s="110">
        <v>0</v>
      </c>
      <c r="H3331" s="110">
        <v>0</v>
      </c>
      <c r="I3331" s="112"/>
      <c r="J3331" s="112"/>
      <c r="K3331" s="113">
        <v>129</v>
      </c>
    </row>
    <row r="3332" spans="1:11" x14ac:dyDescent="0.25">
      <c r="A3332" s="108">
        <v>3345</v>
      </c>
      <c r="B3332" s="109" t="s">
        <v>3277</v>
      </c>
      <c r="C3332" s="110">
        <v>85235190</v>
      </c>
      <c r="D3332" s="110">
        <v>0</v>
      </c>
      <c r="E3332" s="110">
        <v>0</v>
      </c>
      <c r="F3332" s="111">
        <v>481.67</v>
      </c>
      <c r="G3332" s="110">
        <v>0</v>
      </c>
      <c r="H3332" s="110">
        <v>0</v>
      </c>
      <c r="I3332" s="112"/>
      <c r="J3332" s="112"/>
      <c r="K3332" s="113">
        <v>799</v>
      </c>
    </row>
    <row r="3333" spans="1:11" x14ac:dyDescent="0.25">
      <c r="A3333" s="108">
        <v>3346</v>
      </c>
      <c r="B3333" s="109" t="s">
        <v>3278</v>
      </c>
      <c r="C3333" s="110">
        <v>85235190</v>
      </c>
      <c r="D3333" s="110">
        <v>0</v>
      </c>
      <c r="E3333" s="110">
        <v>0</v>
      </c>
      <c r="F3333" s="111">
        <v>720.04</v>
      </c>
      <c r="G3333" s="110">
        <v>0</v>
      </c>
      <c r="H3333" s="110">
        <v>0</v>
      </c>
      <c r="I3333" s="112"/>
      <c r="J3333" s="112"/>
      <c r="K3333" s="116">
        <v>1169</v>
      </c>
    </row>
    <row r="3334" spans="1:11" x14ac:dyDescent="0.25">
      <c r="A3334" s="108">
        <v>3347</v>
      </c>
      <c r="B3334" s="109" t="s">
        <v>3279</v>
      </c>
      <c r="C3334" s="110">
        <v>84715010</v>
      </c>
      <c r="D3334" s="110">
        <v>0</v>
      </c>
      <c r="E3334" s="110">
        <v>0</v>
      </c>
      <c r="F3334" s="115">
        <v>37271.75</v>
      </c>
      <c r="G3334" s="110">
        <v>0</v>
      </c>
      <c r="H3334" s="110">
        <v>0</v>
      </c>
      <c r="I3334" s="112"/>
      <c r="J3334" s="112"/>
      <c r="K3334" s="116">
        <v>58789</v>
      </c>
    </row>
    <row r="3335" spans="1:11" x14ac:dyDescent="0.25">
      <c r="A3335" s="108">
        <v>3348</v>
      </c>
      <c r="B3335" s="109" t="s">
        <v>3280</v>
      </c>
      <c r="C3335" s="110">
        <v>84713019</v>
      </c>
      <c r="D3335" s="110">
        <v>0</v>
      </c>
      <c r="E3335" s="110">
        <v>0</v>
      </c>
      <c r="F3335" s="115">
        <v>2400</v>
      </c>
      <c r="G3335" s="110">
        <v>0</v>
      </c>
      <c r="H3335" s="110">
        <v>0</v>
      </c>
      <c r="I3335" s="112"/>
      <c r="J3335" s="112"/>
      <c r="K3335" s="116">
        <v>2999</v>
      </c>
    </row>
    <row r="3336" spans="1:11" x14ac:dyDescent="0.25">
      <c r="A3336" s="108">
        <v>3349</v>
      </c>
      <c r="B3336" s="109" t="s">
        <v>3281</v>
      </c>
      <c r="C3336" s="110">
        <v>84717010</v>
      </c>
      <c r="D3336" s="110">
        <v>0</v>
      </c>
      <c r="E3336" s="110">
        <v>0</v>
      </c>
      <c r="F3336" s="115">
        <v>1560.82</v>
      </c>
      <c r="G3336" s="110">
        <v>7</v>
      </c>
      <c r="H3336" s="110">
        <v>10</v>
      </c>
      <c r="I3336" s="112"/>
      <c r="J3336" s="111">
        <v>164.29</v>
      </c>
      <c r="K3336" s="116">
        <v>2699</v>
      </c>
    </row>
    <row r="3337" spans="1:11" x14ac:dyDescent="0.25">
      <c r="A3337" s="108">
        <v>3350</v>
      </c>
      <c r="B3337" s="109" t="s">
        <v>3282</v>
      </c>
      <c r="C3337" s="110">
        <v>85176239</v>
      </c>
      <c r="D3337" s="110">
        <v>0</v>
      </c>
      <c r="E3337" s="110">
        <v>0</v>
      </c>
      <c r="F3337" s="115">
        <v>3383.15</v>
      </c>
      <c r="G3337" s="110">
        <v>0</v>
      </c>
      <c r="H3337" s="110">
        <v>0</v>
      </c>
      <c r="I3337" s="112"/>
      <c r="J3337" s="112"/>
      <c r="K3337" s="116">
        <v>2937</v>
      </c>
    </row>
    <row r="3338" spans="1:11" x14ac:dyDescent="0.25">
      <c r="A3338" s="108">
        <v>3351</v>
      </c>
      <c r="B3338" s="109" t="s">
        <v>3283</v>
      </c>
      <c r="C3338" s="110">
        <v>85444900</v>
      </c>
      <c r="D3338" s="110">
        <v>0</v>
      </c>
      <c r="E3338" s="110">
        <v>0</v>
      </c>
      <c r="F3338" s="111">
        <v>24.5</v>
      </c>
      <c r="G3338" s="110">
        <v>0</v>
      </c>
      <c r="H3338" s="110">
        <v>0</v>
      </c>
      <c r="I3338" s="112"/>
      <c r="J3338" s="112"/>
      <c r="K3338" s="113">
        <v>38</v>
      </c>
    </row>
    <row r="3339" spans="1:11" x14ac:dyDescent="0.25">
      <c r="A3339" s="108">
        <v>3352</v>
      </c>
      <c r="B3339" s="109" t="s">
        <v>3284</v>
      </c>
      <c r="C3339" s="110">
        <v>85044021</v>
      </c>
      <c r="D3339" s="110">
        <v>0</v>
      </c>
      <c r="E3339" s="110">
        <v>0</v>
      </c>
      <c r="F3339" s="111">
        <v>390.11</v>
      </c>
      <c r="G3339" s="110">
        <v>0</v>
      </c>
      <c r="H3339" s="110">
        <v>0</v>
      </c>
      <c r="I3339" s="112"/>
      <c r="J3339" s="112"/>
      <c r="K3339" s="113">
        <v>579</v>
      </c>
    </row>
    <row r="3340" spans="1:11" x14ac:dyDescent="0.25">
      <c r="A3340" s="108">
        <v>3353</v>
      </c>
      <c r="B3340" s="109" t="s">
        <v>3285</v>
      </c>
      <c r="C3340" s="110">
        <v>85176259</v>
      </c>
      <c r="D3340" s="110">
        <v>0</v>
      </c>
      <c r="E3340" s="110">
        <v>0</v>
      </c>
      <c r="F3340" s="111">
        <v>949.28</v>
      </c>
      <c r="G3340" s="110">
        <v>0</v>
      </c>
      <c r="H3340" s="110">
        <v>0</v>
      </c>
      <c r="I3340" s="112"/>
      <c r="J3340" s="112"/>
      <c r="K3340" s="116">
        <v>1499</v>
      </c>
    </row>
    <row r="3341" spans="1:11" x14ac:dyDescent="0.25">
      <c r="A3341" s="108">
        <v>3354</v>
      </c>
      <c r="B3341" s="109" t="s">
        <v>2568</v>
      </c>
      <c r="C3341" s="110">
        <v>85285220</v>
      </c>
      <c r="D3341" s="110">
        <v>0</v>
      </c>
      <c r="E3341" s="110">
        <v>0</v>
      </c>
      <c r="F3341" s="111">
        <v>759</v>
      </c>
      <c r="G3341" s="110">
        <v>0</v>
      </c>
      <c r="H3341" s="110">
        <v>0</v>
      </c>
      <c r="I3341" s="112"/>
      <c r="J3341" s="112"/>
      <c r="K3341" s="116">
        <v>1199</v>
      </c>
    </row>
    <row r="3342" spans="1:11" x14ac:dyDescent="0.25">
      <c r="A3342" s="108">
        <v>3355</v>
      </c>
      <c r="B3342" s="109" t="s">
        <v>3286</v>
      </c>
      <c r="C3342" s="110">
        <v>84433299</v>
      </c>
      <c r="D3342" s="110">
        <v>0</v>
      </c>
      <c r="E3342" s="110">
        <v>0</v>
      </c>
      <c r="F3342" s="111">
        <v>819.43</v>
      </c>
      <c r="G3342" s="110">
        <v>0</v>
      </c>
      <c r="H3342" s="110">
        <v>0</v>
      </c>
      <c r="I3342" s="112"/>
      <c r="J3342" s="112"/>
      <c r="K3342" s="116">
        <v>1099</v>
      </c>
    </row>
    <row r="3343" spans="1:11" x14ac:dyDescent="0.25">
      <c r="A3343" s="108">
        <v>3356</v>
      </c>
      <c r="B3343" s="109" t="s">
        <v>3287</v>
      </c>
      <c r="C3343" s="110">
        <v>85176239</v>
      </c>
      <c r="D3343" s="110">
        <v>0</v>
      </c>
      <c r="E3343" s="110">
        <v>0</v>
      </c>
      <c r="F3343" s="111">
        <v>45.2</v>
      </c>
      <c r="G3343" s="110">
        <v>18</v>
      </c>
      <c r="H3343" s="110">
        <v>0</v>
      </c>
      <c r="I3343" s="112"/>
      <c r="J3343" s="112"/>
      <c r="K3343" s="113">
        <v>65</v>
      </c>
    </row>
    <row r="3344" spans="1:11" x14ac:dyDescent="0.25">
      <c r="A3344" s="108">
        <v>3357</v>
      </c>
      <c r="B3344" s="109" t="s">
        <v>3288</v>
      </c>
      <c r="C3344" s="110">
        <v>85176241</v>
      </c>
      <c r="D3344" s="110">
        <v>0</v>
      </c>
      <c r="E3344" s="110">
        <v>0</v>
      </c>
      <c r="F3344" s="111">
        <v>58</v>
      </c>
      <c r="G3344" s="110">
        <v>0</v>
      </c>
      <c r="H3344" s="110">
        <v>0</v>
      </c>
      <c r="I3344" s="112"/>
      <c r="J3344" s="112"/>
      <c r="K3344" s="113">
        <v>89</v>
      </c>
    </row>
    <row r="3345" spans="1:11" x14ac:dyDescent="0.25">
      <c r="A3345" s="108">
        <v>3358</v>
      </c>
      <c r="B3345" s="109" t="s">
        <v>3289</v>
      </c>
      <c r="C3345" s="110">
        <v>85176241</v>
      </c>
      <c r="D3345" s="110">
        <v>0</v>
      </c>
      <c r="E3345" s="110">
        <v>0</v>
      </c>
      <c r="F3345" s="111">
        <v>138.88999999999999</v>
      </c>
      <c r="G3345" s="110">
        <v>4</v>
      </c>
      <c r="H3345" s="110">
        <v>0</v>
      </c>
      <c r="I3345" s="112"/>
      <c r="J3345" s="112"/>
      <c r="K3345" s="113">
        <v>219</v>
      </c>
    </row>
    <row r="3346" spans="1:11" x14ac:dyDescent="0.25">
      <c r="A3346" s="108">
        <v>3359</v>
      </c>
      <c r="B3346" s="109" t="s">
        <v>3290</v>
      </c>
      <c r="C3346" s="110">
        <v>84733041</v>
      </c>
      <c r="D3346" s="110">
        <v>0</v>
      </c>
      <c r="E3346" s="110">
        <v>0</v>
      </c>
      <c r="F3346" s="111">
        <v>563</v>
      </c>
      <c r="G3346" s="110">
        <v>0</v>
      </c>
      <c r="H3346" s="110">
        <v>0</v>
      </c>
      <c r="I3346" s="112"/>
      <c r="J3346" s="112"/>
      <c r="K3346" s="113">
        <v>879</v>
      </c>
    </row>
    <row r="3347" spans="1:11" x14ac:dyDescent="0.25">
      <c r="A3347" s="108">
        <v>3360</v>
      </c>
      <c r="B3347" s="109" t="s">
        <v>3291</v>
      </c>
      <c r="C3347" s="110">
        <v>84733041</v>
      </c>
      <c r="D3347" s="110">
        <v>0</v>
      </c>
      <c r="E3347" s="110">
        <v>0</v>
      </c>
      <c r="F3347" s="111">
        <v>331.59</v>
      </c>
      <c r="G3347" s="110">
        <v>12</v>
      </c>
      <c r="H3347" s="110">
        <v>0</v>
      </c>
      <c r="I3347" s="112"/>
      <c r="J3347" s="111">
        <v>21.86</v>
      </c>
      <c r="K3347" s="113">
        <v>479</v>
      </c>
    </row>
    <row r="3348" spans="1:11" x14ac:dyDescent="0.25">
      <c r="A3348" s="108">
        <v>3361</v>
      </c>
      <c r="B3348" s="109" t="s">
        <v>3292</v>
      </c>
      <c r="C3348" s="110">
        <v>84733041</v>
      </c>
      <c r="D3348" s="110">
        <v>0</v>
      </c>
      <c r="E3348" s="110">
        <v>0</v>
      </c>
      <c r="F3348" s="111">
        <v>387.94</v>
      </c>
      <c r="G3348" s="110">
        <v>0</v>
      </c>
      <c r="H3348" s="110">
        <v>0</v>
      </c>
      <c r="I3348" s="112"/>
      <c r="J3348" s="112"/>
      <c r="K3348" s="113">
        <v>689</v>
      </c>
    </row>
    <row r="3349" spans="1:11" x14ac:dyDescent="0.25">
      <c r="A3349" s="108">
        <v>3362</v>
      </c>
      <c r="B3349" s="109" t="s">
        <v>3293</v>
      </c>
      <c r="C3349" s="110">
        <v>84733041</v>
      </c>
      <c r="D3349" s="110">
        <v>7</v>
      </c>
      <c r="E3349" s="110">
        <v>1</v>
      </c>
      <c r="F3349" s="111">
        <v>431.54</v>
      </c>
      <c r="G3349" s="110">
        <v>7</v>
      </c>
      <c r="H3349" s="110">
        <v>0</v>
      </c>
      <c r="I3349" s="111">
        <v>0.3</v>
      </c>
      <c r="J3349" s="112"/>
      <c r="K3349" s="113">
        <v>649</v>
      </c>
    </row>
    <row r="3350" spans="1:11" x14ac:dyDescent="0.25">
      <c r="A3350" s="108">
        <v>3363</v>
      </c>
      <c r="B3350" s="109" t="s">
        <v>3294</v>
      </c>
      <c r="C3350" s="110">
        <v>84733041</v>
      </c>
      <c r="D3350" s="110">
        <v>0</v>
      </c>
      <c r="E3350" s="110">
        <v>0</v>
      </c>
      <c r="F3350" s="111">
        <v>420.78</v>
      </c>
      <c r="G3350" s="110">
        <v>0</v>
      </c>
      <c r="H3350" s="110">
        <v>0</v>
      </c>
      <c r="I3350" s="112"/>
      <c r="J3350" s="112"/>
      <c r="K3350" s="113">
        <v>679</v>
      </c>
    </row>
    <row r="3351" spans="1:11" x14ac:dyDescent="0.25">
      <c r="A3351" s="108">
        <v>3364</v>
      </c>
      <c r="B3351" s="109" t="s">
        <v>3295</v>
      </c>
      <c r="C3351" s="110">
        <v>84439923</v>
      </c>
      <c r="D3351" s="110">
        <v>0</v>
      </c>
      <c r="E3351" s="110">
        <v>0</v>
      </c>
      <c r="F3351" s="111">
        <v>46.42</v>
      </c>
      <c r="G3351" s="110">
        <v>0</v>
      </c>
      <c r="H3351" s="110">
        <v>0</v>
      </c>
      <c r="I3351" s="112"/>
      <c r="J3351" s="112"/>
      <c r="K3351" s="113">
        <v>69.900000000000006</v>
      </c>
    </row>
    <row r="3352" spans="1:11" x14ac:dyDescent="0.25">
      <c r="A3352" s="108">
        <v>3365</v>
      </c>
      <c r="B3352" s="109" t="s">
        <v>3296</v>
      </c>
      <c r="C3352" s="110">
        <v>84439923</v>
      </c>
      <c r="D3352" s="110">
        <v>0</v>
      </c>
      <c r="E3352" s="110">
        <v>0</v>
      </c>
      <c r="F3352" s="111">
        <v>46.42</v>
      </c>
      <c r="G3352" s="110">
        <v>0</v>
      </c>
      <c r="H3352" s="110">
        <v>0</v>
      </c>
      <c r="I3352" s="112"/>
      <c r="J3352" s="112"/>
      <c r="K3352" s="113">
        <v>69.900000000000006</v>
      </c>
    </row>
    <row r="3353" spans="1:11" x14ac:dyDescent="0.25">
      <c r="A3353" s="108">
        <v>3366</v>
      </c>
      <c r="B3353" s="109" t="s">
        <v>3297</v>
      </c>
      <c r="C3353" s="110">
        <v>84439923</v>
      </c>
      <c r="D3353" s="110">
        <v>0</v>
      </c>
      <c r="E3353" s="110">
        <v>0</v>
      </c>
      <c r="F3353" s="111">
        <v>46.42</v>
      </c>
      <c r="G3353" s="110">
        <v>0</v>
      </c>
      <c r="H3353" s="110">
        <v>0</v>
      </c>
      <c r="I3353" s="112"/>
      <c r="J3353" s="112"/>
      <c r="K3353" s="113">
        <v>69.900000000000006</v>
      </c>
    </row>
    <row r="3354" spans="1:11" x14ac:dyDescent="0.25">
      <c r="A3354" s="108">
        <v>3367</v>
      </c>
      <c r="B3354" s="109" t="s">
        <v>3298</v>
      </c>
      <c r="C3354" s="110">
        <v>84439923</v>
      </c>
      <c r="D3354" s="110">
        <v>0</v>
      </c>
      <c r="E3354" s="110">
        <v>0</v>
      </c>
      <c r="F3354" s="111">
        <v>48.1</v>
      </c>
      <c r="G3354" s="110">
        <v>0</v>
      </c>
      <c r="H3354" s="110">
        <v>0</v>
      </c>
      <c r="I3354" s="112"/>
      <c r="J3354" s="112"/>
      <c r="K3354" s="113">
        <v>79.900000000000006</v>
      </c>
    </row>
    <row r="3355" spans="1:11" x14ac:dyDescent="0.25">
      <c r="A3355" s="108">
        <v>3368</v>
      </c>
      <c r="B3355" s="109" t="s">
        <v>3299</v>
      </c>
      <c r="C3355" s="110">
        <v>84715010</v>
      </c>
      <c r="D3355" s="110">
        <v>0</v>
      </c>
      <c r="E3355" s="110">
        <v>0</v>
      </c>
      <c r="F3355" s="115">
        <v>1324.8</v>
      </c>
      <c r="G3355" s="110">
        <v>0</v>
      </c>
      <c r="H3355" s="110">
        <v>0</v>
      </c>
      <c r="I3355" s="112"/>
      <c r="J3355" s="112"/>
      <c r="K3355" s="116">
        <v>1899</v>
      </c>
    </row>
    <row r="3356" spans="1:11" x14ac:dyDescent="0.25">
      <c r="A3356" s="108">
        <v>3369</v>
      </c>
      <c r="B3356" s="109" t="s">
        <v>3300</v>
      </c>
      <c r="C3356" s="110">
        <v>85285220</v>
      </c>
      <c r="D3356" s="110">
        <v>0</v>
      </c>
      <c r="E3356" s="110">
        <v>0</v>
      </c>
      <c r="F3356" s="111">
        <v>435.86</v>
      </c>
      <c r="G3356" s="110">
        <v>0</v>
      </c>
      <c r="H3356" s="110">
        <v>0</v>
      </c>
      <c r="I3356" s="112"/>
      <c r="J3356" s="112"/>
      <c r="K3356" s="113">
        <v>659</v>
      </c>
    </row>
    <row r="3357" spans="1:11" x14ac:dyDescent="0.25">
      <c r="A3357" s="108">
        <v>3370</v>
      </c>
      <c r="B3357" s="109" t="s">
        <v>3301</v>
      </c>
      <c r="C3357" s="110">
        <v>85065090</v>
      </c>
      <c r="D3357" s="110">
        <v>0</v>
      </c>
      <c r="E3357" s="110">
        <v>0</v>
      </c>
      <c r="F3357" s="111">
        <v>1.38</v>
      </c>
      <c r="G3357" s="110">
        <v>0</v>
      </c>
      <c r="H3357" s="110">
        <v>0</v>
      </c>
      <c r="I3357" s="112"/>
      <c r="J3357" s="112"/>
      <c r="K3357" s="113">
        <v>5</v>
      </c>
    </row>
    <row r="3358" spans="1:11" x14ac:dyDescent="0.25">
      <c r="A3358" s="108">
        <v>3371</v>
      </c>
      <c r="B3358" s="109" t="s">
        <v>3302</v>
      </c>
      <c r="C3358" s="110">
        <v>85044021</v>
      </c>
      <c r="D3358" s="110">
        <v>0</v>
      </c>
      <c r="E3358" s="110">
        <v>0</v>
      </c>
      <c r="F3358" s="111">
        <v>88.59</v>
      </c>
      <c r="G3358" s="110">
        <v>0</v>
      </c>
      <c r="H3358" s="110">
        <v>0</v>
      </c>
      <c r="I3358" s="112"/>
      <c r="J3358" s="112"/>
      <c r="K3358" s="113">
        <v>135</v>
      </c>
    </row>
    <row r="3359" spans="1:11" x14ac:dyDescent="0.25">
      <c r="A3359" s="108">
        <v>3372</v>
      </c>
      <c r="B3359" s="109" t="s">
        <v>3303</v>
      </c>
      <c r="C3359" s="110">
        <v>85183000</v>
      </c>
      <c r="D3359" s="110">
        <v>0</v>
      </c>
      <c r="E3359" s="110">
        <v>0</v>
      </c>
      <c r="F3359" s="111">
        <v>29.61</v>
      </c>
      <c r="G3359" s="110">
        <v>0</v>
      </c>
      <c r="H3359" s="110">
        <v>0</v>
      </c>
      <c r="I3359" s="112"/>
      <c r="J3359" s="112"/>
      <c r="K3359" s="113">
        <v>59</v>
      </c>
    </row>
    <row r="3360" spans="1:11" x14ac:dyDescent="0.25">
      <c r="A3360" s="108">
        <v>3373</v>
      </c>
      <c r="B3360" s="109" t="s">
        <v>3304</v>
      </c>
      <c r="C3360" s="110">
        <v>85183000</v>
      </c>
      <c r="D3360" s="110">
        <v>0</v>
      </c>
      <c r="E3360" s="110">
        <v>0</v>
      </c>
      <c r="F3360" s="111">
        <v>65.03</v>
      </c>
      <c r="G3360" s="110">
        <v>4</v>
      </c>
      <c r="H3360" s="110">
        <v>0</v>
      </c>
      <c r="I3360" s="112"/>
      <c r="J3360" s="112"/>
      <c r="K3360" s="113">
        <v>119</v>
      </c>
    </row>
    <row r="3361" spans="1:11" x14ac:dyDescent="0.25">
      <c r="A3361" s="108">
        <v>3374</v>
      </c>
      <c r="B3361" s="109" t="s">
        <v>3305</v>
      </c>
      <c r="C3361" s="110">
        <v>85182200</v>
      </c>
      <c r="D3361" s="110">
        <v>0</v>
      </c>
      <c r="E3361" s="110">
        <v>0</v>
      </c>
      <c r="F3361" s="111">
        <v>752.04</v>
      </c>
      <c r="G3361" s="110">
        <v>0</v>
      </c>
      <c r="H3361" s="110">
        <v>0</v>
      </c>
      <c r="I3361" s="112"/>
      <c r="J3361" s="112"/>
      <c r="K3361" s="116">
        <v>1399</v>
      </c>
    </row>
    <row r="3362" spans="1:11" x14ac:dyDescent="0.25">
      <c r="A3362" s="108">
        <v>3375</v>
      </c>
      <c r="B3362" s="109" t="s">
        <v>2781</v>
      </c>
      <c r="C3362" s="110">
        <v>84145990</v>
      </c>
      <c r="D3362" s="110">
        <v>0</v>
      </c>
      <c r="E3362" s="110">
        <v>0</v>
      </c>
      <c r="F3362" s="111">
        <v>308.76</v>
      </c>
      <c r="G3362" s="110">
        <v>0</v>
      </c>
      <c r="H3362" s="110">
        <v>0</v>
      </c>
      <c r="I3362" s="112"/>
      <c r="J3362" s="112"/>
      <c r="K3362" s="113">
        <v>529</v>
      </c>
    </row>
    <row r="3363" spans="1:11" x14ac:dyDescent="0.25">
      <c r="A3363" s="108">
        <v>3376</v>
      </c>
      <c r="B3363" s="109" t="s">
        <v>3306</v>
      </c>
      <c r="C3363" s="110">
        <v>84716052</v>
      </c>
      <c r="D3363" s="110">
        <v>0</v>
      </c>
      <c r="E3363" s="110">
        <v>0</v>
      </c>
      <c r="F3363" s="111">
        <v>10.69</v>
      </c>
      <c r="G3363" s="110">
        <v>0</v>
      </c>
      <c r="H3363" s="110">
        <v>0</v>
      </c>
      <c r="I3363" s="112"/>
      <c r="J3363" s="112"/>
      <c r="K3363" s="113">
        <v>22</v>
      </c>
    </row>
    <row r="3364" spans="1:11" x14ac:dyDescent="0.25">
      <c r="A3364" s="108">
        <v>3377</v>
      </c>
      <c r="B3364" s="109" t="s">
        <v>2390</v>
      </c>
      <c r="C3364" s="110">
        <v>84716053</v>
      </c>
      <c r="D3364" s="110">
        <v>0</v>
      </c>
      <c r="E3364" s="110">
        <v>0</v>
      </c>
      <c r="F3364" s="111">
        <v>4.1900000000000004</v>
      </c>
      <c r="G3364" s="110">
        <v>0</v>
      </c>
      <c r="H3364" s="110">
        <v>0</v>
      </c>
      <c r="I3364" s="112"/>
      <c r="J3364" s="112"/>
      <c r="K3364" s="113">
        <v>15</v>
      </c>
    </row>
    <row r="3365" spans="1:11" x14ac:dyDescent="0.25">
      <c r="A3365" s="108">
        <v>3378</v>
      </c>
      <c r="B3365" s="109" t="s">
        <v>3307</v>
      </c>
      <c r="C3365" s="110">
        <v>85182100</v>
      </c>
      <c r="D3365" s="110">
        <v>0</v>
      </c>
      <c r="E3365" s="110">
        <v>0</v>
      </c>
      <c r="F3365" s="111">
        <v>27.25</v>
      </c>
      <c r="G3365" s="110">
        <v>0</v>
      </c>
      <c r="H3365" s="110">
        <v>0</v>
      </c>
      <c r="I3365" s="112"/>
      <c r="J3365" s="112"/>
      <c r="K3365" s="113">
        <v>49</v>
      </c>
    </row>
    <row r="3366" spans="1:11" x14ac:dyDescent="0.25">
      <c r="A3366" s="108">
        <v>3379</v>
      </c>
      <c r="B3366" s="109" t="s">
        <v>3308</v>
      </c>
      <c r="C3366" s="110">
        <v>85182100</v>
      </c>
      <c r="D3366" s="110">
        <v>0</v>
      </c>
      <c r="E3366" s="110">
        <v>0</v>
      </c>
      <c r="F3366" s="111">
        <v>68.97</v>
      </c>
      <c r="G3366" s="110">
        <v>0</v>
      </c>
      <c r="H3366" s="110">
        <v>0</v>
      </c>
      <c r="I3366" s="112"/>
      <c r="J3366" s="112"/>
      <c r="K3366" s="113">
        <v>129</v>
      </c>
    </row>
    <row r="3367" spans="1:11" x14ac:dyDescent="0.25">
      <c r="A3367" s="108">
        <v>3380</v>
      </c>
      <c r="B3367" s="109" t="s">
        <v>3309</v>
      </c>
      <c r="C3367" s="110">
        <v>85044010</v>
      </c>
      <c r="D3367" s="110">
        <v>0</v>
      </c>
      <c r="E3367" s="110">
        <v>0</v>
      </c>
      <c r="F3367" s="111">
        <v>38.85</v>
      </c>
      <c r="G3367" s="110">
        <v>0</v>
      </c>
      <c r="H3367" s="110">
        <v>0</v>
      </c>
      <c r="I3367" s="112"/>
      <c r="J3367" s="112"/>
      <c r="K3367" s="113">
        <v>69</v>
      </c>
    </row>
    <row r="3368" spans="1:11" x14ac:dyDescent="0.25">
      <c r="A3368" s="108">
        <v>3381</v>
      </c>
      <c r="B3368" s="109" t="s">
        <v>3310</v>
      </c>
      <c r="C3368" s="110">
        <v>85044010</v>
      </c>
      <c r="D3368" s="110">
        <v>0</v>
      </c>
      <c r="E3368" s="110">
        <v>0</v>
      </c>
      <c r="F3368" s="111">
        <v>50.97</v>
      </c>
      <c r="G3368" s="110">
        <v>0</v>
      </c>
      <c r="H3368" s="110">
        <v>0</v>
      </c>
      <c r="I3368" s="112"/>
      <c r="J3368" s="112"/>
      <c r="K3368" s="113">
        <v>89</v>
      </c>
    </row>
    <row r="3369" spans="1:11" x14ac:dyDescent="0.25">
      <c r="A3369" s="108">
        <v>3382</v>
      </c>
      <c r="B3369" s="109" t="s">
        <v>3311</v>
      </c>
      <c r="C3369" s="110">
        <v>84713012</v>
      </c>
      <c r="D3369" s="110">
        <v>0</v>
      </c>
      <c r="E3369" s="110">
        <v>0</v>
      </c>
      <c r="F3369" s="115">
        <v>1916.37</v>
      </c>
      <c r="G3369" s="110">
        <v>0</v>
      </c>
      <c r="H3369" s="110">
        <v>0</v>
      </c>
      <c r="I3369" s="112"/>
      <c r="J3369" s="112"/>
      <c r="K3369" s="116">
        <v>2650</v>
      </c>
    </row>
    <row r="3370" spans="1:11" x14ac:dyDescent="0.25">
      <c r="A3370" s="108">
        <v>3383</v>
      </c>
      <c r="B3370" s="109" t="s">
        <v>3312</v>
      </c>
      <c r="C3370" s="110">
        <v>85444200</v>
      </c>
      <c r="D3370" s="110">
        <v>1</v>
      </c>
      <c r="E3370" s="110">
        <v>0</v>
      </c>
      <c r="F3370" s="111">
        <v>57.8</v>
      </c>
      <c r="G3370" s="110">
        <v>0</v>
      </c>
      <c r="H3370" s="110">
        <v>0</v>
      </c>
      <c r="I3370" s="112"/>
      <c r="J3370" s="112"/>
      <c r="K3370" s="113">
        <v>85</v>
      </c>
    </row>
    <row r="3371" spans="1:11" x14ac:dyDescent="0.25">
      <c r="A3371" s="108">
        <v>3384</v>
      </c>
      <c r="B3371" s="109" t="s">
        <v>3313</v>
      </c>
      <c r="C3371" s="110">
        <v>84717010</v>
      </c>
      <c r="D3371" s="110">
        <v>0</v>
      </c>
      <c r="E3371" s="110">
        <v>0</v>
      </c>
      <c r="F3371" s="111">
        <v>459</v>
      </c>
      <c r="G3371" s="110">
        <v>0</v>
      </c>
      <c r="H3371" s="110">
        <v>0</v>
      </c>
      <c r="I3371" s="112"/>
      <c r="J3371" s="112"/>
      <c r="K3371" s="113">
        <v>719</v>
      </c>
    </row>
    <row r="3372" spans="1:11" x14ac:dyDescent="0.25">
      <c r="A3372" s="108">
        <v>3385</v>
      </c>
      <c r="B3372" s="109" t="s">
        <v>3314</v>
      </c>
      <c r="C3372" s="110">
        <v>84717010</v>
      </c>
      <c r="D3372" s="110">
        <v>0</v>
      </c>
      <c r="E3372" s="110">
        <v>0</v>
      </c>
      <c r="F3372" s="111">
        <v>343.93</v>
      </c>
      <c r="G3372" s="110">
        <v>0</v>
      </c>
      <c r="H3372" s="110">
        <v>0</v>
      </c>
      <c r="I3372" s="112"/>
      <c r="J3372" s="112"/>
      <c r="K3372" s="113">
        <v>525</v>
      </c>
    </row>
    <row r="3373" spans="1:11" x14ac:dyDescent="0.25">
      <c r="A3373" s="108">
        <v>3386</v>
      </c>
      <c r="B3373" s="109" t="s">
        <v>3315</v>
      </c>
      <c r="C3373" s="110">
        <v>85044040</v>
      </c>
      <c r="D3373" s="110">
        <v>0</v>
      </c>
      <c r="E3373" s="110">
        <v>0</v>
      </c>
      <c r="F3373" s="115">
        <v>3038</v>
      </c>
      <c r="G3373" s="110">
        <v>0</v>
      </c>
      <c r="H3373" s="110">
        <v>0</v>
      </c>
      <c r="I3373" s="112"/>
      <c r="J3373" s="112"/>
      <c r="K3373" s="116">
        <v>5119</v>
      </c>
    </row>
    <row r="3374" spans="1:11" x14ac:dyDescent="0.25">
      <c r="A3374" s="108">
        <v>3387</v>
      </c>
      <c r="B3374" s="109" t="s">
        <v>3316</v>
      </c>
      <c r="C3374" s="110">
        <v>85442000</v>
      </c>
      <c r="D3374" s="110">
        <v>0</v>
      </c>
      <c r="E3374" s="110">
        <v>0</v>
      </c>
      <c r="F3374" s="111">
        <v>5.68</v>
      </c>
      <c r="G3374" s="110">
        <v>18</v>
      </c>
      <c r="H3374" s="110">
        <v>0</v>
      </c>
      <c r="I3374" s="112"/>
      <c r="J3374" s="112"/>
      <c r="K3374" s="113">
        <v>15</v>
      </c>
    </row>
    <row r="3375" spans="1:11" x14ac:dyDescent="0.25">
      <c r="A3375" s="108">
        <v>3388</v>
      </c>
      <c r="B3375" s="109" t="s">
        <v>3317</v>
      </c>
      <c r="C3375" s="110">
        <v>84713012</v>
      </c>
      <c r="D3375" s="110">
        <v>0</v>
      </c>
      <c r="E3375" s="110">
        <v>0</v>
      </c>
      <c r="F3375" s="115">
        <v>1169.9100000000001</v>
      </c>
      <c r="G3375" s="110">
        <v>0</v>
      </c>
      <c r="H3375" s="110">
        <v>0</v>
      </c>
      <c r="I3375" s="112"/>
      <c r="J3375" s="112"/>
      <c r="K3375" s="116">
        <v>1600</v>
      </c>
    </row>
    <row r="3376" spans="1:11" x14ac:dyDescent="0.25">
      <c r="A3376" s="108">
        <v>3389</v>
      </c>
      <c r="B3376" s="109" t="s">
        <v>3318</v>
      </c>
      <c r="C3376" s="110">
        <v>85072010</v>
      </c>
      <c r="D3376" s="110">
        <v>0</v>
      </c>
      <c r="E3376" s="110">
        <v>0</v>
      </c>
      <c r="F3376" s="111">
        <v>201</v>
      </c>
      <c r="G3376" s="110">
        <v>0</v>
      </c>
      <c r="H3376" s="110">
        <v>0</v>
      </c>
      <c r="I3376" s="112"/>
      <c r="J3376" s="112"/>
      <c r="K3376" s="113">
        <v>299</v>
      </c>
    </row>
    <row r="3377" spans="1:11" x14ac:dyDescent="0.25">
      <c r="A3377" s="108">
        <v>3390</v>
      </c>
      <c r="B3377" s="109" t="s">
        <v>3319</v>
      </c>
      <c r="C3377" s="110">
        <v>84713019</v>
      </c>
      <c r="D3377" s="110">
        <v>0</v>
      </c>
      <c r="E3377" s="110">
        <v>0</v>
      </c>
      <c r="F3377" s="115">
        <v>2374.0500000000002</v>
      </c>
      <c r="G3377" s="110">
        <v>0</v>
      </c>
      <c r="H3377" s="110">
        <v>0</v>
      </c>
      <c r="I3377" s="112"/>
      <c r="J3377" s="112"/>
      <c r="K3377" s="116">
        <v>2374.0500000000002</v>
      </c>
    </row>
    <row r="3378" spans="1:11" x14ac:dyDescent="0.25">
      <c r="A3378" s="108">
        <v>3391</v>
      </c>
      <c r="B3378" s="109" t="s">
        <v>3320</v>
      </c>
      <c r="C3378" s="110">
        <v>84717010</v>
      </c>
      <c r="D3378" s="110">
        <v>0</v>
      </c>
      <c r="E3378" s="110">
        <v>0</v>
      </c>
      <c r="F3378" s="111">
        <v>618.20000000000005</v>
      </c>
      <c r="G3378" s="110">
        <v>0</v>
      </c>
      <c r="H3378" s="110">
        <v>0</v>
      </c>
      <c r="I3378" s="112"/>
      <c r="J3378" s="112"/>
      <c r="K3378" s="113">
        <v>949</v>
      </c>
    </row>
    <row r="3379" spans="1:11" x14ac:dyDescent="0.25">
      <c r="A3379" s="108">
        <v>3392</v>
      </c>
      <c r="B3379" s="109" t="s">
        <v>3321</v>
      </c>
      <c r="C3379" s="110">
        <v>85444200</v>
      </c>
      <c r="D3379" s="110">
        <v>0</v>
      </c>
      <c r="E3379" s="110">
        <v>0</v>
      </c>
      <c r="F3379" s="111">
        <v>25.29</v>
      </c>
      <c r="G3379" s="110">
        <v>0</v>
      </c>
      <c r="H3379" s="110">
        <v>0</v>
      </c>
      <c r="I3379" s="112"/>
      <c r="J3379" s="112"/>
      <c r="K3379" s="113">
        <v>35</v>
      </c>
    </row>
    <row r="3380" spans="1:11" x14ac:dyDescent="0.25">
      <c r="A3380" s="108">
        <v>3393</v>
      </c>
      <c r="B3380" s="109" t="s">
        <v>3322</v>
      </c>
      <c r="C3380" s="110">
        <v>49111090</v>
      </c>
      <c r="D3380" s="110">
        <v>0</v>
      </c>
      <c r="E3380" s="110">
        <v>0</v>
      </c>
      <c r="F3380" s="111">
        <v>0</v>
      </c>
      <c r="G3380" s="110">
        <v>0</v>
      </c>
      <c r="H3380" s="110">
        <v>0</v>
      </c>
      <c r="I3380" s="112"/>
      <c r="J3380" s="112"/>
      <c r="K3380" s="113">
        <v>0</v>
      </c>
    </row>
    <row r="3381" spans="1:11" x14ac:dyDescent="0.25">
      <c r="A3381" s="108">
        <v>3394</v>
      </c>
      <c r="B3381" s="109" t="s">
        <v>3323</v>
      </c>
      <c r="C3381" s="110">
        <v>84733041</v>
      </c>
      <c r="D3381" s="110">
        <v>0</v>
      </c>
      <c r="E3381" s="110">
        <v>0</v>
      </c>
      <c r="F3381" s="111">
        <v>435</v>
      </c>
      <c r="G3381" s="110">
        <v>0</v>
      </c>
      <c r="H3381" s="110">
        <v>0</v>
      </c>
      <c r="I3381" s="112"/>
      <c r="J3381" s="112"/>
      <c r="K3381" s="113">
        <v>625</v>
      </c>
    </row>
    <row r="3382" spans="1:11" x14ac:dyDescent="0.25">
      <c r="A3382" s="108">
        <v>3395</v>
      </c>
      <c r="B3382" s="109" t="s">
        <v>3324</v>
      </c>
      <c r="C3382" s="110">
        <v>84733043</v>
      </c>
      <c r="D3382" s="110">
        <v>0</v>
      </c>
      <c r="E3382" s="110">
        <v>0</v>
      </c>
      <c r="F3382" s="115">
        <v>1741.41</v>
      </c>
      <c r="G3382" s="110">
        <v>0</v>
      </c>
      <c r="H3382" s="110">
        <v>0</v>
      </c>
      <c r="I3382" s="112"/>
      <c r="J3382" s="112"/>
      <c r="K3382" s="116">
        <v>2499</v>
      </c>
    </row>
    <row r="3383" spans="1:11" x14ac:dyDescent="0.25">
      <c r="A3383" s="108">
        <v>3396</v>
      </c>
      <c r="B3383" s="109" t="s">
        <v>3325</v>
      </c>
      <c r="C3383" s="110">
        <v>84713012</v>
      </c>
      <c r="D3383" s="110">
        <v>0</v>
      </c>
      <c r="E3383" s="110">
        <v>0</v>
      </c>
      <c r="F3383" s="115">
        <v>1529.91</v>
      </c>
      <c r="G3383" s="110">
        <v>0</v>
      </c>
      <c r="H3383" s="110">
        <v>0</v>
      </c>
      <c r="I3383" s="112"/>
      <c r="J3383" s="112"/>
      <c r="K3383" s="116">
        <v>2399</v>
      </c>
    </row>
    <row r="3384" spans="1:11" x14ac:dyDescent="0.25">
      <c r="A3384" s="108">
        <v>3397</v>
      </c>
      <c r="B3384" s="109" t="s">
        <v>3326</v>
      </c>
      <c r="C3384" s="110">
        <v>84713019</v>
      </c>
      <c r="D3384" s="110">
        <v>0</v>
      </c>
      <c r="E3384" s="110">
        <v>0</v>
      </c>
      <c r="F3384" s="115">
        <v>1852.4</v>
      </c>
      <c r="G3384" s="110">
        <v>0</v>
      </c>
      <c r="H3384" s="110">
        <v>0</v>
      </c>
      <c r="I3384" s="112"/>
      <c r="J3384" s="112"/>
      <c r="K3384" s="116">
        <v>2499</v>
      </c>
    </row>
    <row r="3385" spans="1:11" x14ac:dyDescent="0.25">
      <c r="A3385" s="108">
        <v>3398</v>
      </c>
      <c r="B3385" s="109" t="s">
        <v>3327</v>
      </c>
      <c r="C3385" s="110">
        <v>95030099</v>
      </c>
      <c r="D3385" s="110">
        <v>0</v>
      </c>
      <c r="E3385" s="110">
        <v>0</v>
      </c>
      <c r="F3385" s="111">
        <v>10.18</v>
      </c>
      <c r="G3385" s="110">
        <v>0</v>
      </c>
      <c r="H3385" s="110">
        <v>0</v>
      </c>
      <c r="I3385" s="112"/>
      <c r="J3385" s="112"/>
      <c r="K3385" s="113">
        <v>15</v>
      </c>
    </row>
    <row r="3386" spans="1:11" x14ac:dyDescent="0.25">
      <c r="A3386" s="108">
        <v>3399</v>
      </c>
      <c r="B3386" s="109" t="s">
        <v>3328</v>
      </c>
      <c r="C3386" s="110">
        <v>84231000</v>
      </c>
      <c r="D3386" s="110">
        <v>0</v>
      </c>
      <c r="E3386" s="110">
        <v>0</v>
      </c>
      <c r="F3386" s="111">
        <v>33.82</v>
      </c>
      <c r="G3386" s="110">
        <v>0</v>
      </c>
      <c r="H3386" s="110">
        <v>0</v>
      </c>
      <c r="I3386" s="112"/>
      <c r="J3386" s="112"/>
      <c r="K3386" s="113">
        <v>45</v>
      </c>
    </row>
    <row r="3387" spans="1:11" x14ac:dyDescent="0.25">
      <c r="A3387" s="108">
        <v>3400</v>
      </c>
      <c r="B3387" s="109" t="s">
        <v>3329</v>
      </c>
      <c r="C3387" s="110">
        <v>85444200</v>
      </c>
      <c r="D3387" s="110">
        <v>0</v>
      </c>
      <c r="E3387" s="110">
        <v>0</v>
      </c>
      <c r="F3387" s="111">
        <v>51.66</v>
      </c>
      <c r="G3387" s="110">
        <v>0</v>
      </c>
      <c r="H3387" s="110">
        <v>0</v>
      </c>
      <c r="I3387" s="112"/>
      <c r="J3387" s="112"/>
      <c r="K3387" s="113">
        <v>79</v>
      </c>
    </row>
    <row r="3388" spans="1:11" x14ac:dyDescent="0.25">
      <c r="A3388" s="108">
        <v>3401</v>
      </c>
      <c r="B3388" s="109" t="s">
        <v>3330</v>
      </c>
      <c r="C3388" s="110">
        <v>85176241</v>
      </c>
      <c r="D3388" s="110">
        <v>0</v>
      </c>
      <c r="E3388" s="110">
        <v>0</v>
      </c>
      <c r="F3388" s="111">
        <v>41.73</v>
      </c>
      <c r="G3388" s="110">
        <v>0</v>
      </c>
      <c r="H3388" s="110">
        <v>0</v>
      </c>
      <c r="I3388" s="112"/>
      <c r="J3388" s="112"/>
      <c r="K3388" s="113">
        <v>59</v>
      </c>
    </row>
    <row r="3389" spans="1:11" x14ac:dyDescent="0.25">
      <c r="A3389" s="108">
        <v>3402</v>
      </c>
      <c r="B3389" s="109" t="s">
        <v>3331</v>
      </c>
      <c r="C3389" s="110">
        <v>85176241</v>
      </c>
      <c r="D3389" s="110">
        <v>0</v>
      </c>
      <c r="E3389" s="110">
        <v>0</v>
      </c>
      <c r="F3389" s="111">
        <v>378</v>
      </c>
      <c r="G3389" s="110">
        <v>0</v>
      </c>
      <c r="H3389" s="110">
        <v>0</v>
      </c>
      <c r="I3389" s="112"/>
      <c r="J3389" s="112"/>
      <c r="K3389" s="113">
        <v>329</v>
      </c>
    </row>
    <row r="3390" spans="1:11" x14ac:dyDescent="0.25">
      <c r="A3390" s="108">
        <v>3403</v>
      </c>
      <c r="B3390" s="109" t="s">
        <v>3332</v>
      </c>
      <c r="C3390" s="110">
        <v>84733042</v>
      </c>
      <c r="D3390" s="110">
        <v>0</v>
      </c>
      <c r="E3390" s="110">
        <v>0</v>
      </c>
      <c r="F3390" s="111">
        <v>255.9</v>
      </c>
      <c r="G3390" s="110">
        <v>7</v>
      </c>
      <c r="H3390" s="110">
        <v>0</v>
      </c>
      <c r="I3390" s="112"/>
      <c r="J3390" s="112"/>
      <c r="K3390" s="113">
        <v>389</v>
      </c>
    </row>
    <row r="3391" spans="1:11" x14ac:dyDescent="0.25">
      <c r="A3391" s="108">
        <v>3404</v>
      </c>
      <c r="B3391" s="109" t="s">
        <v>3333</v>
      </c>
      <c r="C3391" s="110">
        <v>84733043</v>
      </c>
      <c r="D3391" s="110">
        <v>0</v>
      </c>
      <c r="E3391" s="110">
        <v>0</v>
      </c>
      <c r="F3391" s="111">
        <v>176.34</v>
      </c>
      <c r="G3391" s="110">
        <v>0</v>
      </c>
      <c r="H3391" s="110">
        <v>0</v>
      </c>
      <c r="I3391" s="112"/>
      <c r="J3391" s="112"/>
      <c r="K3391" s="113">
        <v>279</v>
      </c>
    </row>
    <row r="3392" spans="1:11" x14ac:dyDescent="0.25">
      <c r="A3392" s="108">
        <v>3405</v>
      </c>
      <c r="B3392" s="109" t="s">
        <v>3334</v>
      </c>
      <c r="C3392" s="110">
        <v>84733043</v>
      </c>
      <c r="D3392" s="110">
        <v>0</v>
      </c>
      <c r="E3392" s="110">
        <v>0</v>
      </c>
      <c r="F3392" s="111">
        <v>309.89999999999998</v>
      </c>
      <c r="G3392" s="110">
        <v>0</v>
      </c>
      <c r="H3392" s="110">
        <v>0</v>
      </c>
      <c r="I3392" s="112"/>
      <c r="J3392" s="112"/>
      <c r="K3392" s="113">
        <v>489</v>
      </c>
    </row>
    <row r="3393" spans="1:11" x14ac:dyDescent="0.25">
      <c r="A3393" s="108">
        <v>3406</v>
      </c>
      <c r="B3393" s="109" t="s">
        <v>3335</v>
      </c>
      <c r="C3393" s="110">
        <v>84733043</v>
      </c>
      <c r="D3393" s="110">
        <v>0</v>
      </c>
      <c r="E3393" s="110">
        <v>0</v>
      </c>
      <c r="F3393" s="111">
        <v>179.89</v>
      </c>
      <c r="G3393" s="110">
        <v>0</v>
      </c>
      <c r="H3393" s="110">
        <v>0</v>
      </c>
      <c r="I3393" s="112"/>
      <c r="J3393" s="112"/>
      <c r="K3393" s="113">
        <v>279</v>
      </c>
    </row>
    <row r="3394" spans="1:11" x14ac:dyDescent="0.25">
      <c r="A3394" s="108">
        <v>3407</v>
      </c>
      <c r="B3394" s="109" t="s">
        <v>3336</v>
      </c>
      <c r="C3394" s="110">
        <v>84733049</v>
      </c>
      <c r="D3394" s="110">
        <v>4</v>
      </c>
      <c r="E3394" s="110">
        <v>0</v>
      </c>
      <c r="F3394" s="111">
        <v>15.55</v>
      </c>
      <c r="G3394" s="110">
        <v>4</v>
      </c>
      <c r="H3394" s="110">
        <v>15</v>
      </c>
      <c r="I3394" s="112"/>
      <c r="J3394" s="111">
        <v>3.62</v>
      </c>
      <c r="K3394" s="113">
        <v>50</v>
      </c>
    </row>
    <row r="3395" spans="1:11" x14ac:dyDescent="0.25">
      <c r="A3395" s="108">
        <v>3408</v>
      </c>
      <c r="B3395" s="109" t="s">
        <v>3337</v>
      </c>
      <c r="C3395" s="110">
        <v>84145910</v>
      </c>
      <c r="D3395" s="110">
        <v>0</v>
      </c>
      <c r="E3395" s="110">
        <v>0</v>
      </c>
      <c r="F3395" s="111">
        <v>44.88</v>
      </c>
      <c r="G3395" s="110">
        <v>0</v>
      </c>
      <c r="H3395" s="110">
        <v>0</v>
      </c>
      <c r="I3395" s="112"/>
      <c r="J3395" s="112"/>
      <c r="K3395" s="113">
        <v>85</v>
      </c>
    </row>
    <row r="3396" spans="1:11" x14ac:dyDescent="0.25">
      <c r="A3396" s="108">
        <v>3409</v>
      </c>
      <c r="B3396" s="109" t="s">
        <v>3338</v>
      </c>
      <c r="C3396" s="110">
        <v>84733011</v>
      </c>
      <c r="D3396" s="110">
        <v>0</v>
      </c>
      <c r="E3396" s="110">
        <v>0</v>
      </c>
      <c r="F3396" s="111">
        <v>78.89</v>
      </c>
      <c r="G3396" s="110">
        <v>0</v>
      </c>
      <c r="H3396" s="110">
        <v>0</v>
      </c>
      <c r="I3396" s="112"/>
      <c r="J3396" s="112"/>
      <c r="K3396" s="113">
        <v>129</v>
      </c>
    </row>
    <row r="3397" spans="1:11" x14ac:dyDescent="0.25">
      <c r="A3397" s="108">
        <v>3410</v>
      </c>
      <c r="B3397" s="109" t="s">
        <v>3339</v>
      </c>
      <c r="C3397" s="110">
        <v>84733043</v>
      </c>
      <c r="D3397" s="110">
        <v>0</v>
      </c>
      <c r="E3397" s="110">
        <v>0</v>
      </c>
      <c r="F3397" s="111">
        <v>930.39</v>
      </c>
      <c r="G3397" s="110">
        <v>7</v>
      </c>
      <c r="H3397" s="110">
        <v>2</v>
      </c>
      <c r="I3397" s="112"/>
      <c r="J3397" s="112"/>
      <c r="K3397" s="116">
        <v>1469</v>
      </c>
    </row>
    <row r="3398" spans="1:11" x14ac:dyDescent="0.25">
      <c r="A3398" s="108">
        <v>3411</v>
      </c>
      <c r="B3398" s="109" t="s">
        <v>3340</v>
      </c>
      <c r="C3398" s="110">
        <v>85258029</v>
      </c>
      <c r="D3398" s="110">
        <v>2</v>
      </c>
      <c r="E3398" s="110">
        <v>0</v>
      </c>
      <c r="F3398" s="111">
        <v>197.1</v>
      </c>
      <c r="G3398" s="110">
        <v>18</v>
      </c>
      <c r="H3398" s="118">
        <v>11.25</v>
      </c>
      <c r="I3398" s="112"/>
      <c r="J3398" s="112"/>
      <c r="K3398" s="113">
        <v>329</v>
      </c>
    </row>
    <row r="3399" spans="1:11" x14ac:dyDescent="0.25">
      <c r="A3399" s="108">
        <v>3412</v>
      </c>
      <c r="B3399" s="109" t="s">
        <v>3341</v>
      </c>
      <c r="C3399" s="110">
        <v>85044040</v>
      </c>
      <c r="D3399" s="110">
        <v>0</v>
      </c>
      <c r="E3399" s="110">
        <v>0</v>
      </c>
      <c r="F3399" s="111">
        <v>520</v>
      </c>
      <c r="G3399" s="110">
        <v>0</v>
      </c>
      <c r="H3399" s="110">
        <v>0</v>
      </c>
      <c r="I3399" s="112"/>
      <c r="J3399" s="112"/>
      <c r="K3399" s="113">
        <v>999</v>
      </c>
    </row>
    <row r="3400" spans="1:11" x14ac:dyDescent="0.25">
      <c r="A3400" s="108">
        <v>3413</v>
      </c>
      <c r="B3400" s="109" t="s">
        <v>3342</v>
      </c>
      <c r="C3400" s="110">
        <v>85044040</v>
      </c>
      <c r="D3400" s="110">
        <v>0</v>
      </c>
      <c r="E3400" s="110">
        <v>0</v>
      </c>
      <c r="F3400" s="111">
        <v>610</v>
      </c>
      <c r="G3400" s="110">
        <v>0</v>
      </c>
      <c r="H3400" s="110">
        <v>0</v>
      </c>
      <c r="I3400" s="112"/>
      <c r="J3400" s="112"/>
      <c r="K3400" s="116">
        <v>1079</v>
      </c>
    </row>
    <row r="3401" spans="1:11" x14ac:dyDescent="0.25">
      <c r="A3401" s="108">
        <v>3414</v>
      </c>
      <c r="B3401" s="109" t="s">
        <v>3343</v>
      </c>
      <c r="C3401" s="110">
        <v>28289011</v>
      </c>
      <c r="D3401" s="110">
        <v>0</v>
      </c>
      <c r="E3401" s="110">
        <v>0</v>
      </c>
      <c r="F3401" s="111">
        <v>4.9800000000000004</v>
      </c>
      <c r="G3401" s="110">
        <v>0</v>
      </c>
      <c r="H3401" s="110">
        <v>0</v>
      </c>
      <c r="I3401" s="112"/>
      <c r="J3401" s="112"/>
      <c r="K3401" s="113">
        <v>5</v>
      </c>
    </row>
    <row r="3402" spans="1:11" x14ac:dyDescent="0.25">
      <c r="A3402" s="108">
        <v>3415</v>
      </c>
      <c r="B3402" s="109" t="s">
        <v>3344</v>
      </c>
      <c r="C3402" s="110">
        <v>34022000</v>
      </c>
      <c r="D3402" s="110">
        <v>0</v>
      </c>
      <c r="E3402" s="110">
        <v>0</v>
      </c>
      <c r="F3402" s="111">
        <v>14.9</v>
      </c>
      <c r="G3402" s="110">
        <v>0</v>
      </c>
      <c r="H3402" s="110">
        <v>0</v>
      </c>
      <c r="I3402" s="112"/>
      <c r="J3402" s="112"/>
      <c r="K3402" s="113">
        <v>15</v>
      </c>
    </row>
    <row r="3403" spans="1:11" x14ac:dyDescent="0.25">
      <c r="A3403" s="108">
        <v>3416</v>
      </c>
      <c r="B3403" s="109" t="s">
        <v>3345</v>
      </c>
      <c r="C3403" s="114">
        <v>4069020</v>
      </c>
      <c r="D3403" s="110">
        <v>0</v>
      </c>
      <c r="E3403" s="110">
        <v>0</v>
      </c>
      <c r="F3403" s="111">
        <v>87.9</v>
      </c>
      <c r="G3403" s="110">
        <v>0</v>
      </c>
      <c r="H3403" s="110">
        <v>0</v>
      </c>
      <c r="I3403" s="112"/>
      <c r="J3403" s="112"/>
      <c r="K3403" s="113">
        <v>90</v>
      </c>
    </row>
    <row r="3404" spans="1:11" x14ac:dyDescent="0.25">
      <c r="A3404" s="108">
        <v>3417</v>
      </c>
      <c r="B3404" s="109" t="s">
        <v>3346</v>
      </c>
      <c r="C3404" s="114">
        <v>4069020</v>
      </c>
      <c r="D3404" s="110">
        <v>0</v>
      </c>
      <c r="E3404" s="110">
        <v>0</v>
      </c>
      <c r="F3404" s="111">
        <v>59.9</v>
      </c>
      <c r="G3404" s="110">
        <v>0</v>
      </c>
      <c r="H3404" s="110">
        <v>0</v>
      </c>
      <c r="I3404" s="112"/>
      <c r="J3404" s="112"/>
      <c r="K3404" s="113">
        <v>60</v>
      </c>
    </row>
    <row r="3405" spans="1:11" x14ac:dyDescent="0.25">
      <c r="A3405" s="108">
        <v>3418</v>
      </c>
      <c r="B3405" s="109" t="s">
        <v>3347</v>
      </c>
      <c r="C3405" s="110">
        <v>34022000</v>
      </c>
      <c r="D3405" s="110">
        <v>0</v>
      </c>
      <c r="E3405" s="110">
        <v>0</v>
      </c>
      <c r="F3405" s="111">
        <v>1.44</v>
      </c>
      <c r="G3405" s="110">
        <v>0</v>
      </c>
      <c r="H3405" s="110">
        <v>0</v>
      </c>
      <c r="I3405" s="112"/>
      <c r="J3405" s="112"/>
      <c r="K3405" s="113">
        <v>2</v>
      </c>
    </row>
    <row r="3406" spans="1:11" x14ac:dyDescent="0.25">
      <c r="A3406" s="108">
        <v>3419</v>
      </c>
      <c r="B3406" s="109" t="s">
        <v>3348</v>
      </c>
      <c r="C3406" s="110">
        <v>19052010</v>
      </c>
      <c r="D3406" s="110">
        <v>0</v>
      </c>
      <c r="E3406" s="110">
        <v>0</v>
      </c>
      <c r="F3406" s="111">
        <v>13.98</v>
      </c>
      <c r="G3406" s="110">
        <v>0</v>
      </c>
      <c r="H3406" s="110">
        <v>0</v>
      </c>
      <c r="I3406" s="112"/>
      <c r="J3406" s="112"/>
      <c r="K3406" s="113">
        <v>15</v>
      </c>
    </row>
    <row r="3407" spans="1:11" x14ac:dyDescent="0.25">
      <c r="A3407" s="108">
        <v>3420</v>
      </c>
      <c r="B3407" s="109" t="s">
        <v>3349</v>
      </c>
      <c r="C3407" s="110">
        <v>38089429</v>
      </c>
      <c r="D3407" s="110">
        <v>0</v>
      </c>
      <c r="E3407" s="110">
        <v>0</v>
      </c>
      <c r="F3407" s="111">
        <v>5.98</v>
      </c>
      <c r="G3407" s="110">
        <v>0</v>
      </c>
      <c r="H3407" s="110">
        <v>0</v>
      </c>
      <c r="I3407" s="112"/>
      <c r="J3407" s="112"/>
      <c r="K3407" s="113">
        <v>6</v>
      </c>
    </row>
    <row r="3408" spans="1:11" x14ac:dyDescent="0.25">
      <c r="A3408" s="108">
        <v>3421</v>
      </c>
      <c r="B3408" s="109" t="s">
        <v>3350</v>
      </c>
      <c r="C3408" s="110">
        <v>48181000</v>
      </c>
      <c r="D3408" s="110">
        <v>0</v>
      </c>
      <c r="E3408" s="110">
        <v>0</v>
      </c>
      <c r="F3408" s="111">
        <v>13.98</v>
      </c>
      <c r="G3408" s="110">
        <v>0</v>
      </c>
      <c r="H3408" s="110">
        <v>0</v>
      </c>
      <c r="I3408" s="112"/>
      <c r="J3408" s="112"/>
      <c r="K3408" s="113">
        <v>14</v>
      </c>
    </row>
    <row r="3409" spans="1:11" x14ac:dyDescent="0.25">
      <c r="A3409" s="108">
        <v>3422</v>
      </c>
      <c r="B3409" s="109" t="s">
        <v>3351</v>
      </c>
      <c r="C3409" s="110">
        <v>34022000</v>
      </c>
      <c r="D3409" s="110">
        <v>0</v>
      </c>
      <c r="E3409" s="110">
        <v>0</v>
      </c>
      <c r="F3409" s="111">
        <v>5.2</v>
      </c>
      <c r="G3409" s="110">
        <v>0</v>
      </c>
      <c r="H3409" s="110">
        <v>0</v>
      </c>
      <c r="I3409" s="112"/>
      <c r="J3409" s="112"/>
      <c r="K3409" s="113">
        <v>6</v>
      </c>
    </row>
    <row r="3410" spans="1:11" x14ac:dyDescent="0.25">
      <c r="A3410" s="108">
        <v>3423</v>
      </c>
      <c r="B3410" s="109" t="s">
        <v>3352</v>
      </c>
      <c r="C3410" s="110">
        <v>34025000</v>
      </c>
      <c r="D3410" s="110">
        <v>0</v>
      </c>
      <c r="E3410" s="110">
        <v>0</v>
      </c>
      <c r="F3410" s="111">
        <v>4.9800000000000004</v>
      </c>
      <c r="G3410" s="110">
        <v>0</v>
      </c>
      <c r="H3410" s="110">
        <v>0</v>
      </c>
      <c r="I3410" s="112"/>
      <c r="J3410" s="112"/>
      <c r="K3410" s="113">
        <v>5</v>
      </c>
    </row>
    <row r="3411" spans="1:11" x14ac:dyDescent="0.25">
      <c r="A3411" s="108">
        <v>3424</v>
      </c>
      <c r="B3411" s="109" t="s">
        <v>3353</v>
      </c>
      <c r="C3411" s="110">
        <v>34022000</v>
      </c>
      <c r="D3411" s="110">
        <v>0</v>
      </c>
      <c r="E3411" s="110">
        <v>0</v>
      </c>
      <c r="F3411" s="111">
        <v>17.3</v>
      </c>
      <c r="G3411" s="110">
        <v>0</v>
      </c>
      <c r="H3411" s="110">
        <v>0</v>
      </c>
      <c r="I3411" s="112"/>
      <c r="J3411" s="112"/>
      <c r="K3411" s="113">
        <v>18</v>
      </c>
    </row>
    <row r="3412" spans="1:11" x14ac:dyDescent="0.25">
      <c r="A3412" s="108">
        <v>3425</v>
      </c>
      <c r="B3412" s="109" t="s">
        <v>3354</v>
      </c>
      <c r="C3412" s="110">
        <v>34022000</v>
      </c>
      <c r="D3412" s="110">
        <v>0</v>
      </c>
      <c r="E3412" s="110">
        <v>0</v>
      </c>
      <c r="F3412" s="111">
        <v>4.18</v>
      </c>
      <c r="G3412" s="110">
        <v>0</v>
      </c>
      <c r="H3412" s="110">
        <v>0</v>
      </c>
      <c r="I3412" s="112"/>
      <c r="J3412" s="112"/>
      <c r="K3412" s="113">
        <v>5</v>
      </c>
    </row>
    <row r="3413" spans="1:11" x14ac:dyDescent="0.25">
      <c r="A3413" s="108">
        <v>3426</v>
      </c>
      <c r="B3413" s="109" t="s">
        <v>3355</v>
      </c>
      <c r="C3413" s="110">
        <v>33074900</v>
      </c>
      <c r="D3413" s="110">
        <v>0</v>
      </c>
      <c r="E3413" s="110">
        <v>0</v>
      </c>
      <c r="F3413" s="111">
        <v>10.48</v>
      </c>
      <c r="G3413" s="110">
        <v>0</v>
      </c>
      <c r="H3413" s="110">
        <v>0</v>
      </c>
      <c r="I3413" s="112"/>
      <c r="J3413" s="112"/>
      <c r="K3413" s="113">
        <v>12</v>
      </c>
    </row>
    <row r="3414" spans="1:11" x14ac:dyDescent="0.25">
      <c r="A3414" s="108">
        <v>3427</v>
      </c>
      <c r="B3414" s="109" t="s">
        <v>3356</v>
      </c>
      <c r="C3414" s="110">
        <v>68053010</v>
      </c>
      <c r="D3414" s="110">
        <v>0</v>
      </c>
      <c r="E3414" s="110">
        <v>0</v>
      </c>
      <c r="F3414" s="111">
        <v>4.6399999999999997</v>
      </c>
      <c r="G3414" s="110">
        <v>0</v>
      </c>
      <c r="H3414" s="110">
        <v>0</v>
      </c>
      <c r="I3414" s="112"/>
      <c r="J3414" s="112"/>
      <c r="K3414" s="113">
        <v>5</v>
      </c>
    </row>
    <row r="3415" spans="1:11" x14ac:dyDescent="0.25">
      <c r="A3415" s="108">
        <v>3428</v>
      </c>
      <c r="B3415" s="109" t="s">
        <v>3357</v>
      </c>
      <c r="C3415" s="110">
        <v>34022000</v>
      </c>
      <c r="D3415" s="110">
        <v>0</v>
      </c>
      <c r="E3415" s="110">
        <v>0</v>
      </c>
      <c r="F3415" s="111">
        <v>4.6500000000000004</v>
      </c>
      <c r="G3415" s="110">
        <v>0</v>
      </c>
      <c r="H3415" s="110">
        <v>0</v>
      </c>
      <c r="I3415" s="112"/>
      <c r="J3415" s="112"/>
      <c r="K3415" s="113">
        <v>5</v>
      </c>
    </row>
    <row r="3416" spans="1:11" x14ac:dyDescent="0.25">
      <c r="A3416" s="108">
        <v>3429</v>
      </c>
      <c r="B3416" s="109" t="s">
        <v>3358</v>
      </c>
      <c r="C3416" s="110">
        <v>85235190</v>
      </c>
      <c r="D3416" s="110">
        <v>0</v>
      </c>
      <c r="E3416" s="110">
        <v>0</v>
      </c>
      <c r="F3416" s="111">
        <v>0</v>
      </c>
      <c r="G3416" s="110">
        <v>18</v>
      </c>
      <c r="H3416" s="110">
        <v>0</v>
      </c>
      <c r="I3416" s="112"/>
      <c r="J3416" s="112"/>
      <c r="K3416" s="113">
        <v>389</v>
      </c>
    </row>
    <row r="3417" spans="1:11" x14ac:dyDescent="0.25">
      <c r="A3417" s="108">
        <v>3430</v>
      </c>
      <c r="B3417" s="109" t="s">
        <v>3359</v>
      </c>
      <c r="C3417" s="110">
        <v>83011000</v>
      </c>
      <c r="D3417" s="110">
        <v>0</v>
      </c>
      <c r="E3417" s="110">
        <v>0</v>
      </c>
      <c r="F3417" s="111">
        <v>17.53</v>
      </c>
      <c r="G3417" s="110">
        <v>0</v>
      </c>
      <c r="H3417" s="110">
        <v>0</v>
      </c>
      <c r="I3417" s="112"/>
      <c r="J3417" s="112"/>
      <c r="K3417" s="113">
        <v>25</v>
      </c>
    </row>
    <row r="3418" spans="1:11" x14ac:dyDescent="0.25">
      <c r="A3418" s="108">
        <v>3431</v>
      </c>
      <c r="B3418" s="109" t="s">
        <v>3360</v>
      </c>
      <c r="C3418" s="110">
        <v>84713019</v>
      </c>
      <c r="D3418" s="110">
        <v>0</v>
      </c>
      <c r="E3418" s="110">
        <v>0</v>
      </c>
      <c r="F3418" s="115">
        <v>2286.0100000000002</v>
      </c>
      <c r="G3418" s="110">
        <v>0</v>
      </c>
      <c r="H3418" s="110">
        <v>0</v>
      </c>
      <c r="I3418" s="112"/>
      <c r="J3418" s="112"/>
      <c r="K3418" s="116">
        <v>2999</v>
      </c>
    </row>
    <row r="3419" spans="1:11" x14ac:dyDescent="0.25">
      <c r="A3419" s="108">
        <v>3432</v>
      </c>
      <c r="B3419" s="109" t="s">
        <v>1818</v>
      </c>
      <c r="C3419" s="110">
        <v>85234920</v>
      </c>
      <c r="D3419" s="110">
        <v>0</v>
      </c>
      <c r="E3419" s="110">
        <v>0</v>
      </c>
      <c r="F3419" s="111">
        <v>420</v>
      </c>
      <c r="G3419" s="110">
        <v>0</v>
      </c>
      <c r="H3419" s="110">
        <v>0</v>
      </c>
      <c r="I3419" s="112"/>
      <c r="J3419" s="112"/>
      <c r="K3419" s="113">
        <v>800</v>
      </c>
    </row>
    <row r="3420" spans="1:11" x14ac:dyDescent="0.25">
      <c r="A3420" s="108">
        <v>3433</v>
      </c>
      <c r="B3420" s="109" t="s">
        <v>3361</v>
      </c>
      <c r="C3420" s="110">
        <v>85044029</v>
      </c>
      <c r="D3420" s="110">
        <v>0</v>
      </c>
      <c r="E3420" s="110">
        <v>0</v>
      </c>
      <c r="F3420" s="111">
        <v>58</v>
      </c>
      <c r="G3420" s="110">
        <v>0</v>
      </c>
      <c r="H3420" s="110">
        <v>0</v>
      </c>
      <c r="I3420" s="112"/>
      <c r="J3420" s="112"/>
      <c r="K3420" s="113">
        <v>150</v>
      </c>
    </row>
    <row r="3421" spans="1:11" x14ac:dyDescent="0.25">
      <c r="A3421" s="108">
        <v>3434</v>
      </c>
      <c r="B3421" s="109" t="s">
        <v>3362</v>
      </c>
      <c r="C3421" s="110">
        <v>84733099</v>
      </c>
      <c r="D3421" s="110">
        <v>0</v>
      </c>
      <c r="E3421" s="110">
        <v>0</v>
      </c>
      <c r="F3421" s="111">
        <v>201.45</v>
      </c>
      <c r="G3421" s="110">
        <v>0</v>
      </c>
      <c r="H3421" s="110">
        <v>0</v>
      </c>
      <c r="I3421" s="112"/>
      <c r="J3421" s="112"/>
      <c r="K3421" s="113">
        <v>340</v>
      </c>
    </row>
    <row r="3422" spans="1:11" x14ac:dyDescent="0.25">
      <c r="A3422" s="108">
        <v>3435</v>
      </c>
      <c r="B3422" s="109" t="s">
        <v>3363</v>
      </c>
      <c r="C3422" s="110">
        <v>85176239</v>
      </c>
      <c r="D3422" s="110">
        <v>0</v>
      </c>
      <c r="E3422" s="110">
        <v>0</v>
      </c>
      <c r="F3422" s="115">
        <v>1485.28</v>
      </c>
      <c r="G3422" s="110">
        <v>0</v>
      </c>
      <c r="H3422" s="110">
        <v>0</v>
      </c>
      <c r="I3422" s="112"/>
      <c r="J3422" s="112"/>
      <c r="K3422" s="116">
        <v>1999</v>
      </c>
    </row>
    <row r="3423" spans="1:11" x14ac:dyDescent="0.25">
      <c r="A3423" s="108">
        <v>3436</v>
      </c>
      <c r="B3423" s="109" t="s">
        <v>3364</v>
      </c>
      <c r="C3423" s="110">
        <v>85369040</v>
      </c>
      <c r="D3423" s="110">
        <v>0</v>
      </c>
      <c r="E3423" s="110">
        <v>0</v>
      </c>
      <c r="F3423" s="111">
        <v>0.34</v>
      </c>
      <c r="G3423" s="110">
        <v>0</v>
      </c>
      <c r="H3423" s="110">
        <v>0</v>
      </c>
      <c r="I3423" s="112"/>
      <c r="J3423" s="112"/>
      <c r="K3423" s="113">
        <v>0.7</v>
      </c>
    </row>
    <row r="3424" spans="1:11" x14ac:dyDescent="0.25">
      <c r="A3424" s="108">
        <v>3437</v>
      </c>
      <c r="B3424" s="109" t="s">
        <v>3365</v>
      </c>
      <c r="C3424" s="110">
        <v>84713012</v>
      </c>
      <c r="D3424" s="110">
        <v>0</v>
      </c>
      <c r="E3424" s="110">
        <v>0</v>
      </c>
      <c r="F3424" s="115">
        <v>3039.89</v>
      </c>
      <c r="G3424" s="110">
        <v>0</v>
      </c>
      <c r="H3424" s="110">
        <v>0</v>
      </c>
      <c r="I3424" s="112"/>
      <c r="J3424" s="112"/>
      <c r="K3424" s="116">
        <v>4499</v>
      </c>
    </row>
    <row r="3425" spans="1:11" x14ac:dyDescent="0.25">
      <c r="A3425" s="108">
        <v>3438</v>
      </c>
      <c r="B3425" s="109" t="s">
        <v>3366</v>
      </c>
      <c r="C3425" s="110">
        <v>96121090</v>
      </c>
      <c r="D3425" s="110">
        <v>0</v>
      </c>
      <c r="E3425" s="110">
        <v>0</v>
      </c>
      <c r="F3425" s="111">
        <v>125.58</v>
      </c>
      <c r="G3425" s="110">
        <v>0</v>
      </c>
      <c r="H3425" s="110">
        <v>0</v>
      </c>
      <c r="I3425" s="112"/>
      <c r="J3425" s="112"/>
      <c r="K3425" s="113">
        <v>295</v>
      </c>
    </row>
    <row r="3426" spans="1:11" x14ac:dyDescent="0.25">
      <c r="A3426" s="108">
        <v>3439</v>
      </c>
      <c r="B3426" s="109" t="s">
        <v>3367</v>
      </c>
      <c r="C3426" s="110">
        <v>84733041</v>
      </c>
      <c r="D3426" s="110">
        <v>0</v>
      </c>
      <c r="E3426" s="110">
        <v>0</v>
      </c>
      <c r="F3426" s="111">
        <v>469.99</v>
      </c>
      <c r="G3426" s="110">
        <v>12</v>
      </c>
      <c r="H3426" s="110">
        <v>0</v>
      </c>
      <c r="I3426" s="112"/>
      <c r="J3426" s="112"/>
      <c r="K3426" s="113">
        <v>669</v>
      </c>
    </row>
    <row r="3427" spans="1:11" x14ac:dyDescent="0.25">
      <c r="A3427" s="108">
        <v>3440</v>
      </c>
      <c r="B3427" s="109" t="s">
        <v>3040</v>
      </c>
      <c r="C3427" s="110">
        <v>85044021</v>
      </c>
      <c r="D3427" s="110">
        <v>0</v>
      </c>
      <c r="E3427" s="110">
        <v>0</v>
      </c>
      <c r="F3427" s="111">
        <v>346.4</v>
      </c>
      <c r="G3427" s="110">
        <v>0</v>
      </c>
      <c r="H3427" s="110">
        <v>0</v>
      </c>
      <c r="I3427" s="112"/>
      <c r="J3427" s="112"/>
      <c r="K3427" s="113">
        <v>639</v>
      </c>
    </row>
    <row r="3428" spans="1:11" x14ac:dyDescent="0.25">
      <c r="A3428" s="108">
        <v>3441</v>
      </c>
      <c r="B3428" s="109" t="s">
        <v>3035</v>
      </c>
      <c r="C3428" s="110">
        <v>85044021</v>
      </c>
      <c r="D3428" s="110">
        <v>0</v>
      </c>
      <c r="E3428" s="110">
        <v>0</v>
      </c>
      <c r="F3428" s="111">
        <v>523.70000000000005</v>
      </c>
      <c r="G3428" s="110">
        <v>0</v>
      </c>
      <c r="H3428" s="110">
        <v>0</v>
      </c>
      <c r="I3428" s="112"/>
      <c r="J3428" s="112"/>
      <c r="K3428" s="113">
        <v>969</v>
      </c>
    </row>
    <row r="3429" spans="1:11" x14ac:dyDescent="0.25">
      <c r="A3429" s="108">
        <v>3442</v>
      </c>
      <c r="B3429" s="109" t="s">
        <v>3368</v>
      </c>
      <c r="C3429" s="110">
        <v>85044021</v>
      </c>
      <c r="D3429" s="110">
        <v>0</v>
      </c>
      <c r="E3429" s="110">
        <v>0</v>
      </c>
      <c r="F3429" s="111">
        <v>628.64</v>
      </c>
      <c r="G3429" s="110">
        <v>0</v>
      </c>
      <c r="H3429" s="110">
        <v>0</v>
      </c>
      <c r="I3429" s="112"/>
      <c r="J3429" s="112"/>
      <c r="K3429" s="116">
        <v>1299</v>
      </c>
    </row>
    <row r="3430" spans="1:11" x14ac:dyDescent="0.25">
      <c r="A3430" s="108">
        <v>3443</v>
      </c>
      <c r="B3430" s="109" t="s">
        <v>3369</v>
      </c>
      <c r="C3430" s="110">
        <v>85044021</v>
      </c>
      <c r="D3430" s="110">
        <v>0</v>
      </c>
      <c r="E3430" s="110">
        <v>0</v>
      </c>
      <c r="F3430" s="111">
        <v>771.21</v>
      </c>
      <c r="G3430" s="110">
        <v>0</v>
      </c>
      <c r="H3430" s="110">
        <v>0</v>
      </c>
      <c r="I3430" s="112"/>
      <c r="J3430" s="112"/>
      <c r="K3430" s="116">
        <v>1425</v>
      </c>
    </row>
    <row r="3431" spans="1:11" x14ac:dyDescent="0.25">
      <c r="A3431" s="108">
        <v>3444</v>
      </c>
      <c r="B3431" s="109" t="s">
        <v>3370</v>
      </c>
      <c r="C3431" s="110">
        <v>84733042</v>
      </c>
      <c r="D3431" s="110">
        <v>0</v>
      </c>
      <c r="E3431" s="110">
        <v>0</v>
      </c>
      <c r="F3431" s="111">
        <v>216.8</v>
      </c>
      <c r="G3431" s="110">
        <v>0</v>
      </c>
      <c r="H3431" s="110">
        <v>0</v>
      </c>
      <c r="I3431" s="112"/>
      <c r="J3431" s="112"/>
      <c r="K3431" s="113">
        <v>349</v>
      </c>
    </row>
    <row r="3432" spans="1:11" x14ac:dyDescent="0.25">
      <c r="A3432" s="108">
        <v>3445</v>
      </c>
      <c r="B3432" s="109" t="s">
        <v>3371</v>
      </c>
      <c r="C3432" s="110">
        <v>95030099</v>
      </c>
      <c r="D3432" s="110">
        <v>0</v>
      </c>
      <c r="E3432" s="110">
        <v>0</v>
      </c>
      <c r="F3432" s="111">
        <v>57.68</v>
      </c>
      <c r="G3432" s="110">
        <v>0</v>
      </c>
      <c r="H3432" s="110">
        <v>0</v>
      </c>
      <c r="I3432" s="112"/>
      <c r="J3432" s="112"/>
      <c r="K3432" s="113">
        <v>78</v>
      </c>
    </row>
    <row r="3433" spans="1:11" x14ac:dyDescent="0.25">
      <c r="A3433" s="108">
        <v>3446</v>
      </c>
      <c r="B3433" s="109" t="s">
        <v>3372</v>
      </c>
      <c r="C3433" s="110">
        <v>95030099</v>
      </c>
      <c r="D3433" s="110">
        <v>0</v>
      </c>
      <c r="E3433" s="110">
        <v>0</v>
      </c>
      <c r="F3433" s="111">
        <v>37.01</v>
      </c>
      <c r="G3433" s="110">
        <v>0</v>
      </c>
      <c r="H3433" s="110">
        <v>0</v>
      </c>
      <c r="I3433" s="112"/>
      <c r="J3433" s="112"/>
      <c r="K3433" s="113">
        <v>50</v>
      </c>
    </row>
    <row r="3434" spans="1:11" x14ac:dyDescent="0.25">
      <c r="A3434" s="108">
        <v>3447</v>
      </c>
      <c r="B3434" s="109" t="s">
        <v>3373</v>
      </c>
      <c r="C3434" s="110">
        <v>85363090</v>
      </c>
      <c r="D3434" s="110">
        <v>0</v>
      </c>
      <c r="E3434" s="110">
        <v>0</v>
      </c>
      <c r="F3434" s="111">
        <v>31.51</v>
      </c>
      <c r="G3434" s="110">
        <v>0</v>
      </c>
      <c r="H3434" s="110">
        <v>0</v>
      </c>
      <c r="I3434" s="112"/>
      <c r="J3434" s="112"/>
      <c r="K3434" s="113">
        <v>55</v>
      </c>
    </row>
    <row r="3435" spans="1:11" x14ac:dyDescent="0.25">
      <c r="A3435" s="108">
        <v>3448</v>
      </c>
      <c r="B3435" s="109" t="s">
        <v>3374</v>
      </c>
      <c r="C3435" s="110">
        <v>85444200</v>
      </c>
      <c r="D3435" s="110">
        <v>0</v>
      </c>
      <c r="E3435" s="110">
        <v>0</v>
      </c>
      <c r="F3435" s="111">
        <v>37.28</v>
      </c>
      <c r="G3435" s="110">
        <v>0</v>
      </c>
      <c r="H3435" s="110">
        <v>0</v>
      </c>
      <c r="I3435" s="112"/>
      <c r="J3435" s="111">
        <v>0</v>
      </c>
      <c r="K3435" s="113">
        <v>55</v>
      </c>
    </row>
    <row r="3436" spans="1:11" x14ac:dyDescent="0.25">
      <c r="A3436" s="108">
        <v>3449</v>
      </c>
      <c r="B3436" s="109" t="s">
        <v>3375</v>
      </c>
      <c r="C3436" s="110">
        <v>85369090</v>
      </c>
      <c r="D3436" s="110">
        <v>0</v>
      </c>
      <c r="E3436" s="110">
        <v>0</v>
      </c>
      <c r="F3436" s="111">
        <v>65.95</v>
      </c>
      <c r="G3436" s="110">
        <v>0</v>
      </c>
      <c r="H3436" s="110">
        <v>0</v>
      </c>
      <c r="I3436" s="112"/>
      <c r="J3436" s="112"/>
      <c r="K3436" s="113">
        <v>119</v>
      </c>
    </row>
    <row r="3437" spans="1:11" x14ac:dyDescent="0.25">
      <c r="A3437" s="108">
        <v>3450</v>
      </c>
      <c r="B3437" s="109" t="s">
        <v>3376</v>
      </c>
      <c r="C3437" s="110">
        <v>85286910</v>
      </c>
      <c r="D3437" s="110">
        <v>0</v>
      </c>
      <c r="E3437" s="110">
        <v>0</v>
      </c>
      <c r="F3437" s="115">
        <v>1782.82</v>
      </c>
      <c r="G3437" s="110">
        <v>0</v>
      </c>
      <c r="H3437" s="110">
        <v>0</v>
      </c>
      <c r="I3437" s="112"/>
      <c r="J3437" s="112"/>
      <c r="K3437" s="116">
        <v>2399</v>
      </c>
    </row>
    <row r="3438" spans="1:11" x14ac:dyDescent="0.25">
      <c r="A3438" s="108">
        <v>3451</v>
      </c>
      <c r="B3438" s="109" t="s">
        <v>3377</v>
      </c>
      <c r="C3438" s="110">
        <v>48025610</v>
      </c>
      <c r="D3438" s="110">
        <v>0</v>
      </c>
      <c r="E3438" s="110">
        <v>0</v>
      </c>
      <c r="F3438" s="111">
        <v>3.27</v>
      </c>
      <c r="G3438" s="110">
        <v>0</v>
      </c>
      <c r="H3438" s="110">
        <v>0</v>
      </c>
      <c r="I3438" s="112"/>
      <c r="J3438" s="112"/>
      <c r="K3438" s="113">
        <v>6</v>
      </c>
    </row>
    <row r="3439" spans="1:11" x14ac:dyDescent="0.25">
      <c r="A3439" s="108">
        <v>3452</v>
      </c>
      <c r="B3439" s="109" t="s">
        <v>3378</v>
      </c>
      <c r="C3439" s="110">
        <v>84439923</v>
      </c>
      <c r="D3439" s="110">
        <v>0</v>
      </c>
      <c r="E3439" s="110">
        <v>0</v>
      </c>
      <c r="F3439" s="111">
        <v>380.73</v>
      </c>
      <c r="G3439" s="110">
        <v>0</v>
      </c>
      <c r="H3439" s="110">
        <v>0</v>
      </c>
      <c r="I3439" s="112"/>
      <c r="J3439" s="112"/>
      <c r="K3439" s="113">
        <v>569</v>
      </c>
    </row>
    <row r="3440" spans="1:11" x14ac:dyDescent="0.25">
      <c r="A3440" s="108">
        <v>3453</v>
      </c>
      <c r="B3440" s="109" t="s">
        <v>3379</v>
      </c>
      <c r="C3440" s="110">
        <v>85076000</v>
      </c>
      <c r="D3440" s="110">
        <v>0</v>
      </c>
      <c r="E3440" s="110">
        <v>0</v>
      </c>
      <c r="F3440" s="111">
        <v>220.89</v>
      </c>
      <c r="G3440" s="110">
        <v>0</v>
      </c>
      <c r="H3440" s="110">
        <v>0</v>
      </c>
      <c r="I3440" s="112"/>
      <c r="J3440" s="112"/>
      <c r="K3440" s="113">
        <v>329</v>
      </c>
    </row>
    <row r="3441" spans="1:11" x14ac:dyDescent="0.25">
      <c r="A3441" s="108">
        <v>3454</v>
      </c>
      <c r="B3441" s="109" t="s">
        <v>3380</v>
      </c>
      <c r="C3441" s="110">
        <v>85444900</v>
      </c>
      <c r="D3441" s="110">
        <v>0</v>
      </c>
      <c r="E3441" s="110">
        <v>0</v>
      </c>
      <c r="F3441" s="111">
        <v>1.24</v>
      </c>
      <c r="G3441" s="110">
        <v>0</v>
      </c>
      <c r="H3441" s="110">
        <v>0</v>
      </c>
      <c r="I3441" s="112"/>
      <c r="J3441" s="112"/>
      <c r="K3441" s="113">
        <v>1.7</v>
      </c>
    </row>
    <row r="3442" spans="1:11" x14ac:dyDescent="0.25">
      <c r="A3442" s="108">
        <v>3455</v>
      </c>
      <c r="B3442" s="109" t="s">
        <v>3381</v>
      </c>
      <c r="C3442" s="110">
        <v>84733042</v>
      </c>
      <c r="D3442" s="110">
        <v>0</v>
      </c>
      <c r="E3442" s="110">
        <v>0</v>
      </c>
      <c r="F3442" s="111">
        <v>781.1</v>
      </c>
      <c r="G3442" s="110">
        <v>0</v>
      </c>
      <c r="H3442" s="110">
        <v>0</v>
      </c>
      <c r="I3442" s="112"/>
      <c r="J3442" s="112"/>
      <c r="K3442" s="116">
        <v>1259</v>
      </c>
    </row>
    <row r="3443" spans="1:11" x14ac:dyDescent="0.25">
      <c r="A3443" s="108">
        <v>3456</v>
      </c>
      <c r="B3443" s="109" t="s">
        <v>3382</v>
      </c>
      <c r="C3443" s="110">
        <v>84733042</v>
      </c>
      <c r="D3443" s="110">
        <v>0</v>
      </c>
      <c r="E3443" s="110">
        <v>0</v>
      </c>
      <c r="F3443" s="111">
        <v>88.1</v>
      </c>
      <c r="G3443" s="110">
        <v>0</v>
      </c>
      <c r="H3443" s="110">
        <v>0</v>
      </c>
      <c r="I3443" s="112"/>
      <c r="J3443" s="112"/>
      <c r="K3443" s="113">
        <v>139</v>
      </c>
    </row>
    <row r="3444" spans="1:11" x14ac:dyDescent="0.25">
      <c r="A3444" s="108">
        <v>3457</v>
      </c>
      <c r="B3444" s="109" t="s">
        <v>3383</v>
      </c>
      <c r="C3444" s="110">
        <v>84439923</v>
      </c>
      <c r="D3444" s="110">
        <v>0</v>
      </c>
      <c r="E3444" s="110">
        <v>0</v>
      </c>
      <c r="F3444" s="111">
        <v>34</v>
      </c>
      <c r="G3444" s="110">
        <v>0</v>
      </c>
      <c r="H3444" s="110">
        <v>0</v>
      </c>
      <c r="I3444" s="112"/>
      <c r="J3444" s="112"/>
      <c r="K3444" s="113">
        <v>59</v>
      </c>
    </row>
    <row r="3445" spans="1:11" x14ac:dyDescent="0.25">
      <c r="A3445" s="108">
        <v>3458</v>
      </c>
      <c r="B3445" s="109" t="s">
        <v>3384</v>
      </c>
      <c r="C3445" s="110">
        <v>84733011</v>
      </c>
      <c r="D3445" s="110">
        <v>0</v>
      </c>
      <c r="E3445" s="110">
        <v>0</v>
      </c>
      <c r="F3445" s="111">
        <v>112.9</v>
      </c>
      <c r="G3445" s="110">
        <v>0</v>
      </c>
      <c r="H3445" s="110">
        <v>0</v>
      </c>
      <c r="I3445" s="112"/>
      <c r="J3445" s="112"/>
      <c r="K3445" s="113">
        <v>179</v>
      </c>
    </row>
    <row r="3446" spans="1:11" x14ac:dyDescent="0.25">
      <c r="A3446" s="108">
        <v>3459</v>
      </c>
      <c r="B3446" s="109" t="s">
        <v>3385</v>
      </c>
      <c r="C3446" s="110">
        <v>90328911</v>
      </c>
      <c r="D3446" s="110">
        <v>0</v>
      </c>
      <c r="E3446" s="110">
        <v>0</v>
      </c>
      <c r="F3446" s="111">
        <v>261.89999999999998</v>
      </c>
      <c r="G3446" s="110">
        <v>18</v>
      </c>
      <c r="H3446" s="110">
        <v>0</v>
      </c>
      <c r="I3446" s="112"/>
      <c r="J3446" s="112"/>
      <c r="K3446" s="113">
        <v>379</v>
      </c>
    </row>
    <row r="3447" spans="1:11" x14ac:dyDescent="0.25">
      <c r="A3447" s="108">
        <v>3460</v>
      </c>
      <c r="B3447" s="109" t="s">
        <v>3386</v>
      </c>
      <c r="C3447" s="110">
        <v>96081000</v>
      </c>
      <c r="D3447" s="110">
        <v>0</v>
      </c>
      <c r="E3447" s="110">
        <v>0</v>
      </c>
      <c r="F3447" s="111">
        <v>3.03</v>
      </c>
      <c r="G3447" s="110">
        <v>0</v>
      </c>
      <c r="H3447" s="110">
        <v>0</v>
      </c>
      <c r="I3447" s="112"/>
      <c r="J3447" s="112"/>
      <c r="K3447" s="113">
        <v>4.5</v>
      </c>
    </row>
    <row r="3448" spans="1:11" x14ac:dyDescent="0.25">
      <c r="A3448" s="108">
        <v>3461</v>
      </c>
      <c r="B3448" s="109" t="s">
        <v>3387</v>
      </c>
      <c r="C3448" s="110">
        <v>85176239</v>
      </c>
      <c r="D3448" s="110">
        <v>0</v>
      </c>
      <c r="E3448" s="110">
        <v>0</v>
      </c>
      <c r="F3448" s="115">
        <v>2714.21</v>
      </c>
      <c r="G3448" s="110">
        <v>4</v>
      </c>
      <c r="H3448" s="110">
        <v>15</v>
      </c>
      <c r="I3448" s="112"/>
      <c r="J3448" s="112"/>
      <c r="K3448" s="116">
        <v>4899</v>
      </c>
    </row>
    <row r="3449" spans="1:11" x14ac:dyDescent="0.25">
      <c r="A3449" s="108">
        <v>3462</v>
      </c>
      <c r="B3449" s="109" t="s">
        <v>3388</v>
      </c>
      <c r="C3449" s="110">
        <v>85176239</v>
      </c>
      <c r="D3449" s="110">
        <v>0</v>
      </c>
      <c r="E3449" s="110">
        <v>0</v>
      </c>
      <c r="F3449" s="111">
        <v>983.71</v>
      </c>
      <c r="G3449" s="110">
        <v>0</v>
      </c>
      <c r="H3449" s="110">
        <v>0</v>
      </c>
      <c r="I3449" s="112"/>
      <c r="J3449" s="112"/>
      <c r="K3449" s="116">
        <v>1559</v>
      </c>
    </row>
    <row r="3450" spans="1:11" x14ac:dyDescent="0.25">
      <c r="A3450" s="108">
        <v>3463</v>
      </c>
      <c r="B3450" s="109" t="s">
        <v>3389</v>
      </c>
      <c r="C3450" s="110">
        <v>85258019</v>
      </c>
      <c r="D3450" s="110">
        <v>0</v>
      </c>
      <c r="E3450" s="110">
        <v>0</v>
      </c>
      <c r="F3450" s="111">
        <v>175.94</v>
      </c>
      <c r="G3450" s="110">
        <v>0</v>
      </c>
      <c r="H3450" s="110">
        <v>0</v>
      </c>
      <c r="I3450" s="112"/>
      <c r="J3450" s="112"/>
      <c r="K3450" s="113">
        <v>299</v>
      </c>
    </row>
    <row r="3451" spans="1:11" x14ac:dyDescent="0.25">
      <c r="A3451" s="108">
        <v>3464</v>
      </c>
      <c r="B3451" s="109" t="s">
        <v>3390</v>
      </c>
      <c r="C3451" s="110">
        <v>84716052</v>
      </c>
      <c r="D3451" s="110">
        <v>0</v>
      </c>
      <c r="E3451" s="110">
        <v>0</v>
      </c>
      <c r="F3451" s="111">
        <v>89.92</v>
      </c>
      <c r="G3451" s="110">
        <v>18</v>
      </c>
      <c r="H3451" s="110">
        <v>0</v>
      </c>
      <c r="I3451" s="112"/>
      <c r="J3451" s="112"/>
      <c r="K3451" s="113">
        <v>129</v>
      </c>
    </row>
    <row r="3452" spans="1:11" x14ac:dyDescent="0.25">
      <c r="A3452" s="108">
        <v>3465</v>
      </c>
      <c r="B3452" s="109" t="s">
        <v>3391</v>
      </c>
      <c r="C3452" s="110">
        <v>85076000</v>
      </c>
      <c r="D3452" s="110">
        <v>0</v>
      </c>
      <c r="E3452" s="110">
        <v>0</v>
      </c>
      <c r="F3452" s="111">
        <v>329.9</v>
      </c>
      <c r="G3452" s="110">
        <v>0</v>
      </c>
      <c r="H3452" s="110">
        <v>0</v>
      </c>
      <c r="I3452" s="112"/>
      <c r="J3452" s="112"/>
      <c r="K3452" s="113">
        <v>620</v>
      </c>
    </row>
    <row r="3453" spans="1:11" x14ac:dyDescent="0.25">
      <c r="A3453" s="108">
        <v>3466</v>
      </c>
      <c r="B3453" s="109" t="s">
        <v>3392</v>
      </c>
      <c r="C3453" s="110">
        <v>84433231</v>
      </c>
      <c r="D3453" s="110">
        <v>0</v>
      </c>
      <c r="E3453" s="110">
        <v>0</v>
      </c>
      <c r="F3453" s="115">
        <v>1937.11</v>
      </c>
      <c r="G3453" s="110">
        <v>0</v>
      </c>
      <c r="H3453" s="110">
        <v>0</v>
      </c>
      <c r="I3453" s="112"/>
      <c r="J3453" s="112"/>
      <c r="K3453" s="116">
        <v>2699</v>
      </c>
    </row>
    <row r="3454" spans="1:11" x14ac:dyDescent="0.25">
      <c r="A3454" s="108">
        <v>3467</v>
      </c>
      <c r="B3454" s="109" t="s">
        <v>3393</v>
      </c>
      <c r="C3454" s="110">
        <v>42022220</v>
      </c>
      <c r="D3454" s="110">
        <v>0</v>
      </c>
      <c r="E3454" s="110">
        <v>0</v>
      </c>
      <c r="F3454" s="111">
        <v>29.46</v>
      </c>
      <c r="G3454" s="110">
        <v>0</v>
      </c>
      <c r="H3454" s="110">
        <v>0</v>
      </c>
      <c r="I3454" s="112"/>
      <c r="J3454" s="112"/>
      <c r="K3454" s="113">
        <v>38</v>
      </c>
    </row>
    <row r="3455" spans="1:11" x14ac:dyDescent="0.25">
      <c r="A3455" s="108">
        <v>3468</v>
      </c>
      <c r="B3455" s="109" t="s">
        <v>3394</v>
      </c>
      <c r="C3455" s="110">
        <v>85287200</v>
      </c>
      <c r="D3455" s="110">
        <v>0</v>
      </c>
      <c r="E3455" s="110">
        <v>0</v>
      </c>
      <c r="F3455" s="115">
        <v>3234.67</v>
      </c>
      <c r="G3455" s="110">
        <v>0</v>
      </c>
      <c r="H3455" s="110">
        <v>0</v>
      </c>
      <c r="I3455" s="112"/>
      <c r="J3455" s="112"/>
      <c r="K3455" s="116">
        <v>4299</v>
      </c>
    </row>
    <row r="3456" spans="1:11" x14ac:dyDescent="0.25">
      <c r="A3456" s="108">
        <v>3469</v>
      </c>
      <c r="B3456" s="109" t="s">
        <v>3395</v>
      </c>
      <c r="C3456" s="110">
        <v>85176259</v>
      </c>
      <c r="D3456" s="110">
        <v>0</v>
      </c>
      <c r="E3456" s="110">
        <v>0</v>
      </c>
      <c r="F3456" s="115">
        <v>9681.99</v>
      </c>
      <c r="G3456" s="110">
        <v>0</v>
      </c>
      <c r="H3456" s="110">
        <v>0</v>
      </c>
      <c r="I3456" s="112"/>
      <c r="J3456" s="112"/>
      <c r="K3456" s="116">
        <v>13899</v>
      </c>
    </row>
    <row r="3457" spans="1:11" x14ac:dyDescent="0.25">
      <c r="A3457" s="108">
        <v>3470</v>
      </c>
      <c r="B3457" s="109" t="s">
        <v>3396</v>
      </c>
      <c r="C3457" s="110">
        <v>84717010</v>
      </c>
      <c r="D3457" s="110">
        <v>0</v>
      </c>
      <c r="E3457" s="110">
        <v>0</v>
      </c>
      <c r="F3457" s="115">
        <v>2386.61</v>
      </c>
      <c r="G3457" s="110">
        <v>0</v>
      </c>
      <c r="H3457" s="110">
        <v>0</v>
      </c>
      <c r="I3457" s="112"/>
      <c r="J3457" s="112"/>
      <c r="K3457" s="116">
        <v>3699</v>
      </c>
    </row>
    <row r="3458" spans="1:11" x14ac:dyDescent="0.25">
      <c r="A3458" s="108">
        <v>3471</v>
      </c>
      <c r="B3458" s="109" t="s">
        <v>3397</v>
      </c>
      <c r="C3458" s="110">
        <v>84439923</v>
      </c>
      <c r="D3458" s="110">
        <v>0</v>
      </c>
      <c r="E3458" s="110">
        <v>0</v>
      </c>
      <c r="F3458" s="111">
        <v>147.44</v>
      </c>
      <c r="G3458" s="110">
        <v>0</v>
      </c>
      <c r="H3458" s="110">
        <v>0</v>
      </c>
      <c r="I3458" s="112"/>
      <c r="J3458" s="112"/>
      <c r="K3458" s="113">
        <v>199.9</v>
      </c>
    </row>
    <row r="3459" spans="1:11" x14ac:dyDescent="0.25">
      <c r="A3459" s="108">
        <v>3472</v>
      </c>
      <c r="B3459" s="109" t="s">
        <v>3398</v>
      </c>
      <c r="C3459" s="110">
        <v>84439923</v>
      </c>
      <c r="D3459" s="110">
        <v>0</v>
      </c>
      <c r="E3459" s="110">
        <v>0</v>
      </c>
      <c r="F3459" s="111">
        <v>75.11</v>
      </c>
      <c r="G3459" s="110">
        <v>0</v>
      </c>
      <c r="H3459" s="110">
        <v>0</v>
      </c>
      <c r="I3459" s="112"/>
      <c r="J3459" s="112"/>
      <c r="K3459" s="113">
        <v>114.9</v>
      </c>
    </row>
    <row r="3460" spans="1:11" x14ac:dyDescent="0.25">
      <c r="A3460" s="108">
        <v>3473</v>
      </c>
      <c r="B3460" s="109" t="s">
        <v>3399</v>
      </c>
      <c r="C3460" s="110">
        <v>84439933</v>
      </c>
      <c r="D3460" s="110">
        <v>0</v>
      </c>
      <c r="E3460" s="110">
        <v>0</v>
      </c>
      <c r="F3460" s="111">
        <v>75.11</v>
      </c>
      <c r="G3460" s="110">
        <v>0</v>
      </c>
      <c r="H3460" s="110">
        <v>0</v>
      </c>
      <c r="I3460" s="112"/>
      <c r="J3460" s="112"/>
      <c r="K3460" s="113">
        <v>114.9</v>
      </c>
    </row>
    <row r="3461" spans="1:11" x14ac:dyDescent="0.25">
      <c r="A3461" s="108">
        <v>3474</v>
      </c>
      <c r="B3461" s="109" t="s">
        <v>3400</v>
      </c>
      <c r="C3461" s="110">
        <v>85076000</v>
      </c>
      <c r="D3461" s="110">
        <v>0</v>
      </c>
      <c r="E3461" s="110">
        <v>0</v>
      </c>
      <c r="F3461" s="111">
        <v>158.63999999999999</v>
      </c>
      <c r="G3461" s="110">
        <v>0</v>
      </c>
      <c r="H3461" s="110">
        <v>0</v>
      </c>
      <c r="I3461" s="112"/>
      <c r="J3461" s="112"/>
      <c r="K3461" s="113">
        <v>350</v>
      </c>
    </row>
    <row r="3462" spans="1:11" x14ac:dyDescent="0.25">
      <c r="A3462" s="108">
        <v>3475</v>
      </c>
      <c r="B3462" s="109" t="s">
        <v>3401</v>
      </c>
      <c r="C3462" s="110">
        <v>85044021</v>
      </c>
      <c r="D3462" s="110">
        <v>0</v>
      </c>
      <c r="E3462" s="110">
        <v>0</v>
      </c>
      <c r="F3462" s="111">
        <v>304.07</v>
      </c>
      <c r="G3462" s="110">
        <v>0</v>
      </c>
      <c r="H3462" s="110">
        <v>0</v>
      </c>
      <c r="I3462" s="112"/>
      <c r="J3462" s="112"/>
      <c r="K3462" s="113">
        <v>449</v>
      </c>
    </row>
    <row r="3463" spans="1:11" x14ac:dyDescent="0.25">
      <c r="A3463" s="108">
        <v>3476</v>
      </c>
      <c r="B3463" s="109" t="s">
        <v>3402</v>
      </c>
      <c r="C3463" s="110">
        <v>88022010</v>
      </c>
      <c r="D3463" s="110">
        <v>0</v>
      </c>
      <c r="E3463" s="110">
        <v>0</v>
      </c>
      <c r="F3463" s="115">
        <v>6905.25</v>
      </c>
      <c r="G3463" s="110">
        <v>0</v>
      </c>
      <c r="H3463" s="110">
        <v>0</v>
      </c>
      <c r="I3463" s="112"/>
      <c r="J3463" s="112"/>
      <c r="K3463" s="116">
        <v>8500</v>
      </c>
    </row>
    <row r="3464" spans="1:11" x14ac:dyDescent="0.25">
      <c r="A3464" s="108">
        <v>3477</v>
      </c>
      <c r="B3464" s="109" t="s">
        <v>3403</v>
      </c>
      <c r="C3464" s="110">
        <v>85044021</v>
      </c>
      <c r="D3464" s="110">
        <v>0</v>
      </c>
      <c r="E3464" s="110">
        <v>0</v>
      </c>
      <c r="F3464" s="111">
        <v>216.86</v>
      </c>
      <c r="G3464" s="110">
        <v>0</v>
      </c>
      <c r="H3464" s="110">
        <v>0</v>
      </c>
      <c r="I3464" s="112"/>
      <c r="J3464" s="112"/>
      <c r="K3464" s="113">
        <v>399</v>
      </c>
    </row>
    <row r="3465" spans="1:11" x14ac:dyDescent="0.25">
      <c r="A3465" s="108">
        <v>3478</v>
      </c>
      <c r="B3465" s="109" t="s">
        <v>3404</v>
      </c>
      <c r="C3465" s="110">
        <v>84715010</v>
      </c>
      <c r="D3465" s="110">
        <v>0</v>
      </c>
      <c r="E3465" s="110">
        <v>0</v>
      </c>
      <c r="F3465" s="115">
        <v>1543.41</v>
      </c>
      <c r="G3465" s="110">
        <v>0</v>
      </c>
      <c r="H3465" s="110">
        <v>0</v>
      </c>
      <c r="I3465" s="112"/>
      <c r="J3465" s="112"/>
      <c r="K3465" s="116">
        <v>2099</v>
      </c>
    </row>
    <row r="3466" spans="1:11" x14ac:dyDescent="0.25">
      <c r="A3466" s="108">
        <v>3479</v>
      </c>
      <c r="B3466" s="109" t="s">
        <v>3405</v>
      </c>
      <c r="C3466" s="110">
        <v>84439923</v>
      </c>
      <c r="D3466" s="110">
        <v>0</v>
      </c>
      <c r="E3466" s="110">
        <v>0</v>
      </c>
      <c r="F3466" s="111">
        <v>82.29</v>
      </c>
      <c r="G3466" s="110">
        <v>0</v>
      </c>
      <c r="H3466" s="110">
        <v>0</v>
      </c>
      <c r="I3466" s="112"/>
      <c r="J3466" s="112"/>
      <c r="K3466" s="113">
        <v>114.9</v>
      </c>
    </row>
    <row r="3467" spans="1:11" x14ac:dyDescent="0.25">
      <c r="A3467" s="108">
        <v>3480</v>
      </c>
      <c r="B3467" s="109" t="s">
        <v>3406</v>
      </c>
      <c r="C3467" s="110">
        <v>85235110</v>
      </c>
      <c r="D3467" s="110">
        <v>0</v>
      </c>
      <c r="E3467" s="110">
        <v>0</v>
      </c>
      <c r="F3467" s="111">
        <v>66.22</v>
      </c>
      <c r="G3467" s="110">
        <v>0</v>
      </c>
      <c r="H3467" s="110">
        <v>0</v>
      </c>
      <c r="I3467" s="112"/>
      <c r="J3467" s="112"/>
      <c r="K3467" s="113">
        <v>120</v>
      </c>
    </row>
    <row r="3468" spans="1:11" x14ac:dyDescent="0.25">
      <c r="A3468" s="108">
        <v>3481</v>
      </c>
      <c r="B3468" s="109" t="s">
        <v>3407</v>
      </c>
      <c r="C3468" s="110">
        <v>84713019</v>
      </c>
      <c r="D3468" s="110">
        <v>0</v>
      </c>
      <c r="E3468" s="110">
        <v>0</v>
      </c>
      <c r="F3468" s="115">
        <v>1592.06</v>
      </c>
      <c r="G3468" s="110">
        <v>0</v>
      </c>
      <c r="H3468" s="110">
        <v>0</v>
      </c>
      <c r="I3468" s="112"/>
      <c r="J3468" s="112"/>
      <c r="K3468" s="116">
        <v>2199</v>
      </c>
    </row>
    <row r="3469" spans="1:11" x14ac:dyDescent="0.25">
      <c r="A3469" s="108">
        <v>3482</v>
      </c>
      <c r="B3469" s="109" t="s">
        <v>3408</v>
      </c>
      <c r="C3469" s="110">
        <v>85176241</v>
      </c>
      <c r="D3469" s="110">
        <v>0</v>
      </c>
      <c r="E3469" s="110">
        <v>0</v>
      </c>
      <c r="F3469" s="111">
        <v>39.26</v>
      </c>
      <c r="G3469" s="110">
        <v>0</v>
      </c>
      <c r="H3469" s="110">
        <v>0</v>
      </c>
      <c r="I3469" s="112"/>
      <c r="J3469" s="112"/>
      <c r="K3469" s="113">
        <v>145</v>
      </c>
    </row>
    <row r="3470" spans="1:11" x14ac:dyDescent="0.25">
      <c r="A3470" s="108">
        <v>3483</v>
      </c>
      <c r="B3470" s="109" t="s">
        <v>3409</v>
      </c>
      <c r="C3470" s="110">
        <v>85423190</v>
      </c>
      <c r="D3470" s="110">
        <v>0</v>
      </c>
      <c r="E3470" s="110">
        <v>0</v>
      </c>
      <c r="F3470" s="111">
        <v>402.37</v>
      </c>
      <c r="G3470" s="110">
        <v>7</v>
      </c>
      <c r="H3470" s="110">
        <v>2</v>
      </c>
      <c r="I3470" s="112"/>
      <c r="J3470" s="112"/>
      <c r="K3470" s="113">
        <v>699</v>
      </c>
    </row>
    <row r="3471" spans="1:11" x14ac:dyDescent="0.25">
      <c r="A3471" s="108">
        <v>3484</v>
      </c>
      <c r="B3471" s="109" t="s">
        <v>3410</v>
      </c>
      <c r="C3471" s="110">
        <v>84733041</v>
      </c>
      <c r="D3471" s="110">
        <v>0</v>
      </c>
      <c r="E3471" s="110">
        <v>0</v>
      </c>
      <c r="F3471" s="115">
        <v>1786</v>
      </c>
      <c r="G3471" s="110">
        <v>0</v>
      </c>
      <c r="H3471" s="110">
        <v>0</v>
      </c>
      <c r="I3471" s="112"/>
      <c r="J3471" s="112"/>
      <c r="K3471" s="116">
        <v>2889</v>
      </c>
    </row>
    <row r="3472" spans="1:11" x14ac:dyDescent="0.25">
      <c r="A3472" s="108">
        <v>3485</v>
      </c>
      <c r="B3472" s="109" t="s">
        <v>3411</v>
      </c>
      <c r="C3472" s="110">
        <v>84733043</v>
      </c>
      <c r="D3472" s="110">
        <v>0</v>
      </c>
      <c r="E3472" s="110">
        <v>0</v>
      </c>
      <c r="F3472" s="111">
        <v>175.91</v>
      </c>
      <c r="G3472" s="110">
        <v>0</v>
      </c>
      <c r="H3472" s="110">
        <v>0</v>
      </c>
      <c r="I3472" s="112"/>
      <c r="J3472" s="112"/>
      <c r="K3472" s="113">
        <v>215</v>
      </c>
    </row>
    <row r="3473" spans="1:11" x14ac:dyDescent="0.25">
      <c r="A3473" s="108">
        <v>3486</v>
      </c>
      <c r="B3473" s="109" t="s">
        <v>3412</v>
      </c>
      <c r="C3473" s="110">
        <v>85444200</v>
      </c>
      <c r="D3473" s="110">
        <v>0</v>
      </c>
      <c r="E3473" s="110">
        <v>0</v>
      </c>
      <c r="F3473" s="111">
        <v>89.8</v>
      </c>
      <c r="G3473" s="110">
        <v>0</v>
      </c>
      <c r="H3473" s="110">
        <v>0</v>
      </c>
      <c r="I3473" s="112"/>
      <c r="J3473" s="112"/>
      <c r="K3473" s="113">
        <v>129</v>
      </c>
    </row>
    <row r="3474" spans="1:11" x14ac:dyDescent="0.25">
      <c r="A3474" s="108">
        <v>3487</v>
      </c>
      <c r="B3474" s="109" t="s">
        <v>3413</v>
      </c>
      <c r="C3474" s="110">
        <v>85044029</v>
      </c>
      <c r="D3474" s="110">
        <v>0</v>
      </c>
      <c r="E3474" s="110">
        <v>0</v>
      </c>
      <c r="F3474" s="111">
        <v>60</v>
      </c>
      <c r="G3474" s="110">
        <v>0</v>
      </c>
      <c r="H3474" s="110">
        <v>0</v>
      </c>
      <c r="I3474" s="112"/>
      <c r="J3474" s="112"/>
      <c r="K3474" s="113">
        <v>89</v>
      </c>
    </row>
    <row r="3475" spans="1:11" x14ac:dyDescent="0.25">
      <c r="A3475" s="108">
        <v>3488</v>
      </c>
      <c r="B3475" s="109" t="s">
        <v>3414</v>
      </c>
      <c r="C3475" s="110">
        <v>84433240</v>
      </c>
      <c r="D3475" s="110">
        <v>0</v>
      </c>
      <c r="E3475" s="110">
        <v>0</v>
      </c>
      <c r="F3475" s="115">
        <v>1438.53</v>
      </c>
      <c r="G3475" s="110">
        <v>0</v>
      </c>
      <c r="H3475" s="110">
        <v>0</v>
      </c>
      <c r="I3475" s="112"/>
      <c r="J3475" s="112"/>
      <c r="K3475" s="116">
        <v>2199</v>
      </c>
    </row>
    <row r="3476" spans="1:11" x14ac:dyDescent="0.25">
      <c r="A3476" s="108">
        <v>3489</v>
      </c>
      <c r="B3476" s="109" t="s">
        <v>3415</v>
      </c>
      <c r="C3476" s="110">
        <v>85444900</v>
      </c>
      <c r="D3476" s="110">
        <v>0</v>
      </c>
      <c r="E3476" s="110">
        <v>0</v>
      </c>
      <c r="F3476" s="111">
        <v>1.1499999999999999</v>
      </c>
      <c r="G3476" s="110">
        <v>0</v>
      </c>
      <c r="H3476" s="110">
        <v>0</v>
      </c>
      <c r="I3476" s="112"/>
      <c r="J3476" s="112"/>
      <c r="K3476" s="113">
        <v>1.85</v>
      </c>
    </row>
    <row r="3477" spans="1:11" x14ac:dyDescent="0.25">
      <c r="A3477" s="108">
        <v>3490</v>
      </c>
      <c r="B3477" s="109" t="s">
        <v>3416</v>
      </c>
      <c r="C3477" s="110">
        <v>33029090</v>
      </c>
      <c r="D3477" s="110">
        <v>0</v>
      </c>
      <c r="E3477" s="110">
        <v>0</v>
      </c>
      <c r="F3477" s="111">
        <v>12.17</v>
      </c>
      <c r="G3477" s="110">
        <v>0</v>
      </c>
      <c r="H3477" s="110">
        <v>0</v>
      </c>
      <c r="I3477" s="112"/>
      <c r="J3477" s="112"/>
      <c r="K3477" s="113">
        <v>13</v>
      </c>
    </row>
    <row r="3478" spans="1:11" x14ac:dyDescent="0.25">
      <c r="A3478" s="108">
        <v>3491</v>
      </c>
      <c r="B3478" s="109" t="s">
        <v>3417</v>
      </c>
      <c r="C3478" s="110">
        <v>85423190</v>
      </c>
      <c r="D3478" s="110">
        <v>0</v>
      </c>
      <c r="E3478" s="110">
        <v>0</v>
      </c>
      <c r="F3478" s="115">
        <v>7702.2</v>
      </c>
      <c r="G3478" s="110">
        <v>0</v>
      </c>
      <c r="H3478" s="110">
        <v>0</v>
      </c>
      <c r="I3478" s="112"/>
      <c r="J3478" s="112"/>
      <c r="K3478" s="116">
        <v>9980</v>
      </c>
    </row>
    <row r="3479" spans="1:11" x14ac:dyDescent="0.25">
      <c r="A3479" s="108">
        <v>3492</v>
      </c>
      <c r="B3479" s="109" t="s">
        <v>3418</v>
      </c>
      <c r="C3479" s="110">
        <v>84733041</v>
      </c>
      <c r="D3479" s="110">
        <v>0</v>
      </c>
      <c r="E3479" s="110">
        <v>0</v>
      </c>
      <c r="F3479" s="115">
        <v>1830.51</v>
      </c>
      <c r="G3479" s="110">
        <v>0</v>
      </c>
      <c r="H3479" s="110">
        <v>0</v>
      </c>
      <c r="I3479" s="112"/>
      <c r="J3479" s="112"/>
      <c r="K3479" s="116">
        <v>2399</v>
      </c>
    </row>
    <row r="3480" spans="1:11" x14ac:dyDescent="0.25">
      <c r="A3480" s="108">
        <v>3493</v>
      </c>
      <c r="B3480" s="109" t="s">
        <v>3419</v>
      </c>
      <c r="C3480" s="110">
        <v>84145990</v>
      </c>
      <c r="D3480" s="110">
        <v>0</v>
      </c>
      <c r="E3480" s="110">
        <v>0</v>
      </c>
      <c r="F3480" s="111">
        <v>506.39</v>
      </c>
      <c r="G3480" s="110">
        <v>0</v>
      </c>
      <c r="H3480" s="110">
        <v>0</v>
      </c>
      <c r="I3480" s="112"/>
      <c r="J3480" s="112"/>
      <c r="K3480" s="113">
        <v>850</v>
      </c>
    </row>
    <row r="3481" spans="1:11" x14ac:dyDescent="0.25">
      <c r="A3481" s="108">
        <v>3494</v>
      </c>
      <c r="B3481" s="109" t="s">
        <v>3420</v>
      </c>
      <c r="C3481" s="110">
        <v>84733019</v>
      </c>
      <c r="D3481" s="110">
        <v>0</v>
      </c>
      <c r="E3481" s="110">
        <v>0</v>
      </c>
      <c r="F3481" s="111">
        <v>693.28</v>
      </c>
      <c r="G3481" s="110">
        <v>0</v>
      </c>
      <c r="H3481" s="110">
        <v>0</v>
      </c>
      <c r="I3481" s="112"/>
      <c r="J3481" s="112"/>
      <c r="K3481" s="113">
        <v>999</v>
      </c>
    </row>
    <row r="3482" spans="1:11" x14ac:dyDescent="0.25">
      <c r="A3482" s="108">
        <v>3495</v>
      </c>
      <c r="B3482" s="109" t="s">
        <v>3421</v>
      </c>
      <c r="C3482" s="110">
        <v>84733042</v>
      </c>
      <c r="D3482" s="110">
        <v>0</v>
      </c>
      <c r="E3482" s="110">
        <v>0</v>
      </c>
      <c r="F3482" s="111">
        <v>439</v>
      </c>
      <c r="G3482" s="110">
        <v>0</v>
      </c>
      <c r="H3482" s="110">
        <v>0</v>
      </c>
      <c r="I3482" s="112"/>
      <c r="J3482" s="112"/>
      <c r="K3482" s="113">
        <v>649</v>
      </c>
    </row>
    <row r="3483" spans="1:11" x14ac:dyDescent="0.25">
      <c r="A3483" s="108">
        <v>3496</v>
      </c>
      <c r="B3483" s="109" t="s">
        <v>2419</v>
      </c>
      <c r="C3483" s="110">
        <v>85285220</v>
      </c>
      <c r="D3483" s="110">
        <v>0</v>
      </c>
      <c r="E3483" s="110">
        <v>0</v>
      </c>
      <c r="F3483" s="111">
        <v>309.89999999999998</v>
      </c>
      <c r="G3483" s="110">
        <v>0</v>
      </c>
      <c r="H3483" s="110">
        <v>0</v>
      </c>
      <c r="I3483" s="112"/>
      <c r="J3483" s="112"/>
      <c r="K3483" s="113">
        <v>459</v>
      </c>
    </row>
    <row r="3484" spans="1:11" x14ac:dyDescent="0.25">
      <c r="A3484" s="108">
        <v>3497</v>
      </c>
      <c r="B3484" s="109" t="s">
        <v>3422</v>
      </c>
      <c r="C3484" s="110">
        <v>85444200</v>
      </c>
      <c r="D3484" s="110">
        <v>0</v>
      </c>
      <c r="E3484" s="110">
        <v>0</v>
      </c>
      <c r="F3484" s="111">
        <v>56.25</v>
      </c>
      <c r="G3484" s="110">
        <v>0</v>
      </c>
      <c r="H3484" s="110">
        <v>0</v>
      </c>
      <c r="I3484" s="112"/>
      <c r="J3484" s="112"/>
      <c r="K3484" s="113">
        <v>89</v>
      </c>
    </row>
    <row r="3485" spans="1:11" x14ac:dyDescent="0.25">
      <c r="A3485" s="108">
        <v>3498</v>
      </c>
      <c r="B3485" s="109" t="s">
        <v>3423</v>
      </c>
      <c r="C3485" s="110">
        <v>85234920</v>
      </c>
      <c r="D3485" s="110">
        <v>0</v>
      </c>
      <c r="E3485" s="110">
        <v>0</v>
      </c>
      <c r="F3485" s="111">
        <v>27.99</v>
      </c>
      <c r="G3485" s="110">
        <v>0</v>
      </c>
      <c r="H3485" s="110">
        <v>0</v>
      </c>
      <c r="I3485" s="112"/>
      <c r="J3485" s="112"/>
      <c r="K3485" s="113">
        <v>49.9</v>
      </c>
    </row>
    <row r="3486" spans="1:11" x14ac:dyDescent="0.25">
      <c r="A3486" s="108">
        <v>3499</v>
      </c>
      <c r="B3486" s="109" t="s">
        <v>3424</v>
      </c>
      <c r="C3486" s="110">
        <v>85234920</v>
      </c>
      <c r="D3486" s="110">
        <v>2</v>
      </c>
      <c r="E3486" s="110">
        <v>0</v>
      </c>
      <c r="F3486" s="111">
        <v>97.93</v>
      </c>
      <c r="G3486" s="110">
        <v>0</v>
      </c>
      <c r="H3486" s="110">
        <v>0</v>
      </c>
      <c r="I3486" s="112"/>
      <c r="J3486" s="112"/>
      <c r="K3486" s="113">
        <v>229.9</v>
      </c>
    </row>
    <row r="3487" spans="1:11" x14ac:dyDescent="0.25">
      <c r="A3487" s="108">
        <v>3500</v>
      </c>
      <c r="B3487" s="109" t="s">
        <v>3425</v>
      </c>
      <c r="C3487" s="110">
        <v>85234920</v>
      </c>
      <c r="D3487" s="110">
        <v>29</v>
      </c>
      <c r="E3487" s="110">
        <v>0</v>
      </c>
      <c r="F3487" s="111">
        <v>39.9</v>
      </c>
      <c r="G3487" s="110">
        <v>7</v>
      </c>
      <c r="H3487" s="110">
        <v>0</v>
      </c>
      <c r="I3487" s="112"/>
      <c r="J3487" s="112"/>
      <c r="K3487" s="113">
        <v>59.9</v>
      </c>
    </row>
    <row r="3488" spans="1:11" x14ac:dyDescent="0.25">
      <c r="A3488" s="108">
        <v>3501</v>
      </c>
      <c r="B3488" s="109" t="s">
        <v>3426</v>
      </c>
      <c r="C3488" s="110">
        <v>85234920</v>
      </c>
      <c r="D3488" s="110">
        <v>0</v>
      </c>
      <c r="E3488" s="110">
        <v>0</v>
      </c>
      <c r="F3488" s="111">
        <v>90.93</v>
      </c>
      <c r="G3488" s="110">
        <v>0</v>
      </c>
      <c r="H3488" s="110">
        <v>0</v>
      </c>
      <c r="I3488" s="112"/>
      <c r="J3488" s="112"/>
      <c r="K3488" s="113">
        <v>139.9</v>
      </c>
    </row>
    <row r="3489" spans="1:11" x14ac:dyDescent="0.25">
      <c r="A3489" s="108">
        <v>3502</v>
      </c>
      <c r="B3489" s="109" t="s">
        <v>3427</v>
      </c>
      <c r="C3489" s="110">
        <v>85234920</v>
      </c>
      <c r="D3489" s="110">
        <v>1</v>
      </c>
      <c r="E3489" s="110">
        <v>0</v>
      </c>
      <c r="F3489" s="111">
        <v>90.93</v>
      </c>
      <c r="G3489" s="110">
        <v>7</v>
      </c>
      <c r="H3489" s="110">
        <v>0</v>
      </c>
      <c r="I3489" s="112"/>
      <c r="J3489" s="112"/>
      <c r="K3489" s="113">
        <v>209.9</v>
      </c>
    </row>
    <row r="3490" spans="1:11" x14ac:dyDescent="0.25">
      <c r="A3490" s="108">
        <v>3503</v>
      </c>
      <c r="B3490" s="109" t="s">
        <v>3428</v>
      </c>
      <c r="C3490" s="110">
        <v>85234920</v>
      </c>
      <c r="D3490" s="110">
        <v>0</v>
      </c>
      <c r="E3490" s="110">
        <v>0</v>
      </c>
      <c r="F3490" s="111">
        <v>160.93</v>
      </c>
      <c r="G3490" s="110">
        <v>0</v>
      </c>
      <c r="H3490" s="110">
        <v>0</v>
      </c>
      <c r="I3490" s="112"/>
      <c r="J3490" s="112"/>
      <c r="K3490" s="113">
        <v>289.89999999999998</v>
      </c>
    </row>
    <row r="3491" spans="1:11" x14ac:dyDescent="0.25">
      <c r="A3491" s="108">
        <v>3504</v>
      </c>
      <c r="B3491" s="109" t="s">
        <v>3429</v>
      </c>
      <c r="C3491" s="110">
        <v>85234920</v>
      </c>
      <c r="D3491" s="110">
        <v>0</v>
      </c>
      <c r="E3491" s="110">
        <v>0</v>
      </c>
      <c r="F3491" s="111">
        <v>76.930000000000007</v>
      </c>
      <c r="G3491" s="110">
        <v>0</v>
      </c>
      <c r="H3491" s="110">
        <v>0</v>
      </c>
      <c r="I3491" s="112"/>
      <c r="J3491" s="112"/>
      <c r="K3491" s="113">
        <v>179.9</v>
      </c>
    </row>
    <row r="3492" spans="1:11" x14ac:dyDescent="0.25">
      <c r="A3492" s="108">
        <v>3505</v>
      </c>
      <c r="B3492" s="109" t="s">
        <v>3430</v>
      </c>
      <c r="C3492" s="110">
        <v>84439933</v>
      </c>
      <c r="D3492" s="110">
        <v>0</v>
      </c>
      <c r="E3492" s="110">
        <v>0</v>
      </c>
      <c r="F3492" s="111">
        <v>258.83999999999997</v>
      </c>
      <c r="G3492" s="110">
        <v>0</v>
      </c>
      <c r="H3492" s="110">
        <v>0</v>
      </c>
      <c r="I3492" s="112"/>
      <c r="J3492" s="112"/>
      <c r="K3492" s="113">
        <v>399</v>
      </c>
    </row>
    <row r="3493" spans="1:11" x14ac:dyDescent="0.25">
      <c r="A3493" s="108">
        <v>3506</v>
      </c>
      <c r="B3493" s="109" t="s">
        <v>3431</v>
      </c>
      <c r="C3493" s="110">
        <v>85171891</v>
      </c>
      <c r="D3493" s="110">
        <v>0</v>
      </c>
      <c r="E3493" s="110">
        <v>0</v>
      </c>
      <c r="F3493" s="111">
        <v>22.6</v>
      </c>
      <c r="G3493" s="110">
        <v>0</v>
      </c>
      <c r="H3493" s="110">
        <v>0</v>
      </c>
      <c r="I3493" s="112"/>
      <c r="J3493" s="112"/>
      <c r="K3493" s="113">
        <v>39.9</v>
      </c>
    </row>
    <row r="3494" spans="1:11" x14ac:dyDescent="0.25">
      <c r="A3494" s="108">
        <v>3507</v>
      </c>
      <c r="B3494" s="109" t="s">
        <v>3432</v>
      </c>
      <c r="C3494" s="110">
        <v>85171891</v>
      </c>
      <c r="D3494" s="110">
        <v>0</v>
      </c>
      <c r="E3494" s="110">
        <v>0</v>
      </c>
      <c r="F3494" s="111">
        <v>30.13</v>
      </c>
      <c r="G3494" s="110">
        <v>0</v>
      </c>
      <c r="H3494" s="110">
        <v>0</v>
      </c>
      <c r="I3494" s="112"/>
      <c r="J3494" s="112"/>
      <c r="K3494" s="113">
        <v>54.9</v>
      </c>
    </row>
    <row r="3495" spans="1:11" x14ac:dyDescent="0.25">
      <c r="A3495" s="108">
        <v>3508</v>
      </c>
      <c r="B3495" s="109" t="s">
        <v>3433</v>
      </c>
      <c r="C3495" s="110">
        <v>85171891</v>
      </c>
      <c r="D3495" s="110">
        <v>0</v>
      </c>
      <c r="E3495" s="110">
        <v>0</v>
      </c>
      <c r="F3495" s="111">
        <v>32.47</v>
      </c>
      <c r="G3495" s="110">
        <v>0</v>
      </c>
      <c r="H3495" s="110">
        <v>0</v>
      </c>
      <c r="I3495" s="112"/>
      <c r="J3495" s="112"/>
      <c r="K3495" s="113">
        <v>59.9</v>
      </c>
    </row>
    <row r="3496" spans="1:11" x14ac:dyDescent="0.25">
      <c r="A3496" s="108">
        <v>3509</v>
      </c>
      <c r="B3496" s="109" t="s">
        <v>3434</v>
      </c>
      <c r="C3496" s="110">
        <v>84713019</v>
      </c>
      <c r="D3496" s="110">
        <v>0</v>
      </c>
      <c r="E3496" s="110">
        <v>0</v>
      </c>
      <c r="F3496" s="115">
        <v>2459.89</v>
      </c>
      <c r="G3496" s="110">
        <v>0</v>
      </c>
      <c r="H3496" s="110">
        <v>0</v>
      </c>
      <c r="I3496" s="112"/>
      <c r="J3496" s="112"/>
      <c r="K3496" s="116">
        <v>3500</v>
      </c>
    </row>
    <row r="3497" spans="1:11" x14ac:dyDescent="0.25">
      <c r="A3497" s="108">
        <v>3510</v>
      </c>
      <c r="B3497" s="109" t="s">
        <v>3435</v>
      </c>
      <c r="C3497" s="110">
        <v>85044010</v>
      </c>
      <c r="D3497" s="110">
        <v>0</v>
      </c>
      <c r="E3497" s="110">
        <v>0</v>
      </c>
      <c r="F3497" s="111">
        <v>75</v>
      </c>
      <c r="G3497" s="110">
        <v>0</v>
      </c>
      <c r="H3497" s="110">
        <v>0</v>
      </c>
      <c r="I3497" s="112"/>
      <c r="J3497" s="112"/>
      <c r="K3497" s="113">
        <v>150</v>
      </c>
    </row>
    <row r="3498" spans="1:11" x14ac:dyDescent="0.25">
      <c r="A3498" s="108">
        <v>3511</v>
      </c>
      <c r="B3498" s="109" t="s">
        <v>3436</v>
      </c>
      <c r="C3498" s="110">
        <v>84733049</v>
      </c>
      <c r="D3498" s="110">
        <v>0</v>
      </c>
      <c r="E3498" s="110">
        <v>0</v>
      </c>
      <c r="F3498" s="111">
        <v>199</v>
      </c>
      <c r="G3498" s="110">
        <v>0</v>
      </c>
      <c r="H3498" s="110">
        <v>0</v>
      </c>
      <c r="I3498" s="112"/>
      <c r="J3498" s="112"/>
      <c r="K3498" s="113">
        <v>299</v>
      </c>
    </row>
    <row r="3499" spans="1:11" x14ac:dyDescent="0.25">
      <c r="A3499" s="108">
        <v>3512</v>
      </c>
      <c r="B3499" s="109" t="s">
        <v>690</v>
      </c>
      <c r="C3499" s="110">
        <v>84717090</v>
      </c>
      <c r="D3499" s="110">
        <v>0</v>
      </c>
      <c r="E3499" s="110">
        <v>0</v>
      </c>
      <c r="F3499" s="111">
        <v>18.3</v>
      </c>
      <c r="G3499" s="110">
        <v>0</v>
      </c>
      <c r="H3499" s="110">
        <v>0</v>
      </c>
      <c r="I3499" s="112"/>
      <c r="J3499" s="112"/>
      <c r="K3499" s="113">
        <v>28</v>
      </c>
    </row>
    <row r="3500" spans="1:11" x14ac:dyDescent="0.25">
      <c r="A3500" s="108">
        <v>3513</v>
      </c>
      <c r="B3500" s="109" t="s">
        <v>3437</v>
      </c>
      <c r="C3500" s="110">
        <v>84433299</v>
      </c>
      <c r="D3500" s="110">
        <v>0</v>
      </c>
      <c r="E3500" s="110">
        <v>0</v>
      </c>
      <c r="F3500" s="111">
        <v>474.34</v>
      </c>
      <c r="G3500" s="110">
        <v>0</v>
      </c>
      <c r="H3500" s="110">
        <v>0</v>
      </c>
      <c r="I3500" s="112"/>
      <c r="J3500" s="112"/>
      <c r="K3500" s="113">
        <v>679</v>
      </c>
    </row>
    <row r="3501" spans="1:11" x14ac:dyDescent="0.25">
      <c r="A3501" s="108">
        <v>3514</v>
      </c>
      <c r="B3501" s="109" t="s">
        <v>3438</v>
      </c>
      <c r="C3501" s="110">
        <v>85044010</v>
      </c>
      <c r="D3501" s="110">
        <v>0</v>
      </c>
      <c r="E3501" s="110">
        <v>0</v>
      </c>
      <c r="F3501" s="111">
        <v>48</v>
      </c>
      <c r="G3501" s="110">
        <v>0</v>
      </c>
      <c r="H3501" s="110">
        <v>0</v>
      </c>
      <c r="I3501" s="112"/>
      <c r="J3501" s="112"/>
      <c r="K3501" s="113">
        <v>150</v>
      </c>
    </row>
    <row r="3502" spans="1:11" x14ac:dyDescent="0.25">
      <c r="A3502" s="108">
        <v>3515</v>
      </c>
      <c r="B3502" s="109" t="s">
        <v>3439</v>
      </c>
      <c r="C3502" s="110">
        <v>85176259</v>
      </c>
      <c r="D3502" s="110">
        <v>0</v>
      </c>
      <c r="E3502" s="110">
        <v>0</v>
      </c>
      <c r="F3502" s="111">
        <v>208.45</v>
      </c>
      <c r="G3502" s="110">
        <v>0</v>
      </c>
      <c r="H3502" s="110">
        <v>0</v>
      </c>
      <c r="I3502" s="112"/>
      <c r="J3502" s="112"/>
      <c r="K3502" s="113">
        <v>399</v>
      </c>
    </row>
    <row r="3503" spans="1:11" x14ac:dyDescent="0.25">
      <c r="A3503" s="108">
        <v>3516</v>
      </c>
      <c r="B3503" s="109" t="s">
        <v>3440</v>
      </c>
      <c r="C3503" s="110">
        <v>84715010</v>
      </c>
      <c r="D3503" s="110">
        <v>0</v>
      </c>
      <c r="E3503" s="110">
        <v>0</v>
      </c>
      <c r="F3503" s="115">
        <v>34919.1</v>
      </c>
      <c r="G3503" s="110">
        <v>0</v>
      </c>
      <c r="H3503" s="110">
        <v>0</v>
      </c>
      <c r="I3503" s="112"/>
      <c r="J3503" s="112"/>
      <c r="K3503" s="116">
        <v>49900</v>
      </c>
    </row>
    <row r="3504" spans="1:11" x14ac:dyDescent="0.25">
      <c r="A3504" s="108">
        <v>3517</v>
      </c>
      <c r="B3504" s="109" t="s">
        <v>3441</v>
      </c>
      <c r="C3504" s="110">
        <v>84716053</v>
      </c>
      <c r="D3504" s="110">
        <v>0</v>
      </c>
      <c r="E3504" s="110">
        <v>0</v>
      </c>
      <c r="F3504" s="111">
        <v>34.229999999999997</v>
      </c>
      <c r="G3504" s="110">
        <v>0</v>
      </c>
      <c r="H3504" s="110">
        <v>0</v>
      </c>
      <c r="I3504" s="112"/>
      <c r="J3504" s="112"/>
      <c r="K3504" s="113">
        <v>50</v>
      </c>
    </row>
    <row r="3505" spans="1:11" x14ac:dyDescent="0.25">
      <c r="A3505" s="108">
        <v>3518</v>
      </c>
      <c r="B3505" s="109" t="s">
        <v>3442</v>
      </c>
      <c r="C3505" s="110">
        <v>84716052</v>
      </c>
      <c r="D3505" s="110">
        <v>0</v>
      </c>
      <c r="E3505" s="110">
        <v>0</v>
      </c>
      <c r="F3505" s="111">
        <v>45.91</v>
      </c>
      <c r="G3505" s="110">
        <v>0</v>
      </c>
      <c r="H3505" s="110">
        <v>0</v>
      </c>
      <c r="I3505" s="112"/>
      <c r="J3505" s="112"/>
      <c r="K3505" s="113">
        <v>60</v>
      </c>
    </row>
    <row r="3506" spans="1:11" x14ac:dyDescent="0.25">
      <c r="A3506" s="108">
        <v>3519</v>
      </c>
      <c r="B3506" s="109" t="s">
        <v>3443</v>
      </c>
      <c r="C3506" s="110">
        <v>84715010</v>
      </c>
      <c r="D3506" s="110">
        <v>0</v>
      </c>
      <c r="E3506" s="110">
        <v>0</v>
      </c>
      <c r="F3506" s="115">
        <v>29473.64</v>
      </c>
      <c r="G3506" s="110">
        <v>0</v>
      </c>
      <c r="H3506" s="110">
        <v>0</v>
      </c>
      <c r="I3506" s="112"/>
      <c r="J3506" s="112"/>
      <c r="K3506" s="116">
        <v>44900</v>
      </c>
    </row>
    <row r="3507" spans="1:11" x14ac:dyDescent="0.25">
      <c r="A3507" s="108">
        <v>3520</v>
      </c>
      <c r="B3507" s="109" t="s">
        <v>3444</v>
      </c>
      <c r="C3507" s="110">
        <v>84433239</v>
      </c>
      <c r="D3507" s="110">
        <v>0</v>
      </c>
      <c r="E3507" s="110">
        <v>0</v>
      </c>
      <c r="F3507" s="111">
        <v>695</v>
      </c>
      <c r="G3507" s="110">
        <v>0</v>
      </c>
      <c r="H3507" s="110">
        <v>0</v>
      </c>
      <c r="I3507" s="112"/>
      <c r="J3507" s="112"/>
      <c r="K3507" s="116">
        <v>1035</v>
      </c>
    </row>
    <row r="3508" spans="1:11" x14ac:dyDescent="0.25">
      <c r="A3508" s="108">
        <v>3521</v>
      </c>
      <c r="B3508" s="109" t="s">
        <v>3445</v>
      </c>
      <c r="C3508" s="110">
        <v>84439939</v>
      </c>
      <c r="D3508" s="110">
        <v>0</v>
      </c>
      <c r="E3508" s="110">
        <v>0</v>
      </c>
      <c r="F3508" s="111">
        <v>421.76</v>
      </c>
      <c r="G3508" s="110">
        <v>0</v>
      </c>
      <c r="H3508" s="110">
        <v>0</v>
      </c>
      <c r="I3508" s="112"/>
      <c r="J3508" s="112"/>
      <c r="K3508" s="113">
        <v>699</v>
      </c>
    </row>
    <row r="3509" spans="1:11" x14ac:dyDescent="0.25">
      <c r="A3509" s="108">
        <v>3522</v>
      </c>
      <c r="B3509" s="109" t="s">
        <v>3446</v>
      </c>
      <c r="C3509" s="110">
        <v>84433231</v>
      </c>
      <c r="D3509" s="110">
        <v>0</v>
      </c>
      <c r="E3509" s="110">
        <v>0</v>
      </c>
      <c r="F3509" s="115">
        <v>1279.8699999999999</v>
      </c>
      <c r="G3509" s="110">
        <v>0</v>
      </c>
      <c r="H3509" s="110">
        <v>0</v>
      </c>
      <c r="I3509" s="112"/>
      <c r="J3509" s="112"/>
      <c r="K3509" s="116">
        <v>1799</v>
      </c>
    </row>
    <row r="3510" spans="1:11" x14ac:dyDescent="0.25">
      <c r="A3510" s="108">
        <v>3523</v>
      </c>
      <c r="B3510" s="109" t="s">
        <v>3447</v>
      </c>
      <c r="C3510" s="110">
        <v>84433111</v>
      </c>
      <c r="D3510" s="110">
        <v>0</v>
      </c>
      <c r="E3510" s="110">
        <v>0</v>
      </c>
      <c r="F3510" s="115">
        <v>1167.6500000000001</v>
      </c>
      <c r="G3510" s="110">
        <v>0</v>
      </c>
      <c r="H3510" s="110">
        <v>0</v>
      </c>
      <c r="I3510" s="112"/>
      <c r="J3510" s="112"/>
      <c r="K3510" s="116">
        <v>1699</v>
      </c>
    </row>
    <row r="3511" spans="1:11" x14ac:dyDescent="0.25">
      <c r="A3511" s="108">
        <v>3524</v>
      </c>
      <c r="B3511" s="109" t="s">
        <v>3448</v>
      </c>
      <c r="C3511" s="110">
        <v>85286200</v>
      </c>
      <c r="D3511" s="110">
        <v>0</v>
      </c>
      <c r="E3511" s="110">
        <v>0</v>
      </c>
      <c r="F3511" s="115">
        <v>2799</v>
      </c>
      <c r="G3511" s="110">
        <v>0</v>
      </c>
      <c r="H3511" s="110">
        <v>0</v>
      </c>
      <c r="I3511" s="112"/>
      <c r="J3511" s="112"/>
      <c r="K3511" s="116">
        <v>4629</v>
      </c>
    </row>
    <row r="3512" spans="1:11" x14ac:dyDescent="0.25">
      <c r="A3512" s="108">
        <v>3525</v>
      </c>
      <c r="B3512" s="109" t="s">
        <v>3449</v>
      </c>
      <c r="C3512" s="110">
        <v>85182100</v>
      </c>
      <c r="D3512" s="110">
        <v>0</v>
      </c>
      <c r="E3512" s="110">
        <v>0</v>
      </c>
      <c r="F3512" s="111">
        <v>23.46</v>
      </c>
      <c r="G3512" s="110">
        <v>4</v>
      </c>
      <c r="H3512" s="110">
        <v>15</v>
      </c>
      <c r="I3512" s="112"/>
      <c r="J3512" s="111">
        <v>7.16</v>
      </c>
      <c r="K3512" s="113">
        <v>50</v>
      </c>
    </row>
    <row r="3513" spans="1:11" x14ac:dyDescent="0.25">
      <c r="A3513" s="108">
        <v>3526</v>
      </c>
      <c r="B3513" s="109" t="s">
        <v>3450</v>
      </c>
      <c r="C3513" s="110">
        <v>85299090</v>
      </c>
      <c r="D3513" s="110">
        <v>0</v>
      </c>
      <c r="E3513" s="110">
        <v>0</v>
      </c>
      <c r="F3513" s="111">
        <v>0.99</v>
      </c>
      <c r="G3513" s="110">
        <v>0</v>
      </c>
      <c r="H3513" s="110">
        <v>0</v>
      </c>
      <c r="I3513" s="112"/>
      <c r="J3513" s="112"/>
      <c r="K3513" s="113">
        <v>4</v>
      </c>
    </row>
    <row r="3514" spans="1:11" x14ac:dyDescent="0.25">
      <c r="A3514" s="108">
        <v>3527</v>
      </c>
      <c r="B3514" s="109" t="s">
        <v>3451</v>
      </c>
      <c r="C3514" s="110">
        <v>85044040</v>
      </c>
      <c r="D3514" s="110">
        <v>0</v>
      </c>
      <c r="E3514" s="110">
        <v>0</v>
      </c>
      <c r="F3514" s="111">
        <v>245</v>
      </c>
      <c r="G3514" s="110">
        <v>0</v>
      </c>
      <c r="H3514" s="110">
        <v>0</v>
      </c>
      <c r="I3514" s="112"/>
      <c r="J3514" s="112"/>
      <c r="K3514" s="113">
        <v>439</v>
      </c>
    </row>
    <row r="3515" spans="1:11" x14ac:dyDescent="0.25">
      <c r="A3515" s="108">
        <v>3528</v>
      </c>
      <c r="B3515" s="109" t="s">
        <v>3452</v>
      </c>
      <c r="C3515" s="110">
        <v>84433239</v>
      </c>
      <c r="D3515" s="110">
        <v>0</v>
      </c>
      <c r="E3515" s="110">
        <v>0</v>
      </c>
      <c r="F3515" s="111">
        <v>391.03</v>
      </c>
      <c r="G3515" s="110">
        <v>0</v>
      </c>
      <c r="H3515" s="110">
        <v>0</v>
      </c>
      <c r="I3515" s="112"/>
      <c r="J3515" s="112"/>
      <c r="K3515" s="113">
        <v>599</v>
      </c>
    </row>
    <row r="3516" spans="1:11" x14ac:dyDescent="0.25">
      <c r="A3516" s="108">
        <v>3529</v>
      </c>
      <c r="B3516" s="109" t="s">
        <v>3453</v>
      </c>
      <c r="C3516" s="110">
        <v>84719014</v>
      </c>
      <c r="D3516" s="110">
        <v>0</v>
      </c>
      <c r="E3516" s="110">
        <v>0</v>
      </c>
      <c r="F3516" s="115">
        <v>2159.9</v>
      </c>
      <c r="G3516" s="110">
        <v>12</v>
      </c>
      <c r="H3516" s="110">
        <v>0</v>
      </c>
      <c r="I3516" s="112"/>
      <c r="J3516" s="112"/>
      <c r="K3516" s="116">
        <v>3299</v>
      </c>
    </row>
    <row r="3517" spans="1:11" x14ac:dyDescent="0.25">
      <c r="A3517" s="108">
        <v>3530</v>
      </c>
      <c r="B3517" s="109" t="s">
        <v>3454</v>
      </c>
      <c r="C3517" s="110">
        <v>85423190</v>
      </c>
      <c r="D3517" s="110">
        <v>0</v>
      </c>
      <c r="E3517" s="110">
        <v>0</v>
      </c>
      <c r="F3517" s="111">
        <v>162.69999999999999</v>
      </c>
      <c r="G3517" s="110">
        <v>0</v>
      </c>
      <c r="H3517" s="110">
        <v>0</v>
      </c>
      <c r="I3517" s="112"/>
      <c r="J3517" s="112"/>
      <c r="K3517" s="113">
        <v>249</v>
      </c>
    </row>
    <row r="3518" spans="1:11" x14ac:dyDescent="0.25">
      <c r="A3518" s="108">
        <v>3531</v>
      </c>
      <c r="B3518" s="109" t="s">
        <v>3455</v>
      </c>
      <c r="C3518" s="110">
        <v>85182100</v>
      </c>
      <c r="D3518" s="110">
        <v>0</v>
      </c>
      <c r="E3518" s="110">
        <v>0</v>
      </c>
      <c r="F3518" s="111">
        <v>129.09</v>
      </c>
      <c r="G3518" s="110">
        <v>0</v>
      </c>
      <c r="H3518" s="110">
        <v>0</v>
      </c>
      <c r="I3518" s="112"/>
      <c r="J3518" s="112"/>
      <c r="K3518" s="113">
        <v>198</v>
      </c>
    </row>
    <row r="3519" spans="1:11" x14ac:dyDescent="0.25">
      <c r="A3519" s="108">
        <v>3532</v>
      </c>
      <c r="B3519" s="109" t="s">
        <v>3456</v>
      </c>
      <c r="C3519" s="110">
        <v>84733041</v>
      </c>
      <c r="D3519" s="110">
        <v>0</v>
      </c>
      <c r="E3519" s="110">
        <v>0</v>
      </c>
      <c r="F3519" s="111">
        <v>502.36</v>
      </c>
      <c r="G3519" s="110">
        <v>4</v>
      </c>
      <c r="H3519" s="110">
        <v>0</v>
      </c>
      <c r="I3519" s="112"/>
      <c r="J3519" s="112"/>
      <c r="K3519" s="113">
        <v>799</v>
      </c>
    </row>
    <row r="3520" spans="1:11" x14ac:dyDescent="0.25">
      <c r="A3520" s="108">
        <v>3533</v>
      </c>
      <c r="B3520" s="109" t="s">
        <v>3457</v>
      </c>
      <c r="C3520" s="110">
        <v>84733041</v>
      </c>
      <c r="D3520" s="110">
        <v>0</v>
      </c>
      <c r="E3520" s="110">
        <v>0</v>
      </c>
      <c r="F3520" s="111">
        <v>563.04999999999995</v>
      </c>
      <c r="G3520" s="110">
        <v>4</v>
      </c>
      <c r="H3520" s="110">
        <v>0</v>
      </c>
      <c r="I3520" s="112"/>
      <c r="J3520" s="112"/>
      <c r="K3520" s="113">
        <v>899</v>
      </c>
    </row>
    <row r="3521" spans="1:11" x14ac:dyDescent="0.25">
      <c r="A3521" s="108">
        <v>3534</v>
      </c>
      <c r="B3521" s="109" t="s">
        <v>3458</v>
      </c>
      <c r="C3521" s="110">
        <v>85258019</v>
      </c>
      <c r="D3521" s="110">
        <v>0</v>
      </c>
      <c r="E3521" s="110">
        <v>0</v>
      </c>
      <c r="F3521" s="111">
        <v>219.84</v>
      </c>
      <c r="G3521" s="110">
        <v>0</v>
      </c>
      <c r="H3521" s="110">
        <v>0</v>
      </c>
      <c r="I3521" s="112"/>
      <c r="J3521" s="112"/>
      <c r="K3521" s="113">
        <v>395</v>
      </c>
    </row>
    <row r="3522" spans="1:11" x14ac:dyDescent="0.25">
      <c r="A3522" s="108">
        <v>3535</v>
      </c>
      <c r="B3522" s="109" t="s">
        <v>3459</v>
      </c>
      <c r="C3522" s="110">
        <v>39261000</v>
      </c>
      <c r="D3522" s="110">
        <v>0</v>
      </c>
      <c r="E3522" s="110">
        <v>0</v>
      </c>
      <c r="F3522" s="111">
        <v>34.11</v>
      </c>
      <c r="G3522" s="110">
        <v>0</v>
      </c>
      <c r="H3522" s="110">
        <v>0</v>
      </c>
      <c r="I3522" s="112"/>
      <c r="J3522" s="112"/>
      <c r="K3522" s="113">
        <v>55</v>
      </c>
    </row>
    <row r="3523" spans="1:11" x14ac:dyDescent="0.25">
      <c r="A3523" s="108">
        <v>3536</v>
      </c>
      <c r="B3523" s="109" t="s">
        <v>3460</v>
      </c>
      <c r="C3523" s="110">
        <v>84733043</v>
      </c>
      <c r="D3523" s="110">
        <v>0</v>
      </c>
      <c r="E3523" s="110">
        <v>0</v>
      </c>
      <c r="F3523" s="115">
        <v>1104.4000000000001</v>
      </c>
      <c r="G3523" s="110">
        <v>0</v>
      </c>
      <c r="H3523" s="110">
        <v>0</v>
      </c>
      <c r="I3523" s="112"/>
      <c r="J3523" s="112"/>
      <c r="K3523" s="116">
        <v>1759</v>
      </c>
    </row>
    <row r="3524" spans="1:11" x14ac:dyDescent="0.25">
      <c r="A3524" s="108">
        <v>3537</v>
      </c>
      <c r="B3524" s="109" t="s">
        <v>3461</v>
      </c>
      <c r="C3524" s="110">
        <v>84733043</v>
      </c>
      <c r="D3524" s="110">
        <v>0</v>
      </c>
      <c r="E3524" s="110">
        <v>0</v>
      </c>
      <c r="F3524" s="111">
        <v>780</v>
      </c>
      <c r="G3524" s="110">
        <v>0</v>
      </c>
      <c r="H3524" s="110">
        <v>0</v>
      </c>
      <c r="I3524" s="112"/>
      <c r="J3524" s="112"/>
      <c r="K3524" s="116">
        <v>1239</v>
      </c>
    </row>
    <row r="3525" spans="1:11" x14ac:dyDescent="0.25">
      <c r="A3525" s="108">
        <v>3538</v>
      </c>
      <c r="B3525" s="109" t="s">
        <v>3462</v>
      </c>
      <c r="C3525" s="110">
        <v>84733043</v>
      </c>
      <c r="D3525" s="110">
        <v>0</v>
      </c>
      <c r="E3525" s="110">
        <v>0</v>
      </c>
      <c r="F3525" s="111">
        <v>430.4</v>
      </c>
      <c r="G3525" s="110">
        <v>0</v>
      </c>
      <c r="H3525" s="110">
        <v>0</v>
      </c>
      <c r="I3525" s="112"/>
      <c r="J3525" s="112"/>
      <c r="K3525" s="113">
        <v>685</v>
      </c>
    </row>
    <row r="3526" spans="1:11" x14ac:dyDescent="0.25">
      <c r="A3526" s="108">
        <v>3539</v>
      </c>
      <c r="B3526" s="109" t="s">
        <v>3463</v>
      </c>
      <c r="C3526" s="110">
        <v>84733043</v>
      </c>
      <c r="D3526" s="110">
        <v>0</v>
      </c>
      <c r="E3526" s="110">
        <v>0</v>
      </c>
      <c r="F3526" s="111">
        <v>692.8</v>
      </c>
      <c r="G3526" s="110">
        <v>0</v>
      </c>
      <c r="H3526" s="110">
        <v>0</v>
      </c>
      <c r="I3526" s="112"/>
      <c r="J3526" s="112"/>
      <c r="K3526" s="116">
        <v>1099</v>
      </c>
    </row>
    <row r="3527" spans="1:11" x14ac:dyDescent="0.25">
      <c r="A3527" s="108">
        <v>3540</v>
      </c>
      <c r="B3527" s="109" t="s">
        <v>3464</v>
      </c>
      <c r="C3527" s="110">
        <v>84733099</v>
      </c>
      <c r="D3527" s="110">
        <v>0</v>
      </c>
      <c r="E3527" s="110">
        <v>0</v>
      </c>
      <c r="F3527" s="111">
        <v>127</v>
      </c>
      <c r="G3527" s="110">
        <v>0</v>
      </c>
      <c r="H3527" s="110">
        <v>0</v>
      </c>
      <c r="I3527" s="112"/>
      <c r="J3527" s="112"/>
      <c r="K3527" s="113">
        <v>199</v>
      </c>
    </row>
    <row r="3528" spans="1:11" x14ac:dyDescent="0.25">
      <c r="A3528" s="108">
        <v>3541</v>
      </c>
      <c r="B3528" s="109" t="s">
        <v>3465</v>
      </c>
      <c r="C3528" s="110">
        <v>84733099</v>
      </c>
      <c r="D3528" s="110">
        <v>0</v>
      </c>
      <c r="E3528" s="110">
        <v>0</v>
      </c>
      <c r="F3528" s="111">
        <v>26.99</v>
      </c>
      <c r="G3528" s="110">
        <v>0</v>
      </c>
      <c r="H3528" s="110">
        <v>0</v>
      </c>
      <c r="I3528" s="112"/>
      <c r="J3528" s="112"/>
      <c r="K3528" s="113">
        <v>38</v>
      </c>
    </row>
    <row r="3529" spans="1:11" x14ac:dyDescent="0.25">
      <c r="A3529" s="108">
        <v>3542</v>
      </c>
      <c r="B3529" s="109" t="s">
        <v>3466</v>
      </c>
      <c r="C3529" s="110">
        <v>85081100</v>
      </c>
      <c r="D3529" s="110">
        <v>0</v>
      </c>
      <c r="E3529" s="110">
        <v>0</v>
      </c>
      <c r="F3529" s="111">
        <v>197</v>
      </c>
      <c r="G3529" s="110">
        <v>0</v>
      </c>
      <c r="H3529" s="110">
        <v>0</v>
      </c>
      <c r="I3529" s="112"/>
      <c r="J3529" s="112"/>
      <c r="K3529" s="113">
        <v>198</v>
      </c>
    </row>
    <row r="3530" spans="1:11" x14ac:dyDescent="0.25">
      <c r="A3530" s="108">
        <v>3543</v>
      </c>
      <c r="B3530" s="109" t="s">
        <v>3467</v>
      </c>
      <c r="C3530" s="110">
        <v>84713019</v>
      </c>
      <c r="D3530" s="110">
        <v>0</v>
      </c>
      <c r="E3530" s="110">
        <v>0</v>
      </c>
      <c r="F3530" s="115">
        <v>3649.5</v>
      </c>
      <c r="G3530" s="110">
        <v>0</v>
      </c>
      <c r="H3530" s="110">
        <v>0</v>
      </c>
      <c r="I3530" s="112"/>
      <c r="J3530" s="112"/>
      <c r="K3530" s="116">
        <v>4450</v>
      </c>
    </row>
    <row r="3531" spans="1:11" x14ac:dyDescent="0.25">
      <c r="A3531" s="108">
        <v>3544</v>
      </c>
      <c r="B3531" s="109" t="s">
        <v>3468</v>
      </c>
      <c r="C3531" s="110">
        <v>84733042</v>
      </c>
      <c r="D3531" s="110">
        <v>0</v>
      </c>
      <c r="E3531" s="110">
        <v>0</v>
      </c>
      <c r="F3531" s="111">
        <v>403.64</v>
      </c>
      <c r="G3531" s="110">
        <v>0</v>
      </c>
      <c r="H3531" s="110">
        <v>0</v>
      </c>
      <c r="I3531" s="112"/>
      <c r="J3531" s="112"/>
      <c r="K3531" s="113">
        <v>299</v>
      </c>
    </row>
    <row r="3532" spans="1:11" x14ac:dyDescent="0.25">
      <c r="A3532" s="108">
        <v>3545</v>
      </c>
      <c r="B3532" s="109" t="s">
        <v>3469</v>
      </c>
      <c r="C3532" s="110">
        <v>84717010</v>
      </c>
      <c r="D3532" s="110">
        <v>0</v>
      </c>
      <c r="E3532" s="110">
        <v>0</v>
      </c>
      <c r="F3532" s="111">
        <v>406.95</v>
      </c>
      <c r="G3532" s="110">
        <v>0</v>
      </c>
      <c r="H3532" s="110">
        <v>0</v>
      </c>
      <c r="I3532" s="112"/>
      <c r="J3532" s="112"/>
      <c r="K3532" s="113">
        <v>589</v>
      </c>
    </row>
    <row r="3533" spans="1:11" x14ac:dyDescent="0.25">
      <c r="A3533" s="108">
        <v>3546</v>
      </c>
      <c r="B3533" s="109" t="s">
        <v>3470</v>
      </c>
      <c r="C3533" s="110">
        <v>85444900</v>
      </c>
      <c r="D3533" s="110">
        <v>0</v>
      </c>
      <c r="E3533" s="110">
        <v>0</v>
      </c>
      <c r="F3533" s="111">
        <v>14.5</v>
      </c>
      <c r="G3533" s="110">
        <v>0</v>
      </c>
      <c r="H3533" s="110">
        <v>0</v>
      </c>
      <c r="I3533" s="112"/>
      <c r="J3533" s="112"/>
      <c r="K3533" s="113">
        <v>20</v>
      </c>
    </row>
    <row r="3534" spans="1:11" x14ac:dyDescent="0.25">
      <c r="A3534" s="108">
        <v>3547</v>
      </c>
      <c r="B3534" s="109" t="s">
        <v>3471</v>
      </c>
      <c r="C3534" s="110">
        <v>84733049</v>
      </c>
      <c r="D3534" s="110">
        <v>0</v>
      </c>
      <c r="E3534" s="110">
        <v>0</v>
      </c>
      <c r="F3534" s="111">
        <v>52.8</v>
      </c>
      <c r="G3534" s="110">
        <v>0</v>
      </c>
      <c r="H3534" s="110">
        <v>0</v>
      </c>
      <c r="I3534" s="112"/>
      <c r="J3534" s="112"/>
      <c r="K3534" s="113">
        <v>75</v>
      </c>
    </row>
    <row r="3535" spans="1:11" x14ac:dyDescent="0.25">
      <c r="A3535" s="108">
        <v>3548</v>
      </c>
      <c r="B3535" s="109" t="s">
        <v>1090</v>
      </c>
      <c r="C3535" s="110">
        <v>84145910</v>
      </c>
      <c r="D3535" s="110">
        <v>0</v>
      </c>
      <c r="E3535" s="110">
        <v>0</v>
      </c>
      <c r="F3535" s="111">
        <v>19.8</v>
      </c>
      <c r="G3535" s="110">
        <v>0</v>
      </c>
      <c r="H3535" s="110">
        <v>0</v>
      </c>
      <c r="I3535" s="112"/>
      <c r="J3535" s="112"/>
      <c r="K3535" s="113">
        <v>30</v>
      </c>
    </row>
    <row r="3536" spans="1:11" x14ac:dyDescent="0.25">
      <c r="A3536" s="108">
        <v>3549</v>
      </c>
      <c r="B3536" s="109" t="s">
        <v>3472</v>
      </c>
      <c r="C3536" s="110">
        <v>84145910</v>
      </c>
      <c r="D3536" s="110">
        <v>0</v>
      </c>
      <c r="E3536" s="110">
        <v>0</v>
      </c>
      <c r="F3536" s="111">
        <v>19.8</v>
      </c>
      <c r="G3536" s="110">
        <v>0</v>
      </c>
      <c r="H3536" s="110">
        <v>0</v>
      </c>
      <c r="I3536" s="112"/>
      <c r="J3536" s="112"/>
      <c r="K3536" s="113">
        <v>30</v>
      </c>
    </row>
    <row r="3537" spans="1:11" x14ac:dyDescent="0.25">
      <c r="A3537" s="108">
        <v>3550</v>
      </c>
      <c r="B3537" s="109" t="s">
        <v>3473</v>
      </c>
      <c r="C3537" s="110">
        <v>84145910</v>
      </c>
      <c r="D3537" s="110">
        <v>0</v>
      </c>
      <c r="E3537" s="110">
        <v>0</v>
      </c>
      <c r="F3537" s="111">
        <v>19.8</v>
      </c>
      <c r="G3537" s="110">
        <v>0</v>
      </c>
      <c r="H3537" s="110">
        <v>0</v>
      </c>
      <c r="I3537" s="112"/>
      <c r="J3537" s="112"/>
      <c r="K3537" s="113">
        <v>30</v>
      </c>
    </row>
    <row r="3538" spans="1:11" x14ac:dyDescent="0.25">
      <c r="A3538" s="108">
        <v>3551</v>
      </c>
      <c r="B3538" s="109" t="s">
        <v>3474</v>
      </c>
      <c r="C3538" s="110">
        <v>42022220</v>
      </c>
      <c r="D3538" s="110">
        <v>0</v>
      </c>
      <c r="E3538" s="110">
        <v>0</v>
      </c>
      <c r="F3538" s="111">
        <v>90.05</v>
      </c>
      <c r="G3538" s="110">
        <v>0</v>
      </c>
      <c r="H3538" s="110">
        <v>0</v>
      </c>
      <c r="I3538" s="112"/>
      <c r="J3538" s="112"/>
      <c r="K3538" s="113">
        <v>135</v>
      </c>
    </row>
    <row r="3539" spans="1:11" x14ac:dyDescent="0.25">
      <c r="A3539" s="108">
        <v>3552</v>
      </c>
      <c r="B3539" s="109" t="s">
        <v>3475</v>
      </c>
      <c r="C3539" s="110">
        <v>42022220</v>
      </c>
      <c r="D3539" s="110">
        <v>0</v>
      </c>
      <c r="E3539" s="110">
        <v>0</v>
      </c>
      <c r="F3539" s="111">
        <v>125</v>
      </c>
      <c r="G3539" s="110">
        <v>0</v>
      </c>
      <c r="H3539" s="110">
        <v>0</v>
      </c>
      <c r="I3539" s="112"/>
      <c r="J3539" s="112"/>
      <c r="K3539" s="113">
        <v>199</v>
      </c>
    </row>
    <row r="3540" spans="1:11" x14ac:dyDescent="0.25">
      <c r="A3540" s="108">
        <v>3553</v>
      </c>
      <c r="B3540" s="109" t="s">
        <v>3476</v>
      </c>
      <c r="C3540" s="110">
        <v>42022220</v>
      </c>
      <c r="D3540" s="110">
        <v>0</v>
      </c>
      <c r="E3540" s="110">
        <v>0</v>
      </c>
      <c r="F3540" s="111">
        <v>125</v>
      </c>
      <c r="G3540" s="110">
        <v>0</v>
      </c>
      <c r="H3540" s="110">
        <v>0</v>
      </c>
      <c r="I3540" s="112"/>
      <c r="J3540" s="112"/>
      <c r="K3540" s="113">
        <v>199</v>
      </c>
    </row>
    <row r="3541" spans="1:11" x14ac:dyDescent="0.25">
      <c r="A3541" s="108">
        <v>3554</v>
      </c>
      <c r="B3541" s="109" t="s">
        <v>3477</v>
      </c>
      <c r="C3541" s="110">
        <v>42022220</v>
      </c>
      <c r="D3541" s="110">
        <v>0</v>
      </c>
      <c r="E3541" s="110">
        <v>0</v>
      </c>
      <c r="F3541" s="111">
        <v>125</v>
      </c>
      <c r="G3541" s="110">
        <v>0</v>
      </c>
      <c r="H3541" s="110">
        <v>0</v>
      </c>
      <c r="I3541" s="112"/>
      <c r="J3541" s="112"/>
      <c r="K3541" s="113">
        <v>199</v>
      </c>
    </row>
    <row r="3542" spans="1:11" x14ac:dyDescent="0.25">
      <c r="A3542" s="108">
        <v>3555</v>
      </c>
      <c r="B3542" s="109" t="s">
        <v>3478</v>
      </c>
      <c r="C3542" s="110">
        <v>42022220</v>
      </c>
      <c r="D3542" s="110">
        <v>0</v>
      </c>
      <c r="E3542" s="110">
        <v>0</v>
      </c>
      <c r="F3542" s="111">
        <v>111.55</v>
      </c>
      <c r="G3542" s="110">
        <v>0</v>
      </c>
      <c r="H3542" s="110">
        <v>0</v>
      </c>
      <c r="I3542" s="112"/>
      <c r="J3542" s="112"/>
      <c r="K3542" s="113">
        <v>185</v>
      </c>
    </row>
    <row r="3543" spans="1:11" x14ac:dyDescent="0.25">
      <c r="A3543" s="108">
        <v>3556</v>
      </c>
      <c r="B3543" s="109" t="s">
        <v>3479</v>
      </c>
      <c r="C3543" s="110">
        <v>42021220</v>
      </c>
      <c r="D3543" s="110">
        <v>0</v>
      </c>
      <c r="E3543" s="110">
        <v>0</v>
      </c>
      <c r="F3543" s="111">
        <v>59.7</v>
      </c>
      <c r="G3543" s="110">
        <v>0</v>
      </c>
      <c r="H3543" s="110">
        <v>0</v>
      </c>
      <c r="I3543" s="112"/>
      <c r="J3543" s="112"/>
      <c r="K3543" s="113">
        <v>89</v>
      </c>
    </row>
    <row r="3544" spans="1:11" x14ac:dyDescent="0.25">
      <c r="A3544" s="108">
        <v>3557</v>
      </c>
      <c r="B3544" s="109" t="s">
        <v>3480</v>
      </c>
      <c r="C3544" s="110">
        <v>42021220</v>
      </c>
      <c r="D3544" s="110">
        <v>0</v>
      </c>
      <c r="E3544" s="110">
        <v>0</v>
      </c>
      <c r="F3544" s="111">
        <v>89.69</v>
      </c>
      <c r="G3544" s="110">
        <v>0</v>
      </c>
      <c r="H3544" s="110">
        <v>0</v>
      </c>
      <c r="I3544" s="112"/>
      <c r="J3544" s="112"/>
      <c r="K3544" s="113">
        <v>149</v>
      </c>
    </row>
    <row r="3545" spans="1:11" x14ac:dyDescent="0.25">
      <c r="A3545" s="108">
        <v>3558</v>
      </c>
      <c r="B3545" s="109" t="s">
        <v>3481</v>
      </c>
      <c r="C3545" s="110">
        <v>42021220</v>
      </c>
      <c r="D3545" s="110">
        <v>0</v>
      </c>
      <c r="E3545" s="110">
        <v>0</v>
      </c>
      <c r="F3545" s="111">
        <v>53.02</v>
      </c>
      <c r="G3545" s="110">
        <v>0</v>
      </c>
      <c r="H3545" s="110">
        <v>0</v>
      </c>
      <c r="I3545" s="112"/>
      <c r="J3545" s="112"/>
      <c r="K3545" s="113">
        <v>89</v>
      </c>
    </row>
    <row r="3546" spans="1:11" x14ac:dyDescent="0.25">
      <c r="A3546" s="108">
        <v>3559</v>
      </c>
      <c r="B3546" s="109" t="s">
        <v>3482</v>
      </c>
      <c r="C3546" s="110">
        <v>42029200</v>
      </c>
      <c r="D3546" s="110">
        <v>0</v>
      </c>
      <c r="E3546" s="110">
        <v>0</v>
      </c>
      <c r="F3546" s="111">
        <v>56.58</v>
      </c>
      <c r="G3546" s="110">
        <v>0</v>
      </c>
      <c r="H3546" s="110">
        <v>0</v>
      </c>
      <c r="I3546" s="112"/>
      <c r="J3546" s="112"/>
      <c r="K3546" s="113">
        <v>95</v>
      </c>
    </row>
    <row r="3547" spans="1:11" x14ac:dyDescent="0.25">
      <c r="A3547" s="108">
        <v>3560</v>
      </c>
      <c r="B3547" s="109" t="s">
        <v>3483</v>
      </c>
      <c r="C3547" s="110">
        <v>42029200</v>
      </c>
      <c r="D3547" s="110">
        <v>0</v>
      </c>
      <c r="E3547" s="110">
        <v>0</v>
      </c>
      <c r="F3547" s="111">
        <v>64.989999999999995</v>
      </c>
      <c r="G3547" s="110">
        <v>0</v>
      </c>
      <c r="H3547" s="110">
        <v>0</v>
      </c>
      <c r="I3547" s="112"/>
      <c r="J3547" s="112"/>
      <c r="K3547" s="113">
        <v>109</v>
      </c>
    </row>
    <row r="3548" spans="1:11" x14ac:dyDescent="0.25">
      <c r="A3548" s="108">
        <v>3561</v>
      </c>
      <c r="B3548" s="109" t="s">
        <v>3484</v>
      </c>
      <c r="C3548" s="110">
        <v>42029200</v>
      </c>
      <c r="D3548" s="110">
        <v>0</v>
      </c>
      <c r="E3548" s="110">
        <v>0</v>
      </c>
      <c r="F3548" s="111">
        <v>72.11</v>
      </c>
      <c r="G3548" s="110">
        <v>0</v>
      </c>
      <c r="H3548" s="110">
        <v>0</v>
      </c>
      <c r="I3548" s="112"/>
      <c r="J3548" s="112"/>
      <c r="K3548" s="113">
        <v>119</v>
      </c>
    </row>
    <row r="3549" spans="1:11" x14ac:dyDescent="0.25">
      <c r="A3549" s="108">
        <v>3562</v>
      </c>
      <c r="B3549" s="109" t="s">
        <v>3485</v>
      </c>
      <c r="C3549" s="110">
        <v>42029200</v>
      </c>
      <c r="D3549" s="110">
        <v>0</v>
      </c>
      <c r="E3549" s="110">
        <v>0</v>
      </c>
      <c r="F3549" s="111">
        <v>72.11</v>
      </c>
      <c r="G3549" s="110">
        <v>0</v>
      </c>
      <c r="H3549" s="110">
        <v>0</v>
      </c>
      <c r="I3549" s="112"/>
      <c r="J3549" s="112"/>
      <c r="K3549" s="113">
        <v>129</v>
      </c>
    </row>
    <row r="3550" spans="1:11" x14ac:dyDescent="0.25">
      <c r="A3550" s="108">
        <v>3563</v>
      </c>
      <c r="B3550" s="109" t="s">
        <v>3486</v>
      </c>
      <c r="C3550" s="110">
        <v>42029200</v>
      </c>
      <c r="D3550" s="110">
        <v>0</v>
      </c>
      <c r="E3550" s="110">
        <v>0</v>
      </c>
      <c r="F3550" s="111">
        <v>72.11</v>
      </c>
      <c r="G3550" s="110">
        <v>0</v>
      </c>
      <c r="H3550" s="110">
        <v>0</v>
      </c>
      <c r="I3550" s="112"/>
      <c r="J3550" s="112"/>
      <c r="K3550" s="113">
        <v>119</v>
      </c>
    </row>
    <row r="3551" spans="1:11" x14ac:dyDescent="0.25">
      <c r="A3551" s="108">
        <v>3564</v>
      </c>
      <c r="B3551" s="109" t="s">
        <v>3487</v>
      </c>
      <c r="C3551" s="110">
        <v>42029200</v>
      </c>
      <c r="D3551" s="110">
        <v>0</v>
      </c>
      <c r="E3551" s="110">
        <v>0</v>
      </c>
      <c r="F3551" s="111">
        <v>89.01</v>
      </c>
      <c r="G3551" s="110">
        <v>0</v>
      </c>
      <c r="H3551" s="110">
        <v>0</v>
      </c>
      <c r="I3551" s="112"/>
      <c r="J3551" s="112"/>
      <c r="K3551" s="113">
        <v>149</v>
      </c>
    </row>
    <row r="3552" spans="1:11" x14ac:dyDescent="0.25">
      <c r="A3552" s="108">
        <v>3565</v>
      </c>
      <c r="B3552" s="109" t="s">
        <v>3488</v>
      </c>
      <c r="C3552" s="110">
        <v>42029200</v>
      </c>
      <c r="D3552" s="110">
        <v>0</v>
      </c>
      <c r="E3552" s="110">
        <v>0</v>
      </c>
      <c r="F3552" s="111">
        <v>125.3</v>
      </c>
      <c r="G3552" s="110">
        <v>0</v>
      </c>
      <c r="H3552" s="110">
        <v>0</v>
      </c>
      <c r="I3552" s="112"/>
      <c r="J3552" s="112"/>
      <c r="K3552" s="113">
        <v>209</v>
      </c>
    </row>
    <row r="3553" spans="1:11" x14ac:dyDescent="0.25">
      <c r="A3553" s="108">
        <v>3566</v>
      </c>
      <c r="B3553" s="109" t="s">
        <v>3489</v>
      </c>
      <c r="C3553" s="110">
        <v>85444200</v>
      </c>
      <c r="D3553" s="110">
        <v>2</v>
      </c>
      <c r="E3553" s="110">
        <v>0</v>
      </c>
      <c r="F3553" s="111">
        <v>5.03</v>
      </c>
      <c r="G3553" s="110">
        <v>4</v>
      </c>
      <c r="H3553" s="118">
        <v>3.75</v>
      </c>
      <c r="I3553" s="112"/>
      <c r="J3553" s="112"/>
      <c r="K3553" s="113">
        <v>10</v>
      </c>
    </row>
    <row r="3554" spans="1:11" x14ac:dyDescent="0.25">
      <c r="A3554" s="108">
        <v>3567</v>
      </c>
      <c r="B3554" s="109" t="s">
        <v>3490</v>
      </c>
      <c r="C3554" s="110">
        <v>85444200</v>
      </c>
      <c r="D3554" s="110">
        <v>0</v>
      </c>
      <c r="E3554" s="110">
        <v>0</v>
      </c>
      <c r="F3554" s="111">
        <v>4.0199999999999996</v>
      </c>
      <c r="G3554" s="110">
        <v>0</v>
      </c>
      <c r="H3554" s="110">
        <v>0</v>
      </c>
      <c r="I3554" s="112"/>
      <c r="J3554" s="112"/>
      <c r="K3554" s="113">
        <v>18</v>
      </c>
    </row>
    <row r="3555" spans="1:11" x14ac:dyDescent="0.25">
      <c r="A3555" s="108">
        <v>3568</v>
      </c>
      <c r="B3555" s="109" t="s">
        <v>3491</v>
      </c>
      <c r="C3555" s="110">
        <v>85444200</v>
      </c>
      <c r="D3555" s="110">
        <v>0</v>
      </c>
      <c r="E3555" s="110">
        <v>0</v>
      </c>
      <c r="F3555" s="111">
        <v>5.64</v>
      </c>
      <c r="G3555" s="110">
        <v>0</v>
      </c>
      <c r="H3555" s="110">
        <v>0</v>
      </c>
      <c r="I3555" s="112"/>
      <c r="J3555" s="112"/>
      <c r="K3555" s="113">
        <v>20</v>
      </c>
    </row>
    <row r="3556" spans="1:11" x14ac:dyDescent="0.25">
      <c r="A3556" s="108">
        <v>3569</v>
      </c>
      <c r="B3556" s="109" t="s">
        <v>3492</v>
      </c>
      <c r="C3556" s="110">
        <v>85444200</v>
      </c>
      <c r="D3556" s="110">
        <v>0</v>
      </c>
      <c r="E3556" s="110">
        <v>0</v>
      </c>
      <c r="F3556" s="111">
        <v>30.8</v>
      </c>
      <c r="G3556" s="110">
        <v>0</v>
      </c>
      <c r="H3556" s="110">
        <v>0</v>
      </c>
      <c r="I3556" s="112"/>
      <c r="J3556" s="112"/>
      <c r="K3556" s="113">
        <v>50</v>
      </c>
    </row>
    <row r="3557" spans="1:11" x14ac:dyDescent="0.25">
      <c r="A3557" s="108">
        <v>3570</v>
      </c>
      <c r="B3557" s="109" t="s">
        <v>3493</v>
      </c>
      <c r="C3557" s="110">
        <v>85444200</v>
      </c>
      <c r="D3557" s="110">
        <v>0</v>
      </c>
      <c r="E3557" s="110">
        <v>0</v>
      </c>
      <c r="F3557" s="111">
        <v>45.23</v>
      </c>
      <c r="G3557" s="110">
        <v>0</v>
      </c>
      <c r="H3557" s="110">
        <v>0</v>
      </c>
      <c r="I3557" s="112"/>
      <c r="J3557" s="112"/>
      <c r="K3557" s="113">
        <v>75</v>
      </c>
    </row>
    <row r="3558" spans="1:11" x14ac:dyDescent="0.25">
      <c r="A3558" s="108">
        <v>3571</v>
      </c>
      <c r="B3558" s="109" t="s">
        <v>3494</v>
      </c>
      <c r="C3558" s="110">
        <v>85044021</v>
      </c>
      <c r="D3558" s="110">
        <v>0</v>
      </c>
      <c r="E3558" s="110">
        <v>0</v>
      </c>
      <c r="F3558" s="111">
        <v>66.47</v>
      </c>
      <c r="G3558" s="110">
        <v>0</v>
      </c>
      <c r="H3558" s="110">
        <v>0</v>
      </c>
      <c r="I3558" s="112"/>
      <c r="J3558" s="112"/>
      <c r="K3558" s="113">
        <v>150</v>
      </c>
    </row>
    <row r="3559" spans="1:11" x14ac:dyDescent="0.25">
      <c r="A3559" s="108">
        <v>3572</v>
      </c>
      <c r="B3559" s="109" t="s">
        <v>3495</v>
      </c>
      <c r="C3559" s="110">
        <v>84716053</v>
      </c>
      <c r="D3559" s="110">
        <v>0</v>
      </c>
      <c r="E3559" s="110">
        <v>0</v>
      </c>
      <c r="F3559" s="111">
        <v>48.33</v>
      </c>
      <c r="G3559" s="110">
        <v>0</v>
      </c>
      <c r="H3559" s="110">
        <v>0</v>
      </c>
      <c r="I3559" s="112"/>
      <c r="J3559" s="112"/>
      <c r="K3559" s="113">
        <v>79</v>
      </c>
    </row>
    <row r="3560" spans="1:11" x14ac:dyDescent="0.25">
      <c r="A3560" s="108">
        <v>3573</v>
      </c>
      <c r="B3560" s="109" t="s">
        <v>3496</v>
      </c>
      <c r="C3560" s="110">
        <v>84716053</v>
      </c>
      <c r="D3560" s="110">
        <v>0</v>
      </c>
      <c r="E3560" s="110">
        <v>0</v>
      </c>
      <c r="F3560" s="111">
        <v>35.28</v>
      </c>
      <c r="G3560" s="110">
        <v>0</v>
      </c>
      <c r="H3560" s="110">
        <v>0</v>
      </c>
      <c r="I3560" s="112"/>
      <c r="J3560" s="112"/>
      <c r="K3560" s="113">
        <v>79</v>
      </c>
    </row>
    <row r="3561" spans="1:11" x14ac:dyDescent="0.25">
      <c r="A3561" s="108">
        <v>3574</v>
      </c>
      <c r="B3561" s="109" t="s">
        <v>3497</v>
      </c>
      <c r="C3561" s="110">
        <v>84716053</v>
      </c>
      <c r="D3561" s="110">
        <v>0</v>
      </c>
      <c r="E3561" s="110">
        <v>0</v>
      </c>
      <c r="F3561" s="111">
        <v>25.52</v>
      </c>
      <c r="G3561" s="110">
        <v>0</v>
      </c>
      <c r="H3561" s="110">
        <v>0</v>
      </c>
      <c r="I3561" s="112"/>
      <c r="J3561" s="112"/>
      <c r="K3561" s="113">
        <v>79</v>
      </c>
    </row>
    <row r="3562" spans="1:11" x14ac:dyDescent="0.25">
      <c r="A3562" s="108">
        <v>3575</v>
      </c>
      <c r="B3562" s="109" t="s">
        <v>3498</v>
      </c>
      <c r="C3562" s="110">
        <v>84716053</v>
      </c>
      <c r="D3562" s="110">
        <v>0</v>
      </c>
      <c r="E3562" s="110">
        <v>0</v>
      </c>
      <c r="F3562" s="111">
        <v>58.1</v>
      </c>
      <c r="G3562" s="110">
        <v>0</v>
      </c>
      <c r="H3562" s="110">
        <v>0</v>
      </c>
      <c r="I3562" s="112"/>
      <c r="J3562" s="112"/>
      <c r="K3562" s="113">
        <v>89</v>
      </c>
    </row>
    <row r="3563" spans="1:11" x14ac:dyDescent="0.25">
      <c r="A3563" s="108">
        <v>3576</v>
      </c>
      <c r="B3563" s="109" t="s">
        <v>3499</v>
      </c>
      <c r="C3563" s="110">
        <v>84716053</v>
      </c>
      <c r="D3563" s="110">
        <v>0</v>
      </c>
      <c r="E3563" s="110">
        <v>0</v>
      </c>
      <c r="F3563" s="111">
        <v>58.1</v>
      </c>
      <c r="G3563" s="110">
        <v>0</v>
      </c>
      <c r="H3563" s="110">
        <v>0</v>
      </c>
      <c r="I3563" s="112"/>
      <c r="J3563" s="112"/>
      <c r="K3563" s="113">
        <v>65</v>
      </c>
    </row>
    <row r="3564" spans="1:11" x14ac:dyDescent="0.25">
      <c r="A3564" s="108">
        <v>3577</v>
      </c>
      <c r="B3564" s="109" t="s">
        <v>3500</v>
      </c>
      <c r="C3564" s="110">
        <v>84716053</v>
      </c>
      <c r="D3564" s="110">
        <v>0</v>
      </c>
      <c r="E3564" s="110">
        <v>0</v>
      </c>
      <c r="F3564" s="111">
        <v>31.42</v>
      </c>
      <c r="G3564" s="110">
        <v>0</v>
      </c>
      <c r="H3564" s="110">
        <v>0</v>
      </c>
      <c r="I3564" s="112"/>
      <c r="J3564" s="112"/>
      <c r="K3564" s="113">
        <v>50</v>
      </c>
    </row>
    <row r="3565" spans="1:11" x14ac:dyDescent="0.25">
      <c r="A3565" s="108">
        <v>3578</v>
      </c>
      <c r="B3565" s="109" t="s">
        <v>3501</v>
      </c>
      <c r="C3565" s="110">
        <v>84716053</v>
      </c>
      <c r="D3565" s="110">
        <v>0</v>
      </c>
      <c r="E3565" s="110">
        <v>0</v>
      </c>
      <c r="F3565" s="111">
        <v>28.95</v>
      </c>
      <c r="G3565" s="110">
        <v>0</v>
      </c>
      <c r="H3565" s="110">
        <v>0</v>
      </c>
      <c r="I3565" s="112"/>
      <c r="J3565" s="112"/>
      <c r="K3565" s="113">
        <v>50</v>
      </c>
    </row>
    <row r="3566" spans="1:11" x14ac:dyDescent="0.25">
      <c r="A3566" s="108">
        <v>3579</v>
      </c>
      <c r="B3566" s="109" t="s">
        <v>3502</v>
      </c>
      <c r="C3566" s="110">
        <v>84716053</v>
      </c>
      <c r="D3566" s="110">
        <v>0</v>
      </c>
      <c r="E3566" s="110">
        <v>0</v>
      </c>
      <c r="F3566" s="111">
        <v>72.45</v>
      </c>
      <c r="G3566" s="110">
        <v>0</v>
      </c>
      <c r="H3566" s="110">
        <v>0</v>
      </c>
      <c r="I3566" s="112"/>
      <c r="J3566" s="112"/>
      <c r="K3566" s="113">
        <v>115</v>
      </c>
    </row>
    <row r="3567" spans="1:11" x14ac:dyDescent="0.25">
      <c r="A3567" s="108">
        <v>3580</v>
      </c>
      <c r="B3567" s="109" t="s">
        <v>3503</v>
      </c>
      <c r="C3567" s="110">
        <v>84716053</v>
      </c>
      <c r="D3567" s="110">
        <v>0</v>
      </c>
      <c r="E3567" s="110">
        <v>0</v>
      </c>
      <c r="F3567" s="111">
        <v>199.83</v>
      </c>
      <c r="G3567" s="110">
        <v>0</v>
      </c>
      <c r="H3567" s="110">
        <v>0</v>
      </c>
      <c r="I3567" s="112"/>
      <c r="J3567" s="112"/>
      <c r="K3567" s="113">
        <v>299</v>
      </c>
    </row>
    <row r="3568" spans="1:11" x14ac:dyDescent="0.25">
      <c r="A3568" s="108">
        <v>3581</v>
      </c>
      <c r="B3568" s="109" t="s">
        <v>3504</v>
      </c>
      <c r="C3568" s="110">
        <v>85285220</v>
      </c>
      <c r="D3568" s="110">
        <v>0</v>
      </c>
      <c r="E3568" s="110">
        <v>0</v>
      </c>
      <c r="F3568" s="111">
        <v>764.4</v>
      </c>
      <c r="G3568" s="110">
        <v>0</v>
      </c>
      <c r="H3568" s="110">
        <v>0</v>
      </c>
      <c r="I3568" s="112"/>
      <c r="J3568" s="112"/>
      <c r="K3568" s="116">
        <v>1199</v>
      </c>
    </row>
    <row r="3569" spans="1:11" x14ac:dyDescent="0.25">
      <c r="A3569" s="108">
        <v>3582</v>
      </c>
      <c r="B3569" s="109" t="s">
        <v>3505</v>
      </c>
      <c r="C3569" s="110">
        <v>94035000</v>
      </c>
      <c r="D3569" s="110">
        <v>0</v>
      </c>
      <c r="E3569" s="110">
        <v>0</v>
      </c>
      <c r="F3569" s="111">
        <v>415.05</v>
      </c>
      <c r="G3569" s="110">
        <v>0</v>
      </c>
      <c r="H3569" s="110">
        <v>0</v>
      </c>
      <c r="I3569" s="112"/>
      <c r="J3569" s="112"/>
      <c r="K3569" s="113">
        <v>699</v>
      </c>
    </row>
    <row r="3570" spans="1:11" x14ac:dyDescent="0.25">
      <c r="A3570" s="108">
        <v>3583</v>
      </c>
      <c r="B3570" s="109" t="s">
        <v>3506</v>
      </c>
      <c r="C3570" s="110">
        <v>94036000</v>
      </c>
      <c r="D3570" s="110">
        <v>0</v>
      </c>
      <c r="E3570" s="110">
        <v>0</v>
      </c>
      <c r="F3570" s="111">
        <v>415.05</v>
      </c>
      <c r="G3570" s="110">
        <v>0</v>
      </c>
      <c r="H3570" s="110">
        <v>0</v>
      </c>
      <c r="I3570" s="112"/>
      <c r="J3570" s="112"/>
      <c r="K3570" s="113">
        <v>699</v>
      </c>
    </row>
    <row r="3571" spans="1:11" x14ac:dyDescent="0.25">
      <c r="A3571" s="108">
        <v>3584</v>
      </c>
      <c r="B3571" s="109" t="s">
        <v>3507</v>
      </c>
      <c r="C3571" s="110">
        <v>85285220</v>
      </c>
      <c r="D3571" s="110">
        <v>0</v>
      </c>
      <c r="E3571" s="110">
        <v>0</v>
      </c>
      <c r="F3571" s="115">
        <v>1655.04</v>
      </c>
      <c r="G3571" s="110">
        <v>0</v>
      </c>
      <c r="H3571" s="110">
        <v>0</v>
      </c>
      <c r="I3571" s="112"/>
      <c r="J3571" s="112"/>
      <c r="K3571" s="116">
        <v>2499</v>
      </c>
    </row>
    <row r="3572" spans="1:11" x14ac:dyDescent="0.25">
      <c r="A3572" s="108">
        <v>3585</v>
      </c>
      <c r="B3572" s="109" t="s">
        <v>3508</v>
      </c>
      <c r="C3572" s="110">
        <v>40169990</v>
      </c>
      <c r="D3572" s="110">
        <v>0</v>
      </c>
      <c r="E3572" s="110">
        <v>0</v>
      </c>
      <c r="F3572" s="111">
        <v>21.67</v>
      </c>
      <c r="G3572" s="110">
        <v>0</v>
      </c>
      <c r="H3572" s="110">
        <v>0</v>
      </c>
      <c r="I3572" s="112"/>
      <c r="J3572" s="112"/>
      <c r="K3572" s="113">
        <v>38</v>
      </c>
    </row>
    <row r="3573" spans="1:11" x14ac:dyDescent="0.25">
      <c r="A3573" s="108">
        <v>3586</v>
      </c>
      <c r="B3573" s="109" t="s">
        <v>3509</v>
      </c>
      <c r="C3573" s="110">
        <v>40169990</v>
      </c>
      <c r="D3573" s="110">
        <v>0</v>
      </c>
      <c r="E3573" s="110">
        <v>0</v>
      </c>
      <c r="F3573" s="111">
        <v>88.55</v>
      </c>
      <c r="G3573" s="110">
        <v>0</v>
      </c>
      <c r="H3573" s="110">
        <v>0</v>
      </c>
      <c r="I3573" s="112"/>
      <c r="J3573" s="112"/>
      <c r="K3573" s="113">
        <v>139</v>
      </c>
    </row>
    <row r="3574" spans="1:11" x14ac:dyDescent="0.25">
      <c r="A3574" s="108">
        <v>3587</v>
      </c>
      <c r="B3574" s="109" t="s">
        <v>3510</v>
      </c>
      <c r="C3574" s="110">
        <v>84716052</v>
      </c>
      <c r="D3574" s="110">
        <v>0</v>
      </c>
      <c r="E3574" s="110">
        <v>0</v>
      </c>
      <c r="F3574" s="111">
        <v>0</v>
      </c>
      <c r="G3574" s="110">
        <v>0</v>
      </c>
      <c r="H3574" s="110">
        <v>0</v>
      </c>
      <c r="I3574" s="112"/>
      <c r="J3574" s="112"/>
      <c r="K3574" s="113">
        <v>425</v>
      </c>
    </row>
    <row r="3575" spans="1:11" x14ac:dyDescent="0.25">
      <c r="A3575" s="108">
        <v>3588</v>
      </c>
      <c r="B3575" s="109" t="s">
        <v>3511</v>
      </c>
      <c r="C3575" s="110">
        <v>84733043</v>
      </c>
      <c r="D3575" s="110">
        <v>0</v>
      </c>
      <c r="E3575" s="110">
        <v>0</v>
      </c>
      <c r="F3575" s="111">
        <v>387.71</v>
      </c>
      <c r="G3575" s="110">
        <v>0</v>
      </c>
      <c r="H3575" s="110">
        <v>0</v>
      </c>
      <c r="I3575" s="112"/>
      <c r="J3575" s="112"/>
      <c r="K3575" s="113">
        <v>629</v>
      </c>
    </row>
    <row r="3576" spans="1:11" x14ac:dyDescent="0.25">
      <c r="A3576" s="108">
        <v>3589</v>
      </c>
      <c r="B3576" s="109" t="s">
        <v>3512</v>
      </c>
      <c r="C3576" s="110">
        <v>85183000</v>
      </c>
      <c r="D3576" s="110">
        <v>0</v>
      </c>
      <c r="E3576" s="110">
        <v>0</v>
      </c>
      <c r="F3576" s="111">
        <v>60.68</v>
      </c>
      <c r="G3576" s="110">
        <v>0</v>
      </c>
      <c r="H3576" s="110">
        <v>0</v>
      </c>
      <c r="I3576" s="112"/>
      <c r="J3576" s="112"/>
      <c r="K3576" s="113">
        <v>115</v>
      </c>
    </row>
    <row r="3577" spans="1:11" x14ac:dyDescent="0.25">
      <c r="A3577" s="108">
        <v>3590</v>
      </c>
      <c r="B3577" s="109" t="s">
        <v>3513</v>
      </c>
      <c r="C3577" s="110">
        <v>84733041</v>
      </c>
      <c r="D3577" s="110">
        <v>0</v>
      </c>
      <c r="E3577" s="110">
        <v>0</v>
      </c>
      <c r="F3577" s="111">
        <v>298.51</v>
      </c>
      <c r="G3577" s="110">
        <v>0</v>
      </c>
      <c r="H3577" s="110">
        <v>0</v>
      </c>
      <c r="I3577" s="112"/>
      <c r="J3577" s="112"/>
      <c r="K3577" s="113">
        <v>479</v>
      </c>
    </row>
    <row r="3578" spans="1:11" x14ac:dyDescent="0.25">
      <c r="A3578" s="108">
        <v>3591</v>
      </c>
      <c r="B3578" s="109" t="s">
        <v>3514</v>
      </c>
      <c r="C3578" s="110">
        <v>84733041</v>
      </c>
      <c r="D3578" s="110">
        <v>0</v>
      </c>
      <c r="E3578" s="110">
        <v>0</v>
      </c>
      <c r="F3578" s="111">
        <v>314</v>
      </c>
      <c r="G3578" s="110">
        <v>0</v>
      </c>
      <c r="H3578" s="110">
        <v>0</v>
      </c>
      <c r="I3578" s="112"/>
      <c r="J3578" s="112"/>
      <c r="K3578" s="113">
        <v>499</v>
      </c>
    </row>
    <row r="3579" spans="1:11" x14ac:dyDescent="0.25">
      <c r="A3579" s="108">
        <v>3592</v>
      </c>
      <c r="B3579" s="109" t="s">
        <v>3515</v>
      </c>
      <c r="C3579" s="110">
        <v>84716053</v>
      </c>
      <c r="D3579" s="110">
        <v>0</v>
      </c>
      <c r="E3579" s="110">
        <v>0</v>
      </c>
      <c r="F3579" s="111">
        <v>47.91</v>
      </c>
      <c r="G3579" s="110">
        <v>0</v>
      </c>
      <c r="H3579" s="110">
        <v>0</v>
      </c>
      <c r="I3579" s="112"/>
      <c r="J3579" s="112"/>
      <c r="K3579" s="113">
        <v>75</v>
      </c>
    </row>
    <row r="3580" spans="1:11" x14ac:dyDescent="0.25">
      <c r="A3580" s="108">
        <v>3593</v>
      </c>
      <c r="B3580" s="109" t="s">
        <v>1054</v>
      </c>
      <c r="C3580" s="110">
        <v>84716053</v>
      </c>
      <c r="D3580" s="110">
        <v>0</v>
      </c>
      <c r="E3580" s="110">
        <v>0</v>
      </c>
      <c r="F3580" s="111">
        <v>44.18</v>
      </c>
      <c r="G3580" s="110">
        <v>0</v>
      </c>
      <c r="H3580" s="110">
        <v>0</v>
      </c>
      <c r="I3580" s="112"/>
      <c r="J3580" s="112"/>
      <c r="K3580" s="113">
        <v>69</v>
      </c>
    </row>
    <row r="3581" spans="1:11" x14ac:dyDescent="0.25">
      <c r="A3581" s="108">
        <v>3594</v>
      </c>
      <c r="B3581" s="109" t="s">
        <v>3516</v>
      </c>
      <c r="C3581" s="110">
        <v>84716053</v>
      </c>
      <c r="D3581" s="110">
        <v>0</v>
      </c>
      <c r="E3581" s="110">
        <v>0</v>
      </c>
      <c r="F3581" s="111">
        <v>46.27</v>
      </c>
      <c r="G3581" s="110">
        <v>0</v>
      </c>
      <c r="H3581" s="110">
        <v>0</v>
      </c>
      <c r="I3581" s="112"/>
      <c r="J3581" s="112"/>
      <c r="K3581" s="113">
        <v>75</v>
      </c>
    </row>
    <row r="3582" spans="1:11" x14ac:dyDescent="0.25">
      <c r="A3582" s="108">
        <v>3595</v>
      </c>
      <c r="B3582" s="109" t="s">
        <v>3255</v>
      </c>
      <c r="C3582" s="110">
        <v>84716053</v>
      </c>
      <c r="D3582" s="110">
        <v>0</v>
      </c>
      <c r="E3582" s="110">
        <v>0</v>
      </c>
      <c r="F3582" s="111">
        <v>110.31</v>
      </c>
      <c r="G3582" s="110">
        <v>0</v>
      </c>
      <c r="H3582" s="110">
        <v>0</v>
      </c>
      <c r="I3582" s="112"/>
      <c r="J3582" s="112"/>
      <c r="K3582" s="113">
        <v>169</v>
      </c>
    </row>
    <row r="3583" spans="1:11" x14ac:dyDescent="0.25">
      <c r="A3583" s="108">
        <v>3596</v>
      </c>
      <c r="B3583" s="109" t="s">
        <v>3517</v>
      </c>
      <c r="C3583" s="110">
        <v>84145990</v>
      </c>
      <c r="D3583" s="110">
        <v>0</v>
      </c>
      <c r="E3583" s="110">
        <v>0</v>
      </c>
      <c r="F3583" s="111">
        <v>123.58</v>
      </c>
      <c r="G3583" s="110">
        <v>0</v>
      </c>
      <c r="H3583" s="110">
        <v>0</v>
      </c>
      <c r="I3583" s="112"/>
      <c r="J3583" s="112"/>
      <c r="K3583" s="113">
        <v>229</v>
      </c>
    </row>
    <row r="3584" spans="1:11" x14ac:dyDescent="0.25">
      <c r="A3584" s="108">
        <v>3597</v>
      </c>
      <c r="B3584" s="109" t="s">
        <v>3518</v>
      </c>
      <c r="C3584" s="110">
        <v>84145990</v>
      </c>
      <c r="D3584" s="110">
        <v>0</v>
      </c>
      <c r="E3584" s="110">
        <v>0</v>
      </c>
      <c r="F3584" s="111">
        <v>159.72999999999999</v>
      </c>
      <c r="G3584" s="110">
        <v>4</v>
      </c>
      <c r="H3584" s="110">
        <v>0</v>
      </c>
      <c r="I3584" s="112"/>
      <c r="J3584" s="112"/>
      <c r="K3584" s="113">
        <v>275</v>
      </c>
    </row>
    <row r="3585" spans="1:11" x14ac:dyDescent="0.25">
      <c r="A3585" s="108">
        <v>3598</v>
      </c>
      <c r="B3585" s="109" t="s">
        <v>3519</v>
      </c>
      <c r="C3585" s="110">
        <v>84145910</v>
      </c>
      <c r="D3585" s="110">
        <v>0</v>
      </c>
      <c r="E3585" s="110">
        <v>0</v>
      </c>
      <c r="F3585" s="111">
        <v>53.35</v>
      </c>
      <c r="G3585" s="110">
        <v>0</v>
      </c>
      <c r="H3585" s="110">
        <v>0</v>
      </c>
      <c r="I3585" s="112"/>
      <c r="J3585" s="112"/>
      <c r="K3585" s="113">
        <v>89</v>
      </c>
    </row>
    <row r="3586" spans="1:11" x14ac:dyDescent="0.25">
      <c r="A3586" s="108">
        <v>3599</v>
      </c>
      <c r="B3586" s="109" t="s">
        <v>3520</v>
      </c>
      <c r="C3586" s="110">
        <v>84145910</v>
      </c>
      <c r="D3586" s="110">
        <v>0</v>
      </c>
      <c r="E3586" s="110">
        <v>0</v>
      </c>
      <c r="F3586" s="111">
        <v>144.74</v>
      </c>
      <c r="G3586" s="110">
        <v>7</v>
      </c>
      <c r="H3586" s="110">
        <v>5</v>
      </c>
      <c r="I3586" s="112"/>
      <c r="J3586" s="111">
        <v>34.86</v>
      </c>
      <c r="K3586" s="113">
        <v>269</v>
      </c>
    </row>
    <row r="3587" spans="1:11" x14ac:dyDescent="0.25">
      <c r="A3587" s="108">
        <v>3600</v>
      </c>
      <c r="B3587" s="109" t="s">
        <v>1670</v>
      </c>
      <c r="C3587" s="110">
        <v>84733019</v>
      </c>
      <c r="D3587" s="110">
        <v>0</v>
      </c>
      <c r="E3587" s="110">
        <v>0</v>
      </c>
      <c r="F3587" s="111">
        <v>171.79</v>
      </c>
      <c r="G3587" s="110">
        <v>0</v>
      </c>
      <c r="H3587" s="110">
        <v>0</v>
      </c>
      <c r="I3587" s="112"/>
      <c r="J3587" s="112"/>
      <c r="K3587" s="113">
        <v>269</v>
      </c>
    </row>
    <row r="3588" spans="1:11" x14ac:dyDescent="0.25">
      <c r="A3588" s="108">
        <v>3601</v>
      </c>
      <c r="B3588" s="109" t="s">
        <v>3521</v>
      </c>
      <c r="C3588" s="110">
        <v>84145990</v>
      </c>
      <c r="D3588" s="110">
        <v>0</v>
      </c>
      <c r="E3588" s="110">
        <v>0</v>
      </c>
      <c r="F3588" s="111">
        <v>24.47</v>
      </c>
      <c r="G3588" s="110">
        <v>0</v>
      </c>
      <c r="H3588" s="110">
        <v>0</v>
      </c>
      <c r="I3588" s="112"/>
      <c r="J3588" s="112"/>
      <c r="K3588" s="113">
        <v>45</v>
      </c>
    </row>
    <row r="3589" spans="1:11" x14ac:dyDescent="0.25">
      <c r="A3589" s="108">
        <v>3602</v>
      </c>
      <c r="B3589" s="109" t="s">
        <v>3522</v>
      </c>
      <c r="C3589" s="110">
        <v>84716053</v>
      </c>
      <c r="D3589" s="110">
        <v>0</v>
      </c>
      <c r="E3589" s="110">
        <v>0</v>
      </c>
      <c r="F3589" s="111">
        <v>30.64</v>
      </c>
      <c r="G3589" s="110">
        <v>0</v>
      </c>
      <c r="H3589" s="110">
        <v>0</v>
      </c>
      <c r="I3589" s="112"/>
      <c r="J3589" s="112"/>
      <c r="K3589" s="113">
        <v>49</v>
      </c>
    </row>
    <row r="3590" spans="1:11" x14ac:dyDescent="0.25">
      <c r="A3590" s="108">
        <v>3603</v>
      </c>
      <c r="B3590" s="109" t="s">
        <v>3523</v>
      </c>
      <c r="C3590" s="110">
        <v>84716053</v>
      </c>
      <c r="D3590" s="110">
        <v>0</v>
      </c>
      <c r="E3590" s="110">
        <v>0</v>
      </c>
      <c r="F3590" s="111">
        <v>23.55</v>
      </c>
      <c r="G3590" s="110">
        <v>0</v>
      </c>
      <c r="H3590" s="110">
        <v>0</v>
      </c>
      <c r="I3590" s="112"/>
      <c r="J3590" s="112"/>
      <c r="K3590" s="113">
        <v>38</v>
      </c>
    </row>
    <row r="3591" spans="1:11" x14ac:dyDescent="0.25">
      <c r="A3591" s="108">
        <v>3604</v>
      </c>
      <c r="B3591" s="109" t="s">
        <v>3524</v>
      </c>
      <c r="C3591" s="110">
        <v>84716053</v>
      </c>
      <c r="D3591" s="110">
        <v>0</v>
      </c>
      <c r="E3591" s="110">
        <v>0</v>
      </c>
      <c r="F3591" s="111">
        <v>15.63</v>
      </c>
      <c r="G3591" s="110">
        <v>4</v>
      </c>
      <c r="H3591" s="110">
        <v>0</v>
      </c>
      <c r="I3591" s="112"/>
      <c r="J3591" s="112"/>
      <c r="K3591" s="113">
        <v>24</v>
      </c>
    </row>
    <row r="3592" spans="1:11" x14ac:dyDescent="0.25">
      <c r="A3592" s="108">
        <v>3605</v>
      </c>
      <c r="B3592" s="109" t="s">
        <v>3525</v>
      </c>
      <c r="C3592" s="110">
        <v>84716053</v>
      </c>
      <c r="D3592" s="110">
        <v>0</v>
      </c>
      <c r="E3592" s="110">
        <v>0</v>
      </c>
      <c r="F3592" s="111">
        <v>21.83</v>
      </c>
      <c r="G3592" s="110">
        <v>4</v>
      </c>
      <c r="H3592" s="110">
        <v>0</v>
      </c>
      <c r="I3592" s="112"/>
      <c r="J3592" s="112"/>
      <c r="K3592" s="113">
        <v>34</v>
      </c>
    </row>
    <row r="3593" spans="1:11" x14ac:dyDescent="0.25">
      <c r="A3593" s="108">
        <v>3606</v>
      </c>
      <c r="B3593" s="109" t="s">
        <v>3526</v>
      </c>
      <c r="C3593" s="110">
        <v>84716053</v>
      </c>
      <c r="D3593" s="110">
        <v>0</v>
      </c>
      <c r="E3593" s="110">
        <v>0</v>
      </c>
      <c r="F3593" s="111">
        <v>51.63</v>
      </c>
      <c r="G3593" s="110">
        <v>0</v>
      </c>
      <c r="H3593" s="110">
        <v>0</v>
      </c>
      <c r="I3593" s="112"/>
      <c r="J3593" s="112"/>
      <c r="K3593" s="113">
        <v>79</v>
      </c>
    </row>
    <row r="3594" spans="1:11" x14ac:dyDescent="0.25">
      <c r="A3594" s="108">
        <v>3607</v>
      </c>
      <c r="B3594" s="109" t="s">
        <v>3527</v>
      </c>
      <c r="C3594" s="110">
        <v>85182100</v>
      </c>
      <c r="D3594" s="110">
        <v>0</v>
      </c>
      <c r="E3594" s="110">
        <v>0</v>
      </c>
      <c r="F3594" s="111">
        <v>85.19</v>
      </c>
      <c r="G3594" s="110">
        <v>0</v>
      </c>
      <c r="H3594" s="110">
        <v>0</v>
      </c>
      <c r="I3594" s="112"/>
      <c r="J3594" s="112"/>
      <c r="K3594" s="113">
        <v>159</v>
      </c>
    </row>
    <row r="3595" spans="1:11" x14ac:dyDescent="0.25">
      <c r="A3595" s="108">
        <v>3608</v>
      </c>
      <c r="B3595" s="109" t="s">
        <v>3528</v>
      </c>
      <c r="C3595" s="110">
        <v>85182100</v>
      </c>
      <c r="D3595" s="110">
        <v>0</v>
      </c>
      <c r="E3595" s="110">
        <v>0</v>
      </c>
      <c r="F3595" s="111">
        <v>42.41</v>
      </c>
      <c r="G3595" s="110">
        <v>0</v>
      </c>
      <c r="H3595" s="110">
        <v>0</v>
      </c>
      <c r="I3595" s="112"/>
      <c r="J3595" s="112"/>
      <c r="K3595" s="113">
        <v>105</v>
      </c>
    </row>
    <row r="3596" spans="1:11" x14ac:dyDescent="0.25">
      <c r="A3596" s="108">
        <v>3609</v>
      </c>
      <c r="B3596" s="109" t="s">
        <v>3529</v>
      </c>
      <c r="C3596" s="110">
        <v>85198190</v>
      </c>
      <c r="D3596" s="110">
        <v>0</v>
      </c>
      <c r="E3596" s="110">
        <v>0</v>
      </c>
      <c r="F3596" s="115">
        <v>1426</v>
      </c>
      <c r="G3596" s="110">
        <v>0</v>
      </c>
      <c r="H3596" s="110">
        <v>0</v>
      </c>
      <c r="I3596" s="112"/>
      <c r="J3596" s="112"/>
      <c r="K3596" s="116">
        <v>2499</v>
      </c>
    </row>
    <row r="3597" spans="1:11" x14ac:dyDescent="0.25">
      <c r="A3597" s="108">
        <v>3610</v>
      </c>
      <c r="B3597" s="109" t="s">
        <v>3530</v>
      </c>
      <c r="C3597" s="110">
        <v>85258029</v>
      </c>
      <c r="D3597" s="110">
        <v>0</v>
      </c>
      <c r="E3597" s="110">
        <v>0</v>
      </c>
      <c r="F3597" s="111">
        <v>903</v>
      </c>
      <c r="G3597" s="110">
        <v>0</v>
      </c>
      <c r="H3597" s="110">
        <v>0</v>
      </c>
      <c r="I3597" s="112"/>
      <c r="J3597" s="112"/>
      <c r="K3597" s="116">
        <v>1599</v>
      </c>
    </row>
    <row r="3598" spans="1:11" x14ac:dyDescent="0.25">
      <c r="A3598" s="108">
        <v>3611</v>
      </c>
      <c r="B3598" s="109" t="s">
        <v>3531</v>
      </c>
      <c r="C3598" s="110">
        <v>85444200</v>
      </c>
      <c r="D3598" s="110">
        <v>0</v>
      </c>
      <c r="E3598" s="110">
        <v>0</v>
      </c>
      <c r="F3598" s="111">
        <v>24.6</v>
      </c>
      <c r="G3598" s="110">
        <v>0</v>
      </c>
      <c r="H3598" s="110">
        <v>0</v>
      </c>
      <c r="I3598" s="112"/>
      <c r="J3598" s="112"/>
      <c r="K3598" s="113">
        <v>35</v>
      </c>
    </row>
    <row r="3599" spans="1:11" x14ac:dyDescent="0.25">
      <c r="A3599" s="108">
        <v>3612</v>
      </c>
      <c r="B3599" s="109" t="s">
        <v>3532</v>
      </c>
      <c r="C3599" s="110">
        <v>85444200</v>
      </c>
      <c r="D3599" s="110">
        <v>0</v>
      </c>
      <c r="E3599" s="110">
        <v>0</v>
      </c>
      <c r="F3599" s="111">
        <v>5.2</v>
      </c>
      <c r="G3599" s="110">
        <v>0</v>
      </c>
      <c r="H3599" s="110">
        <v>0</v>
      </c>
      <c r="I3599" s="112"/>
      <c r="J3599" s="112"/>
      <c r="K3599" s="113">
        <v>10</v>
      </c>
    </row>
    <row r="3600" spans="1:11" x14ac:dyDescent="0.25">
      <c r="A3600" s="108">
        <v>3613</v>
      </c>
      <c r="B3600" s="109" t="s">
        <v>3533</v>
      </c>
      <c r="C3600" s="110">
        <v>85444200</v>
      </c>
      <c r="D3600" s="110">
        <v>0</v>
      </c>
      <c r="E3600" s="110">
        <v>0</v>
      </c>
      <c r="F3600" s="111">
        <v>3</v>
      </c>
      <c r="G3600" s="110">
        <v>0</v>
      </c>
      <c r="H3600" s="110">
        <v>0</v>
      </c>
      <c r="I3600" s="112"/>
      <c r="J3600" s="112"/>
      <c r="K3600" s="113">
        <v>6</v>
      </c>
    </row>
    <row r="3601" spans="1:11" x14ac:dyDescent="0.25">
      <c r="A3601" s="108">
        <v>3614</v>
      </c>
      <c r="B3601" s="109" t="s">
        <v>3534</v>
      </c>
      <c r="C3601" s="110">
        <v>84717010</v>
      </c>
      <c r="D3601" s="110">
        <v>0</v>
      </c>
      <c r="E3601" s="110">
        <v>0</v>
      </c>
      <c r="F3601" s="111">
        <v>345.36</v>
      </c>
      <c r="G3601" s="110">
        <v>7</v>
      </c>
      <c r="H3601" s="110">
        <v>10</v>
      </c>
      <c r="I3601" s="112"/>
      <c r="J3601" s="112"/>
      <c r="K3601" s="113">
        <v>579</v>
      </c>
    </row>
    <row r="3602" spans="1:11" x14ac:dyDescent="0.25">
      <c r="A3602" s="108">
        <v>3615</v>
      </c>
      <c r="B3602" s="109" t="s">
        <v>3535</v>
      </c>
      <c r="C3602" s="110">
        <v>84717010</v>
      </c>
      <c r="D3602" s="110">
        <v>0</v>
      </c>
      <c r="E3602" s="110">
        <v>0</v>
      </c>
      <c r="F3602" s="111">
        <v>233.6</v>
      </c>
      <c r="G3602" s="110">
        <v>0</v>
      </c>
      <c r="H3602" s="110">
        <v>0</v>
      </c>
      <c r="I3602" s="112"/>
      <c r="J3602" s="112"/>
      <c r="K3602" s="113">
        <v>489</v>
      </c>
    </row>
    <row r="3603" spans="1:11" x14ac:dyDescent="0.25">
      <c r="A3603" s="108">
        <v>3616</v>
      </c>
      <c r="B3603" s="109" t="s">
        <v>3536</v>
      </c>
      <c r="C3603" s="110">
        <v>84715010</v>
      </c>
      <c r="D3603" s="110">
        <v>0</v>
      </c>
      <c r="E3603" s="110">
        <v>0</v>
      </c>
      <c r="F3603" s="111">
        <v>817.91</v>
      </c>
      <c r="G3603" s="110">
        <v>0</v>
      </c>
      <c r="H3603" s="110">
        <v>0</v>
      </c>
      <c r="I3603" s="112"/>
      <c r="J3603" s="112"/>
      <c r="K3603" s="116">
        <v>1699</v>
      </c>
    </row>
    <row r="3604" spans="1:11" x14ac:dyDescent="0.25">
      <c r="A3604" s="108">
        <v>3617</v>
      </c>
      <c r="B3604" s="109" t="s">
        <v>3537</v>
      </c>
      <c r="C3604" s="110">
        <v>85176254</v>
      </c>
      <c r="D3604" s="110">
        <v>0</v>
      </c>
      <c r="E3604" s="110">
        <v>0</v>
      </c>
      <c r="F3604" s="111">
        <v>70.61</v>
      </c>
      <c r="G3604" s="110">
        <v>0</v>
      </c>
      <c r="H3604" s="110">
        <v>0</v>
      </c>
      <c r="I3604" s="112"/>
      <c r="J3604" s="112"/>
      <c r="K3604" s="113">
        <v>115</v>
      </c>
    </row>
    <row r="3605" spans="1:11" x14ac:dyDescent="0.25">
      <c r="A3605" s="108">
        <v>3618</v>
      </c>
      <c r="B3605" s="109" t="s">
        <v>3538</v>
      </c>
      <c r="C3605" s="110">
        <v>85444200</v>
      </c>
      <c r="D3605" s="110">
        <v>0</v>
      </c>
      <c r="E3605" s="110">
        <v>0</v>
      </c>
      <c r="F3605" s="111">
        <v>33.979999999999997</v>
      </c>
      <c r="G3605" s="110">
        <v>0</v>
      </c>
      <c r="H3605" s="110">
        <v>0</v>
      </c>
      <c r="I3605" s="112"/>
      <c r="J3605" s="112"/>
      <c r="K3605" s="113">
        <v>55</v>
      </c>
    </row>
    <row r="3606" spans="1:11" x14ac:dyDescent="0.25">
      <c r="A3606" s="108">
        <v>3619</v>
      </c>
      <c r="B3606" s="109" t="s">
        <v>3539</v>
      </c>
      <c r="C3606" s="110">
        <v>85044090</v>
      </c>
      <c r="D3606" s="110">
        <v>0</v>
      </c>
      <c r="E3606" s="110">
        <v>0</v>
      </c>
      <c r="F3606" s="111">
        <v>75.569999999999993</v>
      </c>
      <c r="G3606" s="110">
        <v>0</v>
      </c>
      <c r="H3606" s="110">
        <v>0</v>
      </c>
      <c r="I3606" s="112"/>
      <c r="J3606" s="112"/>
      <c r="K3606" s="113">
        <v>139</v>
      </c>
    </row>
    <row r="3607" spans="1:11" x14ac:dyDescent="0.25">
      <c r="A3607" s="108">
        <v>3620</v>
      </c>
      <c r="B3607" s="109" t="s">
        <v>3540</v>
      </c>
      <c r="C3607" s="110">
        <v>84733043</v>
      </c>
      <c r="D3607" s="110">
        <v>0</v>
      </c>
      <c r="E3607" s="110">
        <v>0</v>
      </c>
      <c r="F3607" s="111">
        <v>49.82</v>
      </c>
      <c r="G3607" s="110">
        <v>0</v>
      </c>
      <c r="H3607" s="110">
        <v>0</v>
      </c>
      <c r="I3607" s="112"/>
      <c r="J3607" s="112"/>
      <c r="K3607" s="113">
        <v>79</v>
      </c>
    </row>
    <row r="3608" spans="1:11" x14ac:dyDescent="0.25">
      <c r="A3608" s="108">
        <v>3621</v>
      </c>
      <c r="B3608" s="109" t="s">
        <v>3541</v>
      </c>
      <c r="C3608" s="110">
        <v>85444200</v>
      </c>
      <c r="D3608" s="110">
        <v>0</v>
      </c>
      <c r="E3608" s="110">
        <v>0</v>
      </c>
      <c r="F3608" s="111">
        <v>15.43</v>
      </c>
      <c r="G3608" s="110">
        <v>0</v>
      </c>
      <c r="H3608" s="110">
        <v>0</v>
      </c>
      <c r="I3608" s="112"/>
      <c r="J3608" s="112"/>
      <c r="K3608" s="113">
        <v>25</v>
      </c>
    </row>
    <row r="3609" spans="1:11" x14ac:dyDescent="0.25">
      <c r="A3609" s="108">
        <v>3622</v>
      </c>
      <c r="B3609" s="109" t="s">
        <v>3542</v>
      </c>
      <c r="C3609" s="110">
        <v>85444200</v>
      </c>
      <c r="D3609" s="110">
        <v>0</v>
      </c>
      <c r="E3609" s="110">
        <v>0</v>
      </c>
      <c r="F3609" s="111">
        <v>24.42</v>
      </c>
      <c r="G3609" s="110">
        <v>0</v>
      </c>
      <c r="H3609" s="110">
        <v>0</v>
      </c>
      <c r="I3609" s="112"/>
      <c r="J3609" s="112"/>
      <c r="K3609" s="113">
        <v>40</v>
      </c>
    </row>
    <row r="3610" spans="1:11" x14ac:dyDescent="0.25">
      <c r="A3610" s="108">
        <v>3623</v>
      </c>
      <c r="B3610" s="109" t="s">
        <v>3543</v>
      </c>
      <c r="C3610" s="110">
        <v>84733043</v>
      </c>
      <c r="D3610" s="110">
        <v>0</v>
      </c>
      <c r="E3610" s="110">
        <v>0</v>
      </c>
      <c r="F3610" s="111">
        <v>276.2</v>
      </c>
      <c r="G3610" s="110">
        <v>0</v>
      </c>
      <c r="H3610" s="110">
        <v>0</v>
      </c>
      <c r="I3610" s="112"/>
      <c r="J3610" s="112"/>
      <c r="K3610" s="113">
        <v>445</v>
      </c>
    </row>
    <row r="3611" spans="1:11" x14ac:dyDescent="0.25">
      <c r="A3611" s="108">
        <v>3624</v>
      </c>
      <c r="B3611" s="109" t="s">
        <v>3544</v>
      </c>
      <c r="C3611" s="110">
        <v>85183000</v>
      </c>
      <c r="D3611" s="110">
        <v>0</v>
      </c>
      <c r="E3611" s="110">
        <v>0</v>
      </c>
      <c r="F3611" s="111">
        <v>2.83</v>
      </c>
      <c r="G3611" s="110">
        <v>0</v>
      </c>
      <c r="H3611" s="110">
        <v>0</v>
      </c>
      <c r="I3611" s="112"/>
      <c r="J3611" s="112"/>
      <c r="K3611" s="113">
        <v>15</v>
      </c>
    </row>
    <row r="3612" spans="1:11" x14ac:dyDescent="0.25">
      <c r="A3612" s="108">
        <v>3625</v>
      </c>
      <c r="B3612" s="109" t="s">
        <v>3545</v>
      </c>
      <c r="C3612" s="110">
        <v>84733042</v>
      </c>
      <c r="D3612" s="110">
        <v>0</v>
      </c>
      <c r="E3612" s="110">
        <v>0</v>
      </c>
      <c r="F3612" s="111">
        <v>475</v>
      </c>
      <c r="G3612" s="110">
        <v>4</v>
      </c>
      <c r="H3612" s="110">
        <v>15</v>
      </c>
      <c r="I3612" s="112"/>
      <c r="J3612" s="112"/>
      <c r="K3612" s="113">
        <v>869</v>
      </c>
    </row>
    <row r="3613" spans="1:11" x14ac:dyDescent="0.25">
      <c r="A3613" s="108">
        <v>3626</v>
      </c>
      <c r="B3613" s="109" t="s">
        <v>3546</v>
      </c>
      <c r="C3613" s="110">
        <v>84733041</v>
      </c>
      <c r="D3613" s="110">
        <v>0</v>
      </c>
      <c r="E3613" s="110">
        <v>0</v>
      </c>
      <c r="F3613" s="111">
        <v>499.9</v>
      </c>
      <c r="G3613" s="110">
        <v>0</v>
      </c>
      <c r="H3613" s="110">
        <v>0</v>
      </c>
      <c r="I3613" s="112"/>
      <c r="J3613" s="112"/>
      <c r="K3613" s="113">
        <v>759</v>
      </c>
    </row>
    <row r="3614" spans="1:11" x14ac:dyDescent="0.25">
      <c r="A3614" s="108">
        <v>3627</v>
      </c>
      <c r="B3614" s="109" t="s">
        <v>3547</v>
      </c>
      <c r="C3614" s="110">
        <v>84733011</v>
      </c>
      <c r="D3614" s="110">
        <v>0</v>
      </c>
      <c r="E3614" s="110">
        <v>0</v>
      </c>
      <c r="F3614" s="111">
        <v>86.83</v>
      </c>
      <c r="G3614" s="110">
        <v>0</v>
      </c>
      <c r="H3614" s="110">
        <v>0</v>
      </c>
      <c r="I3614" s="112"/>
      <c r="J3614" s="112"/>
      <c r="K3614" s="113">
        <v>139</v>
      </c>
    </row>
    <row r="3615" spans="1:11" x14ac:dyDescent="0.25">
      <c r="A3615" s="108">
        <v>3628</v>
      </c>
      <c r="B3615" s="109" t="s">
        <v>3548</v>
      </c>
      <c r="C3615" s="110">
        <v>84713019</v>
      </c>
      <c r="D3615" s="110">
        <v>0</v>
      </c>
      <c r="E3615" s="110">
        <v>0</v>
      </c>
      <c r="F3615" s="115">
        <v>1955.09</v>
      </c>
      <c r="G3615" s="110">
        <v>0</v>
      </c>
      <c r="H3615" s="110">
        <v>0</v>
      </c>
      <c r="I3615" s="112"/>
      <c r="J3615" s="112"/>
      <c r="K3615" s="116">
        <v>2499</v>
      </c>
    </row>
    <row r="3616" spans="1:11" x14ac:dyDescent="0.25">
      <c r="A3616" s="108">
        <v>3629</v>
      </c>
      <c r="B3616" s="109" t="s">
        <v>3549</v>
      </c>
      <c r="C3616" s="110">
        <v>85299090</v>
      </c>
      <c r="D3616" s="110">
        <v>0</v>
      </c>
      <c r="E3616" s="110">
        <v>0</v>
      </c>
      <c r="F3616" s="111">
        <v>6.9</v>
      </c>
      <c r="G3616" s="110">
        <v>0</v>
      </c>
      <c r="H3616" s="110">
        <v>0</v>
      </c>
      <c r="I3616" s="112"/>
      <c r="J3616" s="112"/>
      <c r="K3616" s="113">
        <v>15</v>
      </c>
    </row>
    <row r="3617" spans="1:11" x14ac:dyDescent="0.25">
      <c r="A3617" s="108">
        <v>3630</v>
      </c>
      <c r="B3617" s="109" t="s">
        <v>3550</v>
      </c>
      <c r="C3617" s="110">
        <v>84439923</v>
      </c>
      <c r="D3617" s="110">
        <v>0</v>
      </c>
      <c r="E3617" s="110">
        <v>0</v>
      </c>
      <c r="F3617" s="111">
        <v>129.49</v>
      </c>
      <c r="G3617" s="110">
        <v>0</v>
      </c>
      <c r="H3617" s="110">
        <v>0</v>
      </c>
      <c r="I3617" s="112"/>
      <c r="J3617" s="112"/>
      <c r="K3617" s="113">
        <v>179.9</v>
      </c>
    </row>
    <row r="3618" spans="1:11" x14ac:dyDescent="0.25">
      <c r="A3618" s="108">
        <v>3631</v>
      </c>
      <c r="B3618" s="109" t="s">
        <v>3551</v>
      </c>
      <c r="C3618" s="110">
        <v>84439923</v>
      </c>
      <c r="D3618" s="110">
        <v>0</v>
      </c>
      <c r="E3618" s="110">
        <v>0</v>
      </c>
      <c r="F3618" s="111">
        <v>132.18</v>
      </c>
      <c r="G3618" s="110">
        <v>0</v>
      </c>
      <c r="H3618" s="110">
        <v>0</v>
      </c>
      <c r="I3618" s="112"/>
      <c r="J3618" s="112"/>
      <c r="K3618" s="113">
        <v>179.9</v>
      </c>
    </row>
    <row r="3619" spans="1:11" x14ac:dyDescent="0.25">
      <c r="A3619" s="108">
        <v>3632</v>
      </c>
      <c r="B3619" s="109" t="s">
        <v>3552</v>
      </c>
      <c r="C3619" s="110">
        <v>84439923</v>
      </c>
      <c r="D3619" s="110">
        <v>0</v>
      </c>
      <c r="E3619" s="110">
        <v>0</v>
      </c>
      <c r="F3619" s="111">
        <v>166.33</v>
      </c>
      <c r="G3619" s="110">
        <v>0</v>
      </c>
      <c r="H3619" s="110">
        <v>0</v>
      </c>
      <c r="I3619" s="112"/>
      <c r="J3619" s="112"/>
      <c r="K3619" s="113">
        <v>229.9</v>
      </c>
    </row>
    <row r="3620" spans="1:11" x14ac:dyDescent="0.25">
      <c r="A3620" s="108">
        <v>3633</v>
      </c>
      <c r="B3620" s="109" t="s">
        <v>3553</v>
      </c>
      <c r="C3620" s="110">
        <v>84439923</v>
      </c>
      <c r="D3620" s="110">
        <v>0</v>
      </c>
      <c r="E3620" s="110">
        <v>0</v>
      </c>
      <c r="F3620" s="111">
        <v>130.83000000000001</v>
      </c>
      <c r="G3620" s="110">
        <v>0</v>
      </c>
      <c r="H3620" s="110">
        <v>0</v>
      </c>
      <c r="I3620" s="112"/>
      <c r="J3620" s="112"/>
      <c r="K3620" s="113">
        <v>179.9</v>
      </c>
    </row>
    <row r="3621" spans="1:11" x14ac:dyDescent="0.25">
      <c r="A3621" s="108">
        <v>3634</v>
      </c>
      <c r="B3621" s="109" t="s">
        <v>3554</v>
      </c>
      <c r="C3621" s="110">
        <v>85285220</v>
      </c>
      <c r="D3621" s="110">
        <v>0</v>
      </c>
      <c r="E3621" s="110">
        <v>0</v>
      </c>
      <c r="F3621" s="111">
        <v>518.24</v>
      </c>
      <c r="G3621" s="110">
        <v>0</v>
      </c>
      <c r="H3621" s="110">
        <v>0</v>
      </c>
      <c r="I3621" s="112"/>
      <c r="J3621" s="112"/>
      <c r="K3621" s="113">
        <v>729</v>
      </c>
    </row>
    <row r="3622" spans="1:11" x14ac:dyDescent="0.25">
      <c r="A3622" s="108">
        <v>3635</v>
      </c>
      <c r="B3622" s="109" t="s">
        <v>3555</v>
      </c>
      <c r="C3622" s="110">
        <v>85258913</v>
      </c>
      <c r="D3622" s="110">
        <v>0</v>
      </c>
      <c r="E3622" s="110">
        <v>0</v>
      </c>
      <c r="F3622" s="111">
        <v>121.18</v>
      </c>
      <c r="G3622" s="110">
        <v>18</v>
      </c>
      <c r="H3622" s="110">
        <v>0</v>
      </c>
      <c r="I3622" s="112"/>
      <c r="J3622" s="112"/>
      <c r="K3622" s="113">
        <v>149</v>
      </c>
    </row>
    <row r="3623" spans="1:11" x14ac:dyDescent="0.25">
      <c r="A3623" s="108">
        <v>3636</v>
      </c>
      <c r="B3623" s="109" t="s">
        <v>3556</v>
      </c>
      <c r="C3623" s="110">
        <v>85219010</v>
      </c>
      <c r="D3623" s="110">
        <v>0</v>
      </c>
      <c r="E3623" s="110">
        <v>0</v>
      </c>
      <c r="F3623" s="111">
        <v>277.55</v>
      </c>
      <c r="G3623" s="110">
        <v>0</v>
      </c>
      <c r="H3623" s="110">
        <v>0</v>
      </c>
      <c r="I3623" s="112"/>
      <c r="J3623" s="112"/>
      <c r="K3623" s="113">
        <v>399</v>
      </c>
    </row>
    <row r="3624" spans="1:11" x14ac:dyDescent="0.25">
      <c r="A3624" s="108">
        <v>3637</v>
      </c>
      <c r="B3624" s="109" t="s">
        <v>3557</v>
      </c>
      <c r="C3624" s="110">
        <v>85044021</v>
      </c>
      <c r="D3624" s="110">
        <v>0</v>
      </c>
      <c r="E3624" s="110">
        <v>0</v>
      </c>
      <c r="F3624" s="111">
        <v>48.5</v>
      </c>
      <c r="G3624" s="110">
        <v>0</v>
      </c>
      <c r="H3624" s="110">
        <v>0</v>
      </c>
      <c r="I3624" s="112"/>
      <c r="J3624" s="112"/>
      <c r="K3624" s="113">
        <v>60</v>
      </c>
    </row>
    <row r="3625" spans="1:11" x14ac:dyDescent="0.25">
      <c r="A3625" s="108">
        <v>3638</v>
      </c>
      <c r="B3625" s="109" t="s">
        <v>3558</v>
      </c>
      <c r="C3625" s="110">
        <v>85183000</v>
      </c>
      <c r="D3625" s="110">
        <v>0</v>
      </c>
      <c r="E3625" s="110">
        <v>0</v>
      </c>
      <c r="F3625" s="111">
        <v>74.489999999999995</v>
      </c>
      <c r="G3625" s="110">
        <v>0</v>
      </c>
      <c r="H3625" s="110">
        <v>0</v>
      </c>
      <c r="I3625" s="112"/>
      <c r="J3625" s="112"/>
      <c r="K3625" s="113">
        <v>139</v>
      </c>
    </row>
    <row r="3626" spans="1:11" x14ac:dyDescent="0.25">
      <c r="A3626" s="108">
        <v>3639</v>
      </c>
      <c r="B3626" s="109" t="s">
        <v>3559</v>
      </c>
      <c r="C3626" s="110">
        <v>85183000</v>
      </c>
      <c r="D3626" s="110">
        <v>0</v>
      </c>
      <c r="E3626" s="110">
        <v>0</v>
      </c>
      <c r="F3626" s="111">
        <v>74.98</v>
      </c>
      <c r="G3626" s="110">
        <v>0</v>
      </c>
      <c r="H3626" s="110">
        <v>0</v>
      </c>
      <c r="I3626" s="112"/>
      <c r="J3626" s="112"/>
      <c r="K3626" s="113">
        <v>99</v>
      </c>
    </row>
    <row r="3627" spans="1:11" x14ac:dyDescent="0.25">
      <c r="A3627" s="108">
        <v>3640</v>
      </c>
      <c r="B3627" s="109" t="s">
        <v>3560</v>
      </c>
      <c r="C3627" s="110">
        <v>85444200</v>
      </c>
      <c r="D3627" s="110">
        <v>0</v>
      </c>
      <c r="E3627" s="110">
        <v>0</v>
      </c>
      <c r="F3627" s="111">
        <v>11.35</v>
      </c>
      <c r="G3627" s="110">
        <v>0</v>
      </c>
      <c r="H3627" s="110">
        <v>0</v>
      </c>
      <c r="I3627" s="112"/>
      <c r="J3627" s="112"/>
      <c r="K3627" s="113">
        <v>25</v>
      </c>
    </row>
    <row r="3628" spans="1:11" x14ac:dyDescent="0.25">
      <c r="A3628" s="108">
        <v>3641</v>
      </c>
      <c r="B3628" s="109" t="s">
        <v>3561</v>
      </c>
      <c r="C3628" s="110">
        <v>85444200</v>
      </c>
      <c r="D3628" s="110">
        <v>0</v>
      </c>
      <c r="E3628" s="110">
        <v>0</v>
      </c>
      <c r="F3628" s="111">
        <v>12.24</v>
      </c>
      <c r="G3628" s="110">
        <v>0</v>
      </c>
      <c r="H3628" s="110">
        <v>0</v>
      </c>
      <c r="I3628" s="112"/>
      <c r="J3628" s="112"/>
      <c r="K3628" s="113">
        <v>35</v>
      </c>
    </row>
    <row r="3629" spans="1:11" x14ac:dyDescent="0.25">
      <c r="A3629" s="108">
        <v>3642</v>
      </c>
      <c r="B3629" s="109" t="s">
        <v>3562</v>
      </c>
      <c r="C3629" s="110">
        <v>84439922</v>
      </c>
      <c r="D3629" s="110">
        <v>0</v>
      </c>
      <c r="E3629" s="110">
        <v>0</v>
      </c>
      <c r="F3629" s="111">
        <v>180.87</v>
      </c>
      <c r="G3629" s="110">
        <v>0</v>
      </c>
      <c r="H3629" s="110">
        <v>0</v>
      </c>
      <c r="I3629" s="112"/>
      <c r="J3629" s="112"/>
      <c r="K3629" s="113">
        <v>269</v>
      </c>
    </row>
    <row r="3630" spans="1:11" x14ac:dyDescent="0.25">
      <c r="A3630" s="108">
        <v>3643</v>
      </c>
      <c r="B3630" s="109" t="s">
        <v>3563</v>
      </c>
      <c r="C3630" s="110">
        <v>85235110</v>
      </c>
      <c r="D3630" s="110">
        <v>0</v>
      </c>
      <c r="E3630" s="110">
        <v>0</v>
      </c>
      <c r="F3630" s="111">
        <v>220.25</v>
      </c>
      <c r="G3630" s="110">
        <v>0</v>
      </c>
      <c r="H3630" s="110">
        <v>0</v>
      </c>
      <c r="I3630" s="112"/>
      <c r="J3630" s="112"/>
      <c r="K3630" s="113">
        <v>399</v>
      </c>
    </row>
    <row r="3631" spans="1:11" x14ac:dyDescent="0.25">
      <c r="A3631" s="108">
        <v>3644</v>
      </c>
      <c r="B3631" s="109" t="s">
        <v>3564</v>
      </c>
      <c r="C3631" s="110">
        <v>84716059</v>
      </c>
      <c r="D3631" s="110">
        <v>0</v>
      </c>
      <c r="E3631" s="110">
        <v>0</v>
      </c>
      <c r="F3631" s="115">
        <v>1036</v>
      </c>
      <c r="G3631" s="110">
        <v>0</v>
      </c>
      <c r="H3631" s="110">
        <v>0</v>
      </c>
      <c r="I3631" s="112"/>
      <c r="J3631" s="112"/>
      <c r="K3631" s="116">
        <v>1659</v>
      </c>
    </row>
    <row r="3632" spans="1:11" x14ac:dyDescent="0.25">
      <c r="A3632" s="108">
        <v>3645</v>
      </c>
      <c r="B3632" s="109" t="s">
        <v>3565</v>
      </c>
      <c r="C3632" s="110">
        <v>61051000</v>
      </c>
      <c r="D3632" s="110">
        <v>0</v>
      </c>
      <c r="E3632" s="110">
        <v>0</v>
      </c>
      <c r="F3632" s="111">
        <v>40</v>
      </c>
      <c r="G3632" s="110">
        <v>0</v>
      </c>
      <c r="H3632" s="110">
        <v>0</v>
      </c>
      <c r="I3632" s="112"/>
      <c r="J3632" s="112"/>
      <c r="K3632" s="113">
        <v>50</v>
      </c>
    </row>
    <row r="3633" spans="1:11" x14ac:dyDescent="0.25">
      <c r="A3633" s="108">
        <v>3646</v>
      </c>
      <c r="B3633" s="109" t="s">
        <v>3566</v>
      </c>
      <c r="C3633" s="110">
        <v>84717010</v>
      </c>
      <c r="D3633" s="110">
        <v>0</v>
      </c>
      <c r="E3633" s="110">
        <v>0</v>
      </c>
      <c r="F3633" s="111">
        <v>219</v>
      </c>
      <c r="G3633" s="110">
        <v>0</v>
      </c>
      <c r="H3633" s="110">
        <v>0</v>
      </c>
      <c r="I3633" s="112"/>
      <c r="J3633" s="112"/>
      <c r="K3633" s="113">
        <v>325</v>
      </c>
    </row>
    <row r="3634" spans="1:11" x14ac:dyDescent="0.25">
      <c r="A3634" s="108">
        <v>3647</v>
      </c>
      <c r="B3634" s="109" t="s">
        <v>3567</v>
      </c>
      <c r="C3634" s="110">
        <v>84717010</v>
      </c>
      <c r="D3634" s="110">
        <v>0</v>
      </c>
      <c r="E3634" s="110">
        <v>0</v>
      </c>
      <c r="F3634" s="111">
        <v>250.21</v>
      </c>
      <c r="G3634" s="110">
        <v>7</v>
      </c>
      <c r="H3634" s="110">
        <v>0</v>
      </c>
      <c r="I3634" s="112"/>
      <c r="J3634" s="111">
        <v>23.36</v>
      </c>
      <c r="K3634" s="113">
        <v>365</v>
      </c>
    </row>
    <row r="3635" spans="1:11" x14ac:dyDescent="0.25">
      <c r="A3635" s="108">
        <v>3648</v>
      </c>
      <c r="B3635" s="109" t="s">
        <v>3568</v>
      </c>
      <c r="C3635" s="110">
        <v>40169200</v>
      </c>
      <c r="D3635" s="110">
        <v>0</v>
      </c>
      <c r="E3635" s="110">
        <v>0</v>
      </c>
      <c r="F3635" s="111">
        <v>1</v>
      </c>
      <c r="G3635" s="110">
        <v>0</v>
      </c>
      <c r="H3635" s="110">
        <v>0</v>
      </c>
      <c r="I3635" s="112"/>
      <c r="J3635" s="112"/>
      <c r="K3635" s="113">
        <v>1</v>
      </c>
    </row>
    <row r="3636" spans="1:11" x14ac:dyDescent="0.25">
      <c r="A3636" s="108">
        <v>3649</v>
      </c>
      <c r="B3636" s="109" t="s">
        <v>3569</v>
      </c>
      <c r="C3636" s="110">
        <v>85176239</v>
      </c>
      <c r="D3636" s="110">
        <v>0</v>
      </c>
      <c r="E3636" s="110">
        <v>0</v>
      </c>
      <c r="F3636" s="111">
        <v>817.9</v>
      </c>
      <c r="G3636" s="110">
        <v>18</v>
      </c>
      <c r="H3636" s="110">
        <v>0</v>
      </c>
      <c r="I3636" s="112"/>
      <c r="J3636" s="112"/>
      <c r="K3636" s="116">
        <v>1249</v>
      </c>
    </row>
    <row r="3637" spans="1:11" x14ac:dyDescent="0.25">
      <c r="A3637" s="108">
        <v>3650</v>
      </c>
      <c r="B3637" s="109" t="s">
        <v>3570</v>
      </c>
      <c r="C3637" s="110">
        <v>85044010</v>
      </c>
      <c r="D3637" s="110">
        <v>0</v>
      </c>
      <c r="E3637" s="110">
        <v>0</v>
      </c>
      <c r="F3637" s="111">
        <v>45</v>
      </c>
      <c r="G3637" s="110">
        <v>0</v>
      </c>
      <c r="H3637" s="110">
        <v>0</v>
      </c>
      <c r="I3637" s="112"/>
      <c r="J3637" s="112"/>
      <c r="K3637" s="113">
        <v>120</v>
      </c>
    </row>
    <row r="3638" spans="1:11" x14ac:dyDescent="0.25">
      <c r="A3638" s="108">
        <v>3651</v>
      </c>
      <c r="B3638" s="109" t="s">
        <v>3571</v>
      </c>
      <c r="C3638" s="110">
        <v>84733042</v>
      </c>
      <c r="D3638" s="110">
        <v>0</v>
      </c>
      <c r="E3638" s="110">
        <v>0</v>
      </c>
      <c r="F3638" s="111">
        <v>675.48</v>
      </c>
      <c r="G3638" s="110">
        <v>0</v>
      </c>
      <c r="H3638" s="110">
        <v>0</v>
      </c>
      <c r="I3638" s="112"/>
      <c r="J3638" s="112"/>
      <c r="K3638" s="113">
        <v>999</v>
      </c>
    </row>
    <row r="3639" spans="1:11" x14ac:dyDescent="0.25">
      <c r="A3639" s="108">
        <v>3652</v>
      </c>
      <c r="B3639" s="109" t="s">
        <v>3572</v>
      </c>
      <c r="C3639" s="110">
        <v>84733042</v>
      </c>
      <c r="D3639" s="110">
        <v>0</v>
      </c>
      <c r="E3639" s="110">
        <v>0</v>
      </c>
      <c r="F3639" s="115">
        <v>1620</v>
      </c>
      <c r="G3639" s="110">
        <v>0</v>
      </c>
      <c r="H3639" s="110">
        <v>0</v>
      </c>
      <c r="I3639" s="112"/>
      <c r="J3639" s="112"/>
      <c r="K3639" s="116">
        <v>2599</v>
      </c>
    </row>
    <row r="3640" spans="1:11" x14ac:dyDescent="0.25">
      <c r="A3640" s="108">
        <v>3654</v>
      </c>
      <c r="B3640" s="109" t="s">
        <v>3573</v>
      </c>
      <c r="C3640" s="110">
        <v>83059000</v>
      </c>
      <c r="D3640" s="110">
        <v>0</v>
      </c>
      <c r="E3640" s="110">
        <v>0</v>
      </c>
      <c r="F3640" s="111">
        <v>15.9</v>
      </c>
      <c r="G3640" s="110">
        <v>18</v>
      </c>
      <c r="H3640" s="110">
        <v>0</v>
      </c>
      <c r="I3640" s="112"/>
      <c r="J3640" s="112"/>
      <c r="K3640" s="113">
        <v>16</v>
      </c>
    </row>
    <row r="3641" spans="1:11" x14ac:dyDescent="0.25">
      <c r="A3641" s="108">
        <v>3655</v>
      </c>
      <c r="B3641" s="109" t="s">
        <v>3574</v>
      </c>
      <c r="C3641" s="110">
        <v>83059000</v>
      </c>
      <c r="D3641" s="110">
        <v>0</v>
      </c>
      <c r="E3641" s="110">
        <v>0</v>
      </c>
      <c r="F3641" s="111">
        <v>24.99</v>
      </c>
      <c r="G3641" s="110">
        <v>18</v>
      </c>
      <c r="H3641" s="110">
        <v>0</v>
      </c>
      <c r="I3641" s="112"/>
      <c r="J3641" s="112"/>
      <c r="K3641" s="113">
        <v>25</v>
      </c>
    </row>
    <row r="3642" spans="1:11" x14ac:dyDescent="0.25">
      <c r="A3642" s="108">
        <v>3656</v>
      </c>
      <c r="B3642" s="109" t="s">
        <v>3575</v>
      </c>
      <c r="C3642" s="110">
        <v>84439949</v>
      </c>
      <c r="D3642" s="110">
        <v>0</v>
      </c>
      <c r="E3642" s="110">
        <v>0</v>
      </c>
      <c r="F3642" s="111">
        <v>544.64</v>
      </c>
      <c r="G3642" s="110">
        <v>0</v>
      </c>
      <c r="H3642" s="110">
        <v>0</v>
      </c>
      <c r="I3642" s="112"/>
      <c r="J3642" s="112"/>
      <c r="K3642" s="113">
        <v>799</v>
      </c>
    </row>
    <row r="3643" spans="1:11" x14ac:dyDescent="0.25">
      <c r="A3643" s="108">
        <v>3657</v>
      </c>
      <c r="B3643" s="109" t="s">
        <v>3576</v>
      </c>
      <c r="C3643" s="110">
        <v>84433299</v>
      </c>
      <c r="D3643" s="110">
        <v>0</v>
      </c>
      <c r="E3643" s="110">
        <v>0</v>
      </c>
      <c r="F3643" s="111">
        <v>471.7</v>
      </c>
      <c r="G3643" s="110">
        <v>18</v>
      </c>
      <c r="H3643" s="110">
        <v>0</v>
      </c>
      <c r="I3643" s="112"/>
      <c r="J3643" s="112"/>
      <c r="K3643" s="113">
        <v>679</v>
      </c>
    </row>
    <row r="3644" spans="1:11" x14ac:dyDescent="0.25">
      <c r="A3644" s="108">
        <v>3658</v>
      </c>
      <c r="B3644" s="109" t="s">
        <v>3577</v>
      </c>
      <c r="C3644" s="110">
        <v>84433299</v>
      </c>
      <c r="D3644" s="110">
        <v>0</v>
      </c>
      <c r="E3644" s="110">
        <v>0</v>
      </c>
      <c r="F3644" s="111">
        <v>598</v>
      </c>
      <c r="G3644" s="110">
        <v>18</v>
      </c>
      <c r="H3644" s="110">
        <v>0</v>
      </c>
      <c r="I3644" s="112"/>
      <c r="J3644" s="112"/>
      <c r="K3644" s="113">
        <v>849</v>
      </c>
    </row>
    <row r="3645" spans="1:11" x14ac:dyDescent="0.25">
      <c r="A3645" s="108">
        <v>3659</v>
      </c>
      <c r="B3645" s="109" t="s">
        <v>3578</v>
      </c>
      <c r="C3645" s="110">
        <v>84717010</v>
      </c>
      <c r="D3645" s="110">
        <v>0</v>
      </c>
      <c r="E3645" s="110">
        <v>0</v>
      </c>
      <c r="F3645" s="111">
        <v>720.33</v>
      </c>
      <c r="G3645" s="110">
        <v>0</v>
      </c>
      <c r="H3645" s="110">
        <v>0</v>
      </c>
      <c r="I3645" s="112"/>
      <c r="J3645" s="112"/>
      <c r="K3645" s="113">
        <v>799</v>
      </c>
    </row>
    <row r="3646" spans="1:11" x14ac:dyDescent="0.25">
      <c r="A3646" s="108">
        <v>3660</v>
      </c>
      <c r="B3646" s="109" t="s">
        <v>3579</v>
      </c>
      <c r="C3646" s="110">
        <v>84715010</v>
      </c>
      <c r="D3646" s="110">
        <v>0</v>
      </c>
      <c r="E3646" s="110">
        <v>0</v>
      </c>
      <c r="F3646" s="115">
        <v>14958.78</v>
      </c>
      <c r="G3646" s="110">
        <v>0</v>
      </c>
      <c r="H3646" s="110">
        <v>0</v>
      </c>
      <c r="I3646" s="112"/>
      <c r="J3646" s="112"/>
      <c r="K3646" s="116">
        <v>18999</v>
      </c>
    </row>
    <row r="3647" spans="1:11" x14ac:dyDescent="0.25">
      <c r="A3647" s="108">
        <v>3661</v>
      </c>
      <c r="B3647" s="109" t="s">
        <v>3580</v>
      </c>
      <c r="C3647" s="110">
        <v>84713012</v>
      </c>
      <c r="D3647" s="110">
        <v>0</v>
      </c>
      <c r="E3647" s="110">
        <v>0</v>
      </c>
      <c r="F3647" s="115">
        <v>5318.95</v>
      </c>
      <c r="G3647" s="110">
        <v>0</v>
      </c>
      <c r="H3647" s="110">
        <v>0</v>
      </c>
      <c r="I3647" s="112"/>
      <c r="J3647" s="112"/>
      <c r="K3647" s="116">
        <v>7999</v>
      </c>
    </row>
    <row r="3648" spans="1:11" x14ac:dyDescent="0.25">
      <c r="A3648" s="108">
        <v>3662</v>
      </c>
      <c r="B3648" s="109" t="s">
        <v>3581</v>
      </c>
      <c r="C3648" s="110">
        <v>85044040</v>
      </c>
      <c r="D3648" s="110">
        <v>0</v>
      </c>
      <c r="E3648" s="110">
        <v>0</v>
      </c>
      <c r="F3648" s="111">
        <v>820</v>
      </c>
      <c r="G3648" s="110">
        <v>0</v>
      </c>
      <c r="H3648" s="110">
        <v>0</v>
      </c>
      <c r="I3648" s="112"/>
      <c r="J3648" s="112"/>
      <c r="K3648" s="116">
        <v>1430</v>
      </c>
    </row>
    <row r="3649" spans="1:11" x14ac:dyDescent="0.25">
      <c r="A3649" s="108">
        <v>3663</v>
      </c>
      <c r="B3649" s="109" t="s">
        <v>3582</v>
      </c>
      <c r="C3649" s="110">
        <v>84715010</v>
      </c>
      <c r="D3649" s="110">
        <v>0</v>
      </c>
      <c r="E3649" s="110">
        <v>0</v>
      </c>
      <c r="F3649" s="115">
        <v>1247.72</v>
      </c>
      <c r="G3649" s="110">
        <v>0</v>
      </c>
      <c r="H3649" s="110">
        <v>0</v>
      </c>
      <c r="I3649" s="112"/>
      <c r="J3649" s="112"/>
      <c r="K3649" s="116">
        <v>1699</v>
      </c>
    </row>
    <row r="3650" spans="1:11" x14ac:dyDescent="0.25">
      <c r="A3650" s="108">
        <v>3664</v>
      </c>
      <c r="B3650" s="109" t="s">
        <v>3583</v>
      </c>
      <c r="C3650" s="110">
        <v>85044040</v>
      </c>
      <c r="D3650" s="110">
        <v>0</v>
      </c>
      <c r="E3650" s="110">
        <v>0</v>
      </c>
      <c r="F3650" s="111">
        <v>250</v>
      </c>
      <c r="G3650" s="110">
        <v>0</v>
      </c>
      <c r="H3650" s="110">
        <v>0</v>
      </c>
      <c r="I3650" s="112"/>
      <c r="J3650" s="112"/>
      <c r="K3650" s="113">
        <v>589</v>
      </c>
    </row>
    <row r="3651" spans="1:11" x14ac:dyDescent="0.25">
      <c r="A3651" s="108">
        <v>3665</v>
      </c>
      <c r="B3651" s="109" t="s">
        <v>3584</v>
      </c>
      <c r="C3651" s="110">
        <v>84716052</v>
      </c>
      <c r="D3651" s="110">
        <v>0</v>
      </c>
      <c r="E3651" s="110">
        <v>0</v>
      </c>
      <c r="F3651" s="111">
        <v>62</v>
      </c>
      <c r="G3651" s="110">
        <v>0</v>
      </c>
      <c r="H3651" s="110">
        <v>0</v>
      </c>
      <c r="I3651" s="112"/>
      <c r="J3651" s="112"/>
      <c r="K3651" s="113">
        <v>120</v>
      </c>
    </row>
    <row r="3652" spans="1:11" x14ac:dyDescent="0.25">
      <c r="A3652" s="108">
        <v>3666</v>
      </c>
      <c r="B3652" s="109" t="s">
        <v>3585</v>
      </c>
      <c r="C3652" s="110">
        <v>84733042</v>
      </c>
      <c r="D3652" s="110">
        <v>0</v>
      </c>
      <c r="E3652" s="110">
        <v>0</v>
      </c>
      <c r="F3652" s="111">
        <v>136.26</v>
      </c>
      <c r="G3652" s="110">
        <v>0</v>
      </c>
      <c r="H3652" s="110">
        <v>0</v>
      </c>
      <c r="I3652" s="112"/>
      <c r="J3652" s="112"/>
      <c r="K3652" s="113">
        <v>199</v>
      </c>
    </row>
    <row r="3653" spans="1:11" x14ac:dyDescent="0.25">
      <c r="A3653" s="108">
        <v>3667</v>
      </c>
      <c r="B3653" s="109" t="s">
        <v>3586</v>
      </c>
      <c r="C3653" s="110">
        <v>85176241</v>
      </c>
      <c r="D3653" s="110">
        <v>0</v>
      </c>
      <c r="E3653" s="110">
        <v>0</v>
      </c>
      <c r="F3653" s="111">
        <v>781.74</v>
      </c>
      <c r="G3653" s="110">
        <v>4</v>
      </c>
      <c r="H3653" s="110">
        <v>15</v>
      </c>
      <c r="I3653" s="112"/>
      <c r="J3653" s="112"/>
      <c r="K3653" s="116">
        <v>1369</v>
      </c>
    </row>
    <row r="3654" spans="1:11" x14ac:dyDescent="0.25">
      <c r="A3654" s="108">
        <v>3668</v>
      </c>
      <c r="B3654" s="109" t="s">
        <v>3587</v>
      </c>
      <c r="C3654" s="110">
        <v>84716052</v>
      </c>
      <c r="D3654" s="110">
        <v>0</v>
      </c>
      <c r="E3654" s="110">
        <v>0</v>
      </c>
      <c r="F3654" s="111">
        <v>66</v>
      </c>
      <c r="G3654" s="110">
        <v>0</v>
      </c>
      <c r="H3654" s="110">
        <v>0</v>
      </c>
      <c r="I3654" s="112"/>
      <c r="J3654" s="112"/>
      <c r="K3654" s="113">
        <v>120</v>
      </c>
    </row>
    <row r="3655" spans="1:11" x14ac:dyDescent="0.25">
      <c r="A3655" s="108">
        <v>3669</v>
      </c>
      <c r="B3655" s="109" t="s">
        <v>3588</v>
      </c>
      <c r="C3655" s="110">
        <v>84439933</v>
      </c>
      <c r="D3655" s="110">
        <v>2</v>
      </c>
      <c r="E3655" s="110">
        <v>0</v>
      </c>
      <c r="F3655" s="111">
        <v>246.59</v>
      </c>
      <c r="G3655" s="110">
        <v>12</v>
      </c>
      <c r="H3655" s="110">
        <v>0</v>
      </c>
      <c r="I3655" s="112"/>
      <c r="J3655" s="111">
        <v>16.260000000000002</v>
      </c>
      <c r="K3655" s="113">
        <v>334.9</v>
      </c>
    </row>
    <row r="3656" spans="1:11" x14ac:dyDescent="0.25">
      <c r="A3656" s="108">
        <v>3670</v>
      </c>
      <c r="B3656" s="109" t="s">
        <v>3589</v>
      </c>
      <c r="C3656" s="110">
        <v>85444200</v>
      </c>
      <c r="D3656" s="110">
        <v>0</v>
      </c>
      <c r="E3656" s="110">
        <v>0</v>
      </c>
      <c r="F3656" s="111">
        <v>42.79</v>
      </c>
      <c r="G3656" s="110">
        <v>4</v>
      </c>
      <c r="H3656" s="110">
        <v>5</v>
      </c>
      <c r="I3656" s="112"/>
      <c r="J3656" s="111">
        <v>4.79</v>
      </c>
      <c r="K3656" s="113">
        <v>69</v>
      </c>
    </row>
    <row r="3657" spans="1:11" x14ac:dyDescent="0.25">
      <c r="A3657" s="108">
        <v>3671</v>
      </c>
      <c r="B3657" s="109" t="s">
        <v>3590</v>
      </c>
      <c r="C3657" s="110">
        <v>85444200</v>
      </c>
      <c r="D3657" s="110">
        <v>0</v>
      </c>
      <c r="E3657" s="110">
        <v>0</v>
      </c>
      <c r="F3657" s="111">
        <v>70.14</v>
      </c>
      <c r="G3657" s="110">
        <v>4</v>
      </c>
      <c r="H3657" s="110">
        <v>5</v>
      </c>
      <c r="I3657" s="112"/>
      <c r="J3657" s="111">
        <v>7.48</v>
      </c>
      <c r="K3657" s="113">
        <v>109</v>
      </c>
    </row>
    <row r="3658" spans="1:11" x14ac:dyDescent="0.25">
      <c r="A3658" s="108">
        <v>3672</v>
      </c>
      <c r="B3658" s="109" t="s">
        <v>3591</v>
      </c>
      <c r="C3658" s="110">
        <v>85061019</v>
      </c>
      <c r="D3658" s="110">
        <v>0</v>
      </c>
      <c r="E3658" s="110">
        <v>0</v>
      </c>
      <c r="F3658" s="111">
        <v>3.43</v>
      </c>
      <c r="G3658" s="110">
        <v>0</v>
      </c>
      <c r="H3658" s="110">
        <v>0</v>
      </c>
      <c r="I3658" s="112"/>
      <c r="J3658" s="112"/>
      <c r="K3658" s="113">
        <v>6.9</v>
      </c>
    </row>
    <row r="3659" spans="1:11" x14ac:dyDescent="0.25">
      <c r="A3659" s="108">
        <v>3673</v>
      </c>
      <c r="B3659" s="109" t="s">
        <v>3592</v>
      </c>
      <c r="C3659" s="110">
        <v>85061010</v>
      </c>
      <c r="D3659" s="110">
        <v>0</v>
      </c>
      <c r="E3659" s="110">
        <v>0</v>
      </c>
      <c r="F3659" s="111">
        <v>3.82</v>
      </c>
      <c r="G3659" s="110">
        <v>0</v>
      </c>
      <c r="H3659" s="110">
        <v>0</v>
      </c>
      <c r="I3659" s="112"/>
      <c r="J3659" s="112"/>
      <c r="K3659" s="113">
        <v>6.9</v>
      </c>
    </row>
    <row r="3660" spans="1:11" x14ac:dyDescent="0.25">
      <c r="A3660" s="108">
        <v>3674</v>
      </c>
      <c r="B3660" s="109" t="s">
        <v>3593</v>
      </c>
      <c r="C3660" s="110">
        <v>90303990</v>
      </c>
      <c r="D3660" s="110">
        <v>0</v>
      </c>
      <c r="E3660" s="110">
        <v>0</v>
      </c>
      <c r="F3660" s="111">
        <v>12.6</v>
      </c>
      <c r="G3660" s="110">
        <v>0</v>
      </c>
      <c r="H3660" s="110">
        <v>0</v>
      </c>
      <c r="I3660" s="112"/>
      <c r="J3660" s="112"/>
      <c r="K3660" s="113">
        <v>25</v>
      </c>
    </row>
    <row r="3661" spans="1:11" x14ac:dyDescent="0.25">
      <c r="A3661" s="108">
        <v>3675</v>
      </c>
      <c r="B3661" s="109" t="s">
        <v>3594</v>
      </c>
      <c r="C3661" s="110">
        <v>90303990</v>
      </c>
      <c r="D3661" s="110">
        <v>0</v>
      </c>
      <c r="E3661" s="110">
        <v>0</v>
      </c>
      <c r="F3661" s="111">
        <v>89.9</v>
      </c>
      <c r="G3661" s="110">
        <v>0</v>
      </c>
      <c r="H3661" s="110">
        <v>0</v>
      </c>
      <c r="I3661" s="112"/>
      <c r="J3661" s="112"/>
      <c r="K3661" s="113">
        <v>169</v>
      </c>
    </row>
    <row r="3662" spans="1:11" x14ac:dyDescent="0.25">
      <c r="A3662" s="108">
        <v>3676</v>
      </c>
      <c r="B3662" s="109" t="s">
        <v>3595</v>
      </c>
      <c r="C3662" s="110">
        <v>82032010</v>
      </c>
      <c r="D3662" s="110">
        <v>2</v>
      </c>
      <c r="E3662" s="110">
        <v>0</v>
      </c>
      <c r="F3662" s="111">
        <v>12.62</v>
      </c>
      <c r="G3662" s="110">
        <v>4</v>
      </c>
      <c r="H3662" s="110">
        <v>0</v>
      </c>
      <c r="I3662" s="112"/>
      <c r="J3662" s="112"/>
      <c r="K3662" s="113">
        <v>30</v>
      </c>
    </row>
    <row r="3663" spans="1:11" x14ac:dyDescent="0.25">
      <c r="A3663" s="108">
        <v>3677</v>
      </c>
      <c r="B3663" s="109" t="s">
        <v>3596</v>
      </c>
      <c r="C3663" s="110">
        <v>84717010</v>
      </c>
      <c r="D3663" s="110">
        <v>0</v>
      </c>
      <c r="E3663" s="110">
        <v>0</v>
      </c>
      <c r="F3663" s="111">
        <v>699</v>
      </c>
      <c r="G3663" s="110">
        <v>0</v>
      </c>
      <c r="H3663" s="110">
        <v>0</v>
      </c>
      <c r="I3663" s="112"/>
      <c r="J3663" s="112"/>
      <c r="K3663" s="116">
        <v>1119</v>
      </c>
    </row>
    <row r="3664" spans="1:11" x14ac:dyDescent="0.25">
      <c r="A3664" s="108">
        <v>3678</v>
      </c>
      <c r="B3664" s="109" t="s">
        <v>3597</v>
      </c>
      <c r="C3664" s="110">
        <v>84717010</v>
      </c>
      <c r="D3664" s="110">
        <v>0</v>
      </c>
      <c r="E3664" s="110">
        <v>0</v>
      </c>
      <c r="F3664" s="111">
        <v>502.78</v>
      </c>
      <c r="G3664" s="110">
        <v>0</v>
      </c>
      <c r="H3664" s="110">
        <v>0</v>
      </c>
      <c r="I3664" s="112"/>
      <c r="J3664" s="112"/>
      <c r="K3664" s="113">
        <v>799</v>
      </c>
    </row>
    <row r="3665" spans="1:11" x14ac:dyDescent="0.25">
      <c r="A3665" s="108">
        <v>3679</v>
      </c>
      <c r="B3665" s="109" t="s">
        <v>3598</v>
      </c>
      <c r="C3665" s="110">
        <v>63071000</v>
      </c>
      <c r="D3665" s="110">
        <v>0</v>
      </c>
      <c r="E3665" s="110">
        <v>0</v>
      </c>
      <c r="F3665" s="111">
        <v>4.9000000000000004</v>
      </c>
      <c r="G3665" s="110">
        <v>18</v>
      </c>
      <c r="H3665" s="110">
        <v>0</v>
      </c>
      <c r="I3665" s="112"/>
      <c r="J3665" s="112"/>
      <c r="K3665" s="113">
        <v>5</v>
      </c>
    </row>
    <row r="3666" spans="1:11" x14ac:dyDescent="0.25">
      <c r="A3666" s="108">
        <v>3680</v>
      </c>
      <c r="B3666" s="109" t="s">
        <v>3599</v>
      </c>
      <c r="C3666" s="110">
        <v>39229000</v>
      </c>
      <c r="D3666" s="110">
        <v>0</v>
      </c>
      <c r="E3666" s="110">
        <v>0</v>
      </c>
      <c r="F3666" s="111">
        <v>10.9</v>
      </c>
      <c r="G3666" s="110">
        <v>0</v>
      </c>
      <c r="H3666" s="110">
        <v>0</v>
      </c>
      <c r="I3666" s="112"/>
      <c r="J3666" s="112"/>
      <c r="K3666" s="113">
        <v>11</v>
      </c>
    </row>
    <row r="3667" spans="1:11" x14ac:dyDescent="0.25">
      <c r="A3667" s="108">
        <v>3681</v>
      </c>
      <c r="B3667" s="109" t="s">
        <v>3600</v>
      </c>
      <c r="C3667" s="110">
        <v>84733043</v>
      </c>
      <c r="D3667" s="110">
        <v>0</v>
      </c>
      <c r="E3667" s="110">
        <v>0</v>
      </c>
      <c r="F3667" s="115">
        <v>1159.99</v>
      </c>
      <c r="G3667" s="110">
        <v>0</v>
      </c>
      <c r="H3667" s="110">
        <v>0</v>
      </c>
      <c r="I3667" s="112"/>
      <c r="J3667" s="112"/>
      <c r="K3667" s="116">
        <v>1849</v>
      </c>
    </row>
    <row r="3668" spans="1:11" x14ac:dyDescent="0.25">
      <c r="A3668" s="108">
        <v>3682</v>
      </c>
      <c r="B3668" s="109" t="s">
        <v>3601</v>
      </c>
      <c r="C3668" s="110">
        <v>39191020</v>
      </c>
      <c r="D3668" s="110">
        <v>0</v>
      </c>
      <c r="E3668" s="110">
        <v>0</v>
      </c>
      <c r="F3668" s="111">
        <v>7.9</v>
      </c>
      <c r="G3668" s="110">
        <v>0</v>
      </c>
      <c r="H3668" s="110">
        <v>0</v>
      </c>
      <c r="I3668" s="112"/>
      <c r="J3668" s="112"/>
      <c r="K3668" s="113">
        <v>8</v>
      </c>
    </row>
    <row r="3669" spans="1:11" x14ac:dyDescent="0.25">
      <c r="A3669" s="108">
        <v>3683</v>
      </c>
      <c r="B3669" s="109" t="s">
        <v>3602</v>
      </c>
      <c r="C3669" s="110">
        <v>38249941</v>
      </c>
      <c r="D3669" s="110">
        <v>0</v>
      </c>
      <c r="E3669" s="110">
        <v>0</v>
      </c>
      <c r="F3669" s="111">
        <v>12.9</v>
      </c>
      <c r="G3669" s="110">
        <v>18</v>
      </c>
      <c r="H3669" s="110">
        <v>0</v>
      </c>
      <c r="I3669" s="112"/>
      <c r="J3669" s="112"/>
      <c r="K3669" s="113">
        <v>13</v>
      </c>
    </row>
    <row r="3670" spans="1:11" x14ac:dyDescent="0.25">
      <c r="A3670" s="108">
        <v>3684</v>
      </c>
      <c r="B3670" s="109" t="s">
        <v>3603</v>
      </c>
      <c r="C3670" s="110">
        <v>34022000</v>
      </c>
      <c r="D3670" s="110">
        <v>0</v>
      </c>
      <c r="E3670" s="110">
        <v>0</v>
      </c>
      <c r="F3670" s="111">
        <v>29</v>
      </c>
      <c r="G3670" s="110">
        <v>18</v>
      </c>
      <c r="H3670" s="110">
        <v>0</v>
      </c>
      <c r="I3670" s="112"/>
      <c r="J3670" s="112"/>
      <c r="K3670" s="113">
        <v>30</v>
      </c>
    </row>
    <row r="3671" spans="1:11" x14ac:dyDescent="0.25">
      <c r="A3671" s="108">
        <v>3685</v>
      </c>
      <c r="B3671" s="109" t="s">
        <v>3604</v>
      </c>
      <c r="C3671" s="110">
        <v>52029100</v>
      </c>
      <c r="D3671" s="110">
        <v>0</v>
      </c>
      <c r="E3671" s="110">
        <v>0</v>
      </c>
      <c r="F3671" s="111">
        <v>11.9</v>
      </c>
      <c r="G3671" s="110">
        <v>18</v>
      </c>
      <c r="H3671" s="110">
        <v>0</v>
      </c>
      <c r="I3671" s="112"/>
      <c r="J3671" s="112"/>
      <c r="K3671" s="113">
        <v>12</v>
      </c>
    </row>
    <row r="3672" spans="1:11" x14ac:dyDescent="0.25">
      <c r="A3672" s="108">
        <v>3686</v>
      </c>
      <c r="B3672" s="109" t="s">
        <v>3605</v>
      </c>
      <c r="C3672" s="110">
        <v>85061030</v>
      </c>
      <c r="D3672" s="110">
        <v>0</v>
      </c>
      <c r="E3672" s="110">
        <v>0</v>
      </c>
      <c r="F3672" s="111">
        <v>26.9</v>
      </c>
      <c r="G3672" s="110">
        <v>18</v>
      </c>
      <c r="H3672" s="110">
        <v>0</v>
      </c>
      <c r="I3672" s="112"/>
      <c r="J3672" s="112"/>
      <c r="K3672" s="113">
        <v>27</v>
      </c>
    </row>
    <row r="3673" spans="1:11" x14ac:dyDescent="0.25">
      <c r="A3673" s="108">
        <v>3687</v>
      </c>
      <c r="B3673" s="109" t="s">
        <v>3606</v>
      </c>
      <c r="C3673" s="110">
        <v>61161000</v>
      </c>
      <c r="D3673" s="110">
        <v>0</v>
      </c>
      <c r="E3673" s="110">
        <v>0</v>
      </c>
      <c r="F3673" s="111">
        <v>7.9</v>
      </c>
      <c r="G3673" s="110">
        <v>18</v>
      </c>
      <c r="H3673" s="110">
        <v>0</v>
      </c>
      <c r="I3673" s="112"/>
      <c r="J3673" s="112"/>
      <c r="K3673" s="113">
        <v>8</v>
      </c>
    </row>
    <row r="3674" spans="1:11" x14ac:dyDescent="0.25">
      <c r="A3674" s="108">
        <v>3688</v>
      </c>
      <c r="B3674" s="109" t="s">
        <v>3607</v>
      </c>
      <c r="C3674" s="110">
        <v>39249000</v>
      </c>
      <c r="D3674" s="110">
        <v>0</v>
      </c>
      <c r="E3674" s="110">
        <v>0</v>
      </c>
      <c r="F3674" s="111">
        <v>22.9</v>
      </c>
      <c r="G3674" s="110">
        <v>18</v>
      </c>
      <c r="H3674" s="110">
        <v>0</v>
      </c>
      <c r="I3674" s="112"/>
      <c r="J3674" s="112"/>
      <c r="K3674" s="113">
        <v>23</v>
      </c>
    </row>
    <row r="3675" spans="1:11" x14ac:dyDescent="0.25">
      <c r="A3675" s="108">
        <v>3689</v>
      </c>
      <c r="B3675" s="109" t="s">
        <v>3608</v>
      </c>
      <c r="C3675" s="110">
        <v>39162000</v>
      </c>
      <c r="D3675" s="110">
        <v>0</v>
      </c>
      <c r="E3675" s="110">
        <v>0</v>
      </c>
      <c r="F3675" s="111">
        <v>4.5</v>
      </c>
      <c r="G3675" s="110">
        <v>0</v>
      </c>
      <c r="H3675" s="110">
        <v>0</v>
      </c>
      <c r="I3675" s="112"/>
      <c r="J3675" s="112"/>
      <c r="K3675" s="113">
        <v>5</v>
      </c>
    </row>
    <row r="3676" spans="1:11" x14ac:dyDescent="0.25">
      <c r="A3676" s="108">
        <v>3690</v>
      </c>
      <c r="B3676" s="109" t="s">
        <v>3609</v>
      </c>
      <c r="C3676" s="110">
        <v>96034090</v>
      </c>
      <c r="D3676" s="110">
        <v>0</v>
      </c>
      <c r="E3676" s="110">
        <v>0</v>
      </c>
      <c r="F3676" s="111">
        <v>2.5099999999999998</v>
      </c>
      <c r="G3676" s="110">
        <v>18</v>
      </c>
      <c r="H3676" s="110">
        <v>0</v>
      </c>
      <c r="I3676" s="112"/>
      <c r="J3676" s="112"/>
      <c r="K3676" s="113">
        <v>3</v>
      </c>
    </row>
    <row r="3677" spans="1:11" x14ac:dyDescent="0.25">
      <c r="A3677" s="108">
        <v>3691</v>
      </c>
      <c r="B3677" s="109" t="s">
        <v>3610</v>
      </c>
      <c r="C3677" s="110">
        <v>96034090</v>
      </c>
      <c r="D3677" s="110">
        <v>0</v>
      </c>
      <c r="E3677" s="110">
        <v>0</v>
      </c>
      <c r="F3677" s="111">
        <v>6.9</v>
      </c>
      <c r="G3677" s="110">
        <v>18</v>
      </c>
      <c r="H3677" s="110">
        <v>0</v>
      </c>
      <c r="I3677" s="112"/>
      <c r="J3677" s="112"/>
      <c r="K3677" s="113">
        <v>7</v>
      </c>
    </row>
    <row r="3678" spans="1:11" x14ac:dyDescent="0.25">
      <c r="A3678" s="108">
        <v>3692</v>
      </c>
      <c r="B3678" s="109" t="s">
        <v>3611</v>
      </c>
      <c r="C3678" s="110">
        <v>82054000</v>
      </c>
      <c r="D3678" s="110">
        <v>0</v>
      </c>
      <c r="E3678" s="110">
        <v>0</v>
      </c>
      <c r="F3678" s="111">
        <v>9.6</v>
      </c>
      <c r="G3678" s="110">
        <v>18</v>
      </c>
      <c r="H3678" s="110">
        <v>0</v>
      </c>
      <c r="I3678" s="112"/>
      <c r="J3678" s="112"/>
      <c r="K3678" s="113">
        <v>10</v>
      </c>
    </row>
    <row r="3679" spans="1:11" x14ac:dyDescent="0.25">
      <c r="A3679" s="108">
        <v>3693</v>
      </c>
      <c r="B3679" s="109" t="s">
        <v>3612</v>
      </c>
      <c r="C3679" s="110">
        <v>82054000</v>
      </c>
      <c r="D3679" s="110">
        <v>0</v>
      </c>
      <c r="E3679" s="110">
        <v>0</v>
      </c>
      <c r="F3679" s="111">
        <v>10.9</v>
      </c>
      <c r="G3679" s="110">
        <v>18</v>
      </c>
      <c r="H3679" s="110">
        <v>0</v>
      </c>
      <c r="I3679" s="112"/>
      <c r="J3679" s="112"/>
      <c r="K3679" s="113">
        <v>11</v>
      </c>
    </row>
    <row r="3680" spans="1:11" x14ac:dyDescent="0.25">
      <c r="A3680" s="108">
        <v>3694</v>
      </c>
      <c r="B3680" s="109" t="s">
        <v>3613</v>
      </c>
      <c r="C3680" s="110">
        <v>82054000</v>
      </c>
      <c r="D3680" s="110">
        <v>0</v>
      </c>
      <c r="E3680" s="110">
        <v>0</v>
      </c>
      <c r="F3680" s="111">
        <v>13.1</v>
      </c>
      <c r="G3680" s="110">
        <v>18</v>
      </c>
      <c r="H3680" s="110">
        <v>0</v>
      </c>
      <c r="I3680" s="112"/>
      <c r="J3680" s="112"/>
      <c r="K3680" s="113">
        <v>14</v>
      </c>
    </row>
    <row r="3681" spans="1:11" x14ac:dyDescent="0.25">
      <c r="A3681" s="108">
        <v>3695</v>
      </c>
      <c r="B3681" s="109" t="s">
        <v>3614</v>
      </c>
      <c r="C3681" s="110">
        <v>82119390</v>
      </c>
      <c r="D3681" s="110">
        <v>0</v>
      </c>
      <c r="E3681" s="110">
        <v>0</v>
      </c>
      <c r="F3681" s="111">
        <v>8.3000000000000007</v>
      </c>
      <c r="G3681" s="110">
        <v>18</v>
      </c>
      <c r="H3681" s="110">
        <v>0</v>
      </c>
      <c r="I3681" s="112"/>
      <c r="J3681" s="112"/>
      <c r="K3681" s="113">
        <v>9</v>
      </c>
    </row>
    <row r="3682" spans="1:11" x14ac:dyDescent="0.25">
      <c r="A3682" s="108">
        <v>3696</v>
      </c>
      <c r="B3682" s="109" t="s">
        <v>3615</v>
      </c>
      <c r="C3682" s="110">
        <v>84713019</v>
      </c>
      <c r="D3682" s="110">
        <v>0</v>
      </c>
      <c r="E3682" s="110">
        <v>0</v>
      </c>
      <c r="F3682" s="115">
        <v>3114.57</v>
      </c>
      <c r="G3682" s="110">
        <v>0</v>
      </c>
      <c r="H3682" s="110">
        <v>0</v>
      </c>
      <c r="I3682" s="112"/>
      <c r="J3682" s="112"/>
      <c r="K3682" s="116">
        <v>3989</v>
      </c>
    </row>
    <row r="3683" spans="1:11" x14ac:dyDescent="0.25">
      <c r="A3683" s="108">
        <v>3697</v>
      </c>
      <c r="B3683" s="109" t="s">
        <v>3616</v>
      </c>
      <c r="C3683" s="110">
        <v>84733019</v>
      </c>
      <c r="D3683" s="110">
        <v>0</v>
      </c>
      <c r="E3683" s="110">
        <v>0</v>
      </c>
      <c r="F3683" s="111">
        <v>216.81</v>
      </c>
      <c r="G3683" s="110">
        <v>0</v>
      </c>
      <c r="H3683" s="110">
        <v>0</v>
      </c>
      <c r="I3683" s="112"/>
      <c r="J3683" s="112"/>
      <c r="K3683" s="113">
        <v>349</v>
      </c>
    </row>
    <row r="3684" spans="1:11" x14ac:dyDescent="0.25">
      <c r="A3684" s="108">
        <v>3698</v>
      </c>
      <c r="B3684" s="109" t="s">
        <v>3617</v>
      </c>
      <c r="C3684" s="110">
        <v>84733019</v>
      </c>
      <c r="D3684" s="110">
        <v>0</v>
      </c>
      <c r="E3684" s="110">
        <v>0</v>
      </c>
      <c r="F3684" s="111">
        <v>226.71</v>
      </c>
      <c r="G3684" s="110">
        <v>0</v>
      </c>
      <c r="H3684" s="110">
        <v>0</v>
      </c>
      <c r="I3684" s="112"/>
      <c r="J3684" s="112"/>
      <c r="K3684" s="113">
        <v>365</v>
      </c>
    </row>
    <row r="3685" spans="1:11" x14ac:dyDescent="0.25">
      <c r="A3685" s="108">
        <v>3699</v>
      </c>
      <c r="B3685" s="109" t="s">
        <v>3618</v>
      </c>
      <c r="C3685" s="110">
        <v>85044021</v>
      </c>
      <c r="D3685" s="110">
        <v>0</v>
      </c>
      <c r="E3685" s="110">
        <v>0</v>
      </c>
      <c r="F3685" s="111">
        <v>218.99</v>
      </c>
      <c r="G3685" s="110">
        <v>0</v>
      </c>
      <c r="H3685" s="110">
        <v>0</v>
      </c>
      <c r="I3685" s="112"/>
      <c r="J3685" s="112"/>
      <c r="K3685" s="113">
        <v>399</v>
      </c>
    </row>
    <row r="3686" spans="1:11" x14ac:dyDescent="0.25">
      <c r="A3686" s="108">
        <v>3700</v>
      </c>
      <c r="B3686" s="109" t="s">
        <v>3619</v>
      </c>
      <c r="C3686" s="110">
        <v>85044021</v>
      </c>
      <c r="D3686" s="110">
        <v>0</v>
      </c>
      <c r="E3686" s="110">
        <v>0</v>
      </c>
      <c r="F3686" s="111">
        <v>169.9</v>
      </c>
      <c r="G3686" s="110">
        <v>0</v>
      </c>
      <c r="H3686" s="110">
        <v>0</v>
      </c>
      <c r="I3686" s="112"/>
      <c r="J3686" s="112"/>
      <c r="K3686" s="113">
        <v>315</v>
      </c>
    </row>
    <row r="3687" spans="1:11" x14ac:dyDescent="0.25">
      <c r="A3687" s="108">
        <v>3701</v>
      </c>
      <c r="B3687" s="109" t="s">
        <v>3620</v>
      </c>
      <c r="C3687" s="110">
        <v>84733099</v>
      </c>
      <c r="D3687" s="110">
        <v>0</v>
      </c>
      <c r="E3687" s="110">
        <v>0</v>
      </c>
      <c r="F3687" s="111">
        <v>28.78</v>
      </c>
      <c r="G3687" s="110">
        <v>0</v>
      </c>
      <c r="H3687" s="110">
        <v>0</v>
      </c>
      <c r="I3687" s="112"/>
      <c r="J3687" s="112"/>
      <c r="K3687" s="113">
        <v>45</v>
      </c>
    </row>
    <row r="3688" spans="1:11" x14ac:dyDescent="0.25">
      <c r="A3688" s="108">
        <v>3702</v>
      </c>
      <c r="B3688" s="109" t="s">
        <v>3621</v>
      </c>
      <c r="C3688" s="110">
        <v>84733043</v>
      </c>
      <c r="D3688" s="110">
        <v>0</v>
      </c>
      <c r="E3688" s="110">
        <v>0</v>
      </c>
      <c r="F3688" s="111">
        <v>109.89</v>
      </c>
      <c r="G3688" s="110">
        <v>0</v>
      </c>
      <c r="H3688" s="110">
        <v>0</v>
      </c>
      <c r="I3688" s="112"/>
      <c r="J3688" s="112"/>
      <c r="K3688" s="113">
        <v>175</v>
      </c>
    </row>
    <row r="3689" spans="1:11" x14ac:dyDescent="0.25">
      <c r="A3689" s="108">
        <v>3703</v>
      </c>
      <c r="B3689" s="109" t="s">
        <v>3622</v>
      </c>
      <c r="C3689" s="110">
        <v>84733043</v>
      </c>
      <c r="D3689" s="110">
        <v>0</v>
      </c>
      <c r="E3689" s="110">
        <v>0</v>
      </c>
      <c r="F3689" s="111">
        <v>278.99</v>
      </c>
      <c r="G3689" s="110">
        <v>0</v>
      </c>
      <c r="H3689" s="110">
        <v>0</v>
      </c>
      <c r="I3689" s="112"/>
      <c r="J3689" s="112"/>
      <c r="K3689" s="113">
        <v>445</v>
      </c>
    </row>
    <row r="3690" spans="1:11" x14ac:dyDescent="0.25">
      <c r="A3690" s="108">
        <v>3704</v>
      </c>
      <c r="B3690" s="109" t="s">
        <v>3623</v>
      </c>
      <c r="C3690" s="110">
        <v>84713019</v>
      </c>
      <c r="D3690" s="110">
        <v>0</v>
      </c>
      <c r="E3690" s="110">
        <v>0</v>
      </c>
      <c r="F3690" s="115">
        <v>3415</v>
      </c>
      <c r="G3690" s="110">
        <v>0</v>
      </c>
      <c r="H3690" s="110">
        <v>0</v>
      </c>
      <c r="I3690" s="112"/>
      <c r="J3690" s="112"/>
      <c r="K3690" s="116">
        <v>4899</v>
      </c>
    </row>
    <row r="3691" spans="1:11" x14ac:dyDescent="0.25">
      <c r="A3691" s="108">
        <v>3705</v>
      </c>
      <c r="B3691" s="109" t="s">
        <v>3624</v>
      </c>
      <c r="C3691" s="110">
        <v>85285220</v>
      </c>
      <c r="D3691" s="110">
        <v>0</v>
      </c>
      <c r="E3691" s="110">
        <v>0</v>
      </c>
      <c r="F3691" s="111">
        <v>541.9</v>
      </c>
      <c r="G3691" s="110">
        <v>0</v>
      </c>
      <c r="H3691" s="110">
        <v>0</v>
      </c>
      <c r="I3691" s="112"/>
      <c r="J3691" s="112"/>
      <c r="K3691" s="113">
        <v>799</v>
      </c>
    </row>
    <row r="3692" spans="1:11" x14ac:dyDescent="0.25">
      <c r="A3692" s="108">
        <v>3706</v>
      </c>
      <c r="B3692" s="109" t="s">
        <v>2354</v>
      </c>
      <c r="C3692" s="110">
        <v>84733041</v>
      </c>
      <c r="D3692" s="110">
        <v>0</v>
      </c>
      <c r="E3692" s="110">
        <v>0</v>
      </c>
      <c r="F3692" s="111">
        <v>178</v>
      </c>
      <c r="G3692" s="110">
        <v>12</v>
      </c>
      <c r="H3692" s="110">
        <v>0</v>
      </c>
      <c r="I3692" s="112"/>
      <c r="J3692" s="112"/>
      <c r="K3692" s="113">
        <v>279</v>
      </c>
    </row>
    <row r="3693" spans="1:11" x14ac:dyDescent="0.25">
      <c r="A3693" s="108">
        <v>3707</v>
      </c>
      <c r="B3693" s="109" t="s">
        <v>3209</v>
      </c>
      <c r="C3693" s="110">
        <v>85044021</v>
      </c>
      <c r="D3693" s="110">
        <v>0</v>
      </c>
      <c r="E3693" s="110">
        <v>0</v>
      </c>
      <c r="F3693" s="111">
        <v>49.51</v>
      </c>
      <c r="G3693" s="110">
        <v>4</v>
      </c>
      <c r="H3693" s="110">
        <v>0</v>
      </c>
      <c r="I3693" s="112"/>
      <c r="J3693" s="112"/>
      <c r="K3693" s="113">
        <v>95</v>
      </c>
    </row>
    <row r="3694" spans="1:11" x14ac:dyDescent="0.25">
      <c r="A3694" s="108">
        <v>3708</v>
      </c>
      <c r="B3694" s="109" t="s">
        <v>3625</v>
      </c>
      <c r="C3694" s="110">
        <v>85235110</v>
      </c>
      <c r="D3694" s="110">
        <v>0</v>
      </c>
      <c r="E3694" s="110">
        <v>0</v>
      </c>
      <c r="F3694" s="111">
        <v>269.27</v>
      </c>
      <c r="G3694" s="110">
        <v>0</v>
      </c>
      <c r="H3694" s="110">
        <v>0</v>
      </c>
      <c r="I3694" s="112"/>
      <c r="J3694" s="112"/>
      <c r="K3694" s="113">
        <v>399</v>
      </c>
    </row>
    <row r="3695" spans="1:11" x14ac:dyDescent="0.25">
      <c r="A3695" s="108">
        <v>3709</v>
      </c>
      <c r="B3695" s="109" t="s">
        <v>3626</v>
      </c>
      <c r="C3695" s="110">
        <v>84733042</v>
      </c>
      <c r="D3695" s="110">
        <v>0</v>
      </c>
      <c r="E3695" s="110">
        <v>0</v>
      </c>
      <c r="F3695" s="111">
        <v>429</v>
      </c>
      <c r="G3695" s="110">
        <v>0</v>
      </c>
      <c r="H3695" s="110">
        <v>0</v>
      </c>
      <c r="I3695" s="112"/>
      <c r="J3695" s="112"/>
      <c r="K3695" s="113">
        <v>669</v>
      </c>
    </row>
    <row r="3696" spans="1:11" x14ac:dyDescent="0.25">
      <c r="A3696" s="108">
        <v>3710</v>
      </c>
      <c r="B3696" s="109" t="s">
        <v>3627</v>
      </c>
      <c r="C3696" s="110">
        <v>84733042</v>
      </c>
      <c r="D3696" s="110">
        <v>0</v>
      </c>
      <c r="E3696" s="110">
        <v>0</v>
      </c>
      <c r="F3696" s="111">
        <v>262.33999999999997</v>
      </c>
      <c r="G3696" s="110">
        <v>0</v>
      </c>
      <c r="H3696" s="110">
        <v>0</v>
      </c>
      <c r="I3696" s="112"/>
      <c r="J3696" s="112"/>
      <c r="K3696" s="113">
        <v>425</v>
      </c>
    </row>
    <row r="3697" spans="1:11" x14ac:dyDescent="0.25">
      <c r="A3697" s="108">
        <v>3711</v>
      </c>
      <c r="B3697" s="109" t="s">
        <v>3628</v>
      </c>
      <c r="C3697" s="110">
        <v>84733099</v>
      </c>
      <c r="D3697" s="110">
        <v>0</v>
      </c>
      <c r="E3697" s="110">
        <v>0</v>
      </c>
      <c r="F3697" s="111">
        <v>297.51</v>
      </c>
      <c r="G3697" s="110">
        <v>0</v>
      </c>
      <c r="H3697" s="110">
        <v>0</v>
      </c>
      <c r="I3697" s="112"/>
      <c r="J3697" s="112"/>
      <c r="K3697" s="113">
        <v>479</v>
      </c>
    </row>
    <row r="3698" spans="1:11" x14ac:dyDescent="0.25">
      <c r="A3698" s="108">
        <v>3712</v>
      </c>
      <c r="B3698" s="109" t="s">
        <v>3629</v>
      </c>
      <c r="C3698" s="110">
        <v>85423190</v>
      </c>
      <c r="D3698" s="110">
        <v>0</v>
      </c>
      <c r="E3698" s="110">
        <v>0</v>
      </c>
      <c r="F3698" s="115">
        <v>9567.9</v>
      </c>
      <c r="G3698" s="110">
        <v>0</v>
      </c>
      <c r="H3698" s="110">
        <v>0</v>
      </c>
      <c r="I3698" s="112"/>
      <c r="J3698" s="112"/>
      <c r="K3698" s="116">
        <v>14599</v>
      </c>
    </row>
    <row r="3699" spans="1:11" x14ac:dyDescent="0.25">
      <c r="A3699" s="108">
        <v>3713</v>
      </c>
      <c r="B3699" s="109" t="s">
        <v>3630</v>
      </c>
      <c r="C3699" s="110">
        <v>85285220</v>
      </c>
      <c r="D3699" s="110">
        <v>0</v>
      </c>
      <c r="E3699" s="110">
        <v>0</v>
      </c>
      <c r="F3699" s="111">
        <v>812.89</v>
      </c>
      <c r="G3699" s="110">
        <v>0</v>
      </c>
      <c r="H3699" s="110">
        <v>0</v>
      </c>
      <c r="I3699" s="112"/>
      <c r="J3699" s="112"/>
      <c r="K3699" s="116">
        <v>1699</v>
      </c>
    </row>
    <row r="3700" spans="1:11" x14ac:dyDescent="0.25">
      <c r="A3700" s="108">
        <v>3714</v>
      </c>
      <c r="B3700" s="109" t="s">
        <v>3631</v>
      </c>
      <c r="C3700" s="110">
        <v>85044010</v>
      </c>
      <c r="D3700" s="110">
        <v>2</v>
      </c>
      <c r="E3700" s="110">
        <v>0</v>
      </c>
      <c r="F3700" s="111">
        <v>78</v>
      </c>
      <c r="G3700" s="110">
        <v>18</v>
      </c>
      <c r="H3700" s="110">
        <v>0</v>
      </c>
      <c r="I3700" s="112"/>
      <c r="J3700" s="112"/>
      <c r="K3700" s="113">
        <v>150</v>
      </c>
    </row>
    <row r="3701" spans="1:11" x14ac:dyDescent="0.25">
      <c r="A3701" s="108">
        <v>3715</v>
      </c>
      <c r="B3701" s="109" t="s">
        <v>3632</v>
      </c>
      <c r="C3701" s="110">
        <v>85044010</v>
      </c>
      <c r="D3701" s="110">
        <v>3</v>
      </c>
      <c r="E3701" s="110">
        <v>0</v>
      </c>
      <c r="F3701" s="111">
        <v>58</v>
      </c>
      <c r="G3701" s="110">
        <v>0</v>
      </c>
      <c r="H3701" s="110">
        <v>0</v>
      </c>
      <c r="I3701" s="112"/>
      <c r="J3701" s="112"/>
      <c r="K3701" s="113">
        <v>150</v>
      </c>
    </row>
    <row r="3702" spans="1:11" x14ac:dyDescent="0.25">
      <c r="A3702" s="108">
        <v>3716</v>
      </c>
      <c r="B3702" s="109" t="s">
        <v>3633</v>
      </c>
      <c r="C3702" s="110">
        <v>85444200</v>
      </c>
      <c r="D3702" s="110">
        <v>0</v>
      </c>
      <c r="E3702" s="110">
        <v>0</v>
      </c>
      <c r="F3702" s="111">
        <v>11.76</v>
      </c>
      <c r="G3702" s="110">
        <v>0</v>
      </c>
      <c r="H3702" s="110">
        <v>0</v>
      </c>
      <c r="I3702" s="112"/>
      <c r="J3702" s="112"/>
      <c r="K3702" s="113">
        <v>20</v>
      </c>
    </row>
    <row r="3703" spans="1:11" x14ac:dyDescent="0.25">
      <c r="A3703" s="108">
        <v>3717</v>
      </c>
      <c r="B3703" s="109" t="s">
        <v>3634</v>
      </c>
      <c r="C3703" s="110">
        <v>84733041</v>
      </c>
      <c r="D3703" s="110">
        <v>0</v>
      </c>
      <c r="E3703" s="110">
        <v>0</v>
      </c>
      <c r="F3703" s="115">
        <v>1216.71</v>
      </c>
      <c r="G3703" s="110">
        <v>0</v>
      </c>
      <c r="H3703" s="110">
        <v>0</v>
      </c>
      <c r="I3703" s="112"/>
      <c r="J3703" s="112"/>
      <c r="K3703" s="116">
        <v>1959</v>
      </c>
    </row>
    <row r="3704" spans="1:11" x14ac:dyDescent="0.25">
      <c r="A3704" s="108">
        <v>3718</v>
      </c>
      <c r="B3704" s="109" t="s">
        <v>3635</v>
      </c>
      <c r="C3704" s="110">
        <v>85044021</v>
      </c>
      <c r="D3704" s="110">
        <v>0</v>
      </c>
      <c r="E3704" s="110">
        <v>0</v>
      </c>
      <c r="F3704" s="115">
        <v>1236.51</v>
      </c>
      <c r="G3704" s="110">
        <v>0</v>
      </c>
      <c r="H3704" s="110">
        <v>0</v>
      </c>
      <c r="I3704" s="112"/>
      <c r="J3704" s="112"/>
      <c r="K3704" s="116">
        <v>2279</v>
      </c>
    </row>
    <row r="3705" spans="1:11" x14ac:dyDescent="0.25">
      <c r="A3705" s="108">
        <v>3719</v>
      </c>
      <c r="B3705" s="109" t="s">
        <v>3636</v>
      </c>
      <c r="C3705" s="110">
        <v>85442000</v>
      </c>
      <c r="D3705" s="110">
        <v>0</v>
      </c>
      <c r="E3705" s="110">
        <v>0</v>
      </c>
      <c r="F3705" s="111">
        <v>68.3</v>
      </c>
      <c r="G3705" s="110">
        <v>0</v>
      </c>
      <c r="H3705" s="110">
        <v>0</v>
      </c>
      <c r="I3705" s="112"/>
      <c r="J3705" s="112"/>
      <c r="K3705" s="113">
        <v>89</v>
      </c>
    </row>
    <row r="3706" spans="1:11" x14ac:dyDescent="0.25">
      <c r="A3706" s="108">
        <v>3720</v>
      </c>
      <c r="B3706" s="109" t="s">
        <v>3637</v>
      </c>
      <c r="C3706" s="110">
        <v>85285220</v>
      </c>
      <c r="D3706" s="110">
        <v>0</v>
      </c>
      <c r="E3706" s="110">
        <v>0</v>
      </c>
      <c r="F3706" s="115">
        <v>1304.99</v>
      </c>
      <c r="G3706" s="110">
        <v>0</v>
      </c>
      <c r="H3706" s="110">
        <v>0</v>
      </c>
      <c r="I3706" s="112"/>
      <c r="J3706" s="112"/>
      <c r="K3706" s="116">
        <v>1799</v>
      </c>
    </row>
    <row r="3707" spans="1:11" x14ac:dyDescent="0.25">
      <c r="A3707" s="108">
        <v>3721</v>
      </c>
      <c r="B3707" s="109" t="s">
        <v>3638</v>
      </c>
      <c r="C3707" s="110">
        <v>84713019</v>
      </c>
      <c r="D3707" s="110">
        <v>0</v>
      </c>
      <c r="E3707" s="110">
        <v>0</v>
      </c>
      <c r="F3707" s="115">
        <v>2096.89</v>
      </c>
      <c r="G3707" s="110">
        <v>0</v>
      </c>
      <c r="H3707" s="110">
        <v>0</v>
      </c>
      <c r="I3707" s="112"/>
      <c r="J3707" s="112"/>
      <c r="K3707" s="116">
        <v>2399</v>
      </c>
    </row>
    <row r="3708" spans="1:11" x14ac:dyDescent="0.25">
      <c r="A3708" s="108">
        <v>3722</v>
      </c>
      <c r="B3708" s="109" t="s">
        <v>3639</v>
      </c>
      <c r="C3708" s="110">
        <v>85423190</v>
      </c>
      <c r="D3708" s="110">
        <v>0</v>
      </c>
      <c r="E3708" s="110">
        <v>0</v>
      </c>
      <c r="F3708" s="111">
        <v>846.02</v>
      </c>
      <c r="G3708" s="110">
        <v>0</v>
      </c>
      <c r="H3708" s="110">
        <v>0</v>
      </c>
      <c r="I3708" s="112"/>
      <c r="J3708" s="112"/>
      <c r="K3708" s="116">
        <v>1349</v>
      </c>
    </row>
    <row r="3709" spans="1:11" x14ac:dyDescent="0.25">
      <c r="A3709" s="108">
        <v>3723</v>
      </c>
      <c r="B3709" s="109" t="s">
        <v>3640</v>
      </c>
      <c r="C3709" s="110">
        <v>85423190</v>
      </c>
      <c r="D3709" s="110">
        <v>0</v>
      </c>
      <c r="E3709" s="110">
        <v>0</v>
      </c>
      <c r="F3709" s="111">
        <v>646.65</v>
      </c>
      <c r="G3709" s="110">
        <v>7</v>
      </c>
      <c r="H3709" s="110">
        <v>2</v>
      </c>
      <c r="I3709" s="112"/>
      <c r="J3709" s="112"/>
      <c r="K3709" s="113">
        <v>979</v>
      </c>
    </row>
    <row r="3710" spans="1:11" x14ac:dyDescent="0.25">
      <c r="A3710" s="108">
        <v>3724</v>
      </c>
      <c r="B3710" s="109" t="s">
        <v>3641</v>
      </c>
      <c r="C3710" s="110">
        <v>85423190</v>
      </c>
      <c r="D3710" s="110">
        <v>0</v>
      </c>
      <c r="E3710" s="110">
        <v>0</v>
      </c>
      <c r="F3710" s="115">
        <v>1930.39</v>
      </c>
      <c r="G3710" s="110">
        <v>7</v>
      </c>
      <c r="H3710" s="110">
        <v>2</v>
      </c>
      <c r="I3710" s="112"/>
      <c r="J3710" s="112"/>
      <c r="K3710" s="116">
        <v>2999</v>
      </c>
    </row>
    <row r="3711" spans="1:11" x14ac:dyDescent="0.25">
      <c r="A3711" s="108">
        <v>3725</v>
      </c>
      <c r="B3711" s="109" t="s">
        <v>3642</v>
      </c>
      <c r="C3711" s="110">
        <v>85177091</v>
      </c>
      <c r="D3711" s="110">
        <v>0</v>
      </c>
      <c r="E3711" s="110">
        <v>0</v>
      </c>
      <c r="F3711" s="111">
        <v>187.17</v>
      </c>
      <c r="G3711" s="110">
        <v>0</v>
      </c>
      <c r="H3711" s="110">
        <v>0</v>
      </c>
      <c r="I3711" s="112"/>
      <c r="J3711" s="112"/>
      <c r="K3711" s="113">
        <v>395</v>
      </c>
    </row>
    <row r="3712" spans="1:11" x14ac:dyDescent="0.25">
      <c r="A3712" s="108">
        <v>3726</v>
      </c>
      <c r="B3712" s="109" t="s">
        <v>3643</v>
      </c>
      <c r="C3712" s="110">
        <v>73269090</v>
      </c>
      <c r="D3712" s="110">
        <v>0</v>
      </c>
      <c r="E3712" s="110">
        <v>0</v>
      </c>
      <c r="F3712" s="111">
        <v>75.989999999999995</v>
      </c>
      <c r="G3712" s="110">
        <v>0</v>
      </c>
      <c r="H3712" s="110">
        <v>0</v>
      </c>
      <c r="I3712" s="112"/>
      <c r="J3712" s="112"/>
      <c r="K3712" s="113">
        <v>139</v>
      </c>
    </row>
    <row r="3713" spans="1:11" x14ac:dyDescent="0.25">
      <c r="A3713" s="108">
        <v>3727</v>
      </c>
      <c r="B3713" s="109" t="s">
        <v>3644</v>
      </c>
      <c r="C3713" s="110">
        <v>84733041</v>
      </c>
      <c r="D3713" s="110">
        <v>0</v>
      </c>
      <c r="E3713" s="110">
        <v>0</v>
      </c>
      <c r="F3713" s="111">
        <v>655</v>
      </c>
      <c r="G3713" s="110">
        <v>0</v>
      </c>
      <c r="H3713" s="110">
        <v>0</v>
      </c>
      <c r="I3713" s="112"/>
      <c r="J3713" s="112"/>
      <c r="K3713" s="113">
        <v>899</v>
      </c>
    </row>
    <row r="3714" spans="1:11" x14ac:dyDescent="0.25">
      <c r="A3714" s="108">
        <v>3728</v>
      </c>
      <c r="B3714" s="109" t="s">
        <v>3645</v>
      </c>
      <c r="C3714" s="110">
        <v>85176277</v>
      </c>
      <c r="D3714" s="110">
        <v>0</v>
      </c>
      <c r="E3714" s="110">
        <v>0</v>
      </c>
      <c r="F3714" s="111">
        <v>969</v>
      </c>
      <c r="G3714" s="110">
        <v>0</v>
      </c>
      <c r="H3714" s="110">
        <v>0</v>
      </c>
      <c r="I3714" s="112"/>
      <c r="J3714" s="112"/>
      <c r="K3714" s="116">
        <v>1689</v>
      </c>
    </row>
    <row r="3715" spans="1:11" x14ac:dyDescent="0.25">
      <c r="A3715" s="108">
        <v>3729</v>
      </c>
      <c r="B3715" s="109" t="s">
        <v>3646</v>
      </c>
      <c r="C3715" s="110">
        <v>84717010</v>
      </c>
      <c r="D3715" s="110">
        <v>0</v>
      </c>
      <c r="E3715" s="110">
        <v>0</v>
      </c>
      <c r="F3715" s="115">
        <v>1181.55</v>
      </c>
      <c r="G3715" s="110">
        <v>0</v>
      </c>
      <c r="H3715" s="110">
        <v>0</v>
      </c>
      <c r="I3715" s="112"/>
      <c r="J3715" s="112"/>
      <c r="K3715" s="116">
        <v>1599</v>
      </c>
    </row>
    <row r="3716" spans="1:11" x14ac:dyDescent="0.25">
      <c r="A3716" s="108">
        <v>3730</v>
      </c>
      <c r="B3716" s="109" t="s">
        <v>3647</v>
      </c>
      <c r="C3716" s="110">
        <v>84713012</v>
      </c>
      <c r="D3716" s="110">
        <v>0</v>
      </c>
      <c r="E3716" s="110">
        <v>0</v>
      </c>
      <c r="F3716" s="115">
        <v>7209.98</v>
      </c>
      <c r="G3716" s="110">
        <v>0</v>
      </c>
      <c r="H3716" s="110">
        <v>0</v>
      </c>
      <c r="I3716" s="112"/>
      <c r="J3716" s="112"/>
      <c r="K3716" s="116">
        <v>8600</v>
      </c>
    </row>
    <row r="3717" spans="1:11" x14ac:dyDescent="0.25">
      <c r="A3717" s="108">
        <v>3731</v>
      </c>
      <c r="B3717" s="109" t="s">
        <v>3648</v>
      </c>
      <c r="C3717" s="110">
        <v>84717029</v>
      </c>
      <c r="D3717" s="110">
        <v>0</v>
      </c>
      <c r="E3717" s="110">
        <v>0</v>
      </c>
      <c r="F3717" s="111">
        <v>111.8</v>
      </c>
      <c r="G3717" s="110">
        <v>0</v>
      </c>
      <c r="H3717" s="110">
        <v>0</v>
      </c>
      <c r="I3717" s="112"/>
      <c r="J3717" s="112"/>
      <c r="K3717" s="113">
        <v>169</v>
      </c>
    </row>
    <row r="3718" spans="1:11" x14ac:dyDescent="0.25">
      <c r="A3718" s="108">
        <v>3732</v>
      </c>
      <c r="B3718" s="109" t="s">
        <v>3649</v>
      </c>
      <c r="C3718" s="110">
        <v>84733043</v>
      </c>
      <c r="D3718" s="110">
        <v>0</v>
      </c>
      <c r="E3718" s="110">
        <v>0</v>
      </c>
      <c r="F3718" s="115">
        <v>3927.57</v>
      </c>
      <c r="G3718" s="110">
        <v>0</v>
      </c>
      <c r="H3718" s="110">
        <v>0</v>
      </c>
      <c r="I3718" s="112"/>
      <c r="J3718" s="112"/>
      <c r="K3718" s="116">
        <v>4139</v>
      </c>
    </row>
    <row r="3719" spans="1:11" x14ac:dyDescent="0.25">
      <c r="A3719" s="108">
        <v>3733</v>
      </c>
      <c r="B3719" s="109" t="s">
        <v>3650</v>
      </c>
      <c r="C3719" s="110">
        <v>84733043</v>
      </c>
      <c r="D3719" s="110">
        <v>0</v>
      </c>
      <c r="E3719" s="110">
        <v>0</v>
      </c>
      <c r="F3719" s="111">
        <v>854.9</v>
      </c>
      <c r="G3719" s="110">
        <v>12</v>
      </c>
      <c r="H3719" s="110">
        <v>0</v>
      </c>
      <c r="I3719" s="112"/>
      <c r="J3719" s="112"/>
      <c r="K3719" s="116">
        <v>1299</v>
      </c>
    </row>
    <row r="3720" spans="1:11" x14ac:dyDescent="0.25">
      <c r="A3720" s="108">
        <v>3734</v>
      </c>
      <c r="B3720" s="109" t="s">
        <v>3651</v>
      </c>
      <c r="C3720" s="110">
        <v>42021220</v>
      </c>
      <c r="D3720" s="110">
        <v>0</v>
      </c>
      <c r="E3720" s="110">
        <v>0</v>
      </c>
      <c r="F3720" s="111">
        <v>41.41</v>
      </c>
      <c r="G3720" s="110">
        <v>4</v>
      </c>
      <c r="H3720" s="110">
        <v>10</v>
      </c>
      <c r="I3720" s="112"/>
      <c r="J3720" s="112"/>
      <c r="K3720" s="113">
        <v>75</v>
      </c>
    </row>
    <row r="3721" spans="1:11" x14ac:dyDescent="0.25">
      <c r="A3721" s="108">
        <v>3735</v>
      </c>
      <c r="B3721" s="109" t="s">
        <v>3652</v>
      </c>
      <c r="C3721" s="110">
        <v>84439933</v>
      </c>
      <c r="D3721" s="110">
        <v>0</v>
      </c>
      <c r="E3721" s="110">
        <v>0</v>
      </c>
      <c r="F3721" s="111">
        <v>29.7</v>
      </c>
      <c r="G3721" s="110">
        <v>0</v>
      </c>
      <c r="H3721" s="110">
        <v>0</v>
      </c>
      <c r="I3721" s="112"/>
      <c r="J3721" s="112"/>
      <c r="K3721" s="113">
        <v>50</v>
      </c>
    </row>
    <row r="3722" spans="1:11" x14ac:dyDescent="0.25">
      <c r="A3722" s="108">
        <v>3736</v>
      </c>
      <c r="B3722" s="109" t="s">
        <v>3653</v>
      </c>
      <c r="C3722" s="110">
        <v>84733049</v>
      </c>
      <c r="D3722" s="110">
        <v>0</v>
      </c>
      <c r="E3722" s="110">
        <v>0</v>
      </c>
      <c r="F3722" s="111">
        <v>44.47</v>
      </c>
      <c r="G3722" s="110">
        <v>7</v>
      </c>
      <c r="H3722" s="110">
        <v>2</v>
      </c>
      <c r="I3722" s="112"/>
      <c r="J3722" s="112"/>
      <c r="K3722" s="113">
        <v>69</v>
      </c>
    </row>
    <row r="3723" spans="1:11" x14ac:dyDescent="0.25">
      <c r="A3723" s="108">
        <v>3737</v>
      </c>
      <c r="B3723" s="109" t="s">
        <v>3654</v>
      </c>
      <c r="C3723" s="110">
        <v>84715010</v>
      </c>
      <c r="D3723" s="110">
        <v>0</v>
      </c>
      <c r="E3723" s="110">
        <v>0</v>
      </c>
      <c r="F3723" s="115">
        <v>4457.6899999999996</v>
      </c>
      <c r="G3723" s="110">
        <v>0</v>
      </c>
      <c r="H3723" s="110">
        <v>0</v>
      </c>
      <c r="I3723" s="112"/>
      <c r="J3723" s="112"/>
      <c r="K3723" s="116">
        <v>5799</v>
      </c>
    </row>
    <row r="3724" spans="1:11" x14ac:dyDescent="0.25">
      <c r="A3724" s="108">
        <v>3738</v>
      </c>
      <c r="B3724" s="109" t="s">
        <v>3655</v>
      </c>
      <c r="C3724" s="110">
        <v>85044010</v>
      </c>
      <c r="D3724" s="110">
        <v>6</v>
      </c>
      <c r="E3724" s="110">
        <v>0</v>
      </c>
      <c r="F3724" s="111">
        <v>75.5</v>
      </c>
      <c r="G3724" s="110">
        <v>18</v>
      </c>
      <c r="H3724" s="110">
        <v>0</v>
      </c>
      <c r="I3724" s="112"/>
      <c r="J3724" s="111">
        <v>5.99</v>
      </c>
      <c r="K3724" s="113">
        <v>180</v>
      </c>
    </row>
    <row r="3725" spans="1:11" x14ac:dyDescent="0.25">
      <c r="A3725" s="108">
        <v>3739</v>
      </c>
      <c r="B3725" s="109" t="s">
        <v>3656</v>
      </c>
      <c r="C3725" s="110">
        <v>84713019</v>
      </c>
      <c r="D3725" s="110">
        <v>0</v>
      </c>
      <c r="E3725" s="110">
        <v>0</v>
      </c>
      <c r="F3725" s="111">
        <v>243.34</v>
      </c>
      <c r="G3725" s="110">
        <v>7</v>
      </c>
      <c r="H3725" s="118">
        <v>0.75</v>
      </c>
      <c r="I3725" s="112"/>
      <c r="J3725" s="112"/>
      <c r="K3725" s="113">
        <v>0</v>
      </c>
    </row>
    <row r="3726" spans="1:11" x14ac:dyDescent="0.25">
      <c r="A3726" s="108">
        <v>3740</v>
      </c>
      <c r="B3726" s="109" t="s">
        <v>3657</v>
      </c>
      <c r="C3726" s="110">
        <v>84733041</v>
      </c>
      <c r="D3726" s="110">
        <v>3</v>
      </c>
      <c r="E3726" s="110">
        <v>0</v>
      </c>
      <c r="F3726" s="111">
        <v>409.99</v>
      </c>
      <c r="G3726" s="110">
        <v>12</v>
      </c>
      <c r="H3726" s="110">
        <v>0</v>
      </c>
      <c r="I3726" s="112"/>
      <c r="J3726" s="112"/>
      <c r="K3726" s="113">
        <v>599</v>
      </c>
    </row>
    <row r="3727" spans="1:11" x14ac:dyDescent="0.25">
      <c r="A3727" s="108">
        <v>3741</v>
      </c>
      <c r="B3727" s="109" t="s">
        <v>3658</v>
      </c>
      <c r="C3727" s="110">
        <v>84433240</v>
      </c>
      <c r="D3727" s="110">
        <v>0</v>
      </c>
      <c r="E3727" s="110">
        <v>0</v>
      </c>
      <c r="F3727" s="111">
        <v>769.33</v>
      </c>
      <c r="G3727" s="110">
        <v>0</v>
      </c>
      <c r="H3727" s="110">
        <v>0</v>
      </c>
      <c r="I3727" s="112"/>
      <c r="J3727" s="112"/>
      <c r="K3727" s="116">
        <v>1299</v>
      </c>
    </row>
    <row r="3728" spans="1:11" x14ac:dyDescent="0.25">
      <c r="A3728" s="108">
        <v>3742</v>
      </c>
      <c r="B3728" s="109" t="s">
        <v>3659</v>
      </c>
      <c r="C3728" s="110">
        <v>84145910</v>
      </c>
      <c r="D3728" s="110">
        <v>0</v>
      </c>
      <c r="E3728" s="110">
        <v>0</v>
      </c>
      <c r="F3728" s="111">
        <v>102.8</v>
      </c>
      <c r="G3728" s="110">
        <v>0</v>
      </c>
      <c r="H3728" s="110">
        <v>0</v>
      </c>
      <c r="I3728" s="112"/>
      <c r="J3728" s="112"/>
      <c r="K3728" s="113">
        <v>180</v>
      </c>
    </row>
    <row r="3729" spans="1:11" x14ac:dyDescent="0.25">
      <c r="A3729" s="108">
        <v>3743</v>
      </c>
      <c r="B3729" s="109" t="s">
        <v>3660</v>
      </c>
      <c r="C3729" s="110">
        <v>84715010</v>
      </c>
      <c r="D3729" s="110">
        <v>0</v>
      </c>
      <c r="E3729" s="110">
        <v>0</v>
      </c>
      <c r="F3729" s="115">
        <v>2324.9</v>
      </c>
      <c r="G3729" s="110">
        <v>0</v>
      </c>
      <c r="H3729" s="110">
        <v>0</v>
      </c>
      <c r="I3729" s="112"/>
      <c r="J3729" s="112"/>
      <c r="K3729" s="116">
        <v>3599</v>
      </c>
    </row>
    <row r="3730" spans="1:11" x14ac:dyDescent="0.25">
      <c r="A3730" s="108">
        <v>3744</v>
      </c>
      <c r="B3730" s="109" t="s">
        <v>3661</v>
      </c>
      <c r="C3730" s="110">
        <v>84716052</v>
      </c>
      <c r="D3730" s="110">
        <v>0</v>
      </c>
      <c r="E3730" s="110">
        <v>0</v>
      </c>
      <c r="F3730" s="111">
        <v>208.8</v>
      </c>
      <c r="G3730" s="110">
        <v>0</v>
      </c>
      <c r="H3730" s="110">
        <v>0</v>
      </c>
      <c r="I3730" s="112"/>
      <c r="J3730" s="112"/>
      <c r="K3730" s="113">
        <v>300</v>
      </c>
    </row>
    <row r="3731" spans="1:11" x14ac:dyDescent="0.25">
      <c r="A3731" s="108">
        <v>3745</v>
      </c>
      <c r="B3731" s="109" t="s">
        <v>3662</v>
      </c>
      <c r="C3731" s="110">
        <v>85044029</v>
      </c>
      <c r="D3731" s="110">
        <v>0</v>
      </c>
      <c r="E3731" s="110">
        <v>0</v>
      </c>
      <c r="F3731" s="111">
        <v>52</v>
      </c>
      <c r="G3731" s="110">
        <v>0</v>
      </c>
      <c r="H3731" s="110">
        <v>0</v>
      </c>
      <c r="I3731" s="112"/>
      <c r="J3731" s="112"/>
      <c r="K3731" s="113">
        <v>150</v>
      </c>
    </row>
    <row r="3732" spans="1:11" x14ac:dyDescent="0.25">
      <c r="A3732" s="108">
        <v>3746</v>
      </c>
      <c r="B3732" s="109" t="s">
        <v>3663</v>
      </c>
      <c r="C3732" s="110">
        <v>85044010</v>
      </c>
      <c r="D3732" s="110">
        <v>0</v>
      </c>
      <c r="E3732" s="110">
        <v>0</v>
      </c>
      <c r="F3732" s="111">
        <v>48</v>
      </c>
      <c r="G3732" s="110">
        <v>12</v>
      </c>
      <c r="H3732" s="110">
        <v>0</v>
      </c>
      <c r="I3732" s="112"/>
      <c r="J3732" s="112"/>
      <c r="K3732" s="113">
        <v>150</v>
      </c>
    </row>
    <row r="3733" spans="1:11" x14ac:dyDescent="0.25">
      <c r="A3733" s="108">
        <v>3747</v>
      </c>
      <c r="B3733" s="109" t="s">
        <v>3664</v>
      </c>
      <c r="C3733" s="110">
        <v>84713012</v>
      </c>
      <c r="D3733" s="110">
        <v>0</v>
      </c>
      <c r="E3733" s="110">
        <v>0</v>
      </c>
      <c r="F3733" s="111">
        <v>693.4</v>
      </c>
      <c r="G3733" s="110">
        <v>0</v>
      </c>
      <c r="H3733" s="110">
        <v>0</v>
      </c>
      <c r="I3733" s="112"/>
      <c r="J3733" s="112"/>
      <c r="K3733" s="113">
        <v>775</v>
      </c>
    </row>
    <row r="3734" spans="1:11" x14ac:dyDescent="0.25">
      <c r="A3734" s="108">
        <v>3748</v>
      </c>
      <c r="B3734" s="109" t="s">
        <v>3665</v>
      </c>
      <c r="C3734" s="110">
        <v>84433111</v>
      </c>
      <c r="D3734" s="110">
        <v>0</v>
      </c>
      <c r="E3734" s="110">
        <v>0</v>
      </c>
      <c r="F3734" s="111">
        <v>828.62</v>
      </c>
      <c r="G3734" s="110">
        <v>0</v>
      </c>
      <c r="H3734" s="110">
        <v>0</v>
      </c>
      <c r="I3734" s="112"/>
      <c r="J3734" s="112"/>
      <c r="K3734" s="116">
        <v>1099</v>
      </c>
    </row>
    <row r="3735" spans="1:11" x14ac:dyDescent="0.25">
      <c r="A3735" s="108">
        <v>3749</v>
      </c>
      <c r="B3735" s="109" t="s">
        <v>3666</v>
      </c>
      <c r="C3735" s="110">
        <v>84733041</v>
      </c>
      <c r="D3735" s="110">
        <v>0</v>
      </c>
      <c r="E3735" s="110">
        <v>0</v>
      </c>
      <c r="F3735" s="111">
        <v>500.95</v>
      </c>
      <c r="G3735" s="110">
        <v>4</v>
      </c>
      <c r="H3735" s="110">
        <v>15</v>
      </c>
      <c r="I3735" s="112"/>
      <c r="J3735" s="111">
        <v>64.239999999999995</v>
      </c>
      <c r="K3735" s="113">
        <v>859</v>
      </c>
    </row>
    <row r="3736" spans="1:11" x14ac:dyDescent="0.25">
      <c r="A3736" s="108">
        <v>3750</v>
      </c>
      <c r="B3736" s="109" t="s">
        <v>3667</v>
      </c>
      <c r="C3736" s="110">
        <v>84733042</v>
      </c>
      <c r="D3736" s="110">
        <v>0</v>
      </c>
      <c r="E3736" s="110">
        <v>0</v>
      </c>
      <c r="F3736" s="111">
        <v>849</v>
      </c>
      <c r="G3736" s="110">
        <v>0</v>
      </c>
      <c r="H3736" s="110">
        <v>0</v>
      </c>
      <c r="I3736" s="112"/>
      <c r="J3736" s="112"/>
      <c r="K3736" s="116">
        <v>1339</v>
      </c>
    </row>
    <row r="3737" spans="1:11" x14ac:dyDescent="0.25">
      <c r="A3737" s="108">
        <v>3751</v>
      </c>
      <c r="B3737" s="109" t="s">
        <v>3668</v>
      </c>
      <c r="C3737" s="110">
        <v>84716052</v>
      </c>
      <c r="D3737" s="110">
        <v>0</v>
      </c>
      <c r="E3737" s="110">
        <v>0</v>
      </c>
      <c r="F3737" s="111">
        <v>74</v>
      </c>
      <c r="G3737" s="110">
        <v>0</v>
      </c>
      <c r="H3737" s="110">
        <v>0</v>
      </c>
      <c r="I3737" s="112"/>
      <c r="J3737" s="112"/>
      <c r="K3737" s="113">
        <v>120</v>
      </c>
    </row>
    <row r="3738" spans="1:11" x14ac:dyDescent="0.25">
      <c r="A3738" s="108">
        <v>3752</v>
      </c>
      <c r="B3738" s="109" t="s">
        <v>3669</v>
      </c>
      <c r="C3738" s="110">
        <v>84733042</v>
      </c>
      <c r="D3738" s="110">
        <v>0</v>
      </c>
      <c r="E3738" s="110">
        <v>0</v>
      </c>
      <c r="F3738" s="111">
        <v>852.9</v>
      </c>
      <c r="G3738" s="110">
        <v>0</v>
      </c>
      <c r="H3738" s="110">
        <v>0</v>
      </c>
      <c r="I3738" s="112"/>
      <c r="J3738" s="112"/>
      <c r="K3738" s="116">
        <v>1349</v>
      </c>
    </row>
    <row r="3739" spans="1:11" x14ac:dyDescent="0.25">
      <c r="A3739" s="108">
        <v>3753</v>
      </c>
      <c r="B3739" s="109" t="s">
        <v>3670</v>
      </c>
      <c r="C3739" s="110">
        <v>85176277</v>
      </c>
      <c r="D3739" s="110">
        <v>0</v>
      </c>
      <c r="E3739" s="110">
        <v>0</v>
      </c>
      <c r="F3739" s="111">
        <v>59.99</v>
      </c>
      <c r="G3739" s="110">
        <v>4</v>
      </c>
      <c r="H3739" s="110">
        <v>0</v>
      </c>
      <c r="I3739" s="112"/>
      <c r="J3739" s="112"/>
      <c r="K3739" s="113">
        <v>99</v>
      </c>
    </row>
    <row r="3740" spans="1:11" x14ac:dyDescent="0.25">
      <c r="A3740" s="108">
        <v>3754</v>
      </c>
      <c r="B3740" s="109" t="s">
        <v>3671</v>
      </c>
      <c r="C3740" s="110">
        <v>29051220</v>
      </c>
      <c r="D3740" s="110">
        <v>0</v>
      </c>
      <c r="E3740" s="110">
        <v>0</v>
      </c>
      <c r="F3740" s="111">
        <v>8.8000000000000007</v>
      </c>
      <c r="G3740" s="110">
        <v>7</v>
      </c>
      <c r="H3740" s="110">
        <v>0</v>
      </c>
      <c r="I3740" s="112"/>
      <c r="J3740" s="112"/>
      <c r="K3740" s="113">
        <v>15</v>
      </c>
    </row>
    <row r="3741" spans="1:11" x14ac:dyDescent="0.25">
      <c r="A3741" s="108">
        <v>3755</v>
      </c>
      <c r="B3741" s="109" t="s">
        <v>3672</v>
      </c>
      <c r="C3741" s="110">
        <v>85167990</v>
      </c>
      <c r="D3741" s="110">
        <v>0</v>
      </c>
      <c r="E3741" s="110">
        <v>0</v>
      </c>
      <c r="F3741" s="111">
        <v>29.9</v>
      </c>
      <c r="G3741" s="110">
        <v>0</v>
      </c>
      <c r="H3741" s="110">
        <v>0</v>
      </c>
      <c r="I3741" s="112"/>
      <c r="J3741" s="112"/>
      <c r="K3741" s="113">
        <v>50</v>
      </c>
    </row>
    <row r="3742" spans="1:11" x14ac:dyDescent="0.25">
      <c r="A3742" s="108">
        <v>3756</v>
      </c>
      <c r="B3742" s="109" t="s">
        <v>3673</v>
      </c>
      <c r="C3742" s="110">
        <v>85151100</v>
      </c>
      <c r="D3742" s="110">
        <v>0</v>
      </c>
      <c r="E3742" s="110">
        <v>0</v>
      </c>
      <c r="F3742" s="111">
        <v>20.9</v>
      </c>
      <c r="G3742" s="110">
        <v>0</v>
      </c>
      <c r="H3742" s="110">
        <v>0</v>
      </c>
      <c r="I3742" s="112"/>
      <c r="J3742" s="112"/>
      <c r="K3742" s="113">
        <v>35</v>
      </c>
    </row>
    <row r="3743" spans="1:11" x14ac:dyDescent="0.25">
      <c r="A3743" s="108">
        <v>3757</v>
      </c>
      <c r="B3743" s="109" t="s">
        <v>3674</v>
      </c>
      <c r="C3743" s="110">
        <v>85151900</v>
      </c>
      <c r="D3743" s="110">
        <v>0</v>
      </c>
      <c r="E3743" s="110">
        <v>0</v>
      </c>
      <c r="F3743" s="111">
        <v>210</v>
      </c>
      <c r="G3743" s="110">
        <v>0</v>
      </c>
      <c r="H3743" s="110">
        <v>0</v>
      </c>
      <c r="I3743" s="112"/>
      <c r="J3743" s="112"/>
      <c r="K3743" s="113">
        <v>359</v>
      </c>
    </row>
    <row r="3744" spans="1:11" x14ac:dyDescent="0.25">
      <c r="A3744" s="108">
        <v>3758</v>
      </c>
      <c r="B3744" s="109" t="s">
        <v>3675</v>
      </c>
      <c r="C3744" s="110">
        <v>29051220</v>
      </c>
      <c r="D3744" s="110">
        <v>0</v>
      </c>
      <c r="E3744" s="110">
        <v>0</v>
      </c>
      <c r="F3744" s="111">
        <v>4.95</v>
      </c>
      <c r="G3744" s="110">
        <v>0</v>
      </c>
      <c r="H3744" s="110">
        <v>0</v>
      </c>
      <c r="I3744" s="112"/>
      <c r="J3744" s="112"/>
      <c r="K3744" s="113">
        <v>8</v>
      </c>
    </row>
    <row r="3745" spans="1:11" x14ac:dyDescent="0.25">
      <c r="A3745" s="108">
        <v>3759</v>
      </c>
      <c r="B3745" s="109" t="s">
        <v>3676</v>
      </c>
      <c r="C3745" s="110">
        <v>90278099</v>
      </c>
      <c r="D3745" s="110">
        <v>0</v>
      </c>
      <c r="E3745" s="110">
        <v>0</v>
      </c>
      <c r="F3745" s="111">
        <v>130</v>
      </c>
      <c r="G3745" s="110">
        <v>0</v>
      </c>
      <c r="H3745" s="110">
        <v>0</v>
      </c>
      <c r="I3745" s="112"/>
      <c r="J3745" s="112"/>
      <c r="K3745" s="113">
        <v>409</v>
      </c>
    </row>
    <row r="3746" spans="1:11" x14ac:dyDescent="0.25">
      <c r="A3746" s="108">
        <v>3760</v>
      </c>
      <c r="B3746" s="109" t="s">
        <v>3677</v>
      </c>
      <c r="C3746" s="110">
        <v>90308490</v>
      </c>
      <c r="D3746" s="110">
        <v>3</v>
      </c>
      <c r="E3746" s="110">
        <v>0</v>
      </c>
      <c r="F3746" s="111">
        <v>129.30000000000001</v>
      </c>
      <c r="G3746" s="110">
        <v>4</v>
      </c>
      <c r="H3746" s="110">
        <v>0</v>
      </c>
      <c r="I3746" s="112"/>
      <c r="J3746" s="112"/>
      <c r="K3746" s="113">
        <v>239</v>
      </c>
    </row>
    <row r="3747" spans="1:11" x14ac:dyDescent="0.25">
      <c r="A3747" s="108">
        <v>3761</v>
      </c>
      <c r="B3747" s="109" t="s">
        <v>3678</v>
      </c>
      <c r="C3747" s="110">
        <v>90308490</v>
      </c>
      <c r="D3747" s="110">
        <v>0</v>
      </c>
      <c r="E3747" s="110">
        <v>0</v>
      </c>
      <c r="F3747" s="111">
        <v>121.03</v>
      </c>
      <c r="G3747" s="110">
        <v>4</v>
      </c>
      <c r="H3747" s="110">
        <v>0</v>
      </c>
      <c r="I3747" s="112"/>
      <c r="J3747" s="112"/>
      <c r="K3747" s="113">
        <v>189</v>
      </c>
    </row>
    <row r="3748" spans="1:11" x14ac:dyDescent="0.25">
      <c r="A3748" s="108">
        <v>3762</v>
      </c>
      <c r="B3748" s="109" t="s">
        <v>3679</v>
      </c>
      <c r="C3748" s="110">
        <v>85444200</v>
      </c>
      <c r="D3748" s="110">
        <v>0</v>
      </c>
      <c r="E3748" s="110">
        <v>0</v>
      </c>
      <c r="F3748" s="111">
        <v>19.84</v>
      </c>
      <c r="G3748" s="110">
        <v>0</v>
      </c>
      <c r="H3748" s="110">
        <v>0</v>
      </c>
      <c r="I3748" s="112"/>
      <c r="J3748" s="112"/>
      <c r="K3748" s="113">
        <v>35</v>
      </c>
    </row>
    <row r="3749" spans="1:11" x14ac:dyDescent="0.25">
      <c r="A3749" s="108">
        <v>3763</v>
      </c>
      <c r="B3749" s="109" t="s">
        <v>3680</v>
      </c>
      <c r="C3749" s="110">
        <v>39269090</v>
      </c>
      <c r="D3749" s="110">
        <v>0</v>
      </c>
      <c r="E3749" s="110">
        <v>0</v>
      </c>
      <c r="F3749" s="111">
        <v>11.9</v>
      </c>
      <c r="G3749" s="110">
        <v>0</v>
      </c>
      <c r="H3749" s="110">
        <v>0</v>
      </c>
      <c r="I3749" s="112"/>
      <c r="J3749" s="112"/>
      <c r="K3749" s="113">
        <v>12</v>
      </c>
    </row>
    <row r="3750" spans="1:11" x14ac:dyDescent="0.25">
      <c r="A3750" s="108">
        <v>3764</v>
      </c>
      <c r="B3750" s="109" t="s">
        <v>3681</v>
      </c>
      <c r="C3750" s="110">
        <v>39269090</v>
      </c>
      <c r="D3750" s="110">
        <v>0</v>
      </c>
      <c r="E3750" s="110">
        <v>0</v>
      </c>
      <c r="F3750" s="111">
        <v>3.51</v>
      </c>
      <c r="G3750" s="110">
        <v>0</v>
      </c>
      <c r="H3750" s="110">
        <v>0</v>
      </c>
      <c r="I3750" s="112"/>
      <c r="J3750" s="112"/>
      <c r="K3750" s="113">
        <v>8</v>
      </c>
    </row>
    <row r="3751" spans="1:11" x14ac:dyDescent="0.25">
      <c r="A3751" s="108">
        <v>3765</v>
      </c>
      <c r="B3751" s="109" t="s">
        <v>3682</v>
      </c>
      <c r="C3751" s="110">
        <v>82032010</v>
      </c>
      <c r="D3751" s="110">
        <v>0</v>
      </c>
      <c r="E3751" s="110">
        <v>0</v>
      </c>
      <c r="F3751" s="111">
        <v>11.19</v>
      </c>
      <c r="G3751" s="110">
        <v>0</v>
      </c>
      <c r="H3751" s="110">
        <v>0</v>
      </c>
      <c r="I3751" s="112"/>
      <c r="J3751" s="112"/>
      <c r="K3751" s="113">
        <v>20</v>
      </c>
    </row>
    <row r="3752" spans="1:11" x14ac:dyDescent="0.25">
      <c r="A3752" s="108">
        <v>3766</v>
      </c>
      <c r="B3752" s="109" t="s">
        <v>3683</v>
      </c>
      <c r="C3752" s="110">
        <v>84733092</v>
      </c>
      <c r="D3752" s="110">
        <v>0</v>
      </c>
      <c r="E3752" s="110">
        <v>0</v>
      </c>
      <c r="F3752" s="111">
        <v>441.34</v>
      </c>
      <c r="G3752" s="110">
        <v>7</v>
      </c>
      <c r="H3752" s="110">
        <v>2</v>
      </c>
      <c r="I3752" s="112"/>
      <c r="J3752" s="112"/>
      <c r="K3752" s="113">
        <v>890</v>
      </c>
    </row>
    <row r="3753" spans="1:11" x14ac:dyDescent="0.25">
      <c r="A3753" s="108">
        <v>3767</v>
      </c>
      <c r="B3753" s="109" t="s">
        <v>3684</v>
      </c>
      <c r="C3753" s="110">
        <v>84433111</v>
      </c>
      <c r="D3753" s="110">
        <v>0</v>
      </c>
      <c r="E3753" s="110">
        <v>0</v>
      </c>
      <c r="F3753" s="111">
        <v>868.14</v>
      </c>
      <c r="G3753" s="110">
        <v>0</v>
      </c>
      <c r="H3753" s="110">
        <v>0</v>
      </c>
      <c r="I3753" s="112"/>
      <c r="J3753" s="112"/>
      <c r="K3753" s="116">
        <v>1099</v>
      </c>
    </row>
    <row r="3754" spans="1:11" x14ac:dyDescent="0.25">
      <c r="A3754" s="108">
        <v>3768</v>
      </c>
      <c r="B3754" s="109" t="s">
        <v>3685</v>
      </c>
      <c r="C3754" s="110">
        <v>85044021</v>
      </c>
      <c r="D3754" s="110">
        <v>0</v>
      </c>
      <c r="E3754" s="110">
        <v>0</v>
      </c>
      <c r="F3754" s="111">
        <v>849.29</v>
      </c>
      <c r="G3754" s="110">
        <v>0</v>
      </c>
      <c r="H3754" s="110">
        <v>0</v>
      </c>
      <c r="I3754" s="112"/>
      <c r="J3754" s="112"/>
      <c r="K3754" s="116">
        <v>1499</v>
      </c>
    </row>
    <row r="3755" spans="1:11" x14ac:dyDescent="0.25">
      <c r="A3755" s="108">
        <v>3769</v>
      </c>
      <c r="B3755" s="109" t="s">
        <v>3686</v>
      </c>
      <c r="C3755" s="110">
        <v>85044021</v>
      </c>
      <c r="D3755" s="110">
        <v>0</v>
      </c>
      <c r="E3755" s="110">
        <v>0</v>
      </c>
      <c r="F3755" s="111">
        <v>248.99</v>
      </c>
      <c r="G3755" s="110">
        <v>0</v>
      </c>
      <c r="H3755" s="110">
        <v>0</v>
      </c>
      <c r="I3755" s="112"/>
      <c r="J3755" s="112"/>
      <c r="K3755" s="113">
        <v>439</v>
      </c>
    </row>
    <row r="3756" spans="1:11" x14ac:dyDescent="0.25">
      <c r="A3756" s="108">
        <v>3770</v>
      </c>
      <c r="B3756" s="109" t="s">
        <v>3687</v>
      </c>
      <c r="C3756" s="110">
        <v>85044021</v>
      </c>
      <c r="D3756" s="110">
        <v>0</v>
      </c>
      <c r="E3756" s="110">
        <v>0</v>
      </c>
      <c r="F3756" s="111">
        <v>259.98</v>
      </c>
      <c r="G3756" s="110">
        <v>0</v>
      </c>
      <c r="H3756" s="110">
        <v>0</v>
      </c>
      <c r="I3756" s="112"/>
      <c r="J3756" s="112"/>
      <c r="K3756" s="113">
        <v>459</v>
      </c>
    </row>
    <row r="3757" spans="1:11" x14ac:dyDescent="0.25">
      <c r="A3757" s="108">
        <v>3771</v>
      </c>
      <c r="B3757" s="109" t="s">
        <v>3688</v>
      </c>
      <c r="C3757" s="110">
        <v>85044021</v>
      </c>
      <c r="D3757" s="110">
        <v>0</v>
      </c>
      <c r="E3757" s="110">
        <v>0</v>
      </c>
      <c r="F3757" s="111">
        <v>349.89</v>
      </c>
      <c r="G3757" s="110">
        <v>0</v>
      </c>
      <c r="H3757" s="110">
        <v>0</v>
      </c>
      <c r="I3757" s="112"/>
      <c r="J3757" s="112"/>
      <c r="K3757" s="113">
        <v>619</v>
      </c>
    </row>
    <row r="3758" spans="1:11" x14ac:dyDescent="0.25">
      <c r="A3758" s="108">
        <v>3772</v>
      </c>
      <c r="B3758" s="109" t="s">
        <v>3689</v>
      </c>
      <c r="C3758" s="110">
        <v>85287200</v>
      </c>
      <c r="D3758" s="110">
        <v>0</v>
      </c>
      <c r="E3758" s="110">
        <v>0</v>
      </c>
      <c r="F3758" s="111">
        <v>780</v>
      </c>
      <c r="G3758" s="110">
        <v>0</v>
      </c>
      <c r="H3758" s="110">
        <v>0</v>
      </c>
      <c r="I3758" s="112"/>
      <c r="J3758" s="112"/>
      <c r="K3758" s="116">
        <v>1375</v>
      </c>
    </row>
    <row r="3759" spans="1:11" x14ac:dyDescent="0.25">
      <c r="A3759" s="108">
        <v>3773</v>
      </c>
      <c r="B3759" s="109" t="s">
        <v>3690</v>
      </c>
      <c r="C3759" s="110">
        <v>84733041</v>
      </c>
      <c r="D3759" s="110">
        <v>0</v>
      </c>
      <c r="E3759" s="110">
        <v>0</v>
      </c>
      <c r="F3759" s="111">
        <v>373.29</v>
      </c>
      <c r="G3759" s="110">
        <v>4</v>
      </c>
      <c r="H3759" s="110">
        <v>0</v>
      </c>
      <c r="I3759" s="112"/>
      <c r="J3759" s="111">
        <v>40.82</v>
      </c>
      <c r="K3759" s="113">
        <v>589</v>
      </c>
    </row>
    <row r="3760" spans="1:11" x14ac:dyDescent="0.25">
      <c r="A3760" s="108">
        <v>3774</v>
      </c>
      <c r="B3760" s="109" t="s">
        <v>3691</v>
      </c>
      <c r="C3760" s="110">
        <v>85043211</v>
      </c>
      <c r="D3760" s="110">
        <v>0</v>
      </c>
      <c r="E3760" s="110">
        <v>0</v>
      </c>
      <c r="F3760" s="111">
        <v>116.9</v>
      </c>
      <c r="G3760" s="110">
        <v>0</v>
      </c>
      <c r="H3760" s="110">
        <v>0</v>
      </c>
      <c r="I3760" s="112"/>
      <c r="J3760" s="112"/>
      <c r="K3760" s="113">
        <v>195</v>
      </c>
    </row>
    <row r="3761" spans="1:11" x14ac:dyDescent="0.25">
      <c r="A3761" s="108">
        <v>3775</v>
      </c>
      <c r="B3761" s="109" t="s">
        <v>3692</v>
      </c>
      <c r="C3761" s="110">
        <v>84716052</v>
      </c>
      <c r="D3761" s="110">
        <v>0</v>
      </c>
      <c r="E3761" s="110">
        <v>0</v>
      </c>
      <c r="F3761" s="111">
        <v>86</v>
      </c>
      <c r="G3761" s="110">
        <v>0</v>
      </c>
      <c r="H3761" s="110">
        <v>0</v>
      </c>
      <c r="I3761" s="112"/>
      <c r="J3761" s="112"/>
      <c r="K3761" s="113">
        <v>150</v>
      </c>
    </row>
    <row r="3762" spans="1:11" x14ac:dyDescent="0.25">
      <c r="A3762" s="108">
        <v>3776</v>
      </c>
      <c r="B3762" s="109" t="s">
        <v>3693</v>
      </c>
      <c r="C3762" s="110">
        <v>84713019</v>
      </c>
      <c r="D3762" s="110">
        <v>0</v>
      </c>
      <c r="E3762" s="110">
        <v>0</v>
      </c>
      <c r="F3762" s="115">
        <v>2045.07</v>
      </c>
      <c r="G3762" s="110">
        <v>0</v>
      </c>
      <c r="H3762" s="110">
        <v>0</v>
      </c>
      <c r="I3762" s="112"/>
      <c r="J3762" s="112"/>
      <c r="K3762" s="116">
        <v>2859</v>
      </c>
    </row>
    <row r="3763" spans="1:11" x14ac:dyDescent="0.25">
      <c r="A3763" s="108">
        <v>3777</v>
      </c>
      <c r="B3763" s="109" t="s">
        <v>3694</v>
      </c>
      <c r="C3763" s="110">
        <v>85181090</v>
      </c>
      <c r="D3763" s="110">
        <v>0</v>
      </c>
      <c r="E3763" s="110">
        <v>0</v>
      </c>
      <c r="F3763" s="115">
        <v>1865.67</v>
      </c>
      <c r="G3763" s="110">
        <v>0</v>
      </c>
      <c r="H3763" s="110">
        <v>0</v>
      </c>
      <c r="I3763" s="112"/>
      <c r="J3763" s="112"/>
      <c r="K3763" s="116">
        <v>2279</v>
      </c>
    </row>
    <row r="3764" spans="1:11" x14ac:dyDescent="0.25">
      <c r="A3764" s="108">
        <v>3778</v>
      </c>
      <c r="B3764" s="109" t="s">
        <v>3695</v>
      </c>
      <c r="C3764" s="110">
        <v>85182200</v>
      </c>
      <c r="D3764" s="110">
        <v>0</v>
      </c>
      <c r="E3764" s="110">
        <v>0</v>
      </c>
      <c r="F3764" s="115">
        <v>1500</v>
      </c>
      <c r="G3764" s="110">
        <v>0</v>
      </c>
      <c r="H3764" s="110">
        <v>0</v>
      </c>
      <c r="I3764" s="112"/>
      <c r="J3764" s="112"/>
      <c r="K3764" s="116">
        <v>3190</v>
      </c>
    </row>
    <row r="3765" spans="1:11" x14ac:dyDescent="0.25">
      <c r="A3765" s="108">
        <v>3779</v>
      </c>
      <c r="B3765" s="109" t="s">
        <v>3696</v>
      </c>
      <c r="C3765" s="110">
        <v>84716052</v>
      </c>
      <c r="D3765" s="110">
        <v>0</v>
      </c>
      <c r="E3765" s="110">
        <v>0</v>
      </c>
      <c r="F3765" s="111">
        <v>84.83</v>
      </c>
      <c r="G3765" s="110">
        <v>0</v>
      </c>
      <c r="H3765" s="110">
        <v>0</v>
      </c>
      <c r="I3765" s="112"/>
      <c r="J3765" s="112"/>
      <c r="K3765" s="113">
        <v>150</v>
      </c>
    </row>
    <row r="3766" spans="1:11" x14ac:dyDescent="0.25">
      <c r="A3766" s="108">
        <v>3780</v>
      </c>
      <c r="B3766" s="109" t="s">
        <v>3697</v>
      </c>
      <c r="C3766" s="110">
        <v>85171891</v>
      </c>
      <c r="D3766" s="110">
        <v>0</v>
      </c>
      <c r="E3766" s="110">
        <v>0</v>
      </c>
      <c r="F3766" s="111">
        <v>45.11</v>
      </c>
      <c r="G3766" s="110">
        <v>0</v>
      </c>
      <c r="H3766" s="110">
        <v>0</v>
      </c>
      <c r="I3766" s="112"/>
      <c r="J3766" s="112"/>
      <c r="K3766" s="113">
        <v>75</v>
      </c>
    </row>
    <row r="3767" spans="1:11" x14ac:dyDescent="0.25">
      <c r="A3767" s="108">
        <v>3781</v>
      </c>
      <c r="B3767" s="109" t="s">
        <v>3698</v>
      </c>
      <c r="C3767" s="110">
        <v>85363090</v>
      </c>
      <c r="D3767" s="110">
        <v>0</v>
      </c>
      <c r="E3767" s="110">
        <v>0</v>
      </c>
      <c r="F3767" s="111">
        <v>24.82</v>
      </c>
      <c r="G3767" s="110">
        <v>18</v>
      </c>
      <c r="H3767" s="110">
        <v>0</v>
      </c>
      <c r="I3767" s="112"/>
      <c r="J3767" s="112"/>
      <c r="K3767" s="113">
        <v>35</v>
      </c>
    </row>
    <row r="3768" spans="1:11" x14ac:dyDescent="0.25">
      <c r="A3768" s="108">
        <v>3782</v>
      </c>
      <c r="B3768" s="109" t="s">
        <v>3699</v>
      </c>
      <c r="C3768" s="110">
        <v>85044010</v>
      </c>
      <c r="D3768" s="110">
        <v>1</v>
      </c>
      <c r="E3768" s="110">
        <v>0</v>
      </c>
      <c r="F3768" s="111">
        <v>9.1</v>
      </c>
      <c r="G3768" s="110">
        <v>4</v>
      </c>
      <c r="H3768" s="110">
        <v>5</v>
      </c>
      <c r="I3768" s="112"/>
      <c r="J3768" s="111">
        <v>2.5499999999999998</v>
      </c>
      <c r="K3768" s="113">
        <v>18</v>
      </c>
    </row>
    <row r="3769" spans="1:11" x14ac:dyDescent="0.25">
      <c r="A3769" s="108">
        <v>3783</v>
      </c>
      <c r="B3769" s="109" t="s">
        <v>3700</v>
      </c>
      <c r="C3769" s="110">
        <v>85044010</v>
      </c>
      <c r="D3769" s="110">
        <v>0</v>
      </c>
      <c r="E3769" s="110">
        <v>0</v>
      </c>
      <c r="F3769" s="111">
        <v>13.68</v>
      </c>
      <c r="G3769" s="110">
        <v>4</v>
      </c>
      <c r="H3769" s="110">
        <v>5</v>
      </c>
      <c r="I3769" s="112"/>
      <c r="J3769" s="112"/>
      <c r="K3769" s="113">
        <v>25</v>
      </c>
    </row>
    <row r="3770" spans="1:11" x14ac:dyDescent="0.25">
      <c r="A3770" s="108">
        <v>3784</v>
      </c>
      <c r="B3770" s="109" t="s">
        <v>3701</v>
      </c>
      <c r="C3770" s="110">
        <v>85044010</v>
      </c>
      <c r="D3770" s="110">
        <v>0</v>
      </c>
      <c r="E3770" s="110">
        <v>0</v>
      </c>
      <c r="F3770" s="111">
        <v>11.94</v>
      </c>
      <c r="G3770" s="110">
        <v>4</v>
      </c>
      <c r="H3770" s="110">
        <v>5</v>
      </c>
      <c r="I3770" s="112"/>
      <c r="J3770" s="111">
        <v>3.2</v>
      </c>
      <c r="K3770" s="113">
        <v>20</v>
      </c>
    </row>
    <row r="3771" spans="1:11" x14ac:dyDescent="0.25">
      <c r="A3771" s="108">
        <v>3785</v>
      </c>
      <c r="B3771" s="109" t="s">
        <v>3702</v>
      </c>
      <c r="C3771" s="110">
        <v>85044010</v>
      </c>
      <c r="D3771" s="110">
        <v>1</v>
      </c>
      <c r="E3771" s="110">
        <v>0</v>
      </c>
      <c r="F3771" s="111">
        <v>36.54</v>
      </c>
      <c r="G3771" s="110">
        <v>4</v>
      </c>
      <c r="H3771" s="110">
        <v>5</v>
      </c>
      <c r="I3771" s="112"/>
      <c r="J3771" s="111">
        <v>10.26</v>
      </c>
      <c r="K3771" s="113">
        <v>69</v>
      </c>
    </row>
    <row r="3772" spans="1:11" x14ac:dyDescent="0.25">
      <c r="A3772" s="108">
        <v>3786</v>
      </c>
      <c r="B3772" s="109" t="s">
        <v>3703</v>
      </c>
      <c r="C3772" s="110">
        <v>82032010</v>
      </c>
      <c r="D3772" s="110">
        <v>0</v>
      </c>
      <c r="E3772" s="110">
        <v>0</v>
      </c>
      <c r="F3772" s="111">
        <v>46.62</v>
      </c>
      <c r="G3772" s="110">
        <v>0</v>
      </c>
      <c r="H3772" s="110">
        <v>0</v>
      </c>
      <c r="I3772" s="112"/>
      <c r="J3772" s="112"/>
      <c r="K3772" s="113">
        <v>79</v>
      </c>
    </row>
    <row r="3773" spans="1:11" x14ac:dyDescent="0.25">
      <c r="A3773" s="108">
        <v>3787</v>
      </c>
      <c r="B3773" s="109" t="s">
        <v>3704</v>
      </c>
      <c r="C3773" s="110">
        <v>85444200</v>
      </c>
      <c r="D3773" s="110">
        <v>0</v>
      </c>
      <c r="E3773" s="110">
        <v>0</v>
      </c>
      <c r="F3773" s="111">
        <v>3.43</v>
      </c>
      <c r="G3773" s="110">
        <v>0</v>
      </c>
      <c r="H3773" s="110">
        <v>0</v>
      </c>
      <c r="I3773" s="112"/>
      <c r="J3773" s="112"/>
      <c r="K3773" s="113">
        <v>15</v>
      </c>
    </row>
    <row r="3774" spans="1:11" x14ac:dyDescent="0.25">
      <c r="A3774" s="108">
        <v>3788</v>
      </c>
      <c r="B3774" s="109" t="s">
        <v>3705</v>
      </c>
      <c r="C3774" s="110">
        <v>85444200</v>
      </c>
      <c r="D3774" s="110">
        <v>0</v>
      </c>
      <c r="E3774" s="110">
        <v>0</v>
      </c>
      <c r="F3774" s="111">
        <v>14.45</v>
      </c>
      <c r="G3774" s="110">
        <v>0</v>
      </c>
      <c r="H3774" s="110">
        <v>0</v>
      </c>
      <c r="I3774" s="112"/>
      <c r="J3774" s="112"/>
      <c r="K3774" s="113">
        <v>25</v>
      </c>
    </row>
    <row r="3775" spans="1:11" x14ac:dyDescent="0.25">
      <c r="A3775" s="108">
        <v>3789</v>
      </c>
      <c r="B3775" s="109" t="s">
        <v>3706</v>
      </c>
      <c r="C3775" s="110">
        <v>85444200</v>
      </c>
      <c r="D3775" s="110">
        <v>0</v>
      </c>
      <c r="E3775" s="110">
        <v>0</v>
      </c>
      <c r="F3775" s="111">
        <v>3.99</v>
      </c>
      <c r="G3775" s="110">
        <v>0</v>
      </c>
      <c r="H3775" s="110">
        <v>0</v>
      </c>
      <c r="I3775" s="112"/>
      <c r="J3775" s="112"/>
      <c r="K3775" s="113">
        <v>15</v>
      </c>
    </row>
    <row r="3776" spans="1:11" x14ac:dyDescent="0.25">
      <c r="A3776" s="108">
        <v>3790</v>
      </c>
      <c r="B3776" s="109" t="s">
        <v>3707</v>
      </c>
      <c r="C3776" s="110">
        <v>85444200</v>
      </c>
      <c r="D3776" s="110">
        <v>0</v>
      </c>
      <c r="E3776" s="110">
        <v>0</v>
      </c>
      <c r="F3776" s="111">
        <v>40.33</v>
      </c>
      <c r="G3776" s="110">
        <v>0</v>
      </c>
      <c r="H3776" s="110">
        <v>0</v>
      </c>
      <c r="I3776" s="112"/>
      <c r="J3776" s="112"/>
      <c r="K3776" s="113">
        <v>85</v>
      </c>
    </row>
    <row r="3777" spans="1:11" x14ac:dyDescent="0.25">
      <c r="A3777" s="108">
        <v>3791</v>
      </c>
      <c r="B3777" s="109" t="s">
        <v>3708</v>
      </c>
      <c r="C3777" s="110">
        <v>85444200</v>
      </c>
      <c r="D3777" s="110">
        <v>0</v>
      </c>
      <c r="E3777" s="110">
        <v>0</v>
      </c>
      <c r="F3777" s="111">
        <v>52.09</v>
      </c>
      <c r="G3777" s="110">
        <v>0</v>
      </c>
      <c r="H3777" s="110">
        <v>0</v>
      </c>
      <c r="I3777" s="112"/>
      <c r="J3777" s="112"/>
      <c r="K3777" s="113">
        <v>80</v>
      </c>
    </row>
    <row r="3778" spans="1:11" x14ac:dyDescent="0.25">
      <c r="A3778" s="108">
        <v>3792</v>
      </c>
      <c r="B3778" s="109" t="s">
        <v>3709</v>
      </c>
      <c r="C3778" s="110">
        <v>85444200</v>
      </c>
      <c r="D3778" s="110">
        <v>0</v>
      </c>
      <c r="E3778" s="110">
        <v>0</v>
      </c>
      <c r="F3778" s="111">
        <v>34.33</v>
      </c>
      <c r="G3778" s="110">
        <v>0</v>
      </c>
      <c r="H3778" s="110">
        <v>0</v>
      </c>
      <c r="I3778" s="112"/>
      <c r="J3778" s="112"/>
      <c r="K3778" s="113">
        <v>69</v>
      </c>
    </row>
    <row r="3779" spans="1:11" x14ac:dyDescent="0.25">
      <c r="A3779" s="108">
        <v>3793</v>
      </c>
      <c r="B3779" s="109" t="s">
        <v>3710</v>
      </c>
      <c r="C3779" s="110">
        <v>85444200</v>
      </c>
      <c r="D3779" s="110">
        <v>0</v>
      </c>
      <c r="E3779" s="110">
        <v>0</v>
      </c>
      <c r="F3779" s="111">
        <v>59.9</v>
      </c>
      <c r="G3779" s="110">
        <v>0</v>
      </c>
      <c r="H3779" s="110">
        <v>0</v>
      </c>
      <c r="I3779" s="111">
        <v>1.1599999999999999</v>
      </c>
      <c r="J3779" s="111">
        <v>15.13</v>
      </c>
      <c r="K3779" s="113">
        <v>99</v>
      </c>
    </row>
    <row r="3780" spans="1:11" x14ac:dyDescent="0.25">
      <c r="A3780" s="108">
        <v>3794</v>
      </c>
      <c r="B3780" s="109" t="s">
        <v>3711</v>
      </c>
      <c r="C3780" s="110">
        <v>85442000</v>
      </c>
      <c r="D3780" s="110">
        <v>0</v>
      </c>
      <c r="E3780" s="110">
        <v>0</v>
      </c>
      <c r="F3780" s="111">
        <v>42.13</v>
      </c>
      <c r="G3780" s="110">
        <v>0</v>
      </c>
      <c r="H3780" s="110">
        <v>0</v>
      </c>
      <c r="I3780" s="112"/>
      <c r="J3780" s="112"/>
      <c r="K3780" s="113">
        <v>69</v>
      </c>
    </row>
    <row r="3781" spans="1:11" x14ac:dyDescent="0.25">
      <c r="A3781" s="108">
        <v>3795</v>
      </c>
      <c r="B3781" s="109" t="s">
        <v>3712</v>
      </c>
      <c r="C3781" s="110">
        <v>85444200</v>
      </c>
      <c r="D3781" s="110">
        <v>0</v>
      </c>
      <c r="E3781" s="110">
        <v>0</v>
      </c>
      <c r="F3781" s="111">
        <v>34.76</v>
      </c>
      <c r="G3781" s="110">
        <v>0</v>
      </c>
      <c r="H3781" s="110">
        <v>0</v>
      </c>
      <c r="I3781" s="112"/>
      <c r="J3781" s="112"/>
      <c r="K3781" s="113">
        <v>69</v>
      </c>
    </row>
    <row r="3782" spans="1:11" x14ac:dyDescent="0.25">
      <c r="A3782" s="108">
        <v>3796</v>
      </c>
      <c r="B3782" s="109" t="s">
        <v>3713</v>
      </c>
      <c r="C3782" s="110">
        <v>85444900</v>
      </c>
      <c r="D3782" s="110">
        <v>0</v>
      </c>
      <c r="E3782" s="110">
        <v>0</v>
      </c>
      <c r="F3782" s="111">
        <v>12.52</v>
      </c>
      <c r="G3782" s="110">
        <v>0</v>
      </c>
      <c r="H3782" s="110">
        <v>0</v>
      </c>
      <c r="I3782" s="112"/>
      <c r="J3782" s="112"/>
      <c r="K3782" s="113">
        <v>30</v>
      </c>
    </row>
    <row r="3783" spans="1:11" x14ac:dyDescent="0.25">
      <c r="A3783" s="108">
        <v>3797</v>
      </c>
      <c r="B3783" s="109" t="s">
        <v>3714</v>
      </c>
      <c r="C3783" s="110">
        <v>85444200</v>
      </c>
      <c r="D3783" s="110">
        <v>0</v>
      </c>
      <c r="E3783" s="110">
        <v>0</v>
      </c>
      <c r="F3783" s="111">
        <v>11.9</v>
      </c>
      <c r="G3783" s="110">
        <v>0</v>
      </c>
      <c r="H3783" s="110">
        <v>0</v>
      </c>
      <c r="I3783" s="112"/>
      <c r="J3783" s="112"/>
      <c r="K3783" s="113">
        <v>30</v>
      </c>
    </row>
    <row r="3784" spans="1:11" x14ac:dyDescent="0.25">
      <c r="A3784" s="108">
        <v>3798</v>
      </c>
      <c r="B3784" s="109" t="s">
        <v>3715</v>
      </c>
      <c r="C3784" s="110">
        <v>85444200</v>
      </c>
      <c r="D3784" s="110">
        <v>0</v>
      </c>
      <c r="E3784" s="110">
        <v>0</v>
      </c>
      <c r="F3784" s="111">
        <v>13.6</v>
      </c>
      <c r="G3784" s="110">
        <v>0</v>
      </c>
      <c r="H3784" s="110">
        <v>0</v>
      </c>
      <c r="I3784" s="112"/>
      <c r="J3784" s="112"/>
      <c r="K3784" s="113">
        <v>30</v>
      </c>
    </row>
    <row r="3785" spans="1:11" x14ac:dyDescent="0.25">
      <c r="A3785" s="108">
        <v>3799</v>
      </c>
      <c r="B3785" s="109" t="s">
        <v>3716</v>
      </c>
      <c r="C3785" s="110">
        <v>85444200</v>
      </c>
      <c r="D3785" s="110">
        <v>0</v>
      </c>
      <c r="E3785" s="110">
        <v>0</v>
      </c>
      <c r="F3785" s="111">
        <v>16.79</v>
      </c>
      <c r="G3785" s="110">
        <v>0</v>
      </c>
      <c r="H3785" s="110">
        <v>0</v>
      </c>
      <c r="I3785" s="112"/>
      <c r="J3785" s="112"/>
      <c r="K3785" s="113">
        <v>30</v>
      </c>
    </row>
    <row r="3786" spans="1:11" x14ac:dyDescent="0.25">
      <c r="A3786" s="108">
        <v>3800</v>
      </c>
      <c r="B3786" s="109" t="s">
        <v>3717</v>
      </c>
      <c r="C3786" s="110">
        <v>85444200</v>
      </c>
      <c r="D3786" s="110">
        <v>0</v>
      </c>
      <c r="E3786" s="110">
        <v>0</v>
      </c>
      <c r="F3786" s="111">
        <v>51.6</v>
      </c>
      <c r="G3786" s="110">
        <v>0</v>
      </c>
      <c r="H3786" s="110">
        <v>0</v>
      </c>
      <c r="I3786" s="112"/>
      <c r="J3786" s="112"/>
      <c r="K3786" s="113">
        <v>79</v>
      </c>
    </row>
    <row r="3787" spans="1:11" x14ac:dyDescent="0.25">
      <c r="A3787" s="108">
        <v>3801</v>
      </c>
      <c r="B3787" s="109" t="s">
        <v>3718</v>
      </c>
      <c r="C3787" s="110">
        <v>85444200</v>
      </c>
      <c r="D3787" s="110">
        <v>0</v>
      </c>
      <c r="E3787" s="110">
        <v>0</v>
      </c>
      <c r="F3787" s="111">
        <v>3.98</v>
      </c>
      <c r="G3787" s="110">
        <v>0</v>
      </c>
      <c r="H3787" s="110">
        <v>0</v>
      </c>
      <c r="I3787" s="112"/>
      <c r="J3787" s="112"/>
      <c r="K3787" s="113">
        <v>20</v>
      </c>
    </row>
    <row r="3788" spans="1:11" x14ac:dyDescent="0.25">
      <c r="A3788" s="108">
        <v>3802</v>
      </c>
      <c r="B3788" s="109" t="s">
        <v>3719</v>
      </c>
      <c r="C3788" s="110">
        <v>85437039</v>
      </c>
      <c r="D3788" s="110">
        <v>0</v>
      </c>
      <c r="E3788" s="110">
        <v>0</v>
      </c>
      <c r="F3788" s="111">
        <v>39.81</v>
      </c>
      <c r="G3788" s="110">
        <v>0</v>
      </c>
      <c r="H3788" s="110">
        <v>0</v>
      </c>
      <c r="I3788" s="112"/>
      <c r="J3788" s="112"/>
      <c r="K3788" s="113">
        <v>69</v>
      </c>
    </row>
    <row r="3789" spans="1:11" x14ac:dyDescent="0.25">
      <c r="A3789" s="108">
        <v>3803</v>
      </c>
      <c r="B3789" s="109" t="s">
        <v>3720</v>
      </c>
      <c r="C3789" s="110">
        <v>85369090</v>
      </c>
      <c r="D3789" s="110">
        <v>5</v>
      </c>
      <c r="E3789" s="110">
        <v>0</v>
      </c>
      <c r="F3789" s="111">
        <v>15.2</v>
      </c>
      <c r="G3789" s="110">
        <v>0</v>
      </c>
      <c r="H3789" s="110">
        <v>0</v>
      </c>
      <c r="I3789" s="112"/>
      <c r="J3789" s="111">
        <v>2.74</v>
      </c>
      <c r="K3789" s="113">
        <v>69</v>
      </c>
    </row>
    <row r="3790" spans="1:11" x14ac:dyDescent="0.25">
      <c r="A3790" s="108">
        <v>3804</v>
      </c>
      <c r="B3790" s="109" t="s">
        <v>3721</v>
      </c>
      <c r="C3790" s="110">
        <v>85176251</v>
      </c>
      <c r="D3790" s="110">
        <v>0</v>
      </c>
      <c r="E3790" s="110">
        <v>0</v>
      </c>
      <c r="F3790" s="111">
        <v>52.77</v>
      </c>
      <c r="G3790" s="110">
        <v>0</v>
      </c>
      <c r="H3790" s="110">
        <v>0</v>
      </c>
      <c r="I3790" s="112"/>
      <c r="J3790" s="112"/>
      <c r="K3790" s="113">
        <v>109</v>
      </c>
    </row>
    <row r="3791" spans="1:11" x14ac:dyDescent="0.25">
      <c r="A3791" s="108">
        <v>3805</v>
      </c>
      <c r="B3791" s="109" t="s">
        <v>3722</v>
      </c>
      <c r="C3791" s="110">
        <v>85176900</v>
      </c>
      <c r="D3791" s="110">
        <v>0</v>
      </c>
      <c r="E3791" s="110">
        <v>0</v>
      </c>
      <c r="F3791" s="111">
        <v>51.36</v>
      </c>
      <c r="G3791" s="110">
        <v>0</v>
      </c>
      <c r="H3791" s="110">
        <v>0</v>
      </c>
      <c r="I3791" s="112"/>
      <c r="J3791" s="111">
        <v>11.69</v>
      </c>
      <c r="K3791" s="113">
        <v>269</v>
      </c>
    </row>
    <row r="3792" spans="1:11" x14ac:dyDescent="0.25">
      <c r="A3792" s="108">
        <v>3806</v>
      </c>
      <c r="B3792" s="109" t="s">
        <v>3723</v>
      </c>
      <c r="C3792" s="110">
        <v>85365090</v>
      </c>
      <c r="D3792" s="110">
        <v>0</v>
      </c>
      <c r="E3792" s="110">
        <v>0</v>
      </c>
      <c r="F3792" s="111">
        <v>59.06</v>
      </c>
      <c r="G3792" s="110">
        <v>4</v>
      </c>
      <c r="H3792" s="110">
        <v>15</v>
      </c>
      <c r="I3792" s="112"/>
      <c r="J3792" s="111">
        <v>19.11</v>
      </c>
      <c r="K3792" s="113">
        <v>129</v>
      </c>
    </row>
    <row r="3793" spans="1:11" x14ac:dyDescent="0.25">
      <c r="A3793" s="108">
        <v>3807</v>
      </c>
      <c r="B3793" s="109" t="s">
        <v>3724</v>
      </c>
      <c r="C3793" s="110">
        <v>85044021</v>
      </c>
      <c r="D3793" s="110">
        <v>0</v>
      </c>
      <c r="E3793" s="110">
        <v>0</v>
      </c>
      <c r="F3793" s="111">
        <v>563.30999999999995</v>
      </c>
      <c r="G3793" s="110">
        <v>0</v>
      </c>
      <c r="H3793" s="110">
        <v>0</v>
      </c>
      <c r="I3793" s="112"/>
      <c r="J3793" s="112"/>
      <c r="K3793" s="113">
        <v>989</v>
      </c>
    </row>
    <row r="3794" spans="1:11" x14ac:dyDescent="0.25">
      <c r="A3794" s="108">
        <v>3808</v>
      </c>
      <c r="B3794" s="109" t="s">
        <v>3725</v>
      </c>
      <c r="C3794" s="110">
        <v>84433240</v>
      </c>
      <c r="D3794" s="110">
        <v>0</v>
      </c>
      <c r="E3794" s="110">
        <v>0</v>
      </c>
      <c r="F3794" s="111">
        <v>914.75</v>
      </c>
      <c r="G3794" s="110">
        <v>0</v>
      </c>
      <c r="H3794" s="110">
        <v>0</v>
      </c>
      <c r="I3794" s="112"/>
      <c r="J3794" s="112"/>
      <c r="K3794" s="116">
        <v>1499</v>
      </c>
    </row>
    <row r="3795" spans="1:11" x14ac:dyDescent="0.25">
      <c r="A3795" s="108">
        <v>3809</v>
      </c>
      <c r="B3795" s="109" t="s">
        <v>3726</v>
      </c>
      <c r="C3795" s="110">
        <v>85044010</v>
      </c>
      <c r="D3795" s="110">
        <v>5</v>
      </c>
      <c r="E3795" s="110">
        <v>0</v>
      </c>
      <c r="F3795" s="111">
        <v>84</v>
      </c>
      <c r="G3795" s="110">
        <v>18</v>
      </c>
      <c r="H3795" s="110">
        <v>0</v>
      </c>
      <c r="I3795" s="112"/>
      <c r="J3795" s="111">
        <v>7.61</v>
      </c>
      <c r="K3795" s="113">
        <v>180</v>
      </c>
    </row>
    <row r="3796" spans="1:11" x14ac:dyDescent="0.25">
      <c r="A3796" s="108">
        <v>3810</v>
      </c>
      <c r="B3796" s="109" t="s">
        <v>3727</v>
      </c>
      <c r="C3796" s="110">
        <v>84733092</v>
      </c>
      <c r="D3796" s="110">
        <v>0</v>
      </c>
      <c r="E3796" s="110">
        <v>0</v>
      </c>
      <c r="F3796" s="111">
        <v>262</v>
      </c>
      <c r="G3796" s="110">
        <v>0</v>
      </c>
      <c r="H3796" s="110">
        <v>0</v>
      </c>
      <c r="I3796" s="112"/>
      <c r="J3796" s="112"/>
      <c r="K3796" s="113">
        <v>450</v>
      </c>
    </row>
    <row r="3797" spans="1:11" x14ac:dyDescent="0.25">
      <c r="A3797" s="108">
        <v>3811</v>
      </c>
      <c r="B3797" s="109" t="s">
        <v>3728</v>
      </c>
      <c r="C3797" s="110">
        <v>73269090</v>
      </c>
      <c r="D3797" s="110">
        <v>0</v>
      </c>
      <c r="E3797" s="110">
        <v>0</v>
      </c>
      <c r="F3797" s="111">
        <v>190.47</v>
      </c>
      <c r="G3797" s="110">
        <v>0</v>
      </c>
      <c r="H3797" s="110">
        <v>0</v>
      </c>
      <c r="I3797" s="112"/>
      <c r="J3797" s="112"/>
      <c r="K3797" s="113">
        <v>369</v>
      </c>
    </row>
    <row r="3798" spans="1:11" x14ac:dyDescent="0.25">
      <c r="A3798" s="108">
        <v>3812</v>
      </c>
      <c r="B3798" s="109" t="s">
        <v>3729</v>
      </c>
      <c r="C3798" s="110">
        <v>39269090</v>
      </c>
      <c r="D3798" s="110">
        <v>0</v>
      </c>
      <c r="E3798" s="110">
        <v>0</v>
      </c>
      <c r="F3798" s="111">
        <v>15.9</v>
      </c>
      <c r="G3798" s="110">
        <v>0</v>
      </c>
      <c r="H3798" s="110">
        <v>0</v>
      </c>
      <c r="I3798" s="112"/>
      <c r="J3798" s="112"/>
      <c r="K3798" s="113">
        <v>25</v>
      </c>
    </row>
    <row r="3799" spans="1:11" x14ac:dyDescent="0.25">
      <c r="A3799" s="108">
        <v>3813</v>
      </c>
      <c r="B3799" s="109" t="s">
        <v>3730</v>
      </c>
      <c r="C3799" s="110">
        <v>84719014</v>
      </c>
      <c r="D3799" s="110">
        <v>0</v>
      </c>
      <c r="E3799" s="110">
        <v>0</v>
      </c>
      <c r="F3799" s="115">
        <v>1209.99</v>
      </c>
      <c r="G3799" s="110">
        <v>0</v>
      </c>
      <c r="H3799" s="110">
        <v>0</v>
      </c>
      <c r="I3799" s="112"/>
      <c r="J3799" s="112"/>
      <c r="K3799" s="116">
        <v>1699</v>
      </c>
    </row>
    <row r="3800" spans="1:11" x14ac:dyDescent="0.25">
      <c r="A3800" s="108">
        <v>3814</v>
      </c>
      <c r="B3800" s="109" t="s">
        <v>3731</v>
      </c>
      <c r="C3800" s="110">
        <v>84715010</v>
      </c>
      <c r="D3800" s="110">
        <v>0</v>
      </c>
      <c r="E3800" s="110">
        <v>0</v>
      </c>
      <c r="F3800" s="115">
        <v>1411.37</v>
      </c>
      <c r="G3800" s="110">
        <v>0</v>
      </c>
      <c r="H3800" s="110">
        <v>0</v>
      </c>
      <c r="I3800" s="112"/>
      <c r="J3800" s="112"/>
      <c r="K3800" s="116">
        <v>2220</v>
      </c>
    </row>
    <row r="3801" spans="1:11" x14ac:dyDescent="0.25">
      <c r="A3801" s="108">
        <v>3815</v>
      </c>
      <c r="B3801" s="109" t="s">
        <v>3732</v>
      </c>
      <c r="C3801" s="110">
        <v>85183000</v>
      </c>
      <c r="D3801" s="110">
        <v>0</v>
      </c>
      <c r="E3801" s="110">
        <v>0</v>
      </c>
      <c r="F3801" s="111">
        <v>69.900000000000006</v>
      </c>
      <c r="G3801" s="110">
        <v>0</v>
      </c>
      <c r="H3801" s="110">
        <v>0</v>
      </c>
      <c r="I3801" s="112"/>
      <c r="J3801" s="112"/>
      <c r="K3801" s="113">
        <v>120</v>
      </c>
    </row>
    <row r="3802" spans="1:11" x14ac:dyDescent="0.25">
      <c r="A3802" s="108">
        <v>3816</v>
      </c>
      <c r="B3802" s="109" t="s">
        <v>3733</v>
      </c>
      <c r="C3802" s="110">
        <v>85183000</v>
      </c>
      <c r="D3802" s="110">
        <v>0</v>
      </c>
      <c r="E3802" s="110">
        <v>0</v>
      </c>
      <c r="F3802" s="111">
        <v>35.9</v>
      </c>
      <c r="G3802" s="110">
        <v>0</v>
      </c>
      <c r="H3802" s="110">
        <v>0</v>
      </c>
      <c r="I3802" s="112"/>
      <c r="J3802" s="112"/>
      <c r="K3802" s="113">
        <v>59</v>
      </c>
    </row>
    <row r="3803" spans="1:11" x14ac:dyDescent="0.25">
      <c r="A3803" s="108">
        <v>3817</v>
      </c>
      <c r="B3803" s="109" t="s">
        <v>3734</v>
      </c>
      <c r="C3803" s="110">
        <v>84733019</v>
      </c>
      <c r="D3803" s="110">
        <v>0</v>
      </c>
      <c r="E3803" s="110">
        <v>0</v>
      </c>
      <c r="F3803" s="111">
        <v>139.88999999999999</v>
      </c>
      <c r="G3803" s="110">
        <v>0</v>
      </c>
      <c r="H3803" s="110">
        <v>0</v>
      </c>
      <c r="I3803" s="112"/>
      <c r="J3803" s="112"/>
      <c r="K3803" s="113">
        <v>220</v>
      </c>
    </row>
    <row r="3804" spans="1:11" x14ac:dyDescent="0.25">
      <c r="A3804" s="108">
        <v>3818</v>
      </c>
      <c r="B3804" s="109" t="s">
        <v>3735</v>
      </c>
      <c r="C3804" s="110">
        <v>84733019</v>
      </c>
      <c r="D3804" s="110">
        <v>0</v>
      </c>
      <c r="E3804" s="110">
        <v>0</v>
      </c>
      <c r="F3804" s="111">
        <v>180.64</v>
      </c>
      <c r="G3804" s="110">
        <v>0</v>
      </c>
      <c r="H3804" s="110">
        <v>0</v>
      </c>
      <c r="I3804" s="112"/>
      <c r="J3804" s="112"/>
      <c r="K3804" s="113">
        <v>279</v>
      </c>
    </row>
    <row r="3805" spans="1:11" x14ac:dyDescent="0.25">
      <c r="A3805" s="108">
        <v>3819</v>
      </c>
      <c r="B3805" s="109" t="s">
        <v>3736</v>
      </c>
      <c r="C3805" s="110">
        <v>85286200</v>
      </c>
      <c r="D3805" s="110">
        <v>0</v>
      </c>
      <c r="E3805" s="110">
        <v>0</v>
      </c>
      <c r="F3805" s="115">
        <v>1679.9</v>
      </c>
      <c r="G3805" s="110">
        <v>18</v>
      </c>
      <c r="H3805" s="110">
        <v>0</v>
      </c>
      <c r="I3805" s="112"/>
      <c r="J3805" s="112"/>
      <c r="K3805" s="116">
        <v>2579</v>
      </c>
    </row>
    <row r="3806" spans="1:11" x14ac:dyDescent="0.25">
      <c r="A3806" s="108">
        <v>3820</v>
      </c>
      <c r="B3806" s="109" t="s">
        <v>3737</v>
      </c>
      <c r="C3806" s="110">
        <v>84145990</v>
      </c>
      <c r="D3806" s="110">
        <v>0</v>
      </c>
      <c r="E3806" s="110">
        <v>0</v>
      </c>
      <c r="F3806" s="111">
        <v>159.9</v>
      </c>
      <c r="G3806" s="110">
        <v>0</v>
      </c>
      <c r="H3806" s="110">
        <v>0</v>
      </c>
      <c r="I3806" s="112"/>
      <c r="J3806" s="112"/>
      <c r="K3806" s="113">
        <v>279</v>
      </c>
    </row>
    <row r="3807" spans="1:11" x14ac:dyDescent="0.25">
      <c r="A3807" s="108">
        <v>3821</v>
      </c>
      <c r="B3807" s="109" t="s">
        <v>3738</v>
      </c>
      <c r="C3807" s="110">
        <v>84145990</v>
      </c>
      <c r="D3807" s="110">
        <v>0</v>
      </c>
      <c r="E3807" s="110">
        <v>0</v>
      </c>
      <c r="F3807" s="111">
        <v>251.4</v>
      </c>
      <c r="G3807" s="110">
        <v>0</v>
      </c>
      <c r="H3807" s="110">
        <v>0</v>
      </c>
      <c r="I3807" s="112"/>
      <c r="J3807" s="112"/>
      <c r="K3807" s="113">
        <v>485</v>
      </c>
    </row>
    <row r="3808" spans="1:11" x14ac:dyDescent="0.25">
      <c r="A3808" s="108">
        <v>3822</v>
      </c>
      <c r="B3808" s="109" t="s">
        <v>3403</v>
      </c>
      <c r="C3808" s="110">
        <v>85044029</v>
      </c>
      <c r="D3808" s="110">
        <v>0</v>
      </c>
      <c r="E3808" s="110">
        <v>0</v>
      </c>
      <c r="F3808" s="111">
        <v>241</v>
      </c>
      <c r="G3808" s="110">
        <v>0</v>
      </c>
      <c r="H3808" s="110">
        <v>0</v>
      </c>
      <c r="I3808" s="112"/>
      <c r="J3808" s="112"/>
      <c r="K3808" s="113">
        <v>425</v>
      </c>
    </row>
    <row r="3809" spans="1:11" x14ac:dyDescent="0.25">
      <c r="A3809" s="108">
        <v>3823</v>
      </c>
      <c r="B3809" s="109" t="s">
        <v>3739</v>
      </c>
      <c r="C3809" s="110">
        <v>84733041</v>
      </c>
      <c r="D3809" s="110">
        <v>0</v>
      </c>
      <c r="E3809" s="110">
        <v>0</v>
      </c>
      <c r="F3809" s="111">
        <v>479.99</v>
      </c>
      <c r="G3809" s="110">
        <v>0</v>
      </c>
      <c r="H3809" s="110">
        <v>0</v>
      </c>
      <c r="I3809" s="112"/>
      <c r="J3809" s="112"/>
      <c r="K3809" s="113">
        <v>719</v>
      </c>
    </row>
    <row r="3810" spans="1:11" x14ac:dyDescent="0.25">
      <c r="A3810" s="108">
        <v>3824</v>
      </c>
      <c r="B3810" s="109" t="s">
        <v>3740</v>
      </c>
      <c r="C3810" s="110">
        <v>84733041</v>
      </c>
      <c r="D3810" s="110">
        <v>0</v>
      </c>
      <c r="E3810" s="110">
        <v>0</v>
      </c>
      <c r="F3810" s="111">
        <v>301.72000000000003</v>
      </c>
      <c r="G3810" s="110">
        <v>0</v>
      </c>
      <c r="H3810" s="110">
        <v>0</v>
      </c>
      <c r="I3810" s="112"/>
      <c r="J3810" s="112"/>
      <c r="K3810" s="113">
        <v>459</v>
      </c>
    </row>
    <row r="3811" spans="1:11" x14ac:dyDescent="0.25">
      <c r="A3811" s="108">
        <v>3825</v>
      </c>
      <c r="B3811" s="109" t="s">
        <v>3741</v>
      </c>
      <c r="C3811" s="110">
        <v>84733041</v>
      </c>
      <c r="D3811" s="110">
        <v>0</v>
      </c>
      <c r="E3811" s="110">
        <v>0</v>
      </c>
      <c r="F3811" s="111">
        <v>243.84</v>
      </c>
      <c r="G3811" s="110">
        <v>0</v>
      </c>
      <c r="H3811" s="110">
        <v>0</v>
      </c>
      <c r="I3811" s="112"/>
      <c r="J3811" s="112"/>
      <c r="K3811" s="113">
        <v>385</v>
      </c>
    </row>
    <row r="3812" spans="1:11" x14ac:dyDescent="0.25">
      <c r="A3812" s="108">
        <v>3826</v>
      </c>
      <c r="B3812" s="109" t="s">
        <v>3742</v>
      </c>
      <c r="C3812" s="110">
        <v>84733041</v>
      </c>
      <c r="D3812" s="110">
        <v>0</v>
      </c>
      <c r="E3812" s="110">
        <v>0</v>
      </c>
      <c r="F3812" s="111">
        <v>239.09</v>
      </c>
      <c r="G3812" s="110">
        <v>0</v>
      </c>
      <c r="H3812" s="110">
        <v>0</v>
      </c>
      <c r="I3812" s="112"/>
      <c r="J3812" s="112"/>
      <c r="K3812" s="113">
        <v>379</v>
      </c>
    </row>
    <row r="3813" spans="1:11" x14ac:dyDescent="0.25">
      <c r="A3813" s="108">
        <v>3827</v>
      </c>
      <c r="B3813" s="109" t="s">
        <v>3743</v>
      </c>
      <c r="C3813" s="110">
        <v>84439199</v>
      </c>
      <c r="D3813" s="110">
        <v>0</v>
      </c>
      <c r="E3813" s="110">
        <v>0</v>
      </c>
      <c r="F3813" s="111">
        <v>15.75</v>
      </c>
      <c r="G3813" s="110">
        <v>0</v>
      </c>
      <c r="H3813" s="110">
        <v>0</v>
      </c>
      <c r="I3813" s="112"/>
      <c r="J3813" s="112"/>
      <c r="K3813" s="113">
        <v>35</v>
      </c>
    </row>
    <row r="3814" spans="1:11" x14ac:dyDescent="0.25">
      <c r="A3814" s="108">
        <v>3828</v>
      </c>
      <c r="B3814" s="109" t="s">
        <v>3744</v>
      </c>
      <c r="C3814" s="110">
        <v>85235190</v>
      </c>
      <c r="D3814" s="110">
        <v>0</v>
      </c>
      <c r="E3814" s="110">
        <v>0</v>
      </c>
      <c r="F3814" s="115">
        <v>1436</v>
      </c>
      <c r="G3814" s="110">
        <v>0</v>
      </c>
      <c r="H3814" s="110">
        <v>0</v>
      </c>
      <c r="I3814" s="112"/>
      <c r="J3814" s="112"/>
      <c r="K3814" s="116">
        <v>2240</v>
      </c>
    </row>
    <row r="3815" spans="1:11" x14ac:dyDescent="0.25">
      <c r="A3815" s="108">
        <v>3829</v>
      </c>
      <c r="B3815" s="109" t="s">
        <v>3745</v>
      </c>
      <c r="C3815" s="110">
        <v>84716052</v>
      </c>
      <c r="D3815" s="110">
        <v>0</v>
      </c>
      <c r="E3815" s="110">
        <v>0</v>
      </c>
      <c r="F3815" s="111">
        <v>81.13</v>
      </c>
      <c r="G3815" s="110">
        <v>0</v>
      </c>
      <c r="H3815" s="110">
        <v>0</v>
      </c>
      <c r="I3815" s="112"/>
      <c r="J3815" s="112"/>
      <c r="K3815" s="113">
        <v>125</v>
      </c>
    </row>
    <row r="3816" spans="1:11" x14ac:dyDescent="0.25">
      <c r="A3816" s="108">
        <v>3830</v>
      </c>
      <c r="B3816" s="109" t="s">
        <v>3746</v>
      </c>
      <c r="C3816" s="110">
        <v>84716052</v>
      </c>
      <c r="D3816" s="110">
        <v>0</v>
      </c>
      <c r="E3816" s="110">
        <v>0</v>
      </c>
      <c r="F3816" s="111">
        <v>26.13</v>
      </c>
      <c r="G3816" s="110">
        <v>0</v>
      </c>
      <c r="H3816" s="110">
        <v>0</v>
      </c>
      <c r="I3816" s="112"/>
      <c r="J3816" s="112"/>
      <c r="K3816" s="113">
        <v>40</v>
      </c>
    </row>
    <row r="3817" spans="1:11" x14ac:dyDescent="0.25">
      <c r="A3817" s="108">
        <v>3831</v>
      </c>
      <c r="B3817" s="109" t="s">
        <v>3747</v>
      </c>
      <c r="C3817" s="110">
        <v>84716052</v>
      </c>
      <c r="D3817" s="110">
        <v>0</v>
      </c>
      <c r="E3817" s="110">
        <v>0</v>
      </c>
      <c r="F3817" s="111">
        <v>19.149999999999999</v>
      </c>
      <c r="G3817" s="110">
        <v>0</v>
      </c>
      <c r="H3817" s="110">
        <v>0</v>
      </c>
      <c r="I3817" s="112"/>
      <c r="J3817" s="112"/>
      <c r="K3817" s="113">
        <v>30</v>
      </c>
    </row>
    <row r="3818" spans="1:11" x14ac:dyDescent="0.25">
      <c r="A3818" s="108">
        <v>3832</v>
      </c>
      <c r="B3818" s="109" t="s">
        <v>3748</v>
      </c>
      <c r="C3818" s="110">
        <v>84716052</v>
      </c>
      <c r="D3818" s="110">
        <v>0</v>
      </c>
      <c r="E3818" s="110">
        <v>0</v>
      </c>
      <c r="F3818" s="111">
        <v>49.65</v>
      </c>
      <c r="G3818" s="110">
        <v>0</v>
      </c>
      <c r="H3818" s="110">
        <v>0</v>
      </c>
      <c r="I3818" s="112"/>
      <c r="J3818" s="112"/>
      <c r="K3818" s="113">
        <v>79</v>
      </c>
    </row>
    <row r="3819" spans="1:11" x14ac:dyDescent="0.25">
      <c r="A3819" s="108">
        <v>3833</v>
      </c>
      <c r="B3819" s="109" t="s">
        <v>3749</v>
      </c>
      <c r="C3819" s="110">
        <v>84716052</v>
      </c>
      <c r="D3819" s="110">
        <v>0</v>
      </c>
      <c r="E3819" s="110">
        <v>0</v>
      </c>
      <c r="F3819" s="111">
        <v>32.979999999999997</v>
      </c>
      <c r="G3819" s="110">
        <v>0</v>
      </c>
      <c r="H3819" s="110">
        <v>0</v>
      </c>
      <c r="I3819" s="112"/>
      <c r="J3819" s="112"/>
      <c r="K3819" s="113">
        <v>50</v>
      </c>
    </row>
    <row r="3820" spans="1:11" x14ac:dyDescent="0.25">
      <c r="A3820" s="108">
        <v>3834</v>
      </c>
      <c r="B3820" s="109" t="s">
        <v>3750</v>
      </c>
      <c r="C3820" s="110">
        <v>84716053</v>
      </c>
      <c r="D3820" s="110">
        <v>0</v>
      </c>
      <c r="E3820" s="110">
        <v>0</v>
      </c>
      <c r="F3820" s="111">
        <v>22.82</v>
      </c>
      <c r="G3820" s="110">
        <v>0</v>
      </c>
      <c r="H3820" s="110">
        <v>0</v>
      </c>
      <c r="I3820" s="112"/>
      <c r="J3820" s="112"/>
      <c r="K3820" s="113">
        <v>35</v>
      </c>
    </row>
    <row r="3821" spans="1:11" x14ac:dyDescent="0.25">
      <c r="A3821" s="108">
        <v>3835</v>
      </c>
      <c r="B3821" s="109" t="s">
        <v>3751</v>
      </c>
      <c r="C3821" s="110">
        <v>84733011</v>
      </c>
      <c r="D3821" s="110">
        <v>0</v>
      </c>
      <c r="E3821" s="110">
        <v>0</v>
      </c>
      <c r="F3821" s="111">
        <v>92.59</v>
      </c>
      <c r="G3821" s="110">
        <v>0</v>
      </c>
      <c r="H3821" s="110">
        <v>0</v>
      </c>
      <c r="I3821" s="112"/>
      <c r="J3821" s="112"/>
      <c r="K3821" s="113">
        <v>155</v>
      </c>
    </row>
    <row r="3822" spans="1:11" x14ac:dyDescent="0.25">
      <c r="A3822" s="108">
        <v>3836</v>
      </c>
      <c r="B3822" s="109" t="s">
        <v>3752</v>
      </c>
      <c r="C3822" s="110">
        <v>85258019</v>
      </c>
      <c r="D3822" s="110">
        <v>0</v>
      </c>
      <c r="E3822" s="110">
        <v>0</v>
      </c>
      <c r="F3822" s="111">
        <v>309.43</v>
      </c>
      <c r="G3822" s="110">
        <v>0</v>
      </c>
      <c r="H3822" s="110">
        <v>0</v>
      </c>
      <c r="I3822" s="112"/>
      <c r="J3822" s="112"/>
      <c r="K3822" s="113">
        <v>899</v>
      </c>
    </row>
    <row r="3823" spans="1:11" x14ac:dyDescent="0.25">
      <c r="A3823" s="108">
        <v>3837</v>
      </c>
      <c r="B3823" s="109" t="s">
        <v>3753</v>
      </c>
      <c r="C3823" s="110">
        <v>84713012</v>
      </c>
      <c r="D3823" s="110">
        <v>0</v>
      </c>
      <c r="E3823" s="110">
        <v>0</v>
      </c>
      <c r="F3823" s="115">
        <v>3857.33</v>
      </c>
      <c r="G3823" s="110">
        <v>0</v>
      </c>
      <c r="H3823" s="110">
        <v>0</v>
      </c>
      <c r="I3823" s="112"/>
      <c r="J3823" s="111">
        <v>0</v>
      </c>
      <c r="K3823" s="116">
        <v>4999</v>
      </c>
    </row>
    <row r="3824" spans="1:11" x14ac:dyDescent="0.25">
      <c r="A3824" s="108">
        <v>3838</v>
      </c>
      <c r="B3824" s="109" t="s">
        <v>3754</v>
      </c>
      <c r="C3824" s="110">
        <v>84713012</v>
      </c>
      <c r="D3824" s="110">
        <v>0</v>
      </c>
      <c r="E3824" s="110">
        <v>0</v>
      </c>
      <c r="F3824" s="115">
        <v>3466.76</v>
      </c>
      <c r="G3824" s="110">
        <v>0</v>
      </c>
      <c r="H3824" s="110">
        <v>0</v>
      </c>
      <c r="I3824" s="112"/>
      <c r="J3824" s="112"/>
      <c r="K3824" s="116">
        <v>4999</v>
      </c>
    </row>
    <row r="3825" spans="1:11" x14ac:dyDescent="0.25">
      <c r="A3825" s="108">
        <v>3839</v>
      </c>
      <c r="B3825" s="109" t="s">
        <v>3755</v>
      </c>
      <c r="C3825" s="110">
        <v>84718000</v>
      </c>
      <c r="D3825" s="110">
        <v>0</v>
      </c>
      <c r="E3825" s="110">
        <v>0</v>
      </c>
      <c r="F3825" s="111">
        <v>42.2</v>
      </c>
      <c r="G3825" s="110">
        <v>0</v>
      </c>
      <c r="H3825" s="110">
        <v>0</v>
      </c>
      <c r="I3825" s="112"/>
      <c r="J3825" s="112"/>
      <c r="K3825" s="113">
        <v>69</v>
      </c>
    </row>
    <row r="3826" spans="1:11" x14ac:dyDescent="0.25">
      <c r="A3826" s="108">
        <v>3840</v>
      </c>
      <c r="B3826" s="109" t="s">
        <v>3756</v>
      </c>
      <c r="C3826" s="110">
        <v>84718000</v>
      </c>
      <c r="D3826" s="110">
        <v>0</v>
      </c>
      <c r="E3826" s="110">
        <v>0</v>
      </c>
      <c r="F3826" s="111">
        <v>35.11</v>
      </c>
      <c r="G3826" s="110">
        <v>7</v>
      </c>
      <c r="H3826" s="110">
        <v>15</v>
      </c>
      <c r="I3826" s="111">
        <v>8.9700000000000006</v>
      </c>
      <c r="J3826" s="112"/>
      <c r="K3826" s="113">
        <v>69</v>
      </c>
    </row>
    <row r="3827" spans="1:11" x14ac:dyDescent="0.25">
      <c r="A3827" s="108">
        <v>3841</v>
      </c>
      <c r="B3827" s="109" t="s">
        <v>3757</v>
      </c>
      <c r="C3827" s="110">
        <v>85423190</v>
      </c>
      <c r="D3827" s="110">
        <v>0</v>
      </c>
      <c r="E3827" s="110">
        <v>0</v>
      </c>
      <c r="F3827" s="111">
        <v>142.88999999999999</v>
      </c>
      <c r="G3827" s="110">
        <v>0</v>
      </c>
      <c r="H3827" s="110">
        <v>0</v>
      </c>
      <c r="I3827" s="112"/>
      <c r="J3827" s="112"/>
      <c r="K3827" s="113">
        <v>399</v>
      </c>
    </row>
    <row r="3828" spans="1:11" x14ac:dyDescent="0.25">
      <c r="A3828" s="108">
        <v>3842</v>
      </c>
      <c r="B3828" s="109" t="s">
        <v>3758</v>
      </c>
      <c r="C3828" s="110">
        <v>84733019</v>
      </c>
      <c r="D3828" s="110">
        <v>0</v>
      </c>
      <c r="E3828" s="110">
        <v>0</v>
      </c>
      <c r="F3828" s="111">
        <v>197.59</v>
      </c>
      <c r="G3828" s="110">
        <v>0</v>
      </c>
      <c r="H3828" s="110">
        <v>0</v>
      </c>
      <c r="I3828" s="112"/>
      <c r="J3828" s="112"/>
      <c r="K3828" s="113">
        <v>310</v>
      </c>
    </row>
    <row r="3829" spans="1:11" x14ac:dyDescent="0.25">
      <c r="A3829" s="108">
        <v>3843</v>
      </c>
      <c r="B3829" s="109" t="s">
        <v>3759</v>
      </c>
      <c r="C3829" s="110">
        <v>84733019</v>
      </c>
      <c r="D3829" s="110">
        <v>0</v>
      </c>
      <c r="E3829" s="110">
        <v>0</v>
      </c>
      <c r="F3829" s="111">
        <v>489.99</v>
      </c>
      <c r="G3829" s="110">
        <v>0</v>
      </c>
      <c r="H3829" s="110">
        <v>0</v>
      </c>
      <c r="I3829" s="112"/>
      <c r="J3829" s="112"/>
      <c r="K3829" s="113">
        <v>775</v>
      </c>
    </row>
    <row r="3830" spans="1:11" x14ac:dyDescent="0.25">
      <c r="A3830" s="108">
        <v>3844</v>
      </c>
      <c r="B3830" s="109" t="s">
        <v>3760</v>
      </c>
      <c r="C3830" s="110">
        <v>84716052</v>
      </c>
      <c r="D3830" s="110">
        <v>0</v>
      </c>
      <c r="E3830" s="110">
        <v>0</v>
      </c>
      <c r="F3830" s="111">
        <v>59.49</v>
      </c>
      <c r="G3830" s="110">
        <v>0</v>
      </c>
      <c r="H3830" s="110">
        <v>0</v>
      </c>
      <c r="I3830" s="112"/>
      <c r="J3830" s="112"/>
      <c r="K3830" s="113">
        <v>150</v>
      </c>
    </row>
    <row r="3831" spans="1:11" x14ac:dyDescent="0.25">
      <c r="A3831" s="108">
        <v>3845</v>
      </c>
      <c r="B3831" s="109" t="s">
        <v>3761</v>
      </c>
      <c r="C3831" s="110">
        <v>84719014</v>
      </c>
      <c r="D3831" s="110">
        <v>0</v>
      </c>
      <c r="E3831" s="110">
        <v>0</v>
      </c>
      <c r="F3831" s="115">
        <v>2154.79</v>
      </c>
      <c r="G3831" s="110">
        <v>0</v>
      </c>
      <c r="H3831" s="110">
        <v>0</v>
      </c>
      <c r="I3831" s="112"/>
      <c r="J3831" s="112"/>
      <c r="K3831" s="116">
        <v>2899</v>
      </c>
    </row>
    <row r="3832" spans="1:11" x14ac:dyDescent="0.25">
      <c r="A3832" s="108">
        <v>3846</v>
      </c>
      <c r="B3832" s="109" t="s">
        <v>3762</v>
      </c>
      <c r="C3832" s="110">
        <v>85285220</v>
      </c>
      <c r="D3832" s="110">
        <v>0</v>
      </c>
      <c r="E3832" s="110">
        <v>0</v>
      </c>
      <c r="F3832" s="111">
        <v>679.9</v>
      </c>
      <c r="G3832" s="110">
        <v>0</v>
      </c>
      <c r="H3832" s="110">
        <v>0</v>
      </c>
      <c r="I3832" s="112"/>
      <c r="J3832" s="112"/>
      <c r="K3832" s="113">
        <v>799</v>
      </c>
    </row>
    <row r="3833" spans="1:11" x14ac:dyDescent="0.25">
      <c r="A3833" s="108">
        <v>3847</v>
      </c>
      <c r="B3833" s="109" t="s">
        <v>3763</v>
      </c>
      <c r="C3833" s="110">
        <v>84717010</v>
      </c>
      <c r="D3833" s="110">
        <v>0</v>
      </c>
      <c r="E3833" s="110">
        <v>0</v>
      </c>
      <c r="F3833" s="111">
        <v>630</v>
      </c>
      <c r="G3833" s="110">
        <v>0</v>
      </c>
      <c r="H3833" s="110">
        <v>0</v>
      </c>
      <c r="I3833" s="112"/>
      <c r="J3833" s="112"/>
      <c r="K3833" s="113">
        <v>799</v>
      </c>
    </row>
    <row r="3834" spans="1:11" x14ac:dyDescent="0.25">
      <c r="A3834" s="108">
        <v>3848</v>
      </c>
      <c r="B3834" s="109" t="s">
        <v>3764</v>
      </c>
      <c r="C3834" s="110">
        <v>84713012</v>
      </c>
      <c r="D3834" s="110">
        <v>0</v>
      </c>
      <c r="E3834" s="110">
        <v>0</v>
      </c>
      <c r="F3834" s="115">
        <v>1399.89</v>
      </c>
      <c r="G3834" s="110">
        <v>0</v>
      </c>
      <c r="H3834" s="110">
        <v>0</v>
      </c>
      <c r="I3834" s="112"/>
      <c r="J3834" s="112"/>
      <c r="K3834" s="116">
        <v>1699</v>
      </c>
    </row>
    <row r="3835" spans="1:11" x14ac:dyDescent="0.25">
      <c r="A3835" s="108">
        <v>3849</v>
      </c>
      <c r="B3835" s="109" t="s">
        <v>3765</v>
      </c>
      <c r="C3835" s="110">
        <v>84733043</v>
      </c>
      <c r="D3835" s="110">
        <v>0</v>
      </c>
      <c r="E3835" s="110">
        <v>0</v>
      </c>
      <c r="F3835" s="115">
        <v>1567.77</v>
      </c>
      <c r="G3835" s="110">
        <v>0</v>
      </c>
      <c r="H3835" s="110">
        <v>0</v>
      </c>
      <c r="I3835" s="112"/>
      <c r="J3835" s="112"/>
      <c r="K3835" s="116">
        <v>2449</v>
      </c>
    </row>
    <row r="3836" spans="1:11" x14ac:dyDescent="0.25">
      <c r="A3836" s="108">
        <v>3850</v>
      </c>
      <c r="B3836" s="109" t="s">
        <v>3766</v>
      </c>
      <c r="C3836" s="110">
        <v>84733043</v>
      </c>
      <c r="D3836" s="110">
        <v>0</v>
      </c>
      <c r="E3836" s="110">
        <v>0</v>
      </c>
      <c r="F3836" s="111">
        <v>654.36</v>
      </c>
      <c r="G3836" s="110">
        <v>0</v>
      </c>
      <c r="H3836" s="110">
        <v>0</v>
      </c>
      <c r="I3836" s="112"/>
      <c r="J3836" s="112"/>
      <c r="K3836" s="113">
        <v>749</v>
      </c>
    </row>
    <row r="3837" spans="1:11" x14ac:dyDescent="0.25">
      <c r="A3837" s="108">
        <v>3851</v>
      </c>
      <c r="B3837" s="109" t="s">
        <v>3767</v>
      </c>
      <c r="C3837" s="110">
        <v>84733043</v>
      </c>
      <c r="D3837" s="110">
        <v>0</v>
      </c>
      <c r="E3837" s="110">
        <v>0</v>
      </c>
      <c r="F3837" s="111">
        <v>850.9</v>
      </c>
      <c r="G3837" s="110">
        <v>0</v>
      </c>
      <c r="H3837" s="110">
        <v>0</v>
      </c>
      <c r="I3837" s="112"/>
      <c r="J3837" s="112"/>
      <c r="K3837" s="116">
        <v>1329</v>
      </c>
    </row>
    <row r="3838" spans="1:11" x14ac:dyDescent="0.25">
      <c r="A3838" s="108">
        <v>3852</v>
      </c>
      <c r="B3838" s="109" t="s">
        <v>3768</v>
      </c>
      <c r="C3838" s="110">
        <v>84733041</v>
      </c>
      <c r="D3838" s="110">
        <v>0</v>
      </c>
      <c r="E3838" s="110">
        <v>0</v>
      </c>
      <c r="F3838" s="111">
        <v>407.96</v>
      </c>
      <c r="G3838" s="110">
        <v>0</v>
      </c>
      <c r="H3838" s="110">
        <v>0</v>
      </c>
      <c r="I3838" s="112"/>
      <c r="J3838" s="112"/>
      <c r="K3838" s="113">
        <v>659</v>
      </c>
    </row>
    <row r="3839" spans="1:11" x14ac:dyDescent="0.25">
      <c r="A3839" s="108">
        <v>3853</v>
      </c>
      <c r="B3839" s="109" t="s">
        <v>3769</v>
      </c>
      <c r="C3839" s="110">
        <v>84733041</v>
      </c>
      <c r="D3839" s="110">
        <v>0</v>
      </c>
      <c r="E3839" s="110">
        <v>0</v>
      </c>
      <c r="F3839" s="111">
        <v>337.22</v>
      </c>
      <c r="G3839" s="110">
        <v>0</v>
      </c>
      <c r="H3839" s="110">
        <v>0</v>
      </c>
      <c r="I3839" s="112"/>
      <c r="J3839" s="112"/>
      <c r="K3839" s="113">
        <v>529</v>
      </c>
    </row>
    <row r="3840" spans="1:11" x14ac:dyDescent="0.25">
      <c r="A3840" s="108">
        <v>3854</v>
      </c>
      <c r="B3840" s="109" t="s">
        <v>3770</v>
      </c>
      <c r="C3840" s="110">
        <v>85285220</v>
      </c>
      <c r="D3840" s="110">
        <v>0</v>
      </c>
      <c r="E3840" s="110">
        <v>0</v>
      </c>
      <c r="F3840" s="115">
        <v>1377.01</v>
      </c>
      <c r="G3840" s="110">
        <v>0</v>
      </c>
      <c r="H3840" s="110">
        <v>0</v>
      </c>
      <c r="I3840" s="112"/>
      <c r="J3840" s="112"/>
      <c r="K3840" s="116">
        <v>1658</v>
      </c>
    </row>
    <row r="3841" spans="1:11" x14ac:dyDescent="0.25">
      <c r="A3841" s="108">
        <v>3855</v>
      </c>
      <c r="B3841" s="109" t="s">
        <v>3771</v>
      </c>
      <c r="C3841" s="110">
        <v>84733041</v>
      </c>
      <c r="D3841" s="110">
        <v>0</v>
      </c>
      <c r="E3841" s="110">
        <v>0</v>
      </c>
      <c r="F3841" s="111">
        <v>409</v>
      </c>
      <c r="G3841" s="110">
        <v>0</v>
      </c>
      <c r="H3841" s="110">
        <v>0</v>
      </c>
      <c r="I3841" s="112"/>
      <c r="J3841" s="112"/>
      <c r="K3841" s="113">
        <v>625</v>
      </c>
    </row>
    <row r="3842" spans="1:11" x14ac:dyDescent="0.25">
      <c r="A3842" s="108">
        <v>3856</v>
      </c>
      <c r="B3842" s="109" t="s">
        <v>3772</v>
      </c>
      <c r="C3842" s="110">
        <v>84733019</v>
      </c>
      <c r="D3842" s="110">
        <v>0</v>
      </c>
      <c r="E3842" s="110">
        <v>0</v>
      </c>
      <c r="F3842" s="111">
        <v>311.85000000000002</v>
      </c>
      <c r="G3842" s="110">
        <v>0</v>
      </c>
      <c r="H3842" s="110">
        <v>0</v>
      </c>
      <c r="I3842" s="112"/>
      <c r="J3842" s="112"/>
      <c r="K3842" s="113">
        <v>495</v>
      </c>
    </row>
    <row r="3843" spans="1:11" x14ac:dyDescent="0.25">
      <c r="A3843" s="108">
        <v>3857</v>
      </c>
      <c r="B3843" s="109" t="s">
        <v>3773</v>
      </c>
      <c r="C3843" s="110">
        <v>84733019</v>
      </c>
      <c r="D3843" s="110">
        <v>0</v>
      </c>
      <c r="E3843" s="110">
        <v>0</v>
      </c>
      <c r="F3843" s="111">
        <v>573.21</v>
      </c>
      <c r="G3843" s="110">
        <v>0</v>
      </c>
      <c r="H3843" s="110">
        <v>0</v>
      </c>
      <c r="I3843" s="112"/>
      <c r="J3843" s="112"/>
      <c r="K3843" s="113">
        <v>899</v>
      </c>
    </row>
    <row r="3844" spans="1:11" x14ac:dyDescent="0.25">
      <c r="A3844" s="108">
        <v>3858</v>
      </c>
      <c r="B3844" s="109" t="s">
        <v>3774</v>
      </c>
      <c r="C3844" s="110">
        <v>84716053</v>
      </c>
      <c r="D3844" s="110">
        <v>0</v>
      </c>
      <c r="E3844" s="110">
        <v>0</v>
      </c>
      <c r="F3844" s="111">
        <v>94.21</v>
      </c>
      <c r="G3844" s="110">
        <v>0</v>
      </c>
      <c r="H3844" s="110">
        <v>0</v>
      </c>
      <c r="I3844" s="112"/>
      <c r="J3844" s="112"/>
      <c r="K3844" s="113">
        <v>135</v>
      </c>
    </row>
    <row r="3845" spans="1:11" x14ac:dyDescent="0.25">
      <c r="A3845" s="108">
        <v>3859</v>
      </c>
      <c r="B3845" s="109" t="s">
        <v>3775</v>
      </c>
      <c r="C3845" s="110">
        <v>84145990</v>
      </c>
      <c r="D3845" s="110">
        <v>0</v>
      </c>
      <c r="E3845" s="110">
        <v>0</v>
      </c>
      <c r="F3845" s="111">
        <v>36.53</v>
      </c>
      <c r="G3845" s="110">
        <v>0</v>
      </c>
      <c r="H3845" s="110">
        <v>0</v>
      </c>
      <c r="I3845" s="112"/>
      <c r="J3845" s="112"/>
      <c r="K3845" s="113">
        <v>65</v>
      </c>
    </row>
    <row r="3846" spans="1:11" x14ac:dyDescent="0.25">
      <c r="A3846" s="108">
        <v>3860</v>
      </c>
      <c r="B3846" s="109" t="s">
        <v>3775</v>
      </c>
      <c r="C3846" s="110">
        <v>84145990</v>
      </c>
      <c r="D3846" s="110">
        <v>0</v>
      </c>
      <c r="E3846" s="110">
        <v>0</v>
      </c>
      <c r="F3846" s="111">
        <v>36.53</v>
      </c>
      <c r="G3846" s="110">
        <v>0</v>
      </c>
      <c r="H3846" s="110">
        <v>0</v>
      </c>
      <c r="I3846" s="112"/>
      <c r="J3846" s="112"/>
      <c r="K3846" s="113">
        <v>65</v>
      </c>
    </row>
    <row r="3847" spans="1:11" x14ac:dyDescent="0.25">
      <c r="A3847" s="108">
        <v>3861</v>
      </c>
      <c r="B3847" s="109" t="s">
        <v>3776</v>
      </c>
      <c r="C3847" s="110">
        <v>94054090</v>
      </c>
      <c r="D3847" s="110">
        <v>0</v>
      </c>
      <c r="E3847" s="110">
        <v>0</v>
      </c>
      <c r="F3847" s="111">
        <v>35.9</v>
      </c>
      <c r="G3847" s="110">
        <v>0</v>
      </c>
      <c r="H3847" s="110">
        <v>0</v>
      </c>
      <c r="I3847" s="112"/>
      <c r="J3847" s="112"/>
      <c r="K3847" s="113">
        <v>65</v>
      </c>
    </row>
    <row r="3848" spans="1:11" x14ac:dyDescent="0.25">
      <c r="A3848" s="108">
        <v>3862</v>
      </c>
      <c r="B3848" s="109" t="s">
        <v>3777</v>
      </c>
      <c r="C3848" s="110">
        <v>85076000</v>
      </c>
      <c r="D3848" s="110">
        <v>0</v>
      </c>
      <c r="E3848" s="110">
        <v>0</v>
      </c>
      <c r="F3848" s="111">
        <v>148.81</v>
      </c>
      <c r="G3848" s="110">
        <v>0</v>
      </c>
      <c r="H3848" s="110">
        <v>0</v>
      </c>
      <c r="I3848" s="112"/>
      <c r="J3848" s="112"/>
      <c r="K3848" s="113">
        <v>250</v>
      </c>
    </row>
    <row r="3849" spans="1:11" x14ac:dyDescent="0.25">
      <c r="A3849" s="108">
        <v>3863</v>
      </c>
      <c r="B3849" s="109" t="s">
        <v>3778</v>
      </c>
      <c r="C3849" s="110">
        <v>84717010</v>
      </c>
      <c r="D3849" s="110">
        <v>0</v>
      </c>
      <c r="E3849" s="110">
        <v>0</v>
      </c>
      <c r="F3849" s="111">
        <v>90.03</v>
      </c>
      <c r="G3849" s="110">
        <v>18</v>
      </c>
      <c r="H3849" s="110">
        <v>10</v>
      </c>
      <c r="I3849" s="112"/>
      <c r="J3849" s="111">
        <v>3.97</v>
      </c>
      <c r="K3849" s="113">
        <v>149</v>
      </c>
    </row>
    <row r="3850" spans="1:11" x14ac:dyDescent="0.25">
      <c r="A3850" s="108">
        <v>3864</v>
      </c>
      <c r="B3850" s="109" t="s">
        <v>3779</v>
      </c>
      <c r="C3850" s="110">
        <v>84713012</v>
      </c>
      <c r="D3850" s="110">
        <v>0</v>
      </c>
      <c r="E3850" s="110">
        <v>0</v>
      </c>
      <c r="F3850" s="115">
        <v>4170</v>
      </c>
      <c r="G3850" s="110">
        <v>0</v>
      </c>
      <c r="H3850" s="110">
        <v>0</v>
      </c>
      <c r="I3850" s="112"/>
      <c r="J3850" s="112"/>
      <c r="K3850" s="116">
        <v>5899</v>
      </c>
    </row>
    <row r="3851" spans="1:11" x14ac:dyDescent="0.25">
      <c r="A3851" s="108">
        <v>3865</v>
      </c>
      <c r="B3851" s="109" t="s">
        <v>3780</v>
      </c>
      <c r="C3851" s="110">
        <v>92029000</v>
      </c>
      <c r="D3851" s="110">
        <v>0</v>
      </c>
      <c r="E3851" s="110">
        <v>0</v>
      </c>
      <c r="F3851" s="111">
        <v>969</v>
      </c>
      <c r="G3851" s="110">
        <v>0</v>
      </c>
      <c r="H3851" s="110">
        <v>0</v>
      </c>
      <c r="I3851" s="112"/>
      <c r="J3851" s="112"/>
      <c r="K3851" s="116">
        <v>1699</v>
      </c>
    </row>
    <row r="3852" spans="1:11" x14ac:dyDescent="0.25">
      <c r="A3852" s="108">
        <v>3866</v>
      </c>
      <c r="B3852" s="109" t="s">
        <v>3781</v>
      </c>
      <c r="C3852" s="110">
        <v>84713019</v>
      </c>
      <c r="D3852" s="110">
        <v>0</v>
      </c>
      <c r="E3852" s="110">
        <v>0</v>
      </c>
      <c r="F3852" s="115">
        <v>2696.9</v>
      </c>
      <c r="G3852" s="110">
        <v>0</v>
      </c>
      <c r="H3852" s="110">
        <v>0</v>
      </c>
      <c r="I3852" s="112"/>
      <c r="J3852" s="112"/>
      <c r="K3852" s="116">
        <v>3779</v>
      </c>
    </row>
    <row r="3853" spans="1:11" x14ac:dyDescent="0.25">
      <c r="A3853" s="108">
        <v>3867</v>
      </c>
      <c r="B3853" s="109" t="s">
        <v>3782</v>
      </c>
      <c r="C3853" s="110">
        <v>90069190</v>
      </c>
      <c r="D3853" s="110">
        <v>0</v>
      </c>
      <c r="E3853" s="110">
        <v>0</v>
      </c>
      <c r="F3853" s="111">
        <v>984</v>
      </c>
      <c r="G3853" s="110">
        <v>0</v>
      </c>
      <c r="H3853" s="110">
        <v>0</v>
      </c>
      <c r="I3853" s="112"/>
      <c r="J3853" s="112"/>
      <c r="K3853" s="116">
        <v>1899</v>
      </c>
    </row>
    <row r="3854" spans="1:11" x14ac:dyDescent="0.25">
      <c r="A3854" s="108">
        <v>3868</v>
      </c>
      <c r="B3854" s="109" t="s">
        <v>3783</v>
      </c>
      <c r="C3854" s="110">
        <v>85258029</v>
      </c>
      <c r="D3854" s="110">
        <v>0</v>
      </c>
      <c r="E3854" s="110">
        <v>0</v>
      </c>
      <c r="F3854" s="115">
        <v>4072.9</v>
      </c>
      <c r="G3854" s="110">
        <v>0</v>
      </c>
      <c r="H3854" s="110">
        <v>0</v>
      </c>
      <c r="I3854" s="112"/>
      <c r="J3854" s="112"/>
      <c r="K3854" s="116">
        <v>5699</v>
      </c>
    </row>
    <row r="3855" spans="1:11" x14ac:dyDescent="0.25">
      <c r="A3855" s="108">
        <v>3869</v>
      </c>
      <c r="B3855" s="109" t="s">
        <v>3784</v>
      </c>
      <c r="C3855" s="110">
        <v>85299090</v>
      </c>
      <c r="D3855" s="110">
        <v>0</v>
      </c>
      <c r="E3855" s="110">
        <v>0</v>
      </c>
      <c r="F3855" s="115">
        <v>3408.67</v>
      </c>
      <c r="G3855" s="110">
        <v>0</v>
      </c>
      <c r="H3855" s="110">
        <v>0</v>
      </c>
      <c r="I3855" s="112"/>
      <c r="J3855" s="112"/>
      <c r="K3855" s="116">
        <v>5999</v>
      </c>
    </row>
    <row r="3856" spans="1:11" x14ac:dyDescent="0.25">
      <c r="A3856" s="108">
        <v>3870</v>
      </c>
      <c r="B3856" s="109" t="s">
        <v>3785</v>
      </c>
      <c r="C3856" s="110">
        <v>90069190</v>
      </c>
      <c r="D3856" s="110">
        <v>0</v>
      </c>
      <c r="E3856" s="110">
        <v>0</v>
      </c>
      <c r="F3856" s="111">
        <v>984</v>
      </c>
      <c r="G3856" s="110">
        <v>0</v>
      </c>
      <c r="H3856" s="110">
        <v>0</v>
      </c>
      <c r="I3856" s="112"/>
      <c r="J3856" s="112"/>
      <c r="K3856" s="116">
        <v>1899</v>
      </c>
    </row>
    <row r="3857" spans="1:11" x14ac:dyDescent="0.25">
      <c r="A3857" s="108">
        <v>3871</v>
      </c>
      <c r="B3857" s="109" t="s">
        <v>3786</v>
      </c>
      <c r="C3857" s="110">
        <v>90066100</v>
      </c>
      <c r="D3857" s="110">
        <v>0</v>
      </c>
      <c r="E3857" s="110">
        <v>0</v>
      </c>
      <c r="F3857" s="111">
        <v>675</v>
      </c>
      <c r="G3857" s="110">
        <v>0</v>
      </c>
      <c r="H3857" s="110">
        <v>0</v>
      </c>
      <c r="I3857" s="112"/>
      <c r="J3857" s="112"/>
      <c r="K3857" s="113">
        <v>989</v>
      </c>
    </row>
    <row r="3858" spans="1:11" x14ac:dyDescent="0.25">
      <c r="A3858" s="108">
        <v>3872</v>
      </c>
      <c r="B3858" s="109" t="s">
        <v>3787</v>
      </c>
      <c r="C3858" s="110">
        <v>85258029</v>
      </c>
      <c r="D3858" s="110">
        <v>0</v>
      </c>
      <c r="E3858" s="110">
        <v>0</v>
      </c>
      <c r="F3858" s="115">
        <v>19521.55</v>
      </c>
      <c r="G3858" s="110">
        <v>0</v>
      </c>
      <c r="H3858" s="110">
        <v>0</v>
      </c>
      <c r="I3858" s="112"/>
      <c r="J3858" s="112"/>
      <c r="K3858" s="116">
        <v>27899</v>
      </c>
    </row>
    <row r="3859" spans="1:11" x14ac:dyDescent="0.25">
      <c r="A3859" s="108">
        <v>3873</v>
      </c>
      <c r="B3859" s="109" t="s">
        <v>3788</v>
      </c>
      <c r="C3859" s="110">
        <v>84713012</v>
      </c>
      <c r="D3859" s="110">
        <v>0</v>
      </c>
      <c r="E3859" s="110">
        <v>0</v>
      </c>
      <c r="F3859" s="111">
        <v>444.68</v>
      </c>
      <c r="G3859" s="110">
        <v>0</v>
      </c>
      <c r="H3859" s="110">
        <v>0</v>
      </c>
      <c r="I3859" s="112"/>
      <c r="J3859" s="112"/>
      <c r="K3859" s="113">
        <v>499</v>
      </c>
    </row>
    <row r="3860" spans="1:11" x14ac:dyDescent="0.25">
      <c r="A3860" s="108">
        <v>3874</v>
      </c>
      <c r="B3860" s="109" t="s">
        <v>3789</v>
      </c>
      <c r="C3860" s="110">
        <v>85232929</v>
      </c>
      <c r="D3860" s="110">
        <v>0</v>
      </c>
      <c r="E3860" s="110">
        <v>0</v>
      </c>
      <c r="F3860" s="111">
        <v>147.9</v>
      </c>
      <c r="G3860" s="110">
        <v>0</v>
      </c>
      <c r="H3860" s="110">
        <v>0</v>
      </c>
      <c r="I3860" s="112"/>
      <c r="J3860" s="112"/>
      <c r="K3860" s="113">
        <v>189</v>
      </c>
    </row>
    <row r="3861" spans="1:11" x14ac:dyDescent="0.25">
      <c r="A3861" s="108">
        <v>3875</v>
      </c>
      <c r="B3861" s="109" t="s">
        <v>3790</v>
      </c>
      <c r="C3861" s="110">
        <v>85423190</v>
      </c>
      <c r="D3861" s="110">
        <v>0</v>
      </c>
      <c r="E3861" s="110">
        <v>0</v>
      </c>
      <c r="F3861" s="111">
        <v>285.17</v>
      </c>
      <c r="G3861" s="110">
        <v>0</v>
      </c>
      <c r="H3861" s="110">
        <v>0</v>
      </c>
      <c r="I3861" s="112"/>
      <c r="J3861" s="112"/>
      <c r="K3861" s="113">
        <v>449</v>
      </c>
    </row>
    <row r="3862" spans="1:11" x14ac:dyDescent="0.25">
      <c r="A3862" s="108">
        <v>3876</v>
      </c>
      <c r="B3862" s="109" t="s">
        <v>3791</v>
      </c>
      <c r="C3862" s="110">
        <v>84717010</v>
      </c>
      <c r="D3862" s="110">
        <v>1</v>
      </c>
      <c r="E3862" s="110">
        <v>0</v>
      </c>
      <c r="F3862" s="111">
        <v>527.16999999999996</v>
      </c>
      <c r="G3862" s="110">
        <v>7</v>
      </c>
      <c r="H3862" s="110">
        <v>10</v>
      </c>
      <c r="I3862" s="112"/>
      <c r="J3862" s="111">
        <v>56.45</v>
      </c>
      <c r="K3862" s="113">
        <v>879</v>
      </c>
    </row>
    <row r="3863" spans="1:11" x14ac:dyDescent="0.25">
      <c r="A3863" s="108">
        <v>3877</v>
      </c>
      <c r="B3863" s="109" t="s">
        <v>3792</v>
      </c>
      <c r="C3863" s="110">
        <v>84717010</v>
      </c>
      <c r="D3863" s="110">
        <v>0</v>
      </c>
      <c r="E3863" s="110">
        <v>0</v>
      </c>
      <c r="F3863" s="111">
        <v>494.01</v>
      </c>
      <c r="G3863" s="110">
        <v>0</v>
      </c>
      <c r="H3863" s="110">
        <v>0</v>
      </c>
      <c r="I3863" s="112"/>
      <c r="J3863" s="112"/>
      <c r="K3863" s="113">
        <v>779</v>
      </c>
    </row>
    <row r="3864" spans="1:11" x14ac:dyDescent="0.25">
      <c r="A3864" s="108">
        <v>3878</v>
      </c>
      <c r="B3864" s="109" t="s">
        <v>3793</v>
      </c>
      <c r="C3864" s="110">
        <v>84717010</v>
      </c>
      <c r="D3864" s="110">
        <v>0</v>
      </c>
      <c r="E3864" s="110">
        <v>0</v>
      </c>
      <c r="F3864" s="111">
        <v>384.12</v>
      </c>
      <c r="G3864" s="110">
        <v>4</v>
      </c>
      <c r="H3864" s="110">
        <v>0</v>
      </c>
      <c r="I3864" s="112"/>
      <c r="J3864" s="112"/>
      <c r="K3864" s="113">
        <v>599</v>
      </c>
    </row>
    <row r="3865" spans="1:11" x14ac:dyDescent="0.25">
      <c r="A3865" s="108">
        <v>3879</v>
      </c>
      <c r="B3865" s="109" t="s">
        <v>3794</v>
      </c>
      <c r="C3865" s="110">
        <v>85176222</v>
      </c>
      <c r="D3865" s="110">
        <v>0</v>
      </c>
      <c r="E3865" s="110">
        <v>0</v>
      </c>
      <c r="F3865" s="111">
        <v>445.88</v>
      </c>
      <c r="G3865" s="110">
        <v>4</v>
      </c>
      <c r="H3865" s="110">
        <v>0</v>
      </c>
      <c r="I3865" s="112"/>
      <c r="J3865" s="112"/>
      <c r="K3865" s="113">
        <v>620</v>
      </c>
    </row>
    <row r="3866" spans="1:11" x14ac:dyDescent="0.25">
      <c r="A3866" s="108">
        <v>3880</v>
      </c>
      <c r="B3866" s="109" t="s">
        <v>3795</v>
      </c>
      <c r="C3866" s="110">
        <v>85177010</v>
      </c>
      <c r="D3866" s="110">
        <v>0</v>
      </c>
      <c r="E3866" s="110">
        <v>0</v>
      </c>
      <c r="F3866" s="111">
        <v>61</v>
      </c>
      <c r="G3866" s="110">
        <v>4</v>
      </c>
      <c r="H3866" s="110">
        <v>0</v>
      </c>
      <c r="I3866" s="112"/>
      <c r="J3866" s="112"/>
      <c r="K3866" s="113">
        <v>85</v>
      </c>
    </row>
    <row r="3867" spans="1:11" x14ac:dyDescent="0.25">
      <c r="A3867" s="108">
        <v>3881</v>
      </c>
      <c r="B3867" s="109" t="s">
        <v>3796</v>
      </c>
      <c r="C3867" s="110">
        <v>85444900</v>
      </c>
      <c r="D3867" s="110">
        <v>0</v>
      </c>
      <c r="E3867" s="110">
        <v>0</v>
      </c>
      <c r="F3867" s="111">
        <v>5.69</v>
      </c>
      <c r="G3867" s="110">
        <v>4</v>
      </c>
      <c r="H3867" s="110">
        <v>0</v>
      </c>
      <c r="I3867" s="112"/>
      <c r="J3867" s="112"/>
      <c r="K3867" s="113">
        <v>8</v>
      </c>
    </row>
    <row r="3868" spans="1:11" x14ac:dyDescent="0.25">
      <c r="A3868" s="108">
        <v>3882</v>
      </c>
      <c r="B3868" s="109" t="s">
        <v>3797</v>
      </c>
      <c r="C3868" s="110">
        <v>39174090</v>
      </c>
      <c r="D3868" s="110">
        <v>0</v>
      </c>
      <c r="E3868" s="110">
        <v>0</v>
      </c>
      <c r="F3868" s="111">
        <v>1.95</v>
      </c>
      <c r="G3868" s="110">
        <v>4</v>
      </c>
      <c r="H3868" s="110">
        <v>0</v>
      </c>
      <c r="I3868" s="112"/>
      <c r="J3868" s="112"/>
      <c r="K3868" s="113">
        <v>3</v>
      </c>
    </row>
    <row r="3869" spans="1:11" x14ac:dyDescent="0.25">
      <c r="A3869" s="108">
        <v>3883</v>
      </c>
      <c r="B3869" s="109" t="s">
        <v>3798</v>
      </c>
      <c r="C3869" s="110">
        <v>39174090</v>
      </c>
      <c r="D3869" s="110">
        <v>0</v>
      </c>
      <c r="E3869" s="110">
        <v>0</v>
      </c>
      <c r="F3869" s="111">
        <v>0.96</v>
      </c>
      <c r="G3869" s="110">
        <v>4</v>
      </c>
      <c r="H3869" s="110">
        <v>0</v>
      </c>
      <c r="I3869" s="112"/>
      <c r="J3869" s="112"/>
      <c r="K3869" s="113">
        <v>2</v>
      </c>
    </row>
    <row r="3870" spans="1:11" x14ac:dyDescent="0.25">
      <c r="A3870" s="108">
        <v>3884</v>
      </c>
      <c r="B3870" s="109" t="s">
        <v>3799</v>
      </c>
      <c r="C3870" s="110">
        <v>85366910</v>
      </c>
      <c r="D3870" s="110">
        <v>0</v>
      </c>
      <c r="E3870" s="110">
        <v>0</v>
      </c>
      <c r="F3870" s="111">
        <v>5.66</v>
      </c>
      <c r="G3870" s="110">
        <v>4</v>
      </c>
      <c r="H3870" s="110">
        <v>0</v>
      </c>
      <c r="I3870" s="112"/>
      <c r="J3870" s="112"/>
      <c r="K3870" s="113">
        <v>8</v>
      </c>
    </row>
    <row r="3871" spans="1:11" x14ac:dyDescent="0.25">
      <c r="A3871" s="108">
        <v>3885</v>
      </c>
      <c r="B3871" s="109" t="s">
        <v>3800</v>
      </c>
      <c r="C3871" s="110">
        <v>85366910</v>
      </c>
      <c r="D3871" s="110">
        <v>0</v>
      </c>
      <c r="E3871" s="110">
        <v>0</v>
      </c>
      <c r="F3871" s="111">
        <v>8.9</v>
      </c>
      <c r="G3871" s="110">
        <v>4</v>
      </c>
      <c r="H3871" s="110">
        <v>0</v>
      </c>
      <c r="I3871" s="112"/>
      <c r="J3871" s="112"/>
      <c r="K3871" s="113">
        <v>11</v>
      </c>
    </row>
    <row r="3872" spans="1:11" x14ac:dyDescent="0.25">
      <c r="A3872" s="108">
        <v>3886</v>
      </c>
      <c r="B3872" s="109" t="s">
        <v>3801</v>
      </c>
      <c r="C3872" s="110">
        <v>76090000</v>
      </c>
      <c r="D3872" s="110">
        <v>0</v>
      </c>
      <c r="E3872" s="110">
        <v>0</v>
      </c>
      <c r="F3872" s="111">
        <v>4.4000000000000004</v>
      </c>
      <c r="G3872" s="110">
        <v>4</v>
      </c>
      <c r="H3872" s="110">
        <v>0</v>
      </c>
      <c r="I3872" s="112"/>
      <c r="J3872" s="112"/>
      <c r="K3872" s="113">
        <v>6</v>
      </c>
    </row>
    <row r="3873" spans="1:11" x14ac:dyDescent="0.25">
      <c r="A3873" s="108">
        <v>3887</v>
      </c>
      <c r="B3873" s="109" t="s">
        <v>3802</v>
      </c>
      <c r="C3873" s="110">
        <v>76090000</v>
      </c>
      <c r="D3873" s="110">
        <v>0</v>
      </c>
      <c r="E3873" s="110">
        <v>0</v>
      </c>
      <c r="F3873" s="111">
        <v>2.4</v>
      </c>
      <c r="G3873" s="110">
        <v>4</v>
      </c>
      <c r="H3873" s="110">
        <v>0</v>
      </c>
      <c r="I3873" s="112"/>
      <c r="J3873" s="112"/>
      <c r="K3873" s="113">
        <v>5</v>
      </c>
    </row>
    <row r="3874" spans="1:11" x14ac:dyDescent="0.25">
      <c r="A3874" s="108">
        <v>3888</v>
      </c>
      <c r="B3874" s="109" t="s">
        <v>3803</v>
      </c>
      <c r="C3874" s="110">
        <v>76090000</v>
      </c>
      <c r="D3874" s="110">
        <v>0</v>
      </c>
      <c r="E3874" s="110">
        <v>0</v>
      </c>
      <c r="F3874" s="111">
        <v>1.4</v>
      </c>
      <c r="G3874" s="110">
        <v>4</v>
      </c>
      <c r="H3874" s="110">
        <v>0</v>
      </c>
      <c r="I3874" s="112"/>
      <c r="J3874" s="112"/>
      <c r="K3874" s="113">
        <v>3</v>
      </c>
    </row>
    <row r="3875" spans="1:11" x14ac:dyDescent="0.25">
      <c r="A3875" s="108">
        <v>3889</v>
      </c>
      <c r="B3875" s="109" t="s">
        <v>3804</v>
      </c>
      <c r="C3875" s="110">
        <v>76090000</v>
      </c>
      <c r="D3875" s="110">
        <v>0</v>
      </c>
      <c r="E3875" s="110">
        <v>0</v>
      </c>
      <c r="F3875" s="111">
        <v>5.8</v>
      </c>
      <c r="G3875" s="110">
        <v>4</v>
      </c>
      <c r="H3875" s="110">
        <v>0</v>
      </c>
      <c r="I3875" s="112"/>
      <c r="J3875" s="112"/>
      <c r="K3875" s="113">
        <v>9</v>
      </c>
    </row>
    <row r="3876" spans="1:11" x14ac:dyDescent="0.25">
      <c r="A3876" s="108">
        <v>3890</v>
      </c>
      <c r="B3876" s="109" t="s">
        <v>3805</v>
      </c>
      <c r="C3876" s="110">
        <v>39259090</v>
      </c>
      <c r="D3876" s="110">
        <v>0</v>
      </c>
      <c r="E3876" s="110">
        <v>0</v>
      </c>
      <c r="F3876" s="111">
        <v>0.2</v>
      </c>
      <c r="G3876" s="110">
        <v>4</v>
      </c>
      <c r="H3876" s="110">
        <v>0</v>
      </c>
      <c r="I3876" s="112"/>
      <c r="J3876" s="112"/>
      <c r="K3876" s="113">
        <v>0.8</v>
      </c>
    </row>
    <row r="3877" spans="1:11" x14ac:dyDescent="0.25">
      <c r="A3877" s="108">
        <v>3891</v>
      </c>
      <c r="B3877" s="109" t="s">
        <v>3806</v>
      </c>
      <c r="C3877" s="110">
        <v>39269090</v>
      </c>
      <c r="D3877" s="110">
        <v>0</v>
      </c>
      <c r="E3877" s="110">
        <v>0</v>
      </c>
      <c r="F3877" s="111">
        <v>0.15</v>
      </c>
      <c r="G3877" s="110">
        <v>4</v>
      </c>
      <c r="H3877" s="110">
        <v>0</v>
      </c>
      <c r="I3877" s="112"/>
      <c r="J3877" s="112"/>
      <c r="K3877" s="113">
        <v>0.5</v>
      </c>
    </row>
    <row r="3878" spans="1:11" x14ac:dyDescent="0.25">
      <c r="A3878" s="108">
        <v>3892</v>
      </c>
      <c r="B3878" s="109" t="s">
        <v>3807</v>
      </c>
      <c r="C3878" s="110">
        <v>39269090</v>
      </c>
      <c r="D3878" s="110">
        <v>0</v>
      </c>
      <c r="E3878" s="110">
        <v>0</v>
      </c>
      <c r="F3878" s="111">
        <v>38.700000000000003</v>
      </c>
      <c r="G3878" s="110">
        <v>4</v>
      </c>
      <c r="H3878" s="110">
        <v>0</v>
      </c>
      <c r="I3878" s="112"/>
      <c r="J3878" s="112"/>
      <c r="K3878" s="113">
        <v>50</v>
      </c>
    </row>
    <row r="3879" spans="1:11" x14ac:dyDescent="0.25">
      <c r="A3879" s="108">
        <v>3893</v>
      </c>
      <c r="B3879" s="109" t="s">
        <v>3808</v>
      </c>
      <c r="C3879" s="110">
        <v>39172300</v>
      </c>
      <c r="D3879" s="110">
        <v>0</v>
      </c>
      <c r="E3879" s="110">
        <v>0</v>
      </c>
      <c r="F3879" s="111">
        <v>5.99</v>
      </c>
      <c r="G3879" s="110">
        <v>4</v>
      </c>
      <c r="H3879" s="110">
        <v>0</v>
      </c>
      <c r="I3879" s="112"/>
      <c r="J3879" s="112"/>
      <c r="K3879" s="113">
        <v>8</v>
      </c>
    </row>
    <row r="3880" spans="1:11" x14ac:dyDescent="0.25">
      <c r="A3880" s="108">
        <v>3894</v>
      </c>
      <c r="B3880" s="109" t="s">
        <v>3809</v>
      </c>
      <c r="C3880" s="110">
        <v>73269090</v>
      </c>
      <c r="D3880" s="110">
        <v>0</v>
      </c>
      <c r="E3880" s="110">
        <v>0</v>
      </c>
      <c r="F3880" s="111">
        <v>90.85</v>
      </c>
      <c r="G3880" s="110">
        <v>7</v>
      </c>
      <c r="H3880" s="110">
        <v>0</v>
      </c>
      <c r="I3880" s="112"/>
      <c r="J3880" s="112"/>
      <c r="K3880" s="113">
        <v>1</v>
      </c>
    </row>
    <row r="3881" spans="1:11" x14ac:dyDescent="0.25">
      <c r="A3881" s="108">
        <v>3895</v>
      </c>
      <c r="B3881" s="109" t="s">
        <v>3810</v>
      </c>
      <c r="C3881" s="110">
        <v>73181400</v>
      </c>
      <c r="D3881" s="110">
        <v>0</v>
      </c>
      <c r="E3881" s="110">
        <v>0</v>
      </c>
      <c r="F3881" s="111">
        <v>0.15</v>
      </c>
      <c r="G3881" s="110">
        <v>4</v>
      </c>
      <c r="H3881" s="110">
        <v>0</v>
      </c>
      <c r="I3881" s="112"/>
      <c r="J3881" s="112"/>
      <c r="K3881" s="113">
        <v>0.5</v>
      </c>
    </row>
    <row r="3882" spans="1:11" x14ac:dyDescent="0.25">
      <c r="A3882" s="108">
        <v>3896</v>
      </c>
      <c r="B3882" s="109" t="s">
        <v>3811</v>
      </c>
      <c r="C3882" s="110">
        <v>85177091</v>
      </c>
      <c r="D3882" s="110">
        <v>0</v>
      </c>
      <c r="E3882" s="110">
        <v>0</v>
      </c>
      <c r="F3882" s="111">
        <v>76</v>
      </c>
      <c r="G3882" s="110">
        <v>0</v>
      </c>
      <c r="H3882" s="110">
        <v>0</v>
      </c>
      <c r="I3882" s="112"/>
      <c r="J3882" s="112"/>
      <c r="K3882" s="113">
        <v>99</v>
      </c>
    </row>
    <row r="3883" spans="1:11" x14ac:dyDescent="0.25">
      <c r="A3883" s="108">
        <v>3897</v>
      </c>
      <c r="B3883" s="109" t="s">
        <v>2873</v>
      </c>
      <c r="C3883" s="110">
        <v>85369090</v>
      </c>
      <c r="D3883" s="110">
        <v>0</v>
      </c>
      <c r="E3883" s="110">
        <v>0</v>
      </c>
      <c r="F3883" s="111">
        <v>18.739999999999998</v>
      </c>
      <c r="G3883" s="110">
        <v>0</v>
      </c>
      <c r="H3883" s="110">
        <v>0</v>
      </c>
      <c r="I3883" s="112"/>
      <c r="J3883" s="112"/>
      <c r="K3883" s="113">
        <v>25</v>
      </c>
    </row>
    <row r="3884" spans="1:11" x14ac:dyDescent="0.25">
      <c r="A3884" s="108">
        <v>3898</v>
      </c>
      <c r="B3884" s="109" t="s">
        <v>3812</v>
      </c>
      <c r="C3884" s="110">
        <v>39162000</v>
      </c>
      <c r="D3884" s="110">
        <v>0</v>
      </c>
      <c r="E3884" s="110">
        <v>0</v>
      </c>
      <c r="F3884" s="111">
        <v>34</v>
      </c>
      <c r="G3884" s="110">
        <v>0</v>
      </c>
      <c r="H3884" s="110">
        <v>0</v>
      </c>
      <c r="I3884" s="112"/>
      <c r="J3884" s="112"/>
      <c r="K3884" s="113">
        <v>50</v>
      </c>
    </row>
    <row r="3885" spans="1:11" x14ac:dyDescent="0.25">
      <c r="A3885" s="108">
        <v>3899</v>
      </c>
      <c r="B3885" s="109" t="s">
        <v>3813</v>
      </c>
      <c r="C3885" s="110">
        <v>94051099</v>
      </c>
      <c r="D3885" s="110">
        <v>0</v>
      </c>
      <c r="E3885" s="110">
        <v>0</v>
      </c>
      <c r="F3885" s="111">
        <v>26.9</v>
      </c>
      <c r="G3885" s="110">
        <v>0</v>
      </c>
      <c r="H3885" s="110">
        <v>0</v>
      </c>
      <c r="I3885" s="112"/>
      <c r="J3885" s="112"/>
      <c r="K3885" s="113">
        <v>39</v>
      </c>
    </row>
    <row r="3886" spans="1:11" x14ac:dyDescent="0.25">
      <c r="A3886" s="108">
        <v>3900</v>
      </c>
      <c r="B3886" s="109" t="s">
        <v>3814</v>
      </c>
      <c r="C3886" s="110">
        <v>85366990</v>
      </c>
      <c r="D3886" s="110">
        <v>0</v>
      </c>
      <c r="E3886" s="110">
        <v>0</v>
      </c>
      <c r="F3886" s="111">
        <v>6.9</v>
      </c>
      <c r="G3886" s="110">
        <v>0</v>
      </c>
      <c r="H3886" s="110">
        <v>0</v>
      </c>
      <c r="I3886" s="112"/>
      <c r="J3886" s="112"/>
      <c r="K3886" s="113">
        <v>10</v>
      </c>
    </row>
    <row r="3887" spans="1:11" x14ac:dyDescent="0.25">
      <c r="A3887" s="108">
        <v>3901</v>
      </c>
      <c r="B3887" s="109" t="s">
        <v>3815</v>
      </c>
      <c r="C3887" s="110">
        <v>35061090</v>
      </c>
      <c r="D3887" s="110">
        <v>0</v>
      </c>
      <c r="E3887" s="110">
        <v>0</v>
      </c>
      <c r="F3887" s="111">
        <v>21.9</v>
      </c>
      <c r="G3887" s="110">
        <v>0</v>
      </c>
      <c r="H3887" s="110">
        <v>0</v>
      </c>
      <c r="I3887" s="112"/>
      <c r="J3887" s="112"/>
      <c r="K3887" s="113">
        <v>25</v>
      </c>
    </row>
    <row r="3888" spans="1:11" x14ac:dyDescent="0.25">
      <c r="A3888" s="108">
        <v>3902</v>
      </c>
      <c r="B3888" s="109" t="s">
        <v>3816</v>
      </c>
      <c r="C3888" s="110">
        <v>39269090</v>
      </c>
      <c r="D3888" s="110">
        <v>0</v>
      </c>
      <c r="E3888" s="110">
        <v>0</v>
      </c>
      <c r="F3888" s="111">
        <v>10.9</v>
      </c>
      <c r="G3888" s="110">
        <v>0</v>
      </c>
      <c r="H3888" s="110">
        <v>0</v>
      </c>
      <c r="I3888" s="112"/>
      <c r="J3888" s="112"/>
      <c r="K3888" s="113">
        <v>15</v>
      </c>
    </row>
    <row r="3889" spans="1:11" x14ac:dyDescent="0.25">
      <c r="A3889" s="108">
        <v>3903</v>
      </c>
      <c r="B3889" s="109" t="s">
        <v>3817</v>
      </c>
      <c r="C3889" s="110">
        <v>85177099</v>
      </c>
      <c r="D3889" s="110">
        <v>0</v>
      </c>
      <c r="E3889" s="110">
        <v>0</v>
      </c>
      <c r="F3889" s="111">
        <v>901.87</v>
      </c>
      <c r="G3889" s="110">
        <v>0</v>
      </c>
      <c r="H3889" s="110">
        <v>0</v>
      </c>
      <c r="I3889" s="112"/>
      <c r="J3889" s="112"/>
      <c r="K3889" s="116">
        <v>1259</v>
      </c>
    </row>
    <row r="3890" spans="1:11" x14ac:dyDescent="0.25">
      <c r="A3890" s="108">
        <v>3904</v>
      </c>
      <c r="B3890" s="109" t="s">
        <v>3818</v>
      </c>
      <c r="C3890" s="110">
        <v>48196000</v>
      </c>
      <c r="D3890" s="110">
        <v>0</v>
      </c>
      <c r="E3890" s="110">
        <v>0</v>
      </c>
      <c r="F3890" s="111">
        <v>292.10000000000002</v>
      </c>
      <c r="G3890" s="110">
        <v>0</v>
      </c>
      <c r="H3890" s="110">
        <v>0</v>
      </c>
      <c r="I3890" s="112"/>
      <c r="J3890" s="112"/>
      <c r="K3890" s="113">
        <v>295</v>
      </c>
    </row>
    <row r="3891" spans="1:11" x14ac:dyDescent="0.25">
      <c r="A3891" s="108">
        <v>3905</v>
      </c>
      <c r="B3891" s="109" t="s">
        <v>3819</v>
      </c>
      <c r="C3891" s="110">
        <v>39232190</v>
      </c>
      <c r="D3891" s="110">
        <v>0</v>
      </c>
      <c r="E3891" s="110">
        <v>0</v>
      </c>
      <c r="F3891" s="111">
        <v>517.29999999999995</v>
      </c>
      <c r="G3891" s="110">
        <v>0</v>
      </c>
      <c r="H3891" s="110">
        <v>0</v>
      </c>
      <c r="I3891" s="112"/>
      <c r="J3891" s="112"/>
      <c r="K3891" s="113">
        <v>520</v>
      </c>
    </row>
    <row r="3892" spans="1:11" x14ac:dyDescent="0.25">
      <c r="A3892" s="108">
        <v>3906</v>
      </c>
      <c r="B3892" s="109" t="s">
        <v>3818</v>
      </c>
      <c r="C3892" s="110">
        <v>39232190</v>
      </c>
      <c r="D3892" s="110">
        <v>0</v>
      </c>
      <c r="E3892" s="110">
        <v>0</v>
      </c>
      <c r="F3892" s="111">
        <v>803.3</v>
      </c>
      <c r="G3892" s="110">
        <v>0</v>
      </c>
      <c r="H3892" s="110">
        <v>0</v>
      </c>
      <c r="I3892" s="112"/>
      <c r="J3892" s="112"/>
      <c r="K3892" s="113">
        <v>805</v>
      </c>
    </row>
    <row r="3893" spans="1:11" x14ac:dyDescent="0.25">
      <c r="A3893" s="108">
        <v>3907</v>
      </c>
      <c r="B3893" s="109" t="s">
        <v>3820</v>
      </c>
      <c r="C3893" s="110">
        <v>85395000</v>
      </c>
      <c r="D3893" s="110">
        <v>0</v>
      </c>
      <c r="E3893" s="110">
        <v>0</v>
      </c>
      <c r="F3893" s="111">
        <v>26.9</v>
      </c>
      <c r="G3893" s="110">
        <v>0</v>
      </c>
      <c r="H3893" s="110">
        <v>0</v>
      </c>
      <c r="I3893" s="112"/>
      <c r="J3893" s="112"/>
      <c r="K3893" s="113">
        <v>27</v>
      </c>
    </row>
    <row r="3894" spans="1:11" x14ac:dyDescent="0.25">
      <c r="A3894" s="108">
        <v>3908</v>
      </c>
      <c r="B3894" s="109" t="s">
        <v>3821</v>
      </c>
      <c r="C3894" s="110">
        <v>85366100</v>
      </c>
      <c r="D3894" s="110">
        <v>0</v>
      </c>
      <c r="E3894" s="110">
        <v>0</v>
      </c>
      <c r="F3894" s="111">
        <v>2.2000000000000002</v>
      </c>
      <c r="G3894" s="110">
        <v>0</v>
      </c>
      <c r="H3894" s="110">
        <v>0</v>
      </c>
      <c r="I3894" s="112"/>
      <c r="J3894" s="112"/>
      <c r="K3894" s="113">
        <v>2.5</v>
      </c>
    </row>
    <row r="3895" spans="1:11" x14ac:dyDescent="0.25">
      <c r="A3895" s="108">
        <v>3909</v>
      </c>
      <c r="B3895" s="109" t="s">
        <v>3822</v>
      </c>
      <c r="C3895" s="110">
        <v>82075019</v>
      </c>
      <c r="D3895" s="110">
        <v>0</v>
      </c>
      <c r="E3895" s="110">
        <v>0</v>
      </c>
      <c r="F3895" s="111">
        <v>24.9</v>
      </c>
      <c r="G3895" s="110">
        <v>18</v>
      </c>
      <c r="H3895" s="110">
        <v>0</v>
      </c>
      <c r="I3895" s="112"/>
      <c r="J3895" s="112"/>
      <c r="K3895" s="113">
        <v>25</v>
      </c>
    </row>
    <row r="3896" spans="1:11" x14ac:dyDescent="0.25">
      <c r="A3896" s="108">
        <v>3910</v>
      </c>
      <c r="B3896" s="109" t="s">
        <v>3823</v>
      </c>
      <c r="C3896" s="110">
        <v>82023900</v>
      </c>
      <c r="D3896" s="110">
        <v>0</v>
      </c>
      <c r="E3896" s="110">
        <v>0</v>
      </c>
      <c r="F3896" s="111">
        <v>39.9</v>
      </c>
      <c r="G3896" s="110">
        <v>18</v>
      </c>
      <c r="H3896" s="110">
        <v>0</v>
      </c>
      <c r="I3896" s="112"/>
      <c r="J3896" s="112"/>
      <c r="K3896" s="113">
        <v>40</v>
      </c>
    </row>
    <row r="3897" spans="1:11" x14ac:dyDescent="0.25">
      <c r="A3897" s="108">
        <v>3911</v>
      </c>
      <c r="B3897" s="109" t="s">
        <v>690</v>
      </c>
      <c r="C3897" s="110">
        <v>84717010</v>
      </c>
      <c r="D3897" s="110">
        <v>0</v>
      </c>
      <c r="E3897" s="110">
        <v>0</v>
      </c>
      <c r="F3897" s="111">
        <v>19.899999999999999</v>
      </c>
      <c r="G3897" s="110">
        <v>0</v>
      </c>
      <c r="H3897" s="110">
        <v>0</v>
      </c>
      <c r="I3897" s="112"/>
      <c r="J3897" s="112"/>
      <c r="K3897" s="113">
        <v>35</v>
      </c>
    </row>
    <row r="3898" spans="1:11" x14ac:dyDescent="0.25">
      <c r="A3898" s="108">
        <v>3912</v>
      </c>
      <c r="B3898" s="109" t="s">
        <v>3824</v>
      </c>
      <c r="C3898" s="110">
        <v>84716053</v>
      </c>
      <c r="D3898" s="110">
        <v>0</v>
      </c>
      <c r="E3898" s="110">
        <v>0</v>
      </c>
      <c r="F3898" s="111">
        <v>169.48</v>
      </c>
      <c r="G3898" s="110">
        <v>0</v>
      </c>
      <c r="H3898" s="110">
        <v>0</v>
      </c>
      <c r="I3898" s="112"/>
      <c r="J3898" s="112"/>
      <c r="K3898" s="113">
        <v>269</v>
      </c>
    </row>
    <row r="3899" spans="1:11" x14ac:dyDescent="0.25">
      <c r="A3899" s="108">
        <v>3913</v>
      </c>
      <c r="B3899" s="109" t="s">
        <v>3825</v>
      </c>
      <c r="C3899" s="110">
        <v>84145990</v>
      </c>
      <c r="D3899" s="110">
        <v>0</v>
      </c>
      <c r="E3899" s="110">
        <v>0</v>
      </c>
      <c r="F3899" s="111">
        <v>27.41</v>
      </c>
      <c r="G3899" s="110">
        <v>0</v>
      </c>
      <c r="H3899" s="110">
        <v>0</v>
      </c>
      <c r="I3899" s="112"/>
      <c r="J3899" s="112"/>
      <c r="K3899" s="113">
        <v>50</v>
      </c>
    </row>
    <row r="3900" spans="1:11" x14ac:dyDescent="0.25">
      <c r="A3900" s="108">
        <v>3914</v>
      </c>
      <c r="B3900" s="109" t="s">
        <v>3826</v>
      </c>
      <c r="C3900" s="110">
        <v>84145990</v>
      </c>
      <c r="D3900" s="110">
        <v>0</v>
      </c>
      <c r="E3900" s="110">
        <v>0</v>
      </c>
      <c r="F3900" s="111">
        <v>49</v>
      </c>
      <c r="G3900" s="110">
        <v>0</v>
      </c>
      <c r="H3900" s="110">
        <v>0</v>
      </c>
      <c r="I3900" s="112"/>
      <c r="J3900" s="111">
        <v>11.07</v>
      </c>
      <c r="K3900" s="113">
        <v>79</v>
      </c>
    </row>
    <row r="3901" spans="1:11" x14ac:dyDescent="0.25">
      <c r="A3901" s="108">
        <v>3915</v>
      </c>
      <c r="B3901" s="109" t="s">
        <v>3827</v>
      </c>
      <c r="C3901" s="110">
        <v>84145990</v>
      </c>
      <c r="D3901" s="110">
        <v>0</v>
      </c>
      <c r="E3901" s="110">
        <v>0</v>
      </c>
      <c r="F3901" s="111">
        <v>34.799999999999997</v>
      </c>
      <c r="G3901" s="110">
        <v>4</v>
      </c>
      <c r="H3901" s="110">
        <v>0</v>
      </c>
      <c r="I3901" s="112"/>
      <c r="J3901" s="111">
        <v>9.24</v>
      </c>
      <c r="K3901" s="113">
        <v>59</v>
      </c>
    </row>
    <row r="3902" spans="1:11" x14ac:dyDescent="0.25">
      <c r="A3902" s="108">
        <v>3916</v>
      </c>
      <c r="B3902" s="109" t="s">
        <v>3828</v>
      </c>
      <c r="C3902" s="110">
        <v>84145990</v>
      </c>
      <c r="D3902" s="110">
        <v>0</v>
      </c>
      <c r="E3902" s="110">
        <v>0</v>
      </c>
      <c r="F3902" s="111">
        <v>34.799999999999997</v>
      </c>
      <c r="G3902" s="110">
        <v>4</v>
      </c>
      <c r="H3902" s="110">
        <v>0</v>
      </c>
      <c r="I3902" s="112"/>
      <c r="J3902" s="111">
        <v>9.24</v>
      </c>
      <c r="K3902" s="113">
        <v>59</v>
      </c>
    </row>
    <row r="3903" spans="1:11" x14ac:dyDescent="0.25">
      <c r="A3903" s="108">
        <v>3917</v>
      </c>
      <c r="B3903" s="109" t="s">
        <v>3829</v>
      </c>
      <c r="C3903" s="110">
        <v>84733043</v>
      </c>
      <c r="D3903" s="110">
        <v>0</v>
      </c>
      <c r="E3903" s="110">
        <v>0</v>
      </c>
      <c r="F3903" s="111">
        <v>274.89</v>
      </c>
      <c r="G3903" s="110">
        <v>0</v>
      </c>
      <c r="H3903" s="110">
        <v>0</v>
      </c>
      <c r="I3903" s="112"/>
      <c r="J3903" s="112"/>
      <c r="K3903" s="113">
        <v>429</v>
      </c>
    </row>
    <row r="3904" spans="1:11" x14ac:dyDescent="0.25">
      <c r="A3904" s="108">
        <v>3918</v>
      </c>
      <c r="B3904" s="109" t="s">
        <v>3830</v>
      </c>
      <c r="C3904" s="110">
        <v>84733043</v>
      </c>
      <c r="D3904" s="110">
        <v>0</v>
      </c>
      <c r="E3904" s="110">
        <v>0</v>
      </c>
      <c r="F3904" s="111">
        <v>509.89</v>
      </c>
      <c r="G3904" s="110">
        <v>0</v>
      </c>
      <c r="H3904" s="110">
        <v>0</v>
      </c>
      <c r="I3904" s="112"/>
      <c r="J3904" s="112"/>
      <c r="K3904" s="113">
        <v>799</v>
      </c>
    </row>
    <row r="3905" spans="1:11" x14ac:dyDescent="0.25">
      <c r="A3905" s="108">
        <v>3919</v>
      </c>
      <c r="B3905" s="109" t="s">
        <v>3831</v>
      </c>
      <c r="C3905" s="110">
        <v>85444200</v>
      </c>
      <c r="D3905" s="110">
        <v>0</v>
      </c>
      <c r="E3905" s="110">
        <v>0</v>
      </c>
      <c r="F3905" s="111">
        <v>9.14</v>
      </c>
      <c r="G3905" s="110">
        <v>0</v>
      </c>
      <c r="H3905" s="110">
        <v>0</v>
      </c>
      <c r="I3905" s="112"/>
      <c r="J3905" s="112"/>
      <c r="K3905" s="113">
        <v>15</v>
      </c>
    </row>
    <row r="3906" spans="1:11" x14ac:dyDescent="0.25">
      <c r="A3906" s="108">
        <v>3920</v>
      </c>
      <c r="B3906" s="109" t="s">
        <v>3832</v>
      </c>
      <c r="C3906" s="110">
        <v>84145990</v>
      </c>
      <c r="D3906" s="110">
        <v>0</v>
      </c>
      <c r="E3906" s="110">
        <v>0</v>
      </c>
      <c r="F3906" s="111">
        <v>132.99</v>
      </c>
      <c r="G3906" s="110">
        <v>0</v>
      </c>
      <c r="H3906" s="110">
        <v>0</v>
      </c>
      <c r="I3906" s="112"/>
      <c r="J3906" s="112"/>
      <c r="K3906" s="113">
        <v>259</v>
      </c>
    </row>
    <row r="3907" spans="1:11" x14ac:dyDescent="0.25">
      <c r="A3907" s="108">
        <v>3921</v>
      </c>
      <c r="B3907" s="109" t="s">
        <v>3833</v>
      </c>
      <c r="C3907" s="110">
        <v>84733019</v>
      </c>
      <c r="D3907" s="110">
        <v>0</v>
      </c>
      <c r="E3907" s="110">
        <v>0</v>
      </c>
      <c r="F3907" s="111">
        <v>218.5</v>
      </c>
      <c r="G3907" s="110">
        <v>0</v>
      </c>
      <c r="H3907" s="110">
        <v>0</v>
      </c>
      <c r="I3907" s="112"/>
      <c r="J3907" s="112"/>
      <c r="K3907" s="113">
        <v>345</v>
      </c>
    </row>
    <row r="3908" spans="1:11" x14ac:dyDescent="0.25">
      <c r="A3908" s="108">
        <v>3922</v>
      </c>
      <c r="B3908" s="109" t="s">
        <v>3834</v>
      </c>
      <c r="C3908" s="110">
        <v>84733019</v>
      </c>
      <c r="D3908" s="110">
        <v>0</v>
      </c>
      <c r="E3908" s="110">
        <v>0</v>
      </c>
      <c r="F3908" s="111">
        <v>133.63</v>
      </c>
      <c r="G3908" s="110">
        <v>0</v>
      </c>
      <c r="H3908" s="110">
        <v>0</v>
      </c>
      <c r="I3908" s="112"/>
      <c r="J3908" s="112"/>
      <c r="K3908" s="113">
        <v>209</v>
      </c>
    </row>
    <row r="3909" spans="1:11" x14ac:dyDescent="0.25">
      <c r="A3909" s="108">
        <v>3923</v>
      </c>
      <c r="B3909" s="109" t="s">
        <v>3835</v>
      </c>
      <c r="C3909" s="110">
        <v>84733019</v>
      </c>
      <c r="D3909" s="110">
        <v>0</v>
      </c>
      <c r="E3909" s="110">
        <v>0</v>
      </c>
      <c r="F3909" s="111">
        <v>139.88999999999999</v>
      </c>
      <c r="G3909" s="110">
        <v>0</v>
      </c>
      <c r="H3909" s="110">
        <v>0</v>
      </c>
      <c r="I3909" s="112"/>
      <c r="J3909" s="112"/>
      <c r="K3909" s="113">
        <v>220</v>
      </c>
    </row>
    <row r="3910" spans="1:11" x14ac:dyDescent="0.25">
      <c r="A3910" s="108">
        <v>3924</v>
      </c>
      <c r="B3910" s="109" t="s">
        <v>3836</v>
      </c>
      <c r="C3910" s="110">
        <v>84733042</v>
      </c>
      <c r="D3910" s="110">
        <v>0</v>
      </c>
      <c r="E3910" s="110">
        <v>0</v>
      </c>
      <c r="F3910" s="111">
        <v>869</v>
      </c>
      <c r="G3910" s="110">
        <v>0</v>
      </c>
      <c r="H3910" s="110">
        <v>0</v>
      </c>
      <c r="I3910" s="112"/>
      <c r="J3910" s="112"/>
      <c r="K3910" s="116">
        <v>1199</v>
      </c>
    </row>
    <row r="3911" spans="1:11" x14ac:dyDescent="0.25">
      <c r="A3911" s="108">
        <v>3925</v>
      </c>
      <c r="B3911" s="109" t="s">
        <v>3837</v>
      </c>
      <c r="C3911" s="110">
        <v>48119010</v>
      </c>
      <c r="D3911" s="110">
        <v>0</v>
      </c>
      <c r="E3911" s="110">
        <v>0</v>
      </c>
      <c r="F3911" s="111">
        <v>3.85</v>
      </c>
      <c r="G3911" s="110">
        <v>0</v>
      </c>
      <c r="H3911" s="110">
        <v>0</v>
      </c>
      <c r="I3911" s="112"/>
      <c r="J3911" s="112"/>
      <c r="K3911" s="113">
        <v>6.3</v>
      </c>
    </row>
    <row r="3912" spans="1:11" x14ac:dyDescent="0.25">
      <c r="A3912" s="108">
        <v>3926</v>
      </c>
      <c r="B3912" s="109" t="s">
        <v>3838</v>
      </c>
      <c r="C3912" s="110">
        <v>95030099</v>
      </c>
      <c r="D3912" s="110">
        <v>0</v>
      </c>
      <c r="E3912" s="110">
        <v>0</v>
      </c>
      <c r="F3912" s="111">
        <v>9.9700000000000006</v>
      </c>
      <c r="G3912" s="110">
        <v>0</v>
      </c>
      <c r="H3912" s="110">
        <v>0</v>
      </c>
      <c r="I3912" s="112"/>
      <c r="J3912" s="112"/>
      <c r="K3912" s="113">
        <v>14</v>
      </c>
    </row>
    <row r="3913" spans="1:11" x14ac:dyDescent="0.25">
      <c r="A3913" s="108">
        <v>3927</v>
      </c>
      <c r="B3913" s="109" t="s">
        <v>3839</v>
      </c>
      <c r="C3913" s="110">
        <v>84733041</v>
      </c>
      <c r="D3913" s="110">
        <v>0</v>
      </c>
      <c r="E3913" s="110">
        <v>0</v>
      </c>
      <c r="F3913" s="111">
        <v>233.9</v>
      </c>
      <c r="G3913" s="110">
        <v>0</v>
      </c>
      <c r="H3913" s="110">
        <v>0</v>
      </c>
      <c r="I3913" s="112"/>
      <c r="J3913" s="112"/>
      <c r="K3913" s="113">
        <v>375</v>
      </c>
    </row>
    <row r="3914" spans="1:11" x14ac:dyDescent="0.25">
      <c r="A3914" s="108">
        <v>3928</v>
      </c>
      <c r="B3914" s="109" t="s">
        <v>3521</v>
      </c>
      <c r="C3914" s="110">
        <v>84145910</v>
      </c>
      <c r="D3914" s="110">
        <v>0</v>
      </c>
      <c r="E3914" s="110">
        <v>0</v>
      </c>
      <c r="F3914" s="111">
        <v>26.61</v>
      </c>
      <c r="G3914" s="110">
        <v>0</v>
      </c>
      <c r="H3914" s="110">
        <v>0</v>
      </c>
      <c r="I3914" s="112"/>
      <c r="J3914" s="112"/>
      <c r="K3914" s="113">
        <v>50</v>
      </c>
    </row>
    <row r="3915" spans="1:11" x14ac:dyDescent="0.25">
      <c r="A3915" s="108">
        <v>3929</v>
      </c>
      <c r="B3915" s="109" t="s">
        <v>3840</v>
      </c>
      <c r="C3915" s="110">
        <v>84716053</v>
      </c>
      <c r="D3915" s="110">
        <v>0</v>
      </c>
      <c r="E3915" s="110">
        <v>0</v>
      </c>
      <c r="F3915" s="111">
        <v>18.079999999999998</v>
      </c>
      <c r="G3915" s="110">
        <v>0</v>
      </c>
      <c r="H3915" s="110">
        <v>0</v>
      </c>
      <c r="I3915" s="112"/>
      <c r="J3915" s="112"/>
      <c r="K3915" s="113">
        <v>28</v>
      </c>
    </row>
    <row r="3916" spans="1:11" x14ac:dyDescent="0.25">
      <c r="A3916" s="108">
        <v>3930</v>
      </c>
      <c r="B3916" s="109" t="s">
        <v>3841</v>
      </c>
      <c r="C3916" s="110">
        <v>84716053</v>
      </c>
      <c r="D3916" s="110">
        <v>0</v>
      </c>
      <c r="E3916" s="110">
        <v>0</v>
      </c>
      <c r="F3916" s="111">
        <v>26.54</v>
      </c>
      <c r="G3916" s="110">
        <v>0</v>
      </c>
      <c r="H3916" s="110">
        <v>0</v>
      </c>
      <c r="I3916" s="112"/>
      <c r="J3916" s="112"/>
      <c r="K3916" s="113">
        <v>40</v>
      </c>
    </row>
    <row r="3917" spans="1:11" x14ac:dyDescent="0.25">
      <c r="A3917" s="108">
        <v>3931</v>
      </c>
      <c r="B3917" s="109" t="s">
        <v>3842</v>
      </c>
      <c r="C3917" s="110">
        <v>84145910</v>
      </c>
      <c r="D3917" s="110">
        <v>0</v>
      </c>
      <c r="E3917" s="110">
        <v>0</v>
      </c>
      <c r="F3917" s="111">
        <v>126.9</v>
      </c>
      <c r="G3917" s="110">
        <v>0</v>
      </c>
      <c r="H3917" s="110">
        <v>0</v>
      </c>
      <c r="I3917" s="112"/>
      <c r="J3917" s="112"/>
      <c r="K3917" s="113">
        <v>250</v>
      </c>
    </row>
    <row r="3918" spans="1:11" x14ac:dyDescent="0.25">
      <c r="A3918" s="108">
        <v>3932</v>
      </c>
      <c r="B3918" s="109" t="s">
        <v>3843</v>
      </c>
      <c r="C3918" s="110">
        <v>85044029</v>
      </c>
      <c r="D3918" s="110">
        <v>0</v>
      </c>
      <c r="E3918" s="110">
        <v>0</v>
      </c>
      <c r="F3918" s="111">
        <v>42</v>
      </c>
      <c r="G3918" s="110">
        <v>0</v>
      </c>
      <c r="H3918" s="110">
        <v>0</v>
      </c>
      <c r="I3918" s="112"/>
      <c r="J3918" s="112"/>
      <c r="K3918" s="113">
        <v>120</v>
      </c>
    </row>
    <row r="3919" spans="1:11" x14ac:dyDescent="0.25">
      <c r="A3919" s="108">
        <v>3933</v>
      </c>
      <c r="B3919" s="109" t="s">
        <v>3844</v>
      </c>
      <c r="C3919" s="110">
        <v>84715010</v>
      </c>
      <c r="D3919" s="110">
        <v>0</v>
      </c>
      <c r="E3919" s="110">
        <v>0</v>
      </c>
      <c r="F3919" s="111">
        <v>0</v>
      </c>
      <c r="G3919" s="110">
        <v>0</v>
      </c>
      <c r="H3919" s="110">
        <v>0</v>
      </c>
      <c r="I3919" s="112"/>
      <c r="J3919" s="112"/>
      <c r="K3919" s="116">
        <v>2499</v>
      </c>
    </row>
    <row r="3920" spans="1:11" x14ac:dyDescent="0.25">
      <c r="A3920" s="108">
        <v>3934</v>
      </c>
      <c r="B3920" s="109" t="s">
        <v>3845</v>
      </c>
      <c r="C3920" s="110">
        <v>84716052</v>
      </c>
      <c r="D3920" s="110">
        <v>1</v>
      </c>
      <c r="E3920" s="110">
        <v>0</v>
      </c>
      <c r="F3920" s="111">
        <v>36.119999999999997</v>
      </c>
      <c r="G3920" s="110">
        <v>4</v>
      </c>
      <c r="H3920" s="110">
        <v>15</v>
      </c>
      <c r="I3920" s="112"/>
      <c r="J3920" s="111">
        <v>1.9</v>
      </c>
      <c r="K3920" s="113">
        <v>70</v>
      </c>
    </row>
    <row r="3921" spans="1:11" x14ac:dyDescent="0.25">
      <c r="A3921" s="108">
        <v>3935</v>
      </c>
      <c r="B3921" s="109" t="s">
        <v>3110</v>
      </c>
      <c r="C3921" s="110">
        <v>84716053</v>
      </c>
      <c r="D3921" s="110">
        <v>0</v>
      </c>
      <c r="E3921" s="110">
        <v>0</v>
      </c>
      <c r="F3921" s="111">
        <v>0</v>
      </c>
      <c r="G3921" s="110">
        <v>0</v>
      </c>
      <c r="H3921" s="110">
        <v>0</v>
      </c>
      <c r="I3921" s="112"/>
      <c r="J3921" s="112"/>
      <c r="K3921" s="113">
        <v>20</v>
      </c>
    </row>
    <row r="3922" spans="1:11" x14ac:dyDescent="0.25">
      <c r="A3922" s="108">
        <v>3936</v>
      </c>
      <c r="B3922" s="109" t="s">
        <v>3846</v>
      </c>
      <c r="C3922" s="110">
        <v>84717010</v>
      </c>
      <c r="D3922" s="110">
        <v>0</v>
      </c>
      <c r="E3922" s="110">
        <v>0</v>
      </c>
      <c r="F3922" s="111">
        <v>410.81</v>
      </c>
      <c r="G3922" s="110">
        <v>7</v>
      </c>
      <c r="H3922" s="110">
        <v>0</v>
      </c>
      <c r="I3922" s="112"/>
      <c r="J3922" s="111">
        <v>38.229999999999997</v>
      </c>
      <c r="K3922" s="113">
        <v>669</v>
      </c>
    </row>
    <row r="3923" spans="1:11" x14ac:dyDescent="0.25">
      <c r="A3923" s="108">
        <v>3937</v>
      </c>
      <c r="B3923" s="109" t="s">
        <v>3847</v>
      </c>
      <c r="C3923" s="110">
        <v>85076000</v>
      </c>
      <c r="D3923" s="110">
        <v>0</v>
      </c>
      <c r="E3923" s="110">
        <v>0</v>
      </c>
      <c r="F3923" s="111">
        <v>206.22</v>
      </c>
      <c r="G3923" s="110">
        <v>0</v>
      </c>
      <c r="H3923" s="110">
        <v>0</v>
      </c>
      <c r="I3923" s="112"/>
      <c r="J3923" s="112"/>
      <c r="K3923" s="113">
        <v>350</v>
      </c>
    </row>
    <row r="3924" spans="1:11" x14ac:dyDescent="0.25">
      <c r="A3924" s="108">
        <v>3938</v>
      </c>
      <c r="B3924" s="109" t="s">
        <v>3848</v>
      </c>
      <c r="C3924" s="110">
        <v>84733041</v>
      </c>
      <c r="D3924" s="110">
        <v>0</v>
      </c>
      <c r="E3924" s="110">
        <v>0</v>
      </c>
      <c r="F3924" s="111">
        <v>240</v>
      </c>
      <c r="G3924" s="110">
        <v>0</v>
      </c>
      <c r="H3924" s="110">
        <v>0</v>
      </c>
      <c r="I3924" s="112"/>
      <c r="J3924" s="112"/>
      <c r="K3924" s="113">
        <v>299</v>
      </c>
    </row>
    <row r="3925" spans="1:11" x14ac:dyDescent="0.25">
      <c r="A3925" s="108">
        <v>3939</v>
      </c>
      <c r="B3925" s="109" t="s">
        <v>3849</v>
      </c>
      <c r="C3925" s="110">
        <v>85444200</v>
      </c>
      <c r="D3925" s="110">
        <v>0</v>
      </c>
      <c r="E3925" s="110">
        <v>0</v>
      </c>
      <c r="F3925" s="111">
        <v>26</v>
      </c>
      <c r="G3925" s="110">
        <v>0</v>
      </c>
      <c r="H3925" s="110">
        <v>0</v>
      </c>
      <c r="I3925" s="112"/>
      <c r="J3925" s="112"/>
      <c r="K3925" s="113">
        <v>45</v>
      </c>
    </row>
    <row r="3926" spans="1:11" x14ac:dyDescent="0.25">
      <c r="A3926" s="108">
        <v>3940</v>
      </c>
      <c r="B3926" s="109" t="s">
        <v>3850</v>
      </c>
      <c r="C3926" s="110">
        <v>84715010</v>
      </c>
      <c r="D3926" s="110">
        <v>0</v>
      </c>
      <c r="E3926" s="110">
        <v>0</v>
      </c>
      <c r="F3926" s="115">
        <v>3184.78</v>
      </c>
      <c r="G3926" s="110">
        <v>0</v>
      </c>
      <c r="H3926" s="110">
        <v>0</v>
      </c>
      <c r="I3926" s="112"/>
      <c r="J3926" s="112"/>
      <c r="K3926" s="116">
        <v>4230</v>
      </c>
    </row>
    <row r="3927" spans="1:11" x14ac:dyDescent="0.25">
      <c r="A3927" s="108">
        <v>3941</v>
      </c>
      <c r="B3927" s="109" t="s">
        <v>3851</v>
      </c>
      <c r="C3927" s="110">
        <v>84716052</v>
      </c>
      <c r="D3927" s="110">
        <v>0</v>
      </c>
      <c r="E3927" s="110">
        <v>0</v>
      </c>
      <c r="F3927" s="111">
        <v>107.19</v>
      </c>
      <c r="G3927" s="110">
        <v>0</v>
      </c>
      <c r="H3927" s="110">
        <v>0</v>
      </c>
      <c r="I3927" s="112"/>
      <c r="J3927" s="112"/>
      <c r="K3927" s="113">
        <v>139</v>
      </c>
    </row>
    <row r="3928" spans="1:11" x14ac:dyDescent="0.25">
      <c r="A3928" s="108">
        <v>3942</v>
      </c>
      <c r="B3928" s="109" t="s">
        <v>3852</v>
      </c>
      <c r="C3928" s="110">
        <v>85176239</v>
      </c>
      <c r="D3928" s="110">
        <v>0</v>
      </c>
      <c r="E3928" s="110">
        <v>0</v>
      </c>
      <c r="F3928" s="115">
        <v>5148.29</v>
      </c>
      <c r="G3928" s="110">
        <v>0</v>
      </c>
      <c r="H3928" s="110">
        <v>0</v>
      </c>
      <c r="I3928" s="112"/>
      <c r="J3928" s="112"/>
      <c r="K3928" s="116">
        <v>6666</v>
      </c>
    </row>
    <row r="3929" spans="1:11" x14ac:dyDescent="0.25">
      <c r="A3929" s="108">
        <v>3943</v>
      </c>
      <c r="B3929" s="109" t="s">
        <v>3853</v>
      </c>
      <c r="C3929" s="110">
        <v>85076000</v>
      </c>
      <c r="D3929" s="110">
        <v>0</v>
      </c>
      <c r="E3929" s="110">
        <v>0</v>
      </c>
      <c r="F3929" s="111">
        <v>270.86</v>
      </c>
      <c r="G3929" s="110">
        <v>0</v>
      </c>
      <c r="H3929" s="110">
        <v>0</v>
      </c>
      <c r="I3929" s="112"/>
      <c r="J3929" s="112"/>
      <c r="K3929" s="113">
        <v>350</v>
      </c>
    </row>
    <row r="3930" spans="1:11" x14ac:dyDescent="0.25">
      <c r="A3930" s="108">
        <v>3944</v>
      </c>
      <c r="B3930" s="109" t="s">
        <v>3854</v>
      </c>
      <c r="C3930" s="110">
        <v>85363090</v>
      </c>
      <c r="D3930" s="110">
        <v>0</v>
      </c>
      <c r="E3930" s="110">
        <v>0</v>
      </c>
      <c r="F3930" s="111">
        <v>40.33</v>
      </c>
      <c r="G3930" s="110">
        <v>18</v>
      </c>
      <c r="H3930" s="110">
        <v>0</v>
      </c>
      <c r="I3930" s="111">
        <v>0.12</v>
      </c>
      <c r="J3930" s="111">
        <v>3.13</v>
      </c>
      <c r="K3930" s="113">
        <v>60</v>
      </c>
    </row>
    <row r="3931" spans="1:11" x14ac:dyDescent="0.25">
      <c r="A3931" s="108">
        <v>3945</v>
      </c>
      <c r="B3931" s="109" t="s">
        <v>3855</v>
      </c>
      <c r="C3931" s="110">
        <v>84733041</v>
      </c>
      <c r="D3931" s="110">
        <v>0</v>
      </c>
      <c r="E3931" s="110">
        <v>0</v>
      </c>
      <c r="F3931" s="111">
        <v>241.3</v>
      </c>
      <c r="G3931" s="110">
        <v>0</v>
      </c>
      <c r="H3931" s="110">
        <v>0</v>
      </c>
      <c r="I3931" s="112"/>
      <c r="J3931" s="112"/>
      <c r="K3931" s="113">
        <v>389</v>
      </c>
    </row>
    <row r="3932" spans="1:11" x14ac:dyDescent="0.25">
      <c r="A3932" s="108">
        <v>3946</v>
      </c>
      <c r="B3932" s="109" t="s">
        <v>3856</v>
      </c>
      <c r="C3932" s="110">
        <v>73269090</v>
      </c>
      <c r="D3932" s="110">
        <v>0</v>
      </c>
      <c r="E3932" s="110">
        <v>0</v>
      </c>
      <c r="F3932" s="111">
        <v>21.16</v>
      </c>
      <c r="G3932" s="110">
        <v>0</v>
      </c>
      <c r="H3932" s="110">
        <v>0</v>
      </c>
      <c r="I3932" s="112"/>
      <c r="J3932" s="112"/>
      <c r="K3932" s="113">
        <v>39</v>
      </c>
    </row>
    <row r="3933" spans="1:11" x14ac:dyDescent="0.25">
      <c r="A3933" s="108">
        <v>3947</v>
      </c>
      <c r="B3933" s="109" t="s">
        <v>3857</v>
      </c>
      <c r="C3933" s="110">
        <v>73269090</v>
      </c>
      <c r="D3933" s="110">
        <v>0</v>
      </c>
      <c r="E3933" s="110">
        <v>0</v>
      </c>
      <c r="F3933" s="111">
        <v>39.03</v>
      </c>
      <c r="G3933" s="110">
        <v>0</v>
      </c>
      <c r="H3933" s="110">
        <v>0</v>
      </c>
      <c r="I3933" s="112"/>
      <c r="J3933" s="112"/>
      <c r="K3933" s="113">
        <v>70</v>
      </c>
    </row>
    <row r="3934" spans="1:11" x14ac:dyDescent="0.25">
      <c r="A3934" s="108">
        <v>3948</v>
      </c>
      <c r="B3934" s="109" t="s">
        <v>3858</v>
      </c>
      <c r="C3934" s="110">
        <v>73269090</v>
      </c>
      <c r="D3934" s="110">
        <v>0</v>
      </c>
      <c r="E3934" s="110">
        <v>0</v>
      </c>
      <c r="F3934" s="111">
        <v>7.58</v>
      </c>
      <c r="G3934" s="110">
        <v>0</v>
      </c>
      <c r="H3934" s="110">
        <v>0</v>
      </c>
      <c r="I3934" s="112"/>
      <c r="J3934" s="112"/>
      <c r="K3934" s="113">
        <v>15</v>
      </c>
    </row>
    <row r="3935" spans="1:11" x14ac:dyDescent="0.25">
      <c r="A3935" s="108">
        <v>3949</v>
      </c>
      <c r="B3935" s="109" t="s">
        <v>3859</v>
      </c>
      <c r="C3935" s="110">
        <v>73269090</v>
      </c>
      <c r="D3935" s="110">
        <v>0</v>
      </c>
      <c r="E3935" s="110">
        <v>0</v>
      </c>
      <c r="F3935" s="111">
        <v>24.5</v>
      </c>
      <c r="G3935" s="110">
        <v>7</v>
      </c>
      <c r="H3935" s="110">
        <v>0</v>
      </c>
      <c r="I3935" s="112"/>
      <c r="J3935" s="111">
        <v>7.29</v>
      </c>
      <c r="K3935" s="113">
        <v>25</v>
      </c>
    </row>
    <row r="3936" spans="1:11" x14ac:dyDescent="0.25">
      <c r="A3936" s="108">
        <v>3950</v>
      </c>
      <c r="B3936" s="109" t="s">
        <v>3860</v>
      </c>
      <c r="C3936" s="110">
        <v>84717010</v>
      </c>
      <c r="D3936" s="110">
        <v>0</v>
      </c>
      <c r="E3936" s="110">
        <v>0</v>
      </c>
      <c r="F3936" s="111">
        <v>0</v>
      </c>
      <c r="G3936" s="110">
        <v>0</v>
      </c>
      <c r="H3936" s="110">
        <v>0</v>
      </c>
      <c r="I3936" s="112"/>
      <c r="J3936" s="112"/>
      <c r="K3936" s="113">
        <v>405</v>
      </c>
    </row>
    <row r="3937" spans="1:11" x14ac:dyDescent="0.25">
      <c r="A3937" s="108">
        <v>3951</v>
      </c>
      <c r="B3937" s="109" t="s">
        <v>3454</v>
      </c>
      <c r="C3937" s="110">
        <v>84733043</v>
      </c>
      <c r="D3937" s="110">
        <v>0</v>
      </c>
      <c r="E3937" s="110">
        <v>0</v>
      </c>
      <c r="F3937" s="111">
        <v>167.07</v>
      </c>
      <c r="G3937" s="110">
        <v>0</v>
      </c>
      <c r="H3937" s="110">
        <v>0</v>
      </c>
      <c r="I3937" s="112"/>
      <c r="J3937" s="112"/>
      <c r="K3937" s="113">
        <v>259</v>
      </c>
    </row>
    <row r="3938" spans="1:11" x14ac:dyDescent="0.25">
      <c r="A3938" s="108">
        <v>3952</v>
      </c>
      <c r="B3938" s="109" t="s">
        <v>3861</v>
      </c>
      <c r="C3938" s="110">
        <v>84733042</v>
      </c>
      <c r="D3938" s="110">
        <v>0</v>
      </c>
      <c r="E3938" s="110">
        <v>0</v>
      </c>
      <c r="F3938" s="111">
        <v>111.27</v>
      </c>
      <c r="G3938" s="110">
        <v>0</v>
      </c>
      <c r="H3938" s="110">
        <v>0</v>
      </c>
      <c r="I3938" s="112"/>
      <c r="J3938" s="112"/>
      <c r="K3938" s="113">
        <v>179</v>
      </c>
    </row>
    <row r="3939" spans="1:11" x14ac:dyDescent="0.25">
      <c r="A3939" s="108">
        <v>3953</v>
      </c>
      <c r="B3939" s="109" t="s">
        <v>3862</v>
      </c>
      <c r="C3939" s="110">
        <v>85044040</v>
      </c>
      <c r="D3939" s="110">
        <v>0</v>
      </c>
      <c r="E3939" s="110">
        <v>0</v>
      </c>
      <c r="F3939" s="111">
        <v>869.91</v>
      </c>
      <c r="G3939" s="110">
        <v>18</v>
      </c>
      <c r="H3939" s="110">
        <v>0</v>
      </c>
      <c r="I3939" s="112"/>
      <c r="J3939" s="112"/>
      <c r="K3939" s="116">
        <v>1399</v>
      </c>
    </row>
    <row r="3940" spans="1:11" x14ac:dyDescent="0.25">
      <c r="A3940" s="108">
        <v>3954</v>
      </c>
      <c r="B3940" s="109" t="s">
        <v>3863</v>
      </c>
      <c r="C3940" s="110">
        <v>84433910</v>
      </c>
      <c r="D3940" s="110">
        <v>0</v>
      </c>
      <c r="E3940" s="110">
        <v>0</v>
      </c>
      <c r="F3940" s="115">
        <v>2304.5</v>
      </c>
      <c r="G3940" s="110">
        <v>0</v>
      </c>
      <c r="H3940" s="110">
        <v>0</v>
      </c>
      <c r="I3940" s="112"/>
      <c r="J3940" s="112"/>
      <c r="K3940" s="116">
        <v>3500</v>
      </c>
    </row>
    <row r="3941" spans="1:11" x14ac:dyDescent="0.25">
      <c r="A3941" s="108">
        <v>3955</v>
      </c>
      <c r="B3941" s="109" t="s">
        <v>3864</v>
      </c>
      <c r="C3941" s="110">
        <v>85044090</v>
      </c>
      <c r="D3941" s="110">
        <v>0</v>
      </c>
      <c r="E3941" s="110">
        <v>0</v>
      </c>
      <c r="F3941" s="111">
        <v>78.7</v>
      </c>
      <c r="G3941" s="110">
        <v>0</v>
      </c>
      <c r="H3941" s="110">
        <v>0</v>
      </c>
      <c r="I3941" s="112"/>
      <c r="J3941" s="112"/>
      <c r="K3941" s="113">
        <v>149</v>
      </c>
    </row>
    <row r="3942" spans="1:11" x14ac:dyDescent="0.25">
      <c r="A3942" s="108">
        <v>3956</v>
      </c>
      <c r="B3942" s="109" t="s">
        <v>3865</v>
      </c>
      <c r="C3942" s="110">
        <v>84716052</v>
      </c>
      <c r="D3942" s="110">
        <v>0</v>
      </c>
      <c r="E3942" s="110">
        <v>0</v>
      </c>
      <c r="F3942" s="111">
        <v>103.53</v>
      </c>
      <c r="G3942" s="110">
        <v>0</v>
      </c>
      <c r="H3942" s="110">
        <v>0</v>
      </c>
      <c r="I3942" s="112"/>
      <c r="J3942" s="112"/>
      <c r="K3942" s="113">
        <v>159</v>
      </c>
    </row>
    <row r="3943" spans="1:11" x14ac:dyDescent="0.25">
      <c r="A3943" s="108">
        <v>3957</v>
      </c>
      <c r="B3943" s="109" t="s">
        <v>3866</v>
      </c>
      <c r="C3943" s="110">
        <v>85183000</v>
      </c>
      <c r="D3943" s="110">
        <v>0</v>
      </c>
      <c r="E3943" s="110">
        <v>0</v>
      </c>
      <c r="F3943" s="111">
        <v>235.38</v>
      </c>
      <c r="G3943" s="110">
        <v>0</v>
      </c>
      <c r="H3943" s="110">
        <v>0</v>
      </c>
      <c r="I3943" s="112"/>
      <c r="J3943" s="112"/>
      <c r="K3943" s="113">
        <v>399</v>
      </c>
    </row>
    <row r="3944" spans="1:11" x14ac:dyDescent="0.25">
      <c r="A3944" s="108">
        <v>3958</v>
      </c>
      <c r="B3944" s="109" t="s">
        <v>3867</v>
      </c>
      <c r="C3944" s="110">
        <v>84733042</v>
      </c>
      <c r="D3944" s="110">
        <v>0</v>
      </c>
      <c r="E3944" s="110">
        <v>0</v>
      </c>
      <c r="F3944" s="111">
        <v>214.2</v>
      </c>
      <c r="G3944" s="110">
        <v>0</v>
      </c>
      <c r="H3944" s="110">
        <v>0</v>
      </c>
      <c r="I3944" s="112"/>
      <c r="J3944" s="112"/>
      <c r="K3944" s="113">
        <v>169</v>
      </c>
    </row>
    <row r="3945" spans="1:11" x14ac:dyDescent="0.25">
      <c r="A3945" s="108">
        <v>3959</v>
      </c>
      <c r="B3945" s="109" t="s">
        <v>3868</v>
      </c>
      <c r="C3945" s="110">
        <v>84733042</v>
      </c>
      <c r="D3945" s="110">
        <v>0</v>
      </c>
      <c r="E3945" s="110">
        <v>0</v>
      </c>
      <c r="F3945" s="111">
        <v>799.92</v>
      </c>
      <c r="G3945" s="110">
        <v>0</v>
      </c>
      <c r="H3945" s="110">
        <v>0</v>
      </c>
      <c r="I3945" s="112"/>
      <c r="J3945" s="112"/>
      <c r="K3945" s="113">
        <v>999</v>
      </c>
    </row>
    <row r="3946" spans="1:11" x14ac:dyDescent="0.25">
      <c r="A3946" s="108">
        <v>3960</v>
      </c>
      <c r="B3946" s="109" t="s">
        <v>3869</v>
      </c>
      <c r="C3946" s="110">
        <v>84733042</v>
      </c>
      <c r="D3946" s="110">
        <v>0</v>
      </c>
      <c r="E3946" s="110">
        <v>0</v>
      </c>
      <c r="F3946" s="111">
        <v>679.13</v>
      </c>
      <c r="G3946" s="110">
        <v>0</v>
      </c>
      <c r="H3946" s="110">
        <v>0</v>
      </c>
      <c r="I3946" s="112"/>
      <c r="J3946" s="112"/>
      <c r="K3946" s="113">
        <v>659</v>
      </c>
    </row>
    <row r="3947" spans="1:11" x14ac:dyDescent="0.25">
      <c r="A3947" s="108">
        <v>3961</v>
      </c>
      <c r="B3947" s="109" t="s">
        <v>3870</v>
      </c>
      <c r="C3947" s="110">
        <v>85176277</v>
      </c>
      <c r="D3947" s="110">
        <v>19</v>
      </c>
      <c r="E3947" s="110">
        <v>0</v>
      </c>
      <c r="F3947" s="111">
        <v>46.5</v>
      </c>
      <c r="G3947" s="110">
        <v>4</v>
      </c>
      <c r="H3947" s="110">
        <v>0</v>
      </c>
      <c r="I3947" s="112"/>
      <c r="J3947" s="111">
        <v>8.99</v>
      </c>
      <c r="K3947" s="113">
        <v>79</v>
      </c>
    </row>
    <row r="3948" spans="1:11" x14ac:dyDescent="0.25">
      <c r="A3948" s="108">
        <v>3962</v>
      </c>
      <c r="B3948" s="109" t="s">
        <v>3871</v>
      </c>
      <c r="C3948" s="110">
        <v>84713019</v>
      </c>
      <c r="D3948" s="110">
        <v>0</v>
      </c>
      <c r="E3948" s="110">
        <v>0</v>
      </c>
      <c r="F3948" s="115">
        <v>1766.91</v>
      </c>
      <c r="G3948" s="110">
        <v>0</v>
      </c>
      <c r="H3948" s="110">
        <v>0</v>
      </c>
      <c r="I3948" s="112"/>
      <c r="J3948" s="112"/>
      <c r="K3948" s="116">
        <v>2299</v>
      </c>
    </row>
    <row r="3949" spans="1:11" x14ac:dyDescent="0.25">
      <c r="A3949" s="108">
        <v>3963</v>
      </c>
      <c r="B3949" s="109" t="s">
        <v>3051</v>
      </c>
      <c r="C3949" s="110">
        <v>85044040</v>
      </c>
      <c r="D3949" s="110">
        <v>0</v>
      </c>
      <c r="E3949" s="110">
        <v>0</v>
      </c>
      <c r="F3949" s="115">
        <v>1860</v>
      </c>
      <c r="G3949" s="110">
        <v>7</v>
      </c>
      <c r="H3949" s="110">
        <v>15</v>
      </c>
      <c r="I3949" s="112"/>
      <c r="J3949" s="111">
        <v>502.97</v>
      </c>
      <c r="K3949" s="116">
        <v>3699</v>
      </c>
    </row>
    <row r="3950" spans="1:11" x14ac:dyDescent="0.25">
      <c r="A3950" s="108">
        <v>3964</v>
      </c>
      <c r="B3950" s="109" t="s">
        <v>3872</v>
      </c>
      <c r="C3950" s="110">
        <v>85044040</v>
      </c>
      <c r="D3950" s="110">
        <v>0</v>
      </c>
      <c r="E3950" s="110">
        <v>0</v>
      </c>
      <c r="F3950" s="111">
        <v>50</v>
      </c>
      <c r="G3950" s="110">
        <v>0</v>
      </c>
      <c r="H3950" s="110">
        <v>0</v>
      </c>
      <c r="I3950" s="112"/>
      <c r="J3950" s="111">
        <v>0</v>
      </c>
      <c r="K3950" s="113">
        <v>100</v>
      </c>
    </row>
    <row r="3951" spans="1:11" x14ac:dyDescent="0.25">
      <c r="A3951" s="108">
        <v>3965</v>
      </c>
      <c r="B3951" s="109" t="s">
        <v>3873</v>
      </c>
      <c r="C3951" s="110">
        <v>85044040</v>
      </c>
      <c r="D3951" s="110">
        <v>0</v>
      </c>
      <c r="E3951" s="110">
        <v>0</v>
      </c>
      <c r="F3951" s="111">
        <v>610</v>
      </c>
      <c r="G3951" s="110">
        <v>0</v>
      </c>
      <c r="H3951" s="110">
        <v>0</v>
      </c>
      <c r="I3951" s="112"/>
      <c r="J3951" s="112"/>
      <c r="K3951" s="116">
        <v>1049</v>
      </c>
    </row>
    <row r="3952" spans="1:11" x14ac:dyDescent="0.25">
      <c r="A3952" s="108">
        <v>3966</v>
      </c>
      <c r="B3952" s="109" t="s">
        <v>3874</v>
      </c>
      <c r="C3952" s="110">
        <v>84713012</v>
      </c>
      <c r="D3952" s="110">
        <v>0</v>
      </c>
      <c r="E3952" s="110">
        <v>0</v>
      </c>
      <c r="F3952" s="115">
        <v>2397</v>
      </c>
      <c r="G3952" s="110">
        <v>0</v>
      </c>
      <c r="H3952" s="110">
        <v>0</v>
      </c>
      <c r="I3952" s="112"/>
      <c r="J3952" s="112"/>
      <c r="K3952" s="116">
        <v>3185</v>
      </c>
    </row>
    <row r="3953" spans="1:11" x14ac:dyDescent="0.25">
      <c r="A3953" s="108">
        <v>3967</v>
      </c>
      <c r="B3953" s="109" t="s">
        <v>3240</v>
      </c>
      <c r="C3953" s="110">
        <v>84733042</v>
      </c>
      <c r="D3953" s="110">
        <v>0</v>
      </c>
      <c r="E3953" s="110">
        <v>0</v>
      </c>
      <c r="F3953" s="111">
        <v>124</v>
      </c>
      <c r="G3953" s="110">
        <v>0</v>
      </c>
      <c r="H3953" s="110">
        <v>0</v>
      </c>
      <c r="I3953" s="112"/>
      <c r="J3953" s="112"/>
      <c r="K3953" s="113">
        <v>189</v>
      </c>
    </row>
    <row r="3954" spans="1:11" x14ac:dyDescent="0.25">
      <c r="A3954" s="108">
        <v>3968</v>
      </c>
      <c r="B3954" s="109" t="s">
        <v>3875</v>
      </c>
      <c r="C3954" s="110">
        <v>85365090</v>
      </c>
      <c r="D3954" s="110">
        <v>0</v>
      </c>
      <c r="E3954" s="110">
        <v>0</v>
      </c>
      <c r="F3954" s="111">
        <v>0</v>
      </c>
      <c r="G3954" s="110">
        <v>0</v>
      </c>
      <c r="H3954" s="110">
        <v>0</v>
      </c>
      <c r="I3954" s="112"/>
      <c r="J3954" s="112"/>
      <c r="K3954" s="113">
        <v>40</v>
      </c>
    </row>
    <row r="3955" spans="1:11" x14ac:dyDescent="0.25">
      <c r="A3955" s="108">
        <v>3969</v>
      </c>
      <c r="B3955" s="109" t="s">
        <v>3876</v>
      </c>
      <c r="C3955" s="110">
        <v>85176251</v>
      </c>
      <c r="D3955" s="110">
        <v>0</v>
      </c>
      <c r="E3955" s="110">
        <v>0</v>
      </c>
      <c r="F3955" s="111">
        <v>11.9</v>
      </c>
      <c r="G3955" s="110">
        <v>0</v>
      </c>
      <c r="H3955" s="110">
        <v>0</v>
      </c>
      <c r="I3955" s="112"/>
      <c r="J3955" s="112"/>
      <c r="K3955" s="113">
        <v>20</v>
      </c>
    </row>
    <row r="3956" spans="1:11" x14ac:dyDescent="0.25">
      <c r="A3956" s="108">
        <v>3970</v>
      </c>
      <c r="B3956" s="109" t="s">
        <v>3877</v>
      </c>
      <c r="C3956" s="110">
        <v>85369010</v>
      </c>
      <c r="D3956" s="110">
        <v>0</v>
      </c>
      <c r="E3956" s="110">
        <v>0</v>
      </c>
      <c r="F3956" s="111">
        <v>0.5</v>
      </c>
      <c r="G3956" s="110">
        <v>0</v>
      </c>
      <c r="H3956" s="110">
        <v>0</v>
      </c>
      <c r="I3956" s="112"/>
      <c r="J3956" s="112"/>
      <c r="K3956" s="113">
        <v>1</v>
      </c>
    </row>
    <row r="3957" spans="1:11" x14ac:dyDescent="0.25">
      <c r="A3957" s="108">
        <v>3971</v>
      </c>
      <c r="B3957" s="109" t="s">
        <v>2937</v>
      </c>
      <c r="C3957" s="110">
        <v>85176279</v>
      </c>
      <c r="D3957" s="110">
        <v>0</v>
      </c>
      <c r="E3957" s="110">
        <v>0</v>
      </c>
      <c r="F3957" s="111">
        <v>9.36</v>
      </c>
      <c r="G3957" s="110">
        <v>0</v>
      </c>
      <c r="H3957" s="110">
        <v>0</v>
      </c>
      <c r="I3957" s="112"/>
      <c r="J3957" s="112"/>
      <c r="K3957" s="113">
        <v>20</v>
      </c>
    </row>
    <row r="3958" spans="1:11" x14ac:dyDescent="0.25">
      <c r="A3958" s="108">
        <v>3972</v>
      </c>
      <c r="B3958" s="109" t="s">
        <v>3878</v>
      </c>
      <c r="C3958" s="110">
        <v>85444200</v>
      </c>
      <c r="D3958" s="110">
        <v>0</v>
      </c>
      <c r="E3958" s="110">
        <v>0</v>
      </c>
      <c r="F3958" s="111">
        <v>6.94</v>
      </c>
      <c r="G3958" s="110">
        <v>0</v>
      </c>
      <c r="H3958" s="110">
        <v>0</v>
      </c>
      <c r="I3958" s="112"/>
      <c r="J3958" s="112"/>
      <c r="K3958" s="113">
        <v>18</v>
      </c>
    </row>
    <row r="3959" spans="1:11" x14ac:dyDescent="0.25">
      <c r="A3959" s="108">
        <v>3973</v>
      </c>
      <c r="B3959" s="109" t="s">
        <v>3879</v>
      </c>
      <c r="C3959" s="110">
        <v>85444200</v>
      </c>
      <c r="D3959" s="110">
        <v>20</v>
      </c>
      <c r="E3959" s="110">
        <v>0</v>
      </c>
      <c r="F3959" s="111">
        <v>12</v>
      </c>
      <c r="G3959" s="110">
        <v>18</v>
      </c>
      <c r="H3959" s="110">
        <v>0</v>
      </c>
      <c r="I3959" s="112"/>
      <c r="J3959" s="111">
        <v>0.36</v>
      </c>
      <c r="K3959" s="113">
        <v>30</v>
      </c>
    </row>
    <row r="3960" spans="1:11" x14ac:dyDescent="0.25">
      <c r="A3960" s="108">
        <v>3974</v>
      </c>
      <c r="B3960" s="109" t="s">
        <v>3880</v>
      </c>
      <c r="C3960" s="110">
        <v>85444200</v>
      </c>
      <c r="D3960" s="110">
        <v>0</v>
      </c>
      <c r="E3960" s="110">
        <v>0</v>
      </c>
      <c r="F3960" s="111">
        <v>3.06</v>
      </c>
      <c r="G3960" s="110">
        <v>0</v>
      </c>
      <c r="H3960" s="110">
        <v>0</v>
      </c>
      <c r="I3960" s="112"/>
      <c r="J3960" s="112"/>
      <c r="K3960" s="113">
        <v>10</v>
      </c>
    </row>
    <row r="3961" spans="1:11" x14ac:dyDescent="0.25">
      <c r="A3961" s="108">
        <v>3975</v>
      </c>
      <c r="B3961" s="109" t="s">
        <v>3881</v>
      </c>
      <c r="C3961" s="110">
        <v>85176254</v>
      </c>
      <c r="D3961" s="110">
        <v>0</v>
      </c>
      <c r="E3961" s="110">
        <v>0</v>
      </c>
      <c r="F3961" s="111">
        <v>28.9</v>
      </c>
      <c r="G3961" s="110">
        <v>0</v>
      </c>
      <c r="H3961" s="110">
        <v>0</v>
      </c>
      <c r="I3961" s="112"/>
      <c r="J3961" s="112"/>
      <c r="K3961" s="113">
        <v>45</v>
      </c>
    </row>
    <row r="3962" spans="1:11" x14ac:dyDescent="0.25">
      <c r="A3962" s="108">
        <v>3976</v>
      </c>
      <c r="B3962" s="109" t="s">
        <v>3882</v>
      </c>
      <c r="C3962" s="110">
        <v>85271990</v>
      </c>
      <c r="D3962" s="110">
        <v>0</v>
      </c>
      <c r="E3962" s="110">
        <v>0</v>
      </c>
      <c r="F3962" s="111">
        <v>44.64</v>
      </c>
      <c r="G3962" s="110">
        <v>0</v>
      </c>
      <c r="H3962" s="110">
        <v>0</v>
      </c>
      <c r="I3962" s="112"/>
      <c r="J3962" s="112"/>
      <c r="K3962" s="113">
        <v>69</v>
      </c>
    </row>
    <row r="3963" spans="1:11" x14ac:dyDescent="0.25">
      <c r="A3963" s="108">
        <v>3977</v>
      </c>
      <c r="B3963" s="109" t="s">
        <v>3883</v>
      </c>
      <c r="C3963" s="110">
        <v>84716053</v>
      </c>
      <c r="D3963" s="110">
        <v>0</v>
      </c>
      <c r="E3963" s="110">
        <v>0</v>
      </c>
      <c r="F3963" s="111">
        <v>151.25</v>
      </c>
      <c r="G3963" s="110">
        <v>0</v>
      </c>
      <c r="H3963" s="110">
        <v>0</v>
      </c>
      <c r="I3963" s="112"/>
      <c r="J3963" s="112"/>
      <c r="K3963" s="113">
        <v>199</v>
      </c>
    </row>
    <row r="3964" spans="1:11" x14ac:dyDescent="0.25">
      <c r="A3964" s="108">
        <v>3978</v>
      </c>
      <c r="B3964" s="109" t="s">
        <v>3884</v>
      </c>
      <c r="C3964" s="110">
        <v>84716053</v>
      </c>
      <c r="D3964" s="110">
        <v>0</v>
      </c>
      <c r="E3964" s="110">
        <v>0</v>
      </c>
      <c r="F3964" s="111">
        <v>241.14</v>
      </c>
      <c r="G3964" s="110">
        <v>0</v>
      </c>
      <c r="H3964" s="110">
        <v>0</v>
      </c>
      <c r="I3964" s="112"/>
      <c r="J3964" s="112"/>
      <c r="K3964" s="113">
        <v>379</v>
      </c>
    </row>
    <row r="3965" spans="1:11" x14ac:dyDescent="0.25">
      <c r="A3965" s="108">
        <v>3979</v>
      </c>
      <c r="B3965" s="109" t="s">
        <v>3885</v>
      </c>
      <c r="C3965" s="110">
        <v>84716053</v>
      </c>
      <c r="D3965" s="110">
        <v>0</v>
      </c>
      <c r="E3965" s="110">
        <v>0</v>
      </c>
      <c r="F3965" s="111">
        <v>214.93</v>
      </c>
      <c r="G3965" s="110">
        <v>0</v>
      </c>
      <c r="H3965" s="110">
        <v>0</v>
      </c>
      <c r="I3965" s="112"/>
      <c r="J3965" s="112"/>
      <c r="K3965" s="113">
        <v>299</v>
      </c>
    </row>
    <row r="3966" spans="1:11" x14ac:dyDescent="0.25">
      <c r="A3966" s="108">
        <v>3980</v>
      </c>
      <c r="B3966" s="109" t="s">
        <v>3886</v>
      </c>
      <c r="C3966" s="110">
        <v>84716053</v>
      </c>
      <c r="D3966" s="110">
        <v>0</v>
      </c>
      <c r="E3966" s="110">
        <v>0</v>
      </c>
      <c r="F3966" s="111">
        <v>194.33</v>
      </c>
      <c r="G3966" s="110">
        <v>0</v>
      </c>
      <c r="H3966" s="110">
        <v>0</v>
      </c>
      <c r="I3966" s="112"/>
      <c r="J3966" s="112"/>
      <c r="K3966" s="113">
        <v>279</v>
      </c>
    </row>
    <row r="3967" spans="1:11" x14ac:dyDescent="0.25">
      <c r="A3967" s="108">
        <v>3981</v>
      </c>
      <c r="B3967" s="109" t="s">
        <v>3887</v>
      </c>
      <c r="C3967" s="110">
        <v>84716053</v>
      </c>
      <c r="D3967" s="110">
        <v>0</v>
      </c>
      <c r="E3967" s="110">
        <v>0</v>
      </c>
      <c r="F3967" s="111">
        <v>243.96</v>
      </c>
      <c r="G3967" s="110">
        <v>0</v>
      </c>
      <c r="H3967" s="110">
        <v>0</v>
      </c>
      <c r="I3967" s="112"/>
      <c r="J3967" s="112"/>
      <c r="K3967" s="113">
        <v>385</v>
      </c>
    </row>
    <row r="3968" spans="1:11" x14ac:dyDescent="0.25">
      <c r="A3968" s="108">
        <v>3982</v>
      </c>
      <c r="B3968" s="109" t="s">
        <v>3888</v>
      </c>
      <c r="C3968" s="110">
        <v>84716052</v>
      </c>
      <c r="D3968" s="110">
        <v>0</v>
      </c>
      <c r="E3968" s="110">
        <v>0</v>
      </c>
      <c r="F3968" s="111">
        <v>282.35000000000002</v>
      </c>
      <c r="G3968" s="110">
        <v>0</v>
      </c>
      <c r="H3968" s="110">
        <v>0</v>
      </c>
      <c r="I3968" s="112"/>
      <c r="J3968" s="112"/>
      <c r="K3968" s="113">
        <v>445</v>
      </c>
    </row>
    <row r="3969" spans="1:11" x14ac:dyDescent="0.25">
      <c r="A3969" s="108">
        <v>3983</v>
      </c>
      <c r="B3969" s="109" t="s">
        <v>3889</v>
      </c>
      <c r="C3969" s="110">
        <v>84716053</v>
      </c>
      <c r="D3969" s="110">
        <v>0</v>
      </c>
      <c r="E3969" s="110">
        <v>0</v>
      </c>
      <c r="F3969" s="111">
        <v>190.59</v>
      </c>
      <c r="G3969" s="110">
        <v>0</v>
      </c>
      <c r="H3969" s="110">
        <v>0</v>
      </c>
      <c r="I3969" s="112"/>
      <c r="J3969" s="112"/>
      <c r="K3969" s="113">
        <v>299</v>
      </c>
    </row>
    <row r="3970" spans="1:11" x14ac:dyDescent="0.25">
      <c r="A3970" s="108">
        <v>3984</v>
      </c>
      <c r="B3970" s="109" t="s">
        <v>3890</v>
      </c>
      <c r="C3970" s="110">
        <v>85183000</v>
      </c>
      <c r="D3970" s="110">
        <v>0</v>
      </c>
      <c r="E3970" s="110">
        <v>0</v>
      </c>
      <c r="F3970" s="111">
        <v>250.51</v>
      </c>
      <c r="G3970" s="110">
        <v>0</v>
      </c>
      <c r="H3970" s="110">
        <v>0</v>
      </c>
      <c r="I3970" s="112"/>
      <c r="J3970" s="112"/>
      <c r="K3970" s="113">
        <v>429</v>
      </c>
    </row>
    <row r="3971" spans="1:11" x14ac:dyDescent="0.25">
      <c r="A3971" s="108">
        <v>3985</v>
      </c>
      <c r="B3971" s="109" t="s">
        <v>3891</v>
      </c>
      <c r="C3971" s="110">
        <v>39261000</v>
      </c>
      <c r="D3971" s="110">
        <v>0</v>
      </c>
      <c r="E3971" s="110">
        <v>0</v>
      </c>
      <c r="F3971" s="111">
        <v>49.73</v>
      </c>
      <c r="G3971" s="110">
        <v>4</v>
      </c>
      <c r="H3971" s="110">
        <v>0</v>
      </c>
      <c r="I3971" s="112"/>
      <c r="J3971" s="112"/>
      <c r="K3971" s="113">
        <v>89</v>
      </c>
    </row>
    <row r="3972" spans="1:11" x14ac:dyDescent="0.25">
      <c r="A3972" s="108">
        <v>3986</v>
      </c>
      <c r="B3972" s="109" t="s">
        <v>3892</v>
      </c>
      <c r="C3972" s="110">
        <v>39261000</v>
      </c>
      <c r="D3972" s="110">
        <v>2</v>
      </c>
      <c r="E3972" s="110">
        <v>0</v>
      </c>
      <c r="F3972" s="111">
        <v>46.24</v>
      </c>
      <c r="G3972" s="110">
        <v>4</v>
      </c>
      <c r="H3972" s="110">
        <v>0</v>
      </c>
      <c r="I3972" s="112"/>
      <c r="J3972" s="112"/>
      <c r="K3972" s="113">
        <v>89</v>
      </c>
    </row>
    <row r="3973" spans="1:11" x14ac:dyDescent="0.25">
      <c r="A3973" s="108">
        <v>3987</v>
      </c>
      <c r="B3973" s="109" t="s">
        <v>3893</v>
      </c>
      <c r="C3973" s="110">
        <v>39261000</v>
      </c>
      <c r="D3973" s="110">
        <v>0</v>
      </c>
      <c r="E3973" s="110">
        <v>0</v>
      </c>
      <c r="F3973" s="111">
        <v>152.1</v>
      </c>
      <c r="G3973" s="110">
        <v>0</v>
      </c>
      <c r="H3973" s="110">
        <v>0</v>
      </c>
      <c r="I3973" s="112"/>
      <c r="J3973" s="112"/>
      <c r="K3973" s="113">
        <v>209</v>
      </c>
    </row>
    <row r="3974" spans="1:11" x14ac:dyDescent="0.25">
      <c r="A3974" s="108">
        <v>3988</v>
      </c>
      <c r="B3974" s="109" t="s">
        <v>3894</v>
      </c>
      <c r="C3974" s="110">
        <v>39261000</v>
      </c>
      <c r="D3974" s="110">
        <v>0</v>
      </c>
      <c r="E3974" s="110">
        <v>0</v>
      </c>
      <c r="F3974" s="111">
        <v>107.1</v>
      </c>
      <c r="G3974" s="110">
        <v>0</v>
      </c>
      <c r="H3974" s="110">
        <v>0</v>
      </c>
      <c r="I3974" s="112"/>
      <c r="J3974" s="112"/>
      <c r="K3974" s="113">
        <v>169</v>
      </c>
    </row>
    <row r="3975" spans="1:11" x14ac:dyDescent="0.25">
      <c r="A3975" s="108">
        <v>3989</v>
      </c>
      <c r="B3975" s="109" t="s">
        <v>3895</v>
      </c>
      <c r="C3975" s="110">
        <v>39261000</v>
      </c>
      <c r="D3975" s="110">
        <v>0</v>
      </c>
      <c r="E3975" s="110">
        <v>0</v>
      </c>
      <c r="F3975" s="111">
        <v>125.1</v>
      </c>
      <c r="G3975" s="110">
        <v>0</v>
      </c>
      <c r="H3975" s="110">
        <v>0</v>
      </c>
      <c r="I3975" s="112"/>
      <c r="J3975" s="112"/>
      <c r="K3975" s="113">
        <v>199</v>
      </c>
    </row>
    <row r="3976" spans="1:11" x14ac:dyDescent="0.25">
      <c r="A3976" s="108">
        <v>3990</v>
      </c>
      <c r="B3976" s="109" t="s">
        <v>3896</v>
      </c>
      <c r="C3976" s="110">
        <v>84733043</v>
      </c>
      <c r="D3976" s="110">
        <v>0</v>
      </c>
      <c r="E3976" s="110">
        <v>0</v>
      </c>
      <c r="F3976" s="115">
        <v>1277.96</v>
      </c>
      <c r="G3976" s="110">
        <v>0</v>
      </c>
      <c r="H3976" s="110">
        <v>0</v>
      </c>
      <c r="I3976" s="112"/>
      <c r="J3976" s="112"/>
      <c r="K3976" s="116">
        <v>3999</v>
      </c>
    </row>
    <row r="3977" spans="1:11" x14ac:dyDescent="0.25">
      <c r="A3977" s="108">
        <v>3991</v>
      </c>
      <c r="B3977" s="109" t="s">
        <v>3897</v>
      </c>
      <c r="C3977" s="110">
        <v>84733043</v>
      </c>
      <c r="D3977" s="110">
        <v>0</v>
      </c>
      <c r="E3977" s="110">
        <v>0</v>
      </c>
      <c r="F3977" s="115">
        <v>1429.99</v>
      </c>
      <c r="G3977" s="110">
        <v>0</v>
      </c>
      <c r="H3977" s="110">
        <v>0</v>
      </c>
      <c r="I3977" s="112"/>
      <c r="J3977" s="112"/>
      <c r="K3977" s="116">
        <v>2239</v>
      </c>
    </row>
    <row r="3978" spans="1:11" x14ac:dyDescent="0.25">
      <c r="A3978" s="108">
        <v>3992</v>
      </c>
      <c r="B3978" s="109" t="s">
        <v>3898</v>
      </c>
      <c r="C3978" s="110">
        <v>84733043</v>
      </c>
      <c r="D3978" s="110">
        <v>0</v>
      </c>
      <c r="E3978" s="110">
        <v>0</v>
      </c>
      <c r="F3978" s="111">
        <v>989.9</v>
      </c>
      <c r="G3978" s="110">
        <v>0</v>
      </c>
      <c r="H3978" s="110">
        <v>0</v>
      </c>
      <c r="I3978" s="112"/>
      <c r="J3978" s="112"/>
      <c r="K3978" s="116">
        <v>1549</v>
      </c>
    </row>
    <row r="3979" spans="1:11" x14ac:dyDescent="0.25">
      <c r="A3979" s="108">
        <v>3993</v>
      </c>
      <c r="B3979" s="109" t="s">
        <v>3899</v>
      </c>
      <c r="C3979" s="110">
        <v>84733043</v>
      </c>
      <c r="D3979" s="110">
        <v>0</v>
      </c>
      <c r="E3979" s="110">
        <v>0</v>
      </c>
      <c r="F3979" s="111">
        <v>370.9</v>
      </c>
      <c r="G3979" s="110">
        <v>0</v>
      </c>
      <c r="H3979" s="110">
        <v>0</v>
      </c>
      <c r="I3979" s="112"/>
      <c r="J3979" s="112"/>
      <c r="K3979" s="113">
        <v>579</v>
      </c>
    </row>
    <row r="3980" spans="1:11" x14ac:dyDescent="0.25">
      <c r="A3980" s="108">
        <v>3994</v>
      </c>
      <c r="B3980" s="109" t="s">
        <v>3900</v>
      </c>
      <c r="C3980" s="110">
        <v>84733043</v>
      </c>
      <c r="D3980" s="110">
        <v>0</v>
      </c>
      <c r="E3980" s="110">
        <v>0</v>
      </c>
      <c r="F3980" s="111">
        <v>689.6</v>
      </c>
      <c r="G3980" s="110">
        <v>0</v>
      </c>
      <c r="H3980" s="110">
        <v>0</v>
      </c>
      <c r="I3980" s="112"/>
      <c r="J3980" s="112"/>
      <c r="K3980" s="113">
        <v>779</v>
      </c>
    </row>
    <row r="3981" spans="1:11" x14ac:dyDescent="0.25">
      <c r="A3981" s="108">
        <v>3995</v>
      </c>
      <c r="B3981" s="109" t="s">
        <v>3901</v>
      </c>
      <c r="C3981" s="110">
        <v>84716052</v>
      </c>
      <c r="D3981" s="110">
        <v>0</v>
      </c>
      <c r="E3981" s="110">
        <v>0</v>
      </c>
      <c r="F3981" s="111">
        <v>92</v>
      </c>
      <c r="G3981" s="110">
        <v>18</v>
      </c>
      <c r="H3981" s="110">
        <v>0</v>
      </c>
      <c r="I3981" s="112"/>
      <c r="J3981" s="112"/>
      <c r="K3981" s="113">
        <v>150</v>
      </c>
    </row>
    <row r="3982" spans="1:11" x14ac:dyDescent="0.25">
      <c r="A3982" s="108">
        <v>3996</v>
      </c>
      <c r="B3982" s="109" t="s">
        <v>3902</v>
      </c>
      <c r="C3982" s="110">
        <v>84713019</v>
      </c>
      <c r="D3982" s="110">
        <v>0</v>
      </c>
      <c r="E3982" s="110">
        <v>0</v>
      </c>
      <c r="F3982" s="115">
        <v>2082.39</v>
      </c>
      <c r="G3982" s="110">
        <v>0</v>
      </c>
      <c r="H3982" s="110">
        <v>0</v>
      </c>
      <c r="I3982" s="112"/>
      <c r="J3982" s="112"/>
      <c r="K3982" s="116">
        <v>3299</v>
      </c>
    </row>
    <row r="3983" spans="1:11" x14ac:dyDescent="0.25">
      <c r="A3983" s="108">
        <v>3997</v>
      </c>
      <c r="B3983" s="109" t="s">
        <v>3903</v>
      </c>
      <c r="C3983" s="110">
        <v>85361000</v>
      </c>
      <c r="D3983" s="110">
        <v>0</v>
      </c>
      <c r="E3983" s="110">
        <v>0</v>
      </c>
      <c r="F3983" s="111">
        <v>0.28000000000000003</v>
      </c>
      <c r="G3983" s="110">
        <v>0</v>
      </c>
      <c r="H3983" s="110">
        <v>0</v>
      </c>
      <c r="I3983" s="112"/>
      <c r="J3983" s="112"/>
      <c r="K3983" s="113">
        <v>3</v>
      </c>
    </row>
    <row r="3984" spans="1:11" x14ac:dyDescent="0.25">
      <c r="A3984" s="108">
        <v>3998</v>
      </c>
      <c r="B3984" s="109" t="s">
        <v>3904</v>
      </c>
      <c r="C3984" s="110">
        <v>84716052</v>
      </c>
      <c r="D3984" s="110">
        <v>0</v>
      </c>
      <c r="E3984" s="110">
        <v>0</v>
      </c>
      <c r="F3984" s="111">
        <v>18.260000000000002</v>
      </c>
      <c r="G3984" s="110">
        <v>0</v>
      </c>
      <c r="H3984" s="110">
        <v>0</v>
      </c>
      <c r="I3984" s="112"/>
      <c r="J3984" s="112"/>
      <c r="K3984" s="113">
        <v>30</v>
      </c>
    </row>
    <row r="3985" spans="1:11" x14ac:dyDescent="0.25">
      <c r="A3985" s="108">
        <v>3999</v>
      </c>
      <c r="B3985" s="109" t="s">
        <v>3905</v>
      </c>
      <c r="C3985" s="110">
        <v>85044040</v>
      </c>
      <c r="D3985" s="110">
        <v>0</v>
      </c>
      <c r="E3985" s="110">
        <v>0</v>
      </c>
      <c r="F3985" s="111">
        <v>170.22</v>
      </c>
      <c r="G3985" s="110">
        <v>0</v>
      </c>
      <c r="H3985" s="110">
        <v>0</v>
      </c>
      <c r="I3985" s="112"/>
      <c r="J3985" s="112"/>
      <c r="K3985" s="113">
        <v>479</v>
      </c>
    </row>
    <row r="3986" spans="1:11" x14ac:dyDescent="0.25">
      <c r="A3986" s="108">
        <v>4000</v>
      </c>
      <c r="B3986" s="109" t="s">
        <v>3906</v>
      </c>
      <c r="C3986" s="110">
        <v>84716053</v>
      </c>
      <c r="D3986" s="110">
        <v>0</v>
      </c>
      <c r="E3986" s="110">
        <v>0</v>
      </c>
      <c r="F3986" s="111">
        <v>76.709999999999994</v>
      </c>
      <c r="G3986" s="110">
        <v>0</v>
      </c>
      <c r="H3986" s="110">
        <v>0</v>
      </c>
      <c r="I3986" s="112"/>
      <c r="J3986" s="112"/>
      <c r="K3986" s="113">
        <v>119</v>
      </c>
    </row>
    <row r="3987" spans="1:11" x14ac:dyDescent="0.25">
      <c r="A3987" s="108">
        <v>4001</v>
      </c>
      <c r="B3987" s="109" t="s">
        <v>3907</v>
      </c>
      <c r="C3987" s="110">
        <v>84716053</v>
      </c>
      <c r="D3987" s="110">
        <v>0</v>
      </c>
      <c r="E3987" s="110">
        <v>0</v>
      </c>
      <c r="F3987" s="111">
        <v>42.41</v>
      </c>
      <c r="G3987" s="110">
        <v>0</v>
      </c>
      <c r="H3987" s="110">
        <v>0</v>
      </c>
      <c r="I3987" s="112"/>
      <c r="J3987" s="112"/>
      <c r="K3987" s="113">
        <v>65</v>
      </c>
    </row>
    <row r="3988" spans="1:11" x14ac:dyDescent="0.25">
      <c r="A3988" s="108">
        <v>4002</v>
      </c>
      <c r="B3988" s="109" t="s">
        <v>3908</v>
      </c>
      <c r="C3988" s="110">
        <v>84716053</v>
      </c>
      <c r="D3988" s="110">
        <v>0</v>
      </c>
      <c r="E3988" s="110">
        <v>0</v>
      </c>
      <c r="F3988" s="111">
        <v>48.82</v>
      </c>
      <c r="G3988" s="110">
        <v>0</v>
      </c>
      <c r="H3988" s="110">
        <v>0</v>
      </c>
      <c r="I3988" s="112"/>
      <c r="J3988" s="112"/>
      <c r="K3988" s="113">
        <v>79</v>
      </c>
    </row>
    <row r="3989" spans="1:11" x14ac:dyDescent="0.25">
      <c r="A3989" s="108">
        <v>4003</v>
      </c>
      <c r="B3989" s="109" t="s">
        <v>3909</v>
      </c>
      <c r="C3989" s="110">
        <v>84716053</v>
      </c>
      <c r="D3989" s="110">
        <v>0</v>
      </c>
      <c r="E3989" s="110">
        <v>0</v>
      </c>
      <c r="F3989" s="111">
        <v>136.72999999999999</v>
      </c>
      <c r="G3989" s="110">
        <v>0</v>
      </c>
      <c r="H3989" s="110">
        <v>0</v>
      </c>
      <c r="I3989" s="112"/>
      <c r="J3989" s="112"/>
      <c r="K3989" s="113">
        <v>215</v>
      </c>
    </row>
    <row r="3990" spans="1:11" x14ac:dyDescent="0.25">
      <c r="A3990" s="108">
        <v>4004</v>
      </c>
      <c r="B3990" s="109" t="s">
        <v>3910</v>
      </c>
      <c r="C3990" s="110">
        <v>85183000</v>
      </c>
      <c r="D3990" s="110">
        <v>0</v>
      </c>
      <c r="E3990" s="110">
        <v>0</v>
      </c>
      <c r="F3990" s="111">
        <v>106.98</v>
      </c>
      <c r="G3990" s="110">
        <v>0</v>
      </c>
      <c r="H3990" s="110">
        <v>0</v>
      </c>
      <c r="I3990" s="112"/>
      <c r="J3990" s="112"/>
      <c r="K3990" s="113">
        <v>175</v>
      </c>
    </row>
    <row r="3991" spans="1:11" x14ac:dyDescent="0.25">
      <c r="A3991" s="108">
        <v>4005</v>
      </c>
      <c r="B3991" s="109" t="s">
        <v>3911</v>
      </c>
      <c r="C3991" s="110">
        <v>84716052</v>
      </c>
      <c r="D3991" s="110">
        <v>0</v>
      </c>
      <c r="E3991" s="110">
        <v>0</v>
      </c>
      <c r="F3991" s="111">
        <v>188.08</v>
      </c>
      <c r="G3991" s="110">
        <v>0</v>
      </c>
      <c r="H3991" s="110">
        <v>0</v>
      </c>
      <c r="I3991" s="112"/>
      <c r="J3991" s="112"/>
      <c r="K3991" s="113">
        <v>315</v>
      </c>
    </row>
    <row r="3992" spans="1:11" x14ac:dyDescent="0.25">
      <c r="A3992" s="108">
        <v>4006</v>
      </c>
      <c r="B3992" s="109" t="s">
        <v>3912</v>
      </c>
      <c r="C3992" s="110">
        <v>84716052</v>
      </c>
      <c r="D3992" s="110">
        <v>0</v>
      </c>
      <c r="E3992" s="110">
        <v>0</v>
      </c>
      <c r="F3992" s="111">
        <v>66.73</v>
      </c>
      <c r="G3992" s="110">
        <v>0</v>
      </c>
      <c r="H3992" s="110">
        <v>0</v>
      </c>
      <c r="I3992" s="112"/>
      <c r="J3992" s="112"/>
      <c r="K3992" s="113">
        <v>109</v>
      </c>
    </row>
    <row r="3993" spans="1:11" x14ac:dyDescent="0.25">
      <c r="A3993" s="108">
        <v>4007</v>
      </c>
      <c r="B3993" s="109" t="s">
        <v>3913</v>
      </c>
      <c r="C3993" s="110">
        <v>84716052</v>
      </c>
      <c r="D3993" s="110">
        <v>0</v>
      </c>
      <c r="E3993" s="110">
        <v>0</v>
      </c>
      <c r="F3993" s="111">
        <v>90.24</v>
      </c>
      <c r="G3993" s="110">
        <v>0</v>
      </c>
      <c r="H3993" s="110">
        <v>0</v>
      </c>
      <c r="I3993" s="112"/>
      <c r="J3993" s="112"/>
      <c r="K3993" s="113">
        <v>139</v>
      </c>
    </row>
    <row r="3994" spans="1:11" x14ac:dyDescent="0.25">
      <c r="A3994" s="108">
        <v>4008</v>
      </c>
      <c r="B3994" s="109" t="s">
        <v>3914</v>
      </c>
      <c r="C3994" s="110">
        <v>90308290</v>
      </c>
      <c r="D3994" s="110">
        <v>0</v>
      </c>
      <c r="E3994" s="110">
        <v>0</v>
      </c>
      <c r="F3994" s="111">
        <v>14.49</v>
      </c>
      <c r="G3994" s="110">
        <v>0</v>
      </c>
      <c r="H3994" s="110">
        <v>0</v>
      </c>
      <c r="I3994" s="112"/>
      <c r="J3994" s="112"/>
      <c r="K3994" s="113">
        <v>25</v>
      </c>
    </row>
    <row r="3995" spans="1:11" x14ac:dyDescent="0.25">
      <c r="A3995" s="108">
        <v>4009</v>
      </c>
      <c r="B3995" s="109" t="s">
        <v>3915</v>
      </c>
      <c r="C3995" s="110">
        <v>85183000</v>
      </c>
      <c r="D3995" s="110">
        <v>0</v>
      </c>
      <c r="E3995" s="110">
        <v>0</v>
      </c>
      <c r="F3995" s="111">
        <v>65.89</v>
      </c>
      <c r="G3995" s="110">
        <v>0</v>
      </c>
      <c r="H3995" s="110">
        <v>0</v>
      </c>
      <c r="I3995" s="112"/>
      <c r="J3995" s="112"/>
      <c r="K3995" s="113">
        <v>115</v>
      </c>
    </row>
    <row r="3996" spans="1:11" x14ac:dyDescent="0.25">
      <c r="A3996" s="108">
        <v>4010</v>
      </c>
      <c r="B3996" s="109" t="s">
        <v>3916</v>
      </c>
      <c r="C3996" s="110">
        <v>85183000</v>
      </c>
      <c r="D3996" s="110">
        <v>0</v>
      </c>
      <c r="E3996" s="110">
        <v>0</v>
      </c>
      <c r="F3996" s="111">
        <v>148.22</v>
      </c>
      <c r="G3996" s="110">
        <v>0</v>
      </c>
      <c r="H3996" s="110">
        <v>0</v>
      </c>
      <c r="I3996" s="112"/>
      <c r="J3996" s="112"/>
      <c r="K3996" s="113">
        <v>289</v>
      </c>
    </row>
    <row r="3997" spans="1:11" x14ac:dyDescent="0.25">
      <c r="A3997" s="108">
        <v>4011</v>
      </c>
      <c r="B3997" s="109" t="s">
        <v>3917</v>
      </c>
      <c r="C3997" s="110">
        <v>84733019</v>
      </c>
      <c r="D3997" s="110">
        <v>0</v>
      </c>
      <c r="E3997" s="110">
        <v>0</v>
      </c>
      <c r="F3997" s="111">
        <v>218.9</v>
      </c>
      <c r="G3997" s="110">
        <v>0</v>
      </c>
      <c r="H3997" s="110">
        <v>0</v>
      </c>
      <c r="I3997" s="112"/>
      <c r="J3997" s="112"/>
      <c r="K3997" s="113">
        <v>345</v>
      </c>
    </row>
    <row r="3998" spans="1:11" x14ac:dyDescent="0.25">
      <c r="A3998" s="108">
        <v>4012</v>
      </c>
      <c r="B3998" s="109" t="s">
        <v>3918</v>
      </c>
      <c r="C3998" s="110">
        <v>85072010</v>
      </c>
      <c r="D3998" s="110">
        <v>0</v>
      </c>
      <c r="E3998" s="110">
        <v>0</v>
      </c>
      <c r="F3998" s="111">
        <v>62.13</v>
      </c>
      <c r="G3998" s="110">
        <v>0</v>
      </c>
      <c r="H3998" s="110">
        <v>0</v>
      </c>
      <c r="I3998" s="112"/>
      <c r="J3998" s="112"/>
      <c r="K3998" s="113">
        <v>89</v>
      </c>
    </row>
    <row r="3999" spans="1:11" x14ac:dyDescent="0.25">
      <c r="A3999" s="108">
        <v>4013</v>
      </c>
      <c r="B3999" s="109" t="s">
        <v>3919</v>
      </c>
      <c r="C3999" s="110">
        <v>84433111</v>
      </c>
      <c r="D3999" s="110">
        <v>0</v>
      </c>
      <c r="E3999" s="110">
        <v>0</v>
      </c>
      <c r="F3999" s="111">
        <v>687.09</v>
      </c>
      <c r="G3999" s="110">
        <v>0</v>
      </c>
      <c r="H3999" s="110">
        <v>0</v>
      </c>
      <c r="I3999" s="112"/>
      <c r="J3999" s="112"/>
      <c r="K3999" s="113">
        <v>899</v>
      </c>
    </row>
    <row r="4000" spans="1:11" x14ac:dyDescent="0.25">
      <c r="A4000" s="108">
        <v>4014</v>
      </c>
      <c r="B4000" s="109" t="s">
        <v>3920</v>
      </c>
      <c r="C4000" s="114">
        <v>0</v>
      </c>
      <c r="D4000" s="110">
        <v>0</v>
      </c>
      <c r="E4000" s="110">
        <v>0</v>
      </c>
      <c r="F4000" s="111">
        <v>87.62</v>
      </c>
      <c r="G4000" s="110">
        <v>0</v>
      </c>
      <c r="H4000" s="110">
        <v>0</v>
      </c>
      <c r="I4000" s="112"/>
      <c r="J4000" s="112"/>
      <c r="K4000" s="113">
        <v>127</v>
      </c>
    </row>
    <row r="4001" spans="1:11" x14ac:dyDescent="0.25">
      <c r="A4001" s="108">
        <v>4015</v>
      </c>
      <c r="B4001" s="109" t="s">
        <v>3921</v>
      </c>
      <c r="C4001" s="110">
        <v>84733043</v>
      </c>
      <c r="D4001" s="110">
        <v>0</v>
      </c>
      <c r="E4001" s="110">
        <v>0</v>
      </c>
      <c r="F4001" s="111">
        <v>191.06</v>
      </c>
      <c r="G4001" s="110">
        <v>0</v>
      </c>
      <c r="H4001" s="110">
        <v>0</v>
      </c>
      <c r="I4001" s="112"/>
      <c r="J4001" s="112"/>
      <c r="K4001" s="113">
        <v>299</v>
      </c>
    </row>
    <row r="4002" spans="1:11" x14ac:dyDescent="0.25">
      <c r="A4002" s="108">
        <v>4016</v>
      </c>
      <c r="B4002" s="109" t="s">
        <v>3922</v>
      </c>
      <c r="C4002" s="110">
        <v>84733042</v>
      </c>
      <c r="D4002" s="110">
        <v>0</v>
      </c>
      <c r="E4002" s="110">
        <v>0</v>
      </c>
      <c r="F4002" s="111">
        <v>136.66999999999999</v>
      </c>
      <c r="G4002" s="110">
        <v>4</v>
      </c>
      <c r="H4002" s="110">
        <v>15</v>
      </c>
      <c r="I4002" s="112"/>
      <c r="J4002" s="111">
        <v>17.53</v>
      </c>
      <c r="K4002" s="113">
        <v>239</v>
      </c>
    </row>
    <row r="4003" spans="1:11" x14ac:dyDescent="0.25">
      <c r="A4003" s="108">
        <v>4017</v>
      </c>
      <c r="B4003" s="109" t="s">
        <v>3923</v>
      </c>
      <c r="C4003" s="110">
        <v>85044010</v>
      </c>
      <c r="D4003" s="110">
        <v>0</v>
      </c>
      <c r="E4003" s="110">
        <v>0</v>
      </c>
      <c r="F4003" s="111">
        <v>50</v>
      </c>
      <c r="G4003" s="110">
        <v>0</v>
      </c>
      <c r="H4003" s="110">
        <v>0</v>
      </c>
      <c r="I4003" s="112"/>
      <c r="J4003" s="112"/>
      <c r="K4003" s="113">
        <v>150</v>
      </c>
    </row>
    <row r="4004" spans="1:11" x14ac:dyDescent="0.25">
      <c r="A4004" s="108">
        <v>4018</v>
      </c>
      <c r="B4004" s="109" t="s">
        <v>3924</v>
      </c>
      <c r="C4004" s="110">
        <v>84716052</v>
      </c>
      <c r="D4004" s="110">
        <v>0</v>
      </c>
      <c r="E4004" s="110">
        <v>0</v>
      </c>
      <c r="F4004" s="111">
        <v>84</v>
      </c>
      <c r="G4004" s="110">
        <v>18</v>
      </c>
      <c r="H4004" s="110">
        <v>0</v>
      </c>
      <c r="I4004" s="112"/>
      <c r="J4004" s="111">
        <v>2.8</v>
      </c>
      <c r="K4004" s="113">
        <v>150</v>
      </c>
    </row>
    <row r="4005" spans="1:11" x14ac:dyDescent="0.25">
      <c r="A4005" s="108">
        <v>4019</v>
      </c>
      <c r="B4005" s="109" t="s">
        <v>3925</v>
      </c>
      <c r="C4005" s="110">
        <v>85423190</v>
      </c>
      <c r="D4005" s="110">
        <v>0</v>
      </c>
      <c r="E4005" s="110">
        <v>0</v>
      </c>
      <c r="F4005" s="115">
        <v>3861.99</v>
      </c>
      <c r="G4005" s="110">
        <v>0</v>
      </c>
      <c r="H4005" s="110">
        <v>0</v>
      </c>
      <c r="I4005" s="112"/>
      <c r="J4005" s="112"/>
      <c r="K4005" s="116">
        <v>6300</v>
      </c>
    </row>
    <row r="4006" spans="1:11" x14ac:dyDescent="0.25">
      <c r="A4006" s="108">
        <v>4020</v>
      </c>
      <c r="B4006" s="109" t="s">
        <v>3926</v>
      </c>
      <c r="C4006" s="110">
        <v>84145910</v>
      </c>
      <c r="D4006" s="110">
        <v>0</v>
      </c>
      <c r="E4006" s="110">
        <v>0</v>
      </c>
      <c r="F4006" s="111">
        <v>120.41</v>
      </c>
      <c r="G4006" s="110">
        <v>0</v>
      </c>
      <c r="H4006" s="110">
        <v>0</v>
      </c>
      <c r="I4006" s="112"/>
      <c r="J4006" s="112"/>
      <c r="K4006" s="113">
        <v>200</v>
      </c>
    </row>
    <row r="4007" spans="1:11" x14ac:dyDescent="0.25">
      <c r="A4007" s="108">
        <v>4021</v>
      </c>
      <c r="B4007" s="109" t="s">
        <v>3927</v>
      </c>
      <c r="C4007" s="110">
        <v>84145910</v>
      </c>
      <c r="D4007" s="110">
        <v>0</v>
      </c>
      <c r="E4007" s="110">
        <v>0</v>
      </c>
      <c r="F4007" s="111">
        <v>83.3</v>
      </c>
      <c r="G4007" s="110">
        <v>0</v>
      </c>
      <c r="H4007" s="110">
        <v>0</v>
      </c>
      <c r="I4007" s="112"/>
      <c r="J4007" s="112"/>
      <c r="K4007" s="113">
        <v>100</v>
      </c>
    </row>
    <row r="4008" spans="1:11" x14ac:dyDescent="0.25">
      <c r="A4008" s="108">
        <v>4022</v>
      </c>
      <c r="B4008" s="109" t="s">
        <v>3928</v>
      </c>
      <c r="C4008" s="110">
        <v>32151900</v>
      </c>
      <c r="D4008" s="110">
        <v>0</v>
      </c>
      <c r="E4008" s="110">
        <v>0</v>
      </c>
      <c r="F4008" s="111">
        <v>36.619999999999997</v>
      </c>
      <c r="G4008" s="110">
        <v>0</v>
      </c>
      <c r="H4008" s="110">
        <v>0</v>
      </c>
      <c r="I4008" s="112"/>
      <c r="J4008" s="112"/>
      <c r="K4008" s="113">
        <v>64.900000000000006</v>
      </c>
    </row>
    <row r="4009" spans="1:11" x14ac:dyDescent="0.25">
      <c r="A4009" s="108">
        <v>4023</v>
      </c>
      <c r="B4009" s="109" t="s">
        <v>3929</v>
      </c>
      <c r="C4009" s="110">
        <v>84439933</v>
      </c>
      <c r="D4009" s="110">
        <v>0</v>
      </c>
      <c r="E4009" s="110">
        <v>0</v>
      </c>
      <c r="F4009" s="111">
        <v>99</v>
      </c>
      <c r="G4009" s="110">
        <v>7</v>
      </c>
      <c r="H4009" s="110">
        <v>0</v>
      </c>
      <c r="I4009" s="112"/>
      <c r="J4009" s="111">
        <v>9.2100000000000009</v>
      </c>
      <c r="K4009" s="113">
        <v>209</v>
      </c>
    </row>
    <row r="4010" spans="1:11" x14ac:dyDescent="0.25">
      <c r="A4010" s="108">
        <v>4024</v>
      </c>
      <c r="B4010" s="109" t="s">
        <v>3930</v>
      </c>
      <c r="C4010" s="110">
        <v>84713012</v>
      </c>
      <c r="D4010" s="110">
        <v>0</v>
      </c>
      <c r="E4010" s="110">
        <v>0</v>
      </c>
      <c r="F4010" s="111">
        <v>111.8</v>
      </c>
      <c r="G4010" s="110">
        <v>0</v>
      </c>
      <c r="H4010" s="110">
        <v>0</v>
      </c>
      <c r="I4010" s="112"/>
      <c r="J4010" s="112"/>
      <c r="K4010" s="113">
        <v>200</v>
      </c>
    </row>
    <row r="4011" spans="1:11" x14ac:dyDescent="0.25">
      <c r="A4011" s="108">
        <v>4025</v>
      </c>
      <c r="B4011" s="109" t="s">
        <v>3931</v>
      </c>
      <c r="C4011" s="110">
        <v>85287200</v>
      </c>
      <c r="D4011" s="110">
        <v>0</v>
      </c>
      <c r="E4011" s="110">
        <v>0</v>
      </c>
      <c r="F4011" s="115">
        <v>1400</v>
      </c>
      <c r="G4011" s="110">
        <v>0</v>
      </c>
      <c r="H4011" s="110">
        <v>0</v>
      </c>
      <c r="I4011" s="112"/>
      <c r="J4011" s="112"/>
      <c r="K4011" s="116">
        <v>1999</v>
      </c>
    </row>
    <row r="4012" spans="1:11" x14ac:dyDescent="0.25">
      <c r="A4012" s="108">
        <v>4026</v>
      </c>
      <c r="B4012" s="109" t="s">
        <v>3932</v>
      </c>
      <c r="C4012" s="110">
        <v>85234990</v>
      </c>
      <c r="D4012" s="110">
        <v>0</v>
      </c>
      <c r="E4012" s="110">
        <v>0</v>
      </c>
      <c r="F4012" s="115">
        <v>3239.47</v>
      </c>
      <c r="G4012" s="110">
        <v>0</v>
      </c>
      <c r="H4012" s="110">
        <v>0</v>
      </c>
      <c r="I4012" s="112"/>
      <c r="J4012" s="112"/>
      <c r="K4012" s="116">
        <v>4200</v>
      </c>
    </row>
    <row r="4013" spans="1:11" x14ac:dyDescent="0.25">
      <c r="A4013" s="108">
        <v>4027</v>
      </c>
      <c r="B4013" s="109" t="s">
        <v>3933</v>
      </c>
      <c r="C4013" s="110">
        <v>85234990</v>
      </c>
      <c r="D4013" s="110">
        <v>0</v>
      </c>
      <c r="E4013" s="110">
        <v>0</v>
      </c>
      <c r="F4013" s="111">
        <v>575</v>
      </c>
      <c r="G4013" s="110">
        <v>0</v>
      </c>
      <c r="H4013" s="110">
        <v>0</v>
      </c>
      <c r="I4013" s="112"/>
      <c r="J4013" s="112"/>
      <c r="K4013" s="113">
        <v>699</v>
      </c>
    </row>
    <row r="4014" spans="1:11" x14ac:dyDescent="0.25">
      <c r="A4014" s="108">
        <v>4028</v>
      </c>
      <c r="B4014" s="109" t="s">
        <v>3934</v>
      </c>
      <c r="C4014" s="110">
        <v>84713019</v>
      </c>
      <c r="D4014" s="110">
        <v>0</v>
      </c>
      <c r="E4014" s="110">
        <v>0</v>
      </c>
      <c r="F4014" s="115">
        <v>3440.07</v>
      </c>
      <c r="G4014" s="110">
        <v>0</v>
      </c>
      <c r="H4014" s="110">
        <v>0</v>
      </c>
      <c r="I4014" s="112"/>
      <c r="J4014" s="112"/>
      <c r="K4014" s="116">
        <v>4299</v>
      </c>
    </row>
    <row r="4015" spans="1:11" x14ac:dyDescent="0.25">
      <c r="A4015" s="108">
        <v>4029</v>
      </c>
      <c r="B4015" s="109" t="s">
        <v>3935</v>
      </c>
      <c r="C4015" s="110">
        <v>85258019</v>
      </c>
      <c r="D4015" s="110">
        <v>0</v>
      </c>
      <c r="E4015" s="110">
        <v>0</v>
      </c>
      <c r="F4015" s="111">
        <v>233.79</v>
      </c>
      <c r="G4015" s="110">
        <v>18</v>
      </c>
      <c r="H4015" s="110">
        <v>0</v>
      </c>
      <c r="I4015" s="112"/>
      <c r="J4015" s="112"/>
      <c r="K4015" s="113">
        <v>399</v>
      </c>
    </row>
    <row r="4016" spans="1:11" x14ac:dyDescent="0.25">
      <c r="A4016" s="108">
        <v>4030</v>
      </c>
      <c r="B4016" s="109" t="s">
        <v>3936</v>
      </c>
      <c r="C4016" s="110">
        <v>90328911</v>
      </c>
      <c r="D4016" s="110">
        <v>0</v>
      </c>
      <c r="E4016" s="110">
        <v>0</v>
      </c>
      <c r="F4016" s="115">
        <v>7750</v>
      </c>
      <c r="G4016" s="110">
        <v>0</v>
      </c>
      <c r="H4016" s="110">
        <v>0</v>
      </c>
      <c r="I4016" s="112"/>
      <c r="J4016" s="112"/>
      <c r="K4016" s="116">
        <v>11500</v>
      </c>
    </row>
    <row r="4017" spans="1:11" x14ac:dyDescent="0.25">
      <c r="A4017" s="108">
        <v>4031</v>
      </c>
      <c r="B4017" s="109" t="s">
        <v>3937</v>
      </c>
      <c r="C4017" s="110">
        <v>85044040</v>
      </c>
      <c r="D4017" s="110">
        <v>0</v>
      </c>
      <c r="E4017" s="110">
        <v>0</v>
      </c>
      <c r="F4017" s="115">
        <v>2300</v>
      </c>
      <c r="G4017" s="110">
        <v>0</v>
      </c>
      <c r="H4017" s="110">
        <v>0</v>
      </c>
      <c r="I4017" s="112"/>
      <c r="J4017" s="112"/>
      <c r="K4017" s="116">
        <v>3799</v>
      </c>
    </row>
    <row r="4018" spans="1:11" x14ac:dyDescent="0.25">
      <c r="A4018" s="108">
        <v>4032</v>
      </c>
      <c r="B4018" s="109" t="s">
        <v>3938</v>
      </c>
      <c r="C4018" s="110">
        <v>84733041</v>
      </c>
      <c r="D4018" s="110">
        <v>7</v>
      </c>
      <c r="E4018" s="110">
        <v>0</v>
      </c>
      <c r="F4018" s="111">
        <v>408.68</v>
      </c>
      <c r="G4018" s="110">
        <v>12</v>
      </c>
      <c r="H4018" s="110">
        <v>0</v>
      </c>
      <c r="I4018" s="112"/>
      <c r="J4018" s="112"/>
      <c r="K4018" s="113">
        <v>599</v>
      </c>
    </row>
    <row r="4019" spans="1:11" x14ac:dyDescent="0.25">
      <c r="A4019" s="108">
        <v>4033</v>
      </c>
      <c r="B4019" s="109" t="s">
        <v>3939</v>
      </c>
      <c r="C4019" s="110">
        <v>84733042</v>
      </c>
      <c r="D4019" s="110">
        <v>0</v>
      </c>
      <c r="E4019" s="110">
        <v>0</v>
      </c>
      <c r="F4019" s="111">
        <v>118.5</v>
      </c>
      <c r="G4019" s="110">
        <v>0</v>
      </c>
      <c r="H4019" s="110">
        <v>0</v>
      </c>
      <c r="I4019" s="112"/>
      <c r="J4019" s="112"/>
      <c r="K4019" s="113">
        <v>229</v>
      </c>
    </row>
    <row r="4020" spans="1:11" x14ac:dyDescent="0.25">
      <c r="A4020" s="108">
        <v>4034</v>
      </c>
      <c r="B4020" s="109" t="s">
        <v>3940</v>
      </c>
      <c r="C4020" s="110">
        <v>84733042</v>
      </c>
      <c r="D4020" s="110">
        <v>0</v>
      </c>
      <c r="E4020" s="110">
        <v>0</v>
      </c>
      <c r="F4020" s="111">
        <v>239</v>
      </c>
      <c r="G4020" s="110">
        <v>0</v>
      </c>
      <c r="H4020" s="110">
        <v>0</v>
      </c>
      <c r="I4020" s="112"/>
      <c r="J4020" s="112"/>
      <c r="K4020" s="113">
        <v>369</v>
      </c>
    </row>
    <row r="4021" spans="1:11" x14ac:dyDescent="0.25">
      <c r="A4021" s="108">
        <v>4035</v>
      </c>
      <c r="B4021" s="109" t="s">
        <v>3941</v>
      </c>
      <c r="C4021" s="110">
        <v>84719012</v>
      </c>
      <c r="D4021" s="110">
        <v>0</v>
      </c>
      <c r="E4021" s="110">
        <v>0</v>
      </c>
      <c r="F4021" s="111">
        <v>273.87</v>
      </c>
      <c r="G4021" s="110">
        <v>0</v>
      </c>
      <c r="H4021" s="110">
        <v>0</v>
      </c>
      <c r="I4021" s="112"/>
      <c r="J4021" s="112"/>
      <c r="K4021" s="113">
        <v>420</v>
      </c>
    </row>
    <row r="4022" spans="1:11" x14ac:dyDescent="0.25">
      <c r="A4022" s="108">
        <v>4036</v>
      </c>
      <c r="B4022" s="109" t="s">
        <v>3942</v>
      </c>
      <c r="C4022" s="110">
        <v>32151100</v>
      </c>
      <c r="D4022" s="110">
        <v>4</v>
      </c>
      <c r="E4022" s="110">
        <v>0</v>
      </c>
      <c r="F4022" s="111">
        <v>45.49</v>
      </c>
      <c r="G4022" s="110">
        <v>4</v>
      </c>
      <c r="H4022" s="110">
        <v>0</v>
      </c>
      <c r="I4022" s="112"/>
      <c r="J4022" s="112"/>
      <c r="K4022" s="113">
        <v>79.900000000000006</v>
      </c>
    </row>
    <row r="4023" spans="1:11" x14ac:dyDescent="0.25">
      <c r="A4023" s="108">
        <v>4037</v>
      </c>
      <c r="B4023" s="109" t="s">
        <v>3943</v>
      </c>
      <c r="C4023" s="110">
        <v>32151900</v>
      </c>
      <c r="D4023" s="110">
        <v>9</v>
      </c>
      <c r="E4023" s="110">
        <v>0</v>
      </c>
      <c r="F4023" s="111">
        <v>35.79</v>
      </c>
      <c r="G4023" s="110">
        <v>4</v>
      </c>
      <c r="H4023" s="110">
        <v>0</v>
      </c>
      <c r="I4023" s="112"/>
      <c r="J4023" s="112"/>
      <c r="K4023" s="113">
        <v>64.900000000000006</v>
      </c>
    </row>
    <row r="4024" spans="1:11" x14ac:dyDescent="0.25">
      <c r="A4024" s="108">
        <v>4038</v>
      </c>
      <c r="B4024" s="109" t="s">
        <v>3944</v>
      </c>
      <c r="C4024" s="110">
        <v>32151900</v>
      </c>
      <c r="D4024" s="110">
        <v>9</v>
      </c>
      <c r="E4024" s="110">
        <v>0</v>
      </c>
      <c r="F4024" s="111">
        <v>35.79</v>
      </c>
      <c r="G4024" s="110">
        <v>4</v>
      </c>
      <c r="H4024" s="110">
        <v>0</v>
      </c>
      <c r="I4024" s="112"/>
      <c r="J4024" s="112"/>
      <c r="K4024" s="113">
        <v>64.900000000000006</v>
      </c>
    </row>
    <row r="4025" spans="1:11" x14ac:dyDescent="0.25">
      <c r="A4025" s="108">
        <v>4039</v>
      </c>
      <c r="B4025" s="109" t="s">
        <v>3945</v>
      </c>
      <c r="C4025" s="110">
        <v>32151900</v>
      </c>
      <c r="D4025" s="110">
        <v>9</v>
      </c>
      <c r="E4025" s="110">
        <v>0</v>
      </c>
      <c r="F4025" s="111">
        <v>35.79</v>
      </c>
      <c r="G4025" s="110">
        <v>4</v>
      </c>
      <c r="H4025" s="110">
        <v>0</v>
      </c>
      <c r="I4025" s="112"/>
      <c r="J4025" s="112"/>
      <c r="K4025" s="113">
        <v>64.900000000000006</v>
      </c>
    </row>
    <row r="4026" spans="1:11" x14ac:dyDescent="0.25">
      <c r="A4026" s="108">
        <v>4040</v>
      </c>
      <c r="B4026" s="109" t="s">
        <v>3946</v>
      </c>
      <c r="C4026" s="114">
        <v>0</v>
      </c>
      <c r="D4026" s="110">
        <v>0</v>
      </c>
      <c r="E4026" s="110">
        <v>0</v>
      </c>
      <c r="F4026" s="115">
        <v>2010.21</v>
      </c>
      <c r="G4026" s="110">
        <v>0</v>
      </c>
      <c r="H4026" s="110">
        <v>0</v>
      </c>
      <c r="I4026" s="112"/>
      <c r="J4026" s="112"/>
      <c r="K4026" s="116">
        <v>2699</v>
      </c>
    </row>
    <row r="4027" spans="1:11" x14ac:dyDescent="0.25">
      <c r="A4027" s="108">
        <v>4041</v>
      </c>
      <c r="B4027" s="109" t="s">
        <v>3947</v>
      </c>
      <c r="C4027" s="117"/>
      <c r="D4027" s="110">
        <v>0</v>
      </c>
      <c r="E4027" s="110">
        <v>0</v>
      </c>
      <c r="F4027" s="115">
        <v>2010.21</v>
      </c>
      <c r="G4027" s="110">
        <v>0</v>
      </c>
      <c r="H4027" s="110">
        <v>0</v>
      </c>
      <c r="I4027" s="112"/>
      <c r="J4027" s="112"/>
      <c r="K4027" s="116">
        <v>2100</v>
      </c>
    </row>
    <row r="4028" spans="1:11" x14ac:dyDescent="0.25">
      <c r="A4028" s="108">
        <v>4042</v>
      </c>
      <c r="B4028" s="109" t="s">
        <v>3948</v>
      </c>
      <c r="C4028" s="110">
        <v>85171899</v>
      </c>
      <c r="D4028" s="110">
        <v>0</v>
      </c>
      <c r="E4028" s="110">
        <v>0</v>
      </c>
      <c r="F4028" s="111">
        <v>148.69</v>
      </c>
      <c r="G4028" s="110">
        <v>0</v>
      </c>
      <c r="H4028" s="110">
        <v>0</v>
      </c>
      <c r="I4028" s="112"/>
      <c r="J4028" s="112"/>
      <c r="K4028" s="113">
        <v>265</v>
      </c>
    </row>
    <row r="4029" spans="1:11" x14ac:dyDescent="0.25">
      <c r="A4029" s="108">
        <v>4043</v>
      </c>
      <c r="B4029" s="109" t="s">
        <v>3949</v>
      </c>
      <c r="C4029" s="110">
        <v>85044040</v>
      </c>
      <c r="D4029" s="110">
        <v>0</v>
      </c>
      <c r="E4029" s="110">
        <v>0</v>
      </c>
      <c r="F4029" s="115">
        <v>1206</v>
      </c>
      <c r="G4029" s="110">
        <v>7</v>
      </c>
      <c r="H4029" s="110">
        <v>15</v>
      </c>
      <c r="I4029" s="112"/>
      <c r="J4029" s="112"/>
      <c r="K4029" s="116">
        <v>2499</v>
      </c>
    </row>
    <row r="4030" spans="1:11" x14ac:dyDescent="0.25">
      <c r="A4030" s="108">
        <v>4044</v>
      </c>
      <c r="B4030" s="109" t="s">
        <v>3950</v>
      </c>
      <c r="C4030" s="110">
        <v>84145990</v>
      </c>
      <c r="D4030" s="110">
        <v>0</v>
      </c>
      <c r="E4030" s="110">
        <v>0</v>
      </c>
      <c r="F4030" s="111">
        <v>329.9</v>
      </c>
      <c r="G4030" s="110">
        <v>0</v>
      </c>
      <c r="H4030" s="110">
        <v>0</v>
      </c>
      <c r="I4030" s="112"/>
      <c r="J4030" s="112"/>
      <c r="K4030" s="113">
        <v>569</v>
      </c>
    </row>
    <row r="4031" spans="1:11" x14ac:dyDescent="0.25">
      <c r="A4031" s="108">
        <v>4045</v>
      </c>
      <c r="B4031" s="109" t="s">
        <v>3951</v>
      </c>
      <c r="C4031" s="110">
        <v>84145990</v>
      </c>
      <c r="D4031" s="110">
        <v>0</v>
      </c>
      <c r="E4031" s="110">
        <v>0</v>
      </c>
      <c r="F4031" s="111">
        <v>449.9</v>
      </c>
      <c r="G4031" s="110">
        <v>0</v>
      </c>
      <c r="H4031" s="110">
        <v>0</v>
      </c>
      <c r="I4031" s="112"/>
      <c r="J4031" s="112"/>
      <c r="K4031" s="113">
        <v>779</v>
      </c>
    </row>
    <row r="4032" spans="1:11" x14ac:dyDescent="0.25">
      <c r="A4032" s="108">
        <v>4046</v>
      </c>
      <c r="B4032" s="109" t="s">
        <v>3952</v>
      </c>
      <c r="C4032" s="110">
        <v>84145990</v>
      </c>
      <c r="D4032" s="110">
        <v>0</v>
      </c>
      <c r="E4032" s="110">
        <v>0</v>
      </c>
      <c r="F4032" s="111">
        <v>259.89999999999998</v>
      </c>
      <c r="G4032" s="110">
        <v>0</v>
      </c>
      <c r="H4032" s="110">
        <v>0</v>
      </c>
      <c r="I4032" s="112"/>
      <c r="J4032" s="112"/>
      <c r="K4032" s="113">
        <v>460</v>
      </c>
    </row>
    <row r="4033" spans="1:11" x14ac:dyDescent="0.25">
      <c r="A4033" s="108">
        <v>4047</v>
      </c>
      <c r="B4033" s="109" t="s">
        <v>3953</v>
      </c>
      <c r="C4033" s="110">
        <v>84145990</v>
      </c>
      <c r="D4033" s="110">
        <v>0</v>
      </c>
      <c r="E4033" s="110">
        <v>0</v>
      </c>
      <c r="F4033" s="111">
        <v>369.9</v>
      </c>
      <c r="G4033" s="110">
        <v>0</v>
      </c>
      <c r="H4033" s="110">
        <v>0</v>
      </c>
      <c r="I4033" s="112"/>
      <c r="J4033" s="112"/>
      <c r="K4033" s="113">
        <v>639</v>
      </c>
    </row>
    <row r="4034" spans="1:11" x14ac:dyDescent="0.25">
      <c r="A4034" s="108">
        <v>4048</v>
      </c>
      <c r="B4034" s="109" t="s">
        <v>3954</v>
      </c>
      <c r="C4034" s="110">
        <v>84733043</v>
      </c>
      <c r="D4034" s="110">
        <v>0</v>
      </c>
      <c r="E4034" s="110">
        <v>0</v>
      </c>
      <c r="F4034" s="111">
        <v>359.89</v>
      </c>
      <c r="G4034" s="110">
        <v>0</v>
      </c>
      <c r="H4034" s="110">
        <v>0</v>
      </c>
      <c r="I4034" s="112"/>
      <c r="J4034" s="112"/>
      <c r="K4034" s="113">
        <v>569</v>
      </c>
    </row>
    <row r="4035" spans="1:11" x14ac:dyDescent="0.25">
      <c r="A4035" s="108">
        <v>4049</v>
      </c>
      <c r="B4035" s="109" t="s">
        <v>3955</v>
      </c>
      <c r="C4035" s="110">
        <v>84733019</v>
      </c>
      <c r="D4035" s="110">
        <v>0</v>
      </c>
      <c r="E4035" s="110">
        <v>0</v>
      </c>
      <c r="F4035" s="111">
        <v>139.38</v>
      </c>
      <c r="G4035" s="110">
        <v>0</v>
      </c>
      <c r="H4035" s="110">
        <v>0</v>
      </c>
      <c r="I4035" s="112"/>
      <c r="J4035" s="112"/>
      <c r="K4035" s="113">
        <v>220</v>
      </c>
    </row>
    <row r="4036" spans="1:11" x14ac:dyDescent="0.25">
      <c r="A4036" s="108">
        <v>4050</v>
      </c>
      <c r="B4036" s="109" t="s">
        <v>3956</v>
      </c>
      <c r="C4036" s="110">
        <v>84733019</v>
      </c>
      <c r="D4036" s="110">
        <v>1</v>
      </c>
      <c r="E4036" s="110">
        <v>0</v>
      </c>
      <c r="F4036" s="111">
        <v>253.63</v>
      </c>
      <c r="G4036" s="110">
        <v>4</v>
      </c>
      <c r="H4036" s="110">
        <v>10</v>
      </c>
      <c r="I4036" s="112"/>
      <c r="J4036" s="112"/>
      <c r="K4036" s="113">
        <v>419</v>
      </c>
    </row>
    <row r="4037" spans="1:11" x14ac:dyDescent="0.25">
      <c r="A4037" s="108">
        <v>4051</v>
      </c>
      <c r="B4037" s="109" t="s">
        <v>3957</v>
      </c>
      <c r="C4037" s="110">
        <v>84733019</v>
      </c>
      <c r="D4037" s="110">
        <v>0</v>
      </c>
      <c r="E4037" s="110">
        <v>0</v>
      </c>
      <c r="F4037" s="111">
        <v>139.88999999999999</v>
      </c>
      <c r="G4037" s="110">
        <v>0</v>
      </c>
      <c r="H4037" s="110">
        <v>0</v>
      </c>
      <c r="I4037" s="112"/>
      <c r="J4037" s="112"/>
      <c r="K4037" s="113">
        <v>220</v>
      </c>
    </row>
    <row r="4038" spans="1:11" x14ac:dyDescent="0.25">
      <c r="A4038" s="108">
        <v>4052</v>
      </c>
      <c r="B4038" s="109" t="s">
        <v>3958</v>
      </c>
      <c r="C4038" s="110">
        <v>84733019</v>
      </c>
      <c r="D4038" s="110">
        <v>0</v>
      </c>
      <c r="E4038" s="110">
        <v>0</v>
      </c>
      <c r="F4038" s="111">
        <v>139.88999999999999</v>
      </c>
      <c r="G4038" s="110">
        <v>0</v>
      </c>
      <c r="H4038" s="110">
        <v>0</v>
      </c>
      <c r="I4038" s="112"/>
      <c r="J4038" s="112"/>
      <c r="K4038" s="113">
        <v>220</v>
      </c>
    </row>
    <row r="4039" spans="1:11" x14ac:dyDescent="0.25">
      <c r="A4039" s="108">
        <v>4053</v>
      </c>
      <c r="B4039" s="109" t="s">
        <v>3959</v>
      </c>
      <c r="C4039" s="110">
        <v>84733019</v>
      </c>
      <c r="D4039" s="110">
        <v>0</v>
      </c>
      <c r="E4039" s="110">
        <v>0</v>
      </c>
      <c r="F4039" s="111">
        <v>169.89</v>
      </c>
      <c r="G4039" s="110">
        <v>0</v>
      </c>
      <c r="H4039" s="110">
        <v>0</v>
      </c>
      <c r="I4039" s="112"/>
      <c r="J4039" s="112"/>
      <c r="K4039" s="113">
        <v>269</v>
      </c>
    </row>
    <row r="4040" spans="1:11" x14ac:dyDescent="0.25">
      <c r="A4040" s="108">
        <v>4054</v>
      </c>
      <c r="B4040" s="109" t="s">
        <v>3960</v>
      </c>
      <c r="C4040" s="110">
        <v>84733019</v>
      </c>
      <c r="D4040" s="110">
        <v>0</v>
      </c>
      <c r="E4040" s="110">
        <v>0</v>
      </c>
      <c r="F4040" s="111">
        <v>268.99</v>
      </c>
      <c r="G4040" s="110">
        <v>0</v>
      </c>
      <c r="H4040" s="110">
        <v>0</v>
      </c>
      <c r="I4040" s="112"/>
      <c r="J4040" s="112"/>
      <c r="K4040" s="113">
        <v>425</v>
      </c>
    </row>
    <row r="4041" spans="1:11" x14ac:dyDescent="0.25">
      <c r="A4041" s="108">
        <v>4055</v>
      </c>
      <c r="B4041" s="109" t="s">
        <v>3961</v>
      </c>
      <c r="C4041" s="110">
        <v>84733019</v>
      </c>
      <c r="D4041" s="110">
        <v>0</v>
      </c>
      <c r="E4041" s="110">
        <v>0</v>
      </c>
      <c r="F4041" s="111">
        <v>268.99</v>
      </c>
      <c r="G4041" s="110">
        <v>0</v>
      </c>
      <c r="H4041" s="110">
        <v>0</v>
      </c>
      <c r="I4041" s="112"/>
      <c r="J4041" s="112"/>
      <c r="K4041" s="113">
        <v>399</v>
      </c>
    </row>
    <row r="4042" spans="1:11" x14ac:dyDescent="0.25">
      <c r="A4042" s="108">
        <v>4056</v>
      </c>
      <c r="B4042" s="109" t="s">
        <v>3962</v>
      </c>
      <c r="C4042" s="110">
        <v>57050000</v>
      </c>
      <c r="D4042" s="110">
        <v>0</v>
      </c>
      <c r="E4042" s="110">
        <v>0</v>
      </c>
      <c r="F4042" s="111">
        <v>155.5</v>
      </c>
      <c r="G4042" s="110">
        <v>0</v>
      </c>
      <c r="H4042" s="110">
        <v>0</v>
      </c>
      <c r="I4042" s="112"/>
      <c r="J4042" s="112"/>
      <c r="K4042" s="113">
        <v>250</v>
      </c>
    </row>
    <row r="4043" spans="1:11" x14ac:dyDescent="0.25">
      <c r="A4043" s="108">
        <v>4057</v>
      </c>
      <c r="B4043" s="109" t="s">
        <v>3963</v>
      </c>
      <c r="C4043" s="110">
        <v>42029200</v>
      </c>
      <c r="D4043" s="110">
        <v>0</v>
      </c>
      <c r="E4043" s="110">
        <v>0</v>
      </c>
      <c r="F4043" s="111">
        <v>0</v>
      </c>
      <c r="G4043" s="110">
        <v>0</v>
      </c>
      <c r="H4043" s="110">
        <v>0</v>
      </c>
      <c r="I4043" s="112"/>
      <c r="J4043" s="112"/>
      <c r="K4043" s="113">
        <v>120</v>
      </c>
    </row>
    <row r="4044" spans="1:11" x14ac:dyDescent="0.25">
      <c r="A4044" s="108">
        <v>4058</v>
      </c>
      <c r="B4044" s="109" t="s">
        <v>3964</v>
      </c>
      <c r="C4044" s="110">
        <v>42029200</v>
      </c>
      <c r="D4044" s="110">
        <v>0</v>
      </c>
      <c r="E4044" s="110">
        <v>0</v>
      </c>
      <c r="F4044" s="111">
        <v>0</v>
      </c>
      <c r="G4044" s="110">
        <v>0</v>
      </c>
      <c r="H4044" s="110">
        <v>0</v>
      </c>
      <c r="I4044" s="112"/>
      <c r="J4044" s="112"/>
      <c r="K4044" s="113">
        <v>130</v>
      </c>
    </row>
    <row r="4045" spans="1:11" x14ac:dyDescent="0.25">
      <c r="A4045" s="108">
        <v>4059</v>
      </c>
      <c r="B4045" s="109" t="s">
        <v>3965</v>
      </c>
      <c r="C4045" s="110">
        <v>84716053</v>
      </c>
      <c r="D4045" s="110">
        <v>0</v>
      </c>
      <c r="E4045" s="110">
        <v>0</v>
      </c>
      <c r="F4045" s="111">
        <v>6.6</v>
      </c>
      <c r="G4045" s="110">
        <v>0</v>
      </c>
      <c r="H4045" s="110">
        <v>0</v>
      </c>
      <c r="I4045" s="112"/>
      <c r="J4045" s="112"/>
      <c r="K4045" s="113">
        <v>20</v>
      </c>
    </row>
    <row r="4046" spans="1:11" x14ac:dyDescent="0.25">
      <c r="A4046" s="108">
        <v>4060</v>
      </c>
      <c r="B4046" s="109" t="s">
        <v>3966</v>
      </c>
      <c r="C4046" s="110">
        <v>84716053</v>
      </c>
      <c r="D4046" s="110">
        <v>0</v>
      </c>
      <c r="E4046" s="110">
        <v>0</v>
      </c>
      <c r="F4046" s="111">
        <v>18.02</v>
      </c>
      <c r="G4046" s="110">
        <v>0</v>
      </c>
      <c r="H4046" s="110">
        <v>0</v>
      </c>
      <c r="I4046" s="112"/>
      <c r="J4046" s="112"/>
      <c r="K4046" s="113">
        <v>35</v>
      </c>
    </row>
    <row r="4047" spans="1:11" x14ac:dyDescent="0.25">
      <c r="A4047" s="108">
        <v>4061</v>
      </c>
      <c r="B4047" s="109" t="s">
        <v>3967</v>
      </c>
      <c r="C4047" s="110">
        <v>84733042</v>
      </c>
      <c r="D4047" s="110">
        <v>0</v>
      </c>
      <c r="E4047" s="110">
        <v>0</v>
      </c>
      <c r="F4047" s="111">
        <v>759.46</v>
      </c>
      <c r="G4047" s="110">
        <v>0</v>
      </c>
      <c r="H4047" s="110">
        <v>0</v>
      </c>
      <c r="I4047" s="112"/>
      <c r="J4047" s="112"/>
      <c r="K4047" s="113">
        <v>999</v>
      </c>
    </row>
    <row r="4048" spans="1:11" x14ac:dyDescent="0.25">
      <c r="A4048" s="108">
        <v>4062</v>
      </c>
      <c r="B4048" s="109" t="s">
        <v>3968</v>
      </c>
      <c r="C4048" s="110">
        <v>84716053</v>
      </c>
      <c r="D4048" s="110">
        <v>0</v>
      </c>
      <c r="E4048" s="110">
        <v>0</v>
      </c>
      <c r="F4048" s="111">
        <v>289.89999999999998</v>
      </c>
      <c r="G4048" s="110">
        <v>4</v>
      </c>
      <c r="H4048" s="110">
        <v>0</v>
      </c>
      <c r="I4048" s="112"/>
      <c r="J4048" s="112"/>
      <c r="K4048" s="113">
        <v>599</v>
      </c>
    </row>
    <row r="4049" spans="1:11" x14ac:dyDescent="0.25">
      <c r="A4049" s="108">
        <v>4063</v>
      </c>
      <c r="B4049" s="109" t="s">
        <v>3969</v>
      </c>
      <c r="C4049" s="110">
        <v>85171890</v>
      </c>
      <c r="D4049" s="110">
        <v>0</v>
      </c>
      <c r="E4049" s="110">
        <v>0</v>
      </c>
      <c r="F4049" s="111">
        <v>187.79</v>
      </c>
      <c r="G4049" s="110">
        <v>18</v>
      </c>
      <c r="H4049" s="110">
        <v>0</v>
      </c>
      <c r="I4049" s="112"/>
      <c r="J4049" s="111">
        <v>15.21</v>
      </c>
      <c r="K4049" s="113">
        <v>269</v>
      </c>
    </row>
    <row r="4050" spans="1:11" x14ac:dyDescent="0.25">
      <c r="A4050" s="108">
        <v>4064</v>
      </c>
      <c r="B4050" s="109" t="s">
        <v>3275</v>
      </c>
      <c r="C4050" s="110">
        <v>84717090</v>
      </c>
      <c r="D4050" s="110">
        <v>0</v>
      </c>
      <c r="E4050" s="110">
        <v>0</v>
      </c>
      <c r="F4050" s="111">
        <v>30.46</v>
      </c>
      <c r="G4050" s="110">
        <v>0</v>
      </c>
      <c r="H4050" s="110">
        <v>0</v>
      </c>
      <c r="I4050" s="112"/>
      <c r="J4050" s="112"/>
      <c r="K4050" s="113">
        <v>60</v>
      </c>
    </row>
    <row r="4051" spans="1:11" x14ac:dyDescent="0.25">
      <c r="A4051" s="108">
        <v>4065</v>
      </c>
      <c r="B4051" s="109" t="s">
        <v>3970</v>
      </c>
      <c r="C4051" s="110">
        <v>84717010</v>
      </c>
      <c r="D4051" s="110">
        <v>0</v>
      </c>
      <c r="E4051" s="110">
        <v>0</v>
      </c>
      <c r="F4051" s="111">
        <v>627.17999999999995</v>
      </c>
      <c r="G4051" s="110">
        <v>7</v>
      </c>
      <c r="H4051" s="110">
        <v>10</v>
      </c>
      <c r="I4051" s="112"/>
      <c r="J4051" s="111">
        <v>66.02</v>
      </c>
      <c r="K4051" s="116">
        <v>1029</v>
      </c>
    </row>
    <row r="4052" spans="1:11" x14ac:dyDescent="0.25">
      <c r="A4052" s="108">
        <v>4066</v>
      </c>
      <c r="B4052" s="109" t="s">
        <v>3971</v>
      </c>
      <c r="C4052" s="110">
        <v>84717010</v>
      </c>
      <c r="D4052" s="110">
        <v>0</v>
      </c>
      <c r="E4052" s="110">
        <v>0</v>
      </c>
      <c r="F4052" s="111">
        <v>485.1</v>
      </c>
      <c r="G4052" s="110">
        <v>0</v>
      </c>
      <c r="H4052" s="110">
        <v>0</v>
      </c>
      <c r="I4052" s="112"/>
      <c r="J4052" s="112"/>
      <c r="K4052" s="113">
        <v>759</v>
      </c>
    </row>
    <row r="4053" spans="1:11" x14ac:dyDescent="0.25">
      <c r="A4053" s="108">
        <v>4067</v>
      </c>
      <c r="B4053" s="109" t="s">
        <v>3972</v>
      </c>
      <c r="C4053" s="110">
        <v>84717010</v>
      </c>
      <c r="D4053" s="110">
        <v>0</v>
      </c>
      <c r="E4053" s="110">
        <v>0</v>
      </c>
      <c r="F4053" s="111">
        <v>593.01</v>
      </c>
      <c r="G4053" s="110">
        <v>0</v>
      </c>
      <c r="H4053" s="110">
        <v>0</v>
      </c>
      <c r="I4053" s="112"/>
      <c r="J4053" s="112"/>
      <c r="K4053" s="113">
        <v>939</v>
      </c>
    </row>
    <row r="4054" spans="1:11" x14ac:dyDescent="0.25">
      <c r="A4054" s="108">
        <v>4068</v>
      </c>
      <c r="B4054" s="109" t="s">
        <v>3973</v>
      </c>
      <c r="C4054" s="110">
        <v>84717010</v>
      </c>
      <c r="D4054" s="110">
        <v>0</v>
      </c>
      <c r="E4054" s="110">
        <v>0</v>
      </c>
      <c r="F4054" s="111">
        <v>721.72</v>
      </c>
      <c r="G4054" s="110">
        <v>7</v>
      </c>
      <c r="H4054" s="110">
        <v>10</v>
      </c>
      <c r="I4054" s="112"/>
      <c r="J4054" s="112"/>
      <c r="K4054" s="116">
        <v>1199</v>
      </c>
    </row>
    <row r="4055" spans="1:11" x14ac:dyDescent="0.25">
      <c r="A4055" s="108">
        <v>4069</v>
      </c>
      <c r="B4055" s="109" t="s">
        <v>3974</v>
      </c>
      <c r="C4055" s="110">
        <v>85044090</v>
      </c>
      <c r="D4055" s="110">
        <v>0</v>
      </c>
      <c r="E4055" s="110">
        <v>0</v>
      </c>
      <c r="F4055" s="111">
        <v>149.99</v>
      </c>
      <c r="G4055" s="110">
        <v>0</v>
      </c>
      <c r="H4055" s="110">
        <v>0</v>
      </c>
      <c r="I4055" s="112"/>
      <c r="J4055" s="112"/>
      <c r="K4055" s="113">
        <v>335</v>
      </c>
    </row>
    <row r="4056" spans="1:11" x14ac:dyDescent="0.25">
      <c r="A4056" s="108">
        <v>4070</v>
      </c>
      <c r="B4056" s="109" t="s">
        <v>3975</v>
      </c>
      <c r="C4056" s="110">
        <v>84713019</v>
      </c>
      <c r="D4056" s="110">
        <v>0</v>
      </c>
      <c r="E4056" s="110">
        <v>0</v>
      </c>
      <c r="F4056" s="115">
        <v>1255.4100000000001</v>
      </c>
      <c r="G4056" s="110">
        <v>0</v>
      </c>
      <c r="H4056" s="110">
        <v>0</v>
      </c>
      <c r="I4056" s="112"/>
      <c r="J4056" s="112"/>
      <c r="K4056" s="116">
        <v>1699</v>
      </c>
    </row>
    <row r="4057" spans="1:11" x14ac:dyDescent="0.25">
      <c r="A4057" s="108">
        <v>4071</v>
      </c>
      <c r="B4057" s="109" t="s">
        <v>3976</v>
      </c>
      <c r="C4057" s="110">
        <v>84733041</v>
      </c>
      <c r="D4057" s="110">
        <v>0</v>
      </c>
      <c r="E4057" s="110">
        <v>0</v>
      </c>
      <c r="F4057" s="111">
        <v>319.99</v>
      </c>
      <c r="G4057" s="110">
        <v>0</v>
      </c>
      <c r="H4057" s="110">
        <v>0</v>
      </c>
      <c r="I4057" s="112"/>
      <c r="J4057" s="112"/>
      <c r="K4057" s="113">
        <v>499</v>
      </c>
    </row>
    <row r="4058" spans="1:11" x14ac:dyDescent="0.25">
      <c r="A4058" s="108">
        <v>4072</v>
      </c>
      <c r="B4058" s="109" t="s">
        <v>3977</v>
      </c>
      <c r="C4058" s="110">
        <v>84733041</v>
      </c>
      <c r="D4058" s="110">
        <v>0</v>
      </c>
      <c r="E4058" s="110">
        <v>0</v>
      </c>
      <c r="F4058" s="111">
        <v>226.9</v>
      </c>
      <c r="G4058" s="110">
        <v>0</v>
      </c>
      <c r="H4058" s="110">
        <v>0</v>
      </c>
      <c r="I4058" s="112"/>
      <c r="J4058" s="112"/>
      <c r="K4058" s="113">
        <v>359</v>
      </c>
    </row>
    <row r="4059" spans="1:11" x14ac:dyDescent="0.25">
      <c r="A4059" s="108">
        <v>4073</v>
      </c>
      <c r="B4059" s="109" t="s">
        <v>3978</v>
      </c>
      <c r="C4059" s="110">
        <v>85182990</v>
      </c>
      <c r="D4059" s="110">
        <v>0</v>
      </c>
      <c r="E4059" s="110">
        <v>0</v>
      </c>
      <c r="F4059" s="111">
        <v>131.80000000000001</v>
      </c>
      <c r="G4059" s="110">
        <v>0</v>
      </c>
      <c r="H4059" s="110">
        <v>0</v>
      </c>
      <c r="I4059" s="112"/>
      <c r="J4059" s="112"/>
      <c r="K4059" s="113">
        <v>150</v>
      </c>
    </row>
    <row r="4060" spans="1:11" x14ac:dyDescent="0.25">
      <c r="A4060" s="108">
        <v>4074</v>
      </c>
      <c r="B4060" s="109" t="s">
        <v>3979</v>
      </c>
      <c r="C4060" s="110">
        <v>85177099</v>
      </c>
      <c r="D4060" s="110">
        <v>0</v>
      </c>
      <c r="E4060" s="110">
        <v>0</v>
      </c>
      <c r="F4060" s="111">
        <v>6.5</v>
      </c>
      <c r="G4060" s="110">
        <v>0</v>
      </c>
      <c r="H4060" s="110">
        <v>0</v>
      </c>
      <c r="I4060" s="112"/>
      <c r="J4060" s="112"/>
      <c r="K4060" s="113">
        <v>8</v>
      </c>
    </row>
    <row r="4061" spans="1:11" x14ac:dyDescent="0.25">
      <c r="A4061" s="108">
        <v>4075</v>
      </c>
      <c r="B4061" s="109" t="s">
        <v>3980</v>
      </c>
      <c r="C4061" s="110">
        <v>84719014</v>
      </c>
      <c r="D4061" s="110">
        <v>0</v>
      </c>
      <c r="E4061" s="110">
        <v>0</v>
      </c>
      <c r="F4061" s="115">
        <v>1510.41</v>
      </c>
      <c r="G4061" s="110">
        <v>0</v>
      </c>
      <c r="H4061" s="110">
        <v>0</v>
      </c>
      <c r="I4061" s="112"/>
      <c r="J4061" s="112"/>
      <c r="K4061" s="116">
        <v>2299</v>
      </c>
    </row>
    <row r="4062" spans="1:11" x14ac:dyDescent="0.25">
      <c r="A4062" s="108">
        <v>4076</v>
      </c>
      <c r="B4062" s="109" t="s">
        <v>3981</v>
      </c>
      <c r="C4062" s="110">
        <v>84439933</v>
      </c>
      <c r="D4062" s="110">
        <v>0</v>
      </c>
      <c r="E4062" s="110">
        <v>0</v>
      </c>
      <c r="F4062" s="111">
        <v>144.97999999999999</v>
      </c>
      <c r="G4062" s="110">
        <v>0</v>
      </c>
      <c r="H4062" s="110">
        <v>0</v>
      </c>
      <c r="I4062" s="112"/>
      <c r="J4062" s="112"/>
      <c r="K4062" s="113">
        <v>249</v>
      </c>
    </row>
    <row r="4063" spans="1:11" x14ac:dyDescent="0.25">
      <c r="A4063" s="108">
        <v>4077</v>
      </c>
      <c r="B4063" s="109" t="s">
        <v>3982</v>
      </c>
      <c r="C4063" s="110">
        <v>84715010</v>
      </c>
      <c r="D4063" s="110">
        <v>1</v>
      </c>
      <c r="E4063" s="110">
        <v>0</v>
      </c>
      <c r="F4063" s="115">
        <v>3869.81</v>
      </c>
      <c r="G4063" s="110">
        <v>7</v>
      </c>
      <c r="H4063" s="110">
        <v>0</v>
      </c>
      <c r="I4063" s="112"/>
      <c r="J4063" s="111">
        <v>360.17</v>
      </c>
      <c r="K4063" s="116">
        <v>9999</v>
      </c>
    </row>
    <row r="4064" spans="1:11" x14ac:dyDescent="0.25">
      <c r="A4064" s="108">
        <v>4078</v>
      </c>
      <c r="B4064" s="109" t="s">
        <v>3983</v>
      </c>
      <c r="C4064" s="110">
        <v>49119900</v>
      </c>
      <c r="D4064" s="110">
        <v>0</v>
      </c>
      <c r="E4064" s="110">
        <v>0</v>
      </c>
      <c r="F4064" s="111">
        <v>37.46</v>
      </c>
      <c r="G4064" s="110">
        <v>0</v>
      </c>
      <c r="H4064" s="110">
        <v>0</v>
      </c>
      <c r="I4064" s="112"/>
      <c r="J4064" s="112"/>
      <c r="K4064" s="113">
        <v>50</v>
      </c>
    </row>
    <row r="4065" spans="1:11" x14ac:dyDescent="0.25">
      <c r="A4065" s="108">
        <v>4079</v>
      </c>
      <c r="B4065" s="109" t="s">
        <v>3984</v>
      </c>
      <c r="C4065" s="110">
        <v>49119900</v>
      </c>
      <c r="D4065" s="110">
        <v>0</v>
      </c>
      <c r="E4065" s="110">
        <v>0</v>
      </c>
      <c r="F4065" s="111">
        <v>17.309999999999999</v>
      </c>
      <c r="G4065" s="110">
        <v>0</v>
      </c>
      <c r="H4065" s="110">
        <v>0</v>
      </c>
      <c r="I4065" s="112"/>
      <c r="J4065" s="112"/>
      <c r="K4065" s="113">
        <v>25</v>
      </c>
    </row>
    <row r="4066" spans="1:11" x14ac:dyDescent="0.25">
      <c r="A4066" s="108">
        <v>4080</v>
      </c>
      <c r="B4066" s="109" t="s">
        <v>3985</v>
      </c>
      <c r="C4066" s="110">
        <v>48211000</v>
      </c>
      <c r="D4066" s="110">
        <v>0</v>
      </c>
      <c r="E4066" s="110">
        <v>0</v>
      </c>
      <c r="F4066" s="111">
        <v>3.07</v>
      </c>
      <c r="G4066" s="110">
        <v>0</v>
      </c>
      <c r="H4066" s="110">
        <v>0</v>
      </c>
      <c r="I4066" s="112"/>
      <c r="J4066" s="112"/>
      <c r="K4066" s="113">
        <v>5</v>
      </c>
    </row>
    <row r="4067" spans="1:11" x14ac:dyDescent="0.25">
      <c r="A4067" s="108">
        <v>4081</v>
      </c>
      <c r="B4067" s="109" t="s">
        <v>3986</v>
      </c>
      <c r="C4067" s="110">
        <v>48211000</v>
      </c>
      <c r="D4067" s="110">
        <v>0</v>
      </c>
      <c r="E4067" s="110">
        <v>0</v>
      </c>
      <c r="F4067" s="111">
        <v>4.9800000000000004</v>
      </c>
      <c r="G4067" s="110">
        <v>0</v>
      </c>
      <c r="H4067" s="110">
        <v>0</v>
      </c>
      <c r="I4067" s="112"/>
      <c r="J4067" s="112"/>
      <c r="K4067" s="113">
        <v>8</v>
      </c>
    </row>
    <row r="4068" spans="1:11" x14ac:dyDescent="0.25">
      <c r="A4068" s="108">
        <v>4082</v>
      </c>
      <c r="B4068" s="109" t="s">
        <v>3987</v>
      </c>
      <c r="C4068" s="110">
        <v>85287200</v>
      </c>
      <c r="D4068" s="110">
        <v>0</v>
      </c>
      <c r="E4068" s="110">
        <v>0</v>
      </c>
      <c r="F4068" s="115">
        <v>1599</v>
      </c>
      <c r="G4068" s="110">
        <v>0</v>
      </c>
      <c r="H4068" s="110">
        <v>0</v>
      </c>
      <c r="I4068" s="112"/>
      <c r="J4068" s="112"/>
      <c r="K4068" s="116">
        <v>2039</v>
      </c>
    </row>
    <row r="4069" spans="1:11" x14ac:dyDescent="0.25">
      <c r="A4069" s="108">
        <v>4083</v>
      </c>
      <c r="B4069" s="109" t="s">
        <v>3988</v>
      </c>
      <c r="C4069" s="110">
        <v>85286200</v>
      </c>
      <c r="D4069" s="110">
        <v>0</v>
      </c>
      <c r="E4069" s="110">
        <v>0</v>
      </c>
      <c r="F4069" s="115">
        <v>2545.61</v>
      </c>
      <c r="G4069" s="110">
        <v>18</v>
      </c>
      <c r="H4069" s="110">
        <v>0</v>
      </c>
      <c r="I4069" s="112"/>
      <c r="J4069" s="111">
        <v>84.91</v>
      </c>
      <c r="K4069" s="116">
        <v>3599</v>
      </c>
    </row>
    <row r="4070" spans="1:11" x14ac:dyDescent="0.25">
      <c r="A4070" s="108">
        <v>4084</v>
      </c>
      <c r="B4070" s="109" t="s">
        <v>3989</v>
      </c>
      <c r="C4070" s="110">
        <v>85044021</v>
      </c>
      <c r="D4070" s="110">
        <v>0</v>
      </c>
      <c r="E4070" s="110">
        <v>0</v>
      </c>
      <c r="F4070" s="111">
        <v>191.54</v>
      </c>
      <c r="G4070" s="110">
        <v>0</v>
      </c>
      <c r="H4070" s="110">
        <v>0</v>
      </c>
      <c r="I4070" s="112"/>
      <c r="J4070" s="112"/>
      <c r="K4070" s="113">
        <v>309</v>
      </c>
    </row>
    <row r="4071" spans="1:11" x14ac:dyDescent="0.25">
      <c r="A4071" s="108">
        <v>4085</v>
      </c>
      <c r="B4071" s="109" t="s">
        <v>3990</v>
      </c>
      <c r="C4071" s="110">
        <v>84733043</v>
      </c>
      <c r="D4071" s="110">
        <v>0</v>
      </c>
      <c r="E4071" s="110">
        <v>0</v>
      </c>
      <c r="F4071" s="115">
        <v>1169</v>
      </c>
      <c r="G4071" s="110">
        <v>0</v>
      </c>
      <c r="H4071" s="110">
        <v>0</v>
      </c>
      <c r="I4071" s="112"/>
      <c r="J4071" s="112"/>
      <c r="K4071" s="116">
        <v>1699</v>
      </c>
    </row>
    <row r="4072" spans="1:11" x14ac:dyDescent="0.25">
      <c r="A4072" s="108">
        <v>4086</v>
      </c>
      <c r="B4072" s="109" t="s">
        <v>3991</v>
      </c>
      <c r="C4072" s="110">
        <v>84439923</v>
      </c>
      <c r="D4072" s="110">
        <v>0</v>
      </c>
      <c r="E4072" s="110">
        <v>0</v>
      </c>
      <c r="F4072" s="111">
        <v>266.63</v>
      </c>
      <c r="G4072" s="110">
        <v>0</v>
      </c>
      <c r="H4072" s="110">
        <v>0</v>
      </c>
      <c r="I4072" s="112"/>
      <c r="J4072" s="112"/>
      <c r="K4072" s="113">
        <v>419</v>
      </c>
    </row>
    <row r="4073" spans="1:11" x14ac:dyDescent="0.25">
      <c r="A4073" s="108">
        <v>4087</v>
      </c>
      <c r="B4073" s="109" t="s">
        <v>3992</v>
      </c>
      <c r="C4073" s="110">
        <v>85176241</v>
      </c>
      <c r="D4073" s="110">
        <v>0</v>
      </c>
      <c r="E4073" s="110">
        <v>0</v>
      </c>
      <c r="F4073" s="111">
        <v>268.54000000000002</v>
      </c>
      <c r="G4073" s="110">
        <v>18</v>
      </c>
      <c r="H4073" s="110">
        <v>0</v>
      </c>
      <c r="I4073" s="112"/>
      <c r="J4073" s="111">
        <v>8.9600000000000009</v>
      </c>
      <c r="K4073" s="113">
        <v>389</v>
      </c>
    </row>
    <row r="4074" spans="1:11" x14ac:dyDescent="0.25">
      <c r="A4074" s="108">
        <v>4088</v>
      </c>
      <c r="B4074" s="109" t="s">
        <v>3993</v>
      </c>
      <c r="C4074" s="110">
        <v>85176241</v>
      </c>
      <c r="D4074" s="110">
        <v>2</v>
      </c>
      <c r="E4074" s="110">
        <v>0</v>
      </c>
      <c r="F4074" s="111">
        <v>406</v>
      </c>
      <c r="G4074" s="110">
        <v>18</v>
      </c>
      <c r="H4074" s="110">
        <v>0</v>
      </c>
      <c r="I4074" s="112"/>
      <c r="J4074" s="112"/>
      <c r="K4074" s="113">
        <v>589</v>
      </c>
    </row>
    <row r="4075" spans="1:11" x14ac:dyDescent="0.25">
      <c r="A4075" s="108">
        <v>4089</v>
      </c>
      <c r="B4075" s="109" t="s">
        <v>3994</v>
      </c>
      <c r="C4075" s="110">
        <v>84433111</v>
      </c>
      <c r="D4075" s="110">
        <v>0</v>
      </c>
      <c r="E4075" s="110">
        <v>0</v>
      </c>
      <c r="F4075" s="111">
        <v>781.85</v>
      </c>
      <c r="G4075" s="110">
        <v>0</v>
      </c>
      <c r="H4075" s="110">
        <v>0</v>
      </c>
      <c r="I4075" s="112"/>
      <c r="J4075" s="112"/>
      <c r="K4075" s="113">
        <v>999</v>
      </c>
    </row>
    <row r="4076" spans="1:11" x14ac:dyDescent="0.25">
      <c r="A4076" s="108">
        <v>4090</v>
      </c>
      <c r="B4076" s="109" t="s">
        <v>3995</v>
      </c>
      <c r="C4076" s="110">
        <v>84713019</v>
      </c>
      <c r="D4076" s="110">
        <v>0</v>
      </c>
      <c r="E4076" s="110">
        <v>0</v>
      </c>
      <c r="F4076" s="115">
        <v>1433.55</v>
      </c>
      <c r="G4076" s="110">
        <v>0</v>
      </c>
      <c r="H4076" s="110">
        <v>0</v>
      </c>
      <c r="I4076" s="112"/>
      <c r="J4076" s="112"/>
      <c r="K4076" s="116">
        <v>1999</v>
      </c>
    </row>
    <row r="4077" spans="1:11" x14ac:dyDescent="0.25">
      <c r="A4077" s="108">
        <v>4091</v>
      </c>
      <c r="B4077" s="109" t="s">
        <v>3996</v>
      </c>
      <c r="C4077" s="110">
        <v>90106000</v>
      </c>
      <c r="D4077" s="110">
        <v>0</v>
      </c>
      <c r="E4077" s="110">
        <v>0</v>
      </c>
      <c r="F4077" s="111">
        <v>822.42</v>
      </c>
      <c r="G4077" s="110">
        <v>0</v>
      </c>
      <c r="H4077" s="110">
        <v>0</v>
      </c>
      <c r="I4077" s="112"/>
      <c r="J4077" s="112"/>
      <c r="K4077" s="116">
        <v>1399</v>
      </c>
    </row>
    <row r="4078" spans="1:11" x14ac:dyDescent="0.25">
      <c r="A4078" s="108">
        <v>4092</v>
      </c>
      <c r="B4078" s="109" t="s">
        <v>3997</v>
      </c>
      <c r="C4078" s="110">
        <v>85286200</v>
      </c>
      <c r="D4078" s="110">
        <v>0</v>
      </c>
      <c r="E4078" s="110">
        <v>0</v>
      </c>
      <c r="F4078" s="111">
        <v>664.34</v>
      </c>
      <c r="G4078" s="110">
        <v>0</v>
      </c>
      <c r="H4078" s="110">
        <v>0</v>
      </c>
      <c r="I4078" s="112"/>
      <c r="J4078" s="112"/>
      <c r="K4078" s="116">
        <v>1999</v>
      </c>
    </row>
    <row r="4079" spans="1:11" x14ac:dyDescent="0.25">
      <c r="A4079" s="108">
        <v>4093</v>
      </c>
      <c r="B4079" s="109" t="s">
        <v>3998</v>
      </c>
      <c r="C4079" s="110">
        <v>85185000</v>
      </c>
      <c r="D4079" s="110">
        <v>0</v>
      </c>
      <c r="E4079" s="110">
        <v>0</v>
      </c>
      <c r="F4079" s="111">
        <v>407.55</v>
      </c>
      <c r="G4079" s="110">
        <v>0</v>
      </c>
      <c r="H4079" s="110">
        <v>0</v>
      </c>
      <c r="I4079" s="112"/>
      <c r="J4079" s="112"/>
      <c r="K4079" s="113">
        <v>600</v>
      </c>
    </row>
    <row r="4080" spans="1:11" x14ac:dyDescent="0.25">
      <c r="A4080" s="108">
        <v>4094</v>
      </c>
      <c r="B4080" s="109" t="s">
        <v>3999</v>
      </c>
      <c r="C4080" s="110">
        <v>84716052</v>
      </c>
      <c r="D4080" s="110">
        <v>0</v>
      </c>
      <c r="E4080" s="110">
        <v>0</v>
      </c>
      <c r="F4080" s="111">
        <v>79</v>
      </c>
      <c r="G4080" s="110">
        <v>0</v>
      </c>
      <c r="H4080" s="110">
        <v>0</v>
      </c>
      <c r="I4080" s="112"/>
      <c r="J4080" s="112"/>
      <c r="K4080" s="113">
        <v>150</v>
      </c>
    </row>
    <row r="4081" spans="1:11" x14ac:dyDescent="0.25">
      <c r="A4081" s="108">
        <v>4095</v>
      </c>
      <c r="B4081" s="109" t="s">
        <v>4000</v>
      </c>
      <c r="C4081" s="110">
        <v>85061010</v>
      </c>
      <c r="D4081" s="110">
        <v>0</v>
      </c>
      <c r="E4081" s="110">
        <v>0</v>
      </c>
      <c r="F4081" s="111">
        <v>4.16</v>
      </c>
      <c r="G4081" s="110">
        <v>0</v>
      </c>
      <c r="H4081" s="110">
        <v>0</v>
      </c>
      <c r="I4081" s="112"/>
      <c r="J4081" s="112"/>
      <c r="K4081" s="113">
        <v>7.9</v>
      </c>
    </row>
    <row r="4082" spans="1:11" x14ac:dyDescent="0.25">
      <c r="A4082" s="108">
        <v>4096</v>
      </c>
      <c r="B4082" s="109" t="s">
        <v>4001</v>
      </c>
      <c r="C4082" s="110">
        <v>85258029</v>
      </c>
      <c r="D4082" s="110">
        <v>0</v>
      </c>
      <c r="E4082" s="110">
        <v>0</v>
      </c>
      <c r="F4082" s="115">
        <v>1129</v>
      </c>
      <c r="G4082" s="110">
        <v>0</v>
      </c>
      <c r="H4082" s="110">
        <v>0</v>
      </c>
      <c r="I4082" s="112"/>
      <c r="J4082" s="112"/>
      <c r="K4082" s="116">
        <v>3200</v>
      </c>
    </row>
    <row r="4083" spans="1:11" x14ac:dyDescent="0.25">
      <c r="A4083" s="108">
        <v>4097</v>
      </c>
      <c r="B4083" s="109" t="s">
        <v>4002</v>
      </c>
      <c r="C4083" s="110">
        <v>84733042</v>
      </c>
      <c r="D4083" s="110">
        <v>0</v>
      </c>
      <c r="E4083" s="110">
        <v>0</v>
      </c>
      <c r="F4083" s="111">
        <v>399</v>
      </c>
      <c r="G4083" s="110">
        <v>0</v>
      </c>
      <c r="H4083" s="110">
        <v>0</v>
      </c>
      <c r="I4083" s="112"/>
      <c r="J4083" s="112"/>
      <c r="K4083" s="113">
        <v>309</v>
      </c>
    </row>
    <row r="4084" spans="1:11" x14ac:dyDescent="0.25">
      <c r="A4084" s="108">
        <v>4098</v>
      </c>
      <c r="B4084" s="109" t="s">
        <v>4003</v>
      </c>
      <c r="C4084" s="110">
        <v>48191000</v>
      </c>
      <c r="D4084" s="110">
        <v>0</v>
      </c>
      <c r="E4084" s="110">
        <v>0</v>
      </c>
      <c r="F4084" s="111">
        <v>10</v>
      </c>
      <c r="G4084" s="110">
        <v>7</v>
      </c>
      <c r="H4084" s="110">
        <v>0</v>
      </c>
      <c r="I4084" s="112"/>
      <c r="J4084" s="112"/>
      <c r="K4084" s="113">
        <v>11</v>
      </c>
    </row>
    <row r="4085" spans="1:11" x14ac:dyDescent="0.25">
      <c r="A4085" s="108">
        <v>4099</v>
      </c>
      <c r="B4085" s="109" t="s">
        <v>4004</v>
      </c>
      <c r="C4085" s="110">
        <v>48191000</v>
      </c>
      <c r="D4085" s="110">
        <v>0</v>
      </c>
      <c r="E4085" s="110">
        <v>0</v>
      </c>
      <c r="F4085" s="111">
        <v>0.09</v>
      </c>
      <c r="G4085" s="110">
        <v>4</v>
      </c>
      <c r="H4085" s="110">
        <v>15</v>
      </c>
      <c r="I4085" s="112"/>
      <c r="J4085" s="112"/>
      <c r="K4085" s="113">
        <v>11</v>
      </c>
    </row>
    <row r="4086" spans="1:11" x14ac:dyDescent="0.25">
      <c r="A4086" s="108">
        <v>4100</v>
      </c>
      <c r="B4086" s="109" t="s">
        <v>4005</v>
      </c>
      <c r="C4086" s="110">
        <v>48192000</v>
      </c>
      <c r="D4086" s="110">
        <v>0</v>
      </c>
      <c r="E4086" s="110">
        <v>0</v>
      </c>
      <c r="F4086" s="111">
        <v>7.0000000000000007E-2</v>
      </c>
      <c r="G4086" s="110">
        <v>4</v>
      </c>
      <c r="H4086" s="110">
        <v>15</v>
      </c>
      <c r="I4086" s="112"/>
      <c r="J4086" s="112"/>
      <c r="K4086" s="113">
        <v>11</v>
      </c>
    </row>
    <row r="4087" spans="1:11" x14ac:dyDescent="0.25">
      <c r="A4087" s="108">
        <v>4101</v>
      </c>
      <c r="B4087" s="109" t="s">
        <v>4006</v>
      </c>
      <c r="C4087" s="110">
        <v>48192000</v>
      </c>
      <c r="D4087" s="110">
        <v>0</v>
      </c>
      <c r="E4087" s="110">
        <v>0</v>
      </c>
      <c r="F4087" s="111">
        <v>0.08</v>
      </c>
      <c r="G4087" s="110">
        <v>4</v>
      </c>
      <c r="H4087" s="110">
        <v>15</v>
      </c>
      <c r="I4087" s="112"/>
      <c r="J4087" s="112"/>
      <c r="K4087" s="113">
        <v>11</v>
      </c>
    </row>
    <row r="4088" spans="1:11" x14ac:dyDescent="0.25">
      <c r="A4088" s="108">
        <v>4102</v>
      </c>
      <c r="B4088" s="109" t="s">
        <v>4007</v>
      </c>
      <c r="C4088" s="110">
        <v>95059000</v>
      </c>
      <c r="D4088" s="110">
        <v>0</v>
      </c>
      <c r="E4088" s="110">
        <v>0</v>
      </c>
      <c r="F4088" s="111">
        <v>0.01</v>
      </c>
      <c r="G4088" s="110">
        <v>4</v>
      </c>
      <c r="H4088" s="110">
        <v>20</v>
      </c>
      <c r="I4088" s="112"/>
      <c r="J4088" s="112"/>
      <c r="K4088" s="113">
        <v>11</v>
      </c>
    </row>
    <row r="4089" spans="1:11" x14ac:dyDescent="0.25">
      <c r="A4089" s="108">
        <v>4103</v>
      </c>
      <c r="B4089" s="109" t="s">
        <v>4008</v>
      </c>
      <c r="C4089" s="110">
        <v>84713012</v>
      </c>
      <c r="D4089" s="110">
        <v>0</v>
      </c>
      <c r="E4089" s="110">
        <v>0</v>
      </c>
      <c r="F4089" s="115">
        <v>2799</v>
      </c>
      <c r="G4089" s="110">
        <v>0</v>
      </c>
      <c r="H4089" s="110">
        <v>0</v>
      </c>
      <c r="I4089" s="112"/>
      <c r="J4089" s="112"/>
      <c r="K4089" s="116">
        <v>3899</v>
      </c>
    </row>
    <row r="4090" spans="1:11" x14ac:dyDescent="0.25">
      <c r="A4090" s="108">
        <v>4104</v>
      </c>
      <c r="B4090" s="109" t="s">
        <v>4009</v>
      </c>
      <c r="C4090" s="110">
        <v>84733019</v>
      </c>
      <c r="D4090" s="110">
        <v>0</v>
      </c>
      <c r="E4090" s="110">
        <v>0</v>
      </c>
      <c r="F4090" s="111">
        <v>132.06</v>
      </c>
      <c r="G4090" s="110">
        <v>0</v>
      </c>
      <c r="H4090" s="110">
        <v>0</v>
      </c>
      <c r="I4090" s="112"/>
      <c r="J4090" s="112"/>
      <c r="K4090" s="113">
        <v>220</v>
      </c>
    </row>
    <row r="4091" spans="1:11" x14ac:dyDescent="0.25">
      <c r="A4091" s="108">
        <v>4105</v>
      </c>
      <c r="B4091" s="109" t="s">
        <v>3927</v>
      </c>
      <c r="C4091" s="110">
        <v>84733099</v>
      </c>
      <c r="D4091" s="110">
        <v>0</v>
      </c>
      <c r="E4091" s="110">
        <v>0</v>
      </c>
      <c r="F4091" s="111">
        <v>88.1</v>
      </c>
      <c r="G4091" s="110">
        <v>0</v>
      </c>
      <c r="H4091" s="110">
        <v>0</v>
      </c>
      <c r="I4091" s="112"/>
      <c r="J4091" s="112"/>
      <c r="K4091" s="113">
        <v>100</v>
      </c>
    </row>
    <row r="4092" spans="1:11" x14ac:dyDescent="0.25">
      <c r="A4092" s="108">
        <v>4106</v>
      </c>
      <c r="B4092" s="109" t="s">
        <v>4010</v>
      </c>
      <c r="C4092" s="110">
        <v>85044010</v>
      </c>
      <c r="D4092" s="110">
        <v>0</v>
      </c>
      <c r="E4092" s="110">
        <v>0</v>
      </c>
      <c r="F4092" s="111">
        <v>45</v>
      </c>
      <c r="G4092" s="110">
        <v>0</v>
      </c>
      <c r="H4092" s="110">
        <v>0</v>
      </c>
      <c r="I4092" s="112"/>
      <c r="J4092" s="112"/>
      <c r="K4092" s="113">
        <v>120</v>
      </c>
    </row>
    <row r="4093" spans="1:11" x14ac:dyDescent="0.25">
      <c r="A4093" s="108">
        <v>4107</v>
      </c>
      <c r="B4093" s="109" t="s">
        <v>4011</v>
      </c>
      <c r="C4093" s="110">
        <v>85078000</v>
      </c>
      <c r="D4093" s="110">
        <v>0</v>
      </c>
      <c r="E4093" s="110">
        <v>0</v>
      </c>
      <c r="F4093" s="111">
        <v>175.57</v>
      </c>
      <c r="G4093" s="110">
        <v>0</v>
      </c>
      <c r="H4093" s="110">
        <v>0</v>
      </c>
      <c r="I4093" s="112"/>
      <c r="J4093" s="112"/>
      <c r="K4093" s="113">
        <v>299</v>
      </c>
    </row>
    <row r="4094" spans="1:11" x14ac:dyDescent="0.25">
      <c r="A4094" s="108">
        <v>4108</v>
      </c>
      <c r="B4094" s="109" t="s">
        <v>4012</v>
      </c>
      <c r="C4094" s="110">
        <v>85176241</v>
      </c>
      <c r="D4094" s="110">
        <v>0</v>
      </c>
      <c r="E4094" s="110">
        <v>0</v>
      </c>
      <c r="F4094" s="111">
        <v>124.84</v>
      </c>
      <c r="G4094" s="110">
        <v>0</v>
      </c>
      <c r="H4094" s="110">
        <v>0</v>
      </c>
      <c r="I4094" s="112"/>
      <c r="J4094" s="112"/>
      <c r="K4094" s="113">
        <v>179</v>
      </c>
    </row>
    <row r="4095" spans="1:11" x14ac:dyDescent="0.25">
      <c r="A4095" s="108">
        <v>4109</v>
      </c>
      <c r="B4095" s="109" t="s">
        <v>1108</v>
      </c>
      <c r="C4095" s="110">
        <v>85076000</v>
      </c>
      <c r="D4095" s="110">
        <v>0</v>
      </c>
      <c r="E4095" s="110">
        <v>0</v>
      </c>
      <c r="F4095" s="111">
        <v>239.99</v>
      </c>
      <c r="G4095" s="110">
        <v>0</v>
      </c>
      <c r="H4095" s="110">
        <v>0</v>
      </c>
      <c r="I4095" s="112"/>
      <c r="J4095" s="112"/>
      <c r="K4095" s="113">
        <v>350</v>
      </c>
    </row>
    <row r="4096" spans="1:11" x14ac:dyDescent="0.25">
      <c r="A4096" s="108">
        <v>4110</v>
      </c>
      <c r="B4096" s="109" t="s">
        <v>4013</v>
      </c>
      <c r="C4096" s="110">
        <v>84717010</v>
      </c>
      <c r="D4096" s="110">
        <v>0</v>
      </c>
      <c r="E4096" s="110">
        <v>0</v>
      </c>
      <c r="F4096" s="111">
        <v>390.7</v>
      </c>
      <c r="G4096" s="110">
        <v>0</v>
      </c>
      <c r="H4096" s="110">
        <v>0</v>
      </c>
      <c r="I4096" s="112"/>
      <c r="J4096" s="112"/>
      <c r="K4096" s="113">
        <v>599</v>
      </c>
    </row>
    <row r="4097" spans="1:11" x14ac:dyDescent="0.25">
      <c r="A4097" s="108">
        <v>4111</v>
      </c>
      <c r="B4097" s="109" t="s">
        <v>4014</v>
      </c>
      <c r="C4097" s="110">
        <v>85258019</v>
      </c>
      <c r="D4097" s="110">
        <v>0</v>
      </c>
      <c r="E4097" s="110">
        <v>0</v>
      </c>
      <c r="F4097" s="111">
        <v>176.85</v>
      </c>
      <c r="G4097" s="110">
        <v>18</v>
      </c>
      <c r="H4097" s="110">
        <v>0</v>
      </c>
      <c r="I4097" s="112"/>
      <c r="J4097" s="112"/>
      <c r="K4097" s="113">
        <v>265</v>
      </c>
    </row>
    <row r="4098" spans="1:11" x14ac:dyDescent="0.25">
      <c r="A4098" s="108">
        <v>4112</v>
      </c>
      <c r="B4098" s="109" t="s">
        <v>4015</v>
      </c>
      <c r="C4098" s="110">
        <v>85044021</v>
      </c>
      <c r="D4098" s="110">
        <v>0</v>
      </c>
      <c r="E4098" s="110">
        <v>0</v>
      </c>
      <c r="F4098" s="111">
        <v>692.01</v>
      </c>
      <c r="G4098" s="110">
        <v>0</v>
      </c>
      <c r="H4098" s="110">
        <v>0</v>
      </c>
      <c r="I4098" s="112"/>
      <c r="J4098" s="112"/>
      <c r="K4098" s="116">
        <v>1225</v>
      </c>
    </row>
    <row r="4099" spans="1:11" x14ac:dyDescent="0.25">
      <c r="A4099" s="108">
        <v>4113</v>
      </c>
      <c r="B4099" s="109" t="s">
        <v>4016</v>
      </c>
      <c r="C4099" s="110">
        <v>85044021</v>
      </c>
      <c r="D4099" s="110">
        <v>0</v>
      </c>
      <c r="E4099" s="110">
        <v>0</v>
      </c>
      <c r="F4099" s="111">
        <v>711.8</v>
      </c>
      <c r="G4099" s="110">
        <v>0</v>
      </c>
      <c r="H4099" s="110">
        <v>0</v>
      </c>
      <c r="I4099" s="112"/>
      <c r="J4099" s="112"/>
      <c r="K4099" s="116">
        <v>1260</v>
      </c>
    </row>
    <row r="4100" spans="1:11" x14ac:dyDescent="0.25">
      <c r="A4100" s="108">
        <v>4114</v>
      </c>
      <c r="B4100" s="109" t="s">
        <v>4017</v>
      </c>
      <c r="C4100" s="110">
        <v>85044021</v>
      </c>
      <c r="D4100" s="110">
        <v>0</v>
      </c>
      <c r="E4100" s="110">
        <v>0</v>
      </c>
      <c r="F4100" s="111">
        <v>414.81</v>
      </c>
      <c r="G4100" s="110">
        <v>0</v>
      </c>
      <c r="H4100" s="110">
        <v>0</v>
      </c>
      <c r="I4100" s="112"/>
      <c r="J4100" s="112"/>
      <c r="K4100" s="113">
        <v>599</v>
      </c>
    </row>
    <row r="4101" spans="1:11" x14ac:dyDescent="0.25">
      <c r="A4101" s="108">
        <v>4115</v>
      </c>
      <c r="B4101" s="109" t="s">
        <v>4018</v>
      </c>
      <c r="C4101" s="110">
        <v>85044021</v>
      </c>
      <c r="D4101" s="110">
        <v>0</v>
      </c>
      <c r="E4101" s="110">
        <v>0</v>
      </c>
      <c r="F4101" s="111">
        <v>444.5</v>
      </c>
      <c r="G4101" s="110">
        <v>0</v>
      </c>
      <c r="H4101" s="110">
        <v>0</v>
      </c>
      <c r="I4101" s="112"/>
      <c r="J4101" s="112"/>
      <c r="K4101" s="113">
        <v>785</v>
      </c>
    </row>
    <row r="4102" spans="1:11" x14ac:dyDescent="0.25">
      <c r="A4102" s="108">
        <v>4116</v>
      </c>
      <c r="B4102" s="109" t="s">
        <v>4019</v>
      </c>
      <c r="C4102" s="110">
        <v>85044021</v>
      </c>
      <c r="D4102" s="110">
        <v>0</v>
      </c>
      <c r="E4102" s="110">
        <v>0</v>
      </c>
      <c r="F4102" s="111">
        <v>444.5</v>
      </c>
      <c r="G4102" s="110">
        <v>0</v>
      </c>
      <c r="H4102" s="110">
        <v>0</v>
      </c>
      <c r="I4102" s="112"/>
      <c r="J4102" s="112"/>
      <c r="K4102" s="113">
        <v>875</v>
      </c>
    </row>
    <row r="4103" spans="1:11" x14ac:dyDescent="0.25">
      <c r="A4103" s="108">
        <v>4117</v>
      </c>
      <c r="B4103" s="109" t="s">
        <v>4020</v>
      </c>
      <c r="C4103" s="110">
        <v>84733042</v>
      </c>
      <c r="D4103" s="110">
        <v>0</v>
      </c>
      <c r="E4103" s="110">
        <v>0</v>
      </c>
      <c r="F4103" s="111">
        <v>385.1</v>
      </c>
      <c r="G4103" s="110">
        <v>0</v>
      </c>
      <c r="H4103" s="110">
        <v>0</v>
      </c>
      <c r="I4103" s="112"/>
      <c r="J4103" s="112"/>
      <c r="K4103" s="113">
        <v>449</v>
      </c>
    </row>
    <row r="4104" spans="1:11" x14ac:dyDescent="0.25">
      <c r="A4104" s="108">
        <v>4118</v>
      </c>
      <c r="B4104" s="109" t="s">
        <v>4021</v>
      </c>
      <c r="C4104" s="110">
        <v>85183000</v>
      </c>
      <c r="D4104" s="110">
        <v>0</v>
      </c>
      <c r="E4104" s="110">
        <v>0</v>
      </c>
      <c r="F4104" s="111">
        <v>274.62</v>
      </c>
      <c r="G4104" s="110">
        <v>4</v>
      </c>
      <c r="H4104" s="110">
        <v>15</v>
      </c>
      <c r="I4104" s="112"/>
      <c r="J4104" s="112"/>
      <c r="K4104" s="113">
        <v>549</v>
      </c>
    </row>
    <row r="4105" spans="1:11" x14ac:dyDescent="0.25">
      <c r="A4105" s="108">
        <v>4119</v>
      </c>
      <c r="B4105" s="109" t="s">
        <v>4022</v>
      </c>
      <c r="C4105" s="110">
        <v>84716053</v>
      </c>
      <c r="D4105" s="110">
        <v>0</v>
      </c>
      <c r="E4105" s="110">
        <v>0</v>
      </c>
      <c r="F4105" s="111">
        <v>226.71</v>
      </c>
      <c r="G4105" s="110">
        <v>0</v>
      </c>
      <c r="H4105" s="110">
        <v>0</v>
      </c>
      <c r="I4105" s="112"/>
      <c r="J4105" s="112"/>
      <c r="K4105" s="113">
        <v>359</v>
      </c>
    </row>
    <row r="4106" spans="1:11" x14ac:dyDescent="0.25">
      <c r="A4106" s="108">
        <v>4120</v>
      </c>
      <c r="B4106" s="109" t="s">
        <v>4023</v>
      </c>
      <c r="C4106" s="110">
        <v>85176241</v>
      </c>
      <c r="D4106" s="110">
        <v>0</v>
      </c>
      <c r="E4106" s="110">
        <v>0</v>
      </c>
      <c r="F4106" s="111">
        <v>54.45</v>
      </c>
      <c r="G4106" s="110">
        <v>0</v>
      </c>
      <c r="H4106" s="110">
        <v>0</v>
      </c>
      <c r="I4106" s="112"/>
      <c r="J4106" s="112"/>
      <c r="K4106" s="113">
        <v>75</v>
      </c>
    </row>
    <row r="4107" spans="1:11" x14ac:dyDescent="0.25">
      <c r="A4107" s="108">
        <v>4121</v>
      </c>
      <c r="B4107" s="109" t="s">
        <v>4024</v>
      </c>
      <c r="C4107" s="110">
        <v>84439923</v>
      </c>
      <c r="D4107" s="110">
        <v>0</v>
      </c>
      <c r="E4107" s="110">
        <v>0</v>
      </c>
      <c r="F4107" s="111">
        <v>488.38</v>
      </c>
      <c r="G4107" s="110">
        <v>0</v>
      </c>
      <c r="H4107" s="110">
        <v>0</v>
      </c>
      <c r="I4107" s="112"/>
      <c r="J4107" s="112"/>
      <c r="K4107" s="113">
        <v>649</v>
      </c>
    </row>
    <row r="4108" spans="1:11" x14ac:dyDescent="0.25">
      <c r="A4108" s="108">
        <v>4122</v>
      </c>
      <c r="B4108" s="109" t="s">
        <v>4025</v>
      </c>
      <c r="C4108" s="110">
        <v>84439923</v>
      </c>
      <c r="D4108" s="110">
        <v>0</v>
      </c>
      <c r="E4108" s="110">
        <v>0</v>
      </c>
      <c r="F4108" s="111">
        <v>488.26</v>
      </c>
      <c r="G4108" s="110">
        <v>0</v>
      </c>
      <c r="H4108" s="110">
        <v>0</v>
      </c>
      <c r="I4108" s="112"/>
      <c r="J4108" s="112"/>
      <c r="K4108" s="113">
        <v>649</v>
      </c>
    </row>
    <row r="4109" spans="1:11" x14ac:dyDescent="0.25">
      <c r="A4109" s="108">
        <v>4123</v>
      </c>
      <c r="B4109" s="109" t="s">
        <v>4026</v>
      </c>
      <c r="C4109" s="110">
        <v>84439923</v>
      </c>
      <c r="D4109" s="110">
        <v>0</v>
      </c>
      <c r="E4109" s="110">
        <v>0</v>
      </c>
      <c r="F4109" s="111">
        <v>389.46</v>
      </c>
      <c r="G4109" s="110">
        <v>0</v>
      </c>
      <c r="H4109" s="110">
        <v>0</v>
      </c>
      <c r="I4109" s="112"/>
      <c r="J4109" s="112"/>
      <c r="K4109" s="113">
        <v>499</v>
      </c>
    </row>
    <row r="4110" spans="1:11" x14ac:dyDescent="0.25">
      <c r="A4110" s="108">
        <v>4124</v>
      </c>
      <c r="B4110" s="109" t="s">
        <v>4027</v>
      </c>
      <c r="C4110" s="110">
        <v>84733043</v>
      </c>
      <c r="D4110" s="110">
        <v>0</v>
      </c>
      <c r="E4110" s="110">
        <v>0</v>
      </c>
      <c r="F4110" s="111">
        <v>449.9</v>
      </c>
      <c r="G4110" s="110">
        <v>0</v>
      </c>
      <c r="H4110" s="110">
        <v>0</v>
      </c>
      <c r="I4110" s="112"/>
      <c r="J4110" s="112"/>
      <c r="K4110" s="113">
        <v>719</v>
      </c>
    </row>
    <row r="4111" spans="1:11" x14ac:dyDescent="0.25">
      <c r="A4111" s="108">
        <v>4125</v>
      </c>
      <c r="B4111" s="109" t="s">
        <v>4028</v>
      </c>
      <c r="C4111" s="110">
        <v>84733043</v>
      </c>
      <c r="D4111" s="110">
        <v>0</v>
      </c>
      <c r="E4111" s="110">
        <v>0</v>
      </c>
      <c r="F4111" s="111">
        <v>615</v>
      </c>
      <c r="G4111" s="110">
        <v>0</v>
      </c>
      <c r="H4111" s="110">
        <v>0</v>
      </c>
      <c r="I4111" s="112"/>
      <c r="J4111" s="112"/>
      <c r="K4111" s="113">
        <v>969</v>
      </c>
    </row>
    <row r="4112" spans="1:11" x14ac:dyDescent="0.25">
      <c r="A4112" s="108">
        <v>4126</v>
      </c>
      <c r="B4112" s="109" t="s">
        <v>4029</v>
      </c>
      <c r="C4112" s="110">
        <v>84733043</v>
      </c>
      <c r="D4112" s="110">
        <v>0</v>
      </c>
      <c r="E4112" s="110">
        <v>0</v>
      </c>
      <c r="F4112" s="111">
        <v>535</v>
      </c>
      <c r="G4112" s="110">
        <v>0</v>
      </c>
      <c r="H4112" s="110">
        <v>0</v>
      </c>
      <c r="I4112" s="112"/>
      <c r="J4112" s="112"/>
      <c r="K4112" s="113">
        <v>749</v>
      </c>
    </row>
    <row r="4113" spans="1:11" x14ac:dyDescent="0.25">
      <c r="A4113" s="108">
        <v>4127</v>
      </c>
      <c r="B4113" s="109" t="s">
        <v>4030</v>
      </c>
      <c r="C4113" s="110">
        <v>84733043</v>
      </c>
      <c r="D4113" s="110">
        <v>0</v>
      </c>
      <c r="E4113" s="110">
        <v>0</v>
      </c>
      <c r="F4113" s="111">
        <v>459</v>
      </c>
      <c r="G4113" s="110">
        <v>0</v>
      </c>
      <c r="H4113" s="110">
        <v>0</v>
      </c>
      <c r="I4113" s="112"/>
      <c r="J4113" s="112"/>
      <c r="K4113" s="113">
        <v>725</v>
      </c>
    </row>
    <row r="4114" spans="1:11" x14ac:dyDescent="0.25">
      <c r="A4114" s="108">
        <v>4128</v>
      </c>
      <c r="B4114" s="109" t="s">
        <v>4031</v>
      </c>
      <c r="C4114" s="110">
        <v>84733043</v>
      </c>
      <c r="D4114" s="110">
        <v>0</v>
      </c>
      <c r="E4114" s="110">
        <v>0</v>
      </c>
      <c r="F4114" s="111">
        <v>846.28</v>
      </c>
      <c r="G4114" s="110">
        <v>7</v>
      </c>
      <c r="H4114" s="110">
        <v>2</v>
      </c>
      <c r="I4114" s="112"/>
      <c r="J4114" s="111">
        <v>80.83</v>
      </c>
      <c r="K4114" s="116">
        <v>1399</v>
      </c>
    </row>
    <row r="4115" spans="1:11" x14ac:dyDescent="0.25">
      <c r="A4115" s="108">
        <v>4129</v>
      </c>
      <c r="B4115" s="109" t="s">
        <v>4032</v>
      </c>
      <c r="C4115" s="110">
        <v>84439923</v>
      </c>
      <c r="D4115" s="110">
        <v>0</v>
      </c>
      <c r="E4115" s="110">
        <v>0</v>
      </c>
      <c r="F4115" s="111">
        <v>489.86</v>
      </c>
      <c r="G4115" s="110">
        <v>0</v>
      </c>
      <c r="H4115" s="110">
        <v>0</v>
      </c>
      <c r="I4115" s="112"/>
      <c r="J4115" s="112"/>
      <c r="K4115" s="113">
        <v>699</v>
      </c>
    </row>
    <row r="4116" spans="1:11" x14ac:dyDescent="0.25">
      <c r="A4116" s="108">
        <v>4130</v>
      </c>
      <c r="B4116" s="109" t="s">
        <v>4033</v>
      </c>
      <c r="C4116" s="110">
        <v>85258029</v>
      </c>
      <c r="D4116" s="110">
        <v>0</v>
      </c>
      <c r="E4116" s="110">
        <v>0</v>
      </c>
      <c r="F4116" s="115">
        <v>2687.13</v>
      </c>
      <c r="G4116" s="110">
        <v>0</v>
      </c>
      <c r="H4116" s="110">
        <v>0</v>
      </c>
      <c r="I4116" s="112"/>
      <c r="J4116" s="112"/>
      <c r="K4116" s="116">
        <v>3309</v>
      </c>
    </row>
    <row r="4117" spans="1:11" x14ac:dyDescent="0.25">
      <c r="A4117" s="108">
        <v>4131</v>
      </c>
      <c r="B4117" s="109" t="s">
        <v>4034</v>
      </c>
      <c r="C4117" s="110">
        <v>84733041</v>
      </c>
      <c r="D4117" s="110">
        <v>0</v>
      </c>
      <c r="E4117" s="110">
        <v>0</v>
      </c>
      <c r="F4117" s="111">
        <v>194.34</v>
      </c>
      <c r="G4117" s="110">
        <v>0</v>
      </c>
      <c r="H4117" s="110">
        <v>0</v>
      </c>
      <c r="I4117" s="112"/>
      <c r="J4117" s="112"/>
      <c r="K4117" s="113">
        <v>309</v>
      </c>
    </row>
    <row r="4118" spans="1:11" x14ac:dyDescent="0.25">
      <c r="A4118" s="108">
        <v>4132</v>
      </c>
      <c r="B4118" s="109" t="s">
        <v>4035</v>
      </c>
      <c r="C4118" s="110">
        <v>84733041</v>
      </c>
      <c r="D4118" s="110">
        <v>0</v>
      </c>
      <c r="E4118" s="110">
        <v>0</v>
      </c>
      <c r="F4118" s="111">
        <v>292.63</v>
      </c>
      <c r="G4118" s="110">
        <v>0</v>
      </c>
      <c r="H4118" s="110">
        <v>0</v>
      </c>
      <c r="I4118" s="112"/>
      <c r="J4118" s="112"/>
      <c r="K4118" s="113">
        <v>460</v>
      </c>
    </row>
    <row r="4119" spans="1:11" x14ac:dyDescent="0.25">
      <c r="A4119" s="108">
        <v>4133</v>
      </c>
      <c r="B4119" s="109" t="s">
        <v>4036</v>
      </c>
      <c r="C4119" s="110">
        <v>84733041</v>
      </c>
      <c r="D4119" s="110">
        <v>0</v>
      </c>
      <c r="E4119" s="110">
        <v>0</v>
      </c>
      <c r="F4119" s="111">
        <v>402.9</v>
      </c>
      <c r="G4119" s="110">
        <v>7</v>
      </c>
      <c r="H4119" s="110">
        <v>0</v>
      </c>
      <c r="I4119" s="112"/>
      <c r="J4119" s="112"/>
      <c r="K4119" s="113">
        <v>625</v>
      </c>
    </row>
    <row r="4120" spans="1:11" x14ac:dyDescent="0.25">
      <c r="A4120" s="108">
        <v>4134</v>
      </c>
      <c r="B4120" s="109" t="s">
        <v>4037</v>
      </c>
      <c r="C4120" s="110">
        <v>84733041</v>
      </c>
      <c r="D4120" s="110">
        <v>1</v>
      </c>
      <c r="E4120" s="110">
        <v>0</v>
      </c>
      <c r="F4120" s="111">
        <v>468.99</v>
      </c>
      <c r="G4120" s="110">
        <v>12</v>
      </c>
      <c r="H4120" s="110">
        <v>0</v>
      </c>
      <c r="I4120" s="112"/>
      <c r="J4120" s="112"/>
      <c r="K4120" s="113">
        <v>689</v>
      </c>
    </row>
    <row r="4121" spans="1:11" x14ac:dyDescent="0.25">
      <c r="A4121" s="108">
        <v>4135</v>
      </c>
      <c r="B4121" s="109" t="s">
        <v>4038</v>
      </c>
      <c r="C4121" s="110">
        <v>84733041</v>
      </c>
      <c r="D4121" s="110">
        <v>0</v>
      </c>
      <c r="E4121" s="110">
        <v>0</v>
      </c>
      <c r="F4121" s="111">
        <v>199.99</v>
      </c>
      <c r="G4121" s="110">
        <v>0</v>
      </c>
      <c r="H4121" s="110">
        <v>0</v>
      </c>
      <c r="I4121" s="112"/>
      <c r="J4121" s="112"/>
      <c r="K4121" s="113">
        <v>319</v>
      </c>
    </row>
    <row r="4122" spans="1:11" x14ac:dyDescent="0.25">
      <c r="A4122" s="108">
        <v>4136</v>
      </c>
      <c r="B4122" s="109" t="s">
        <v>4039</v>
      </c>
      <c r="C4122" s="110">
        <v>85287200</v>
      </c>
      <c r="D4122" s="110">
        <v>0</v>
      </c>
      <c r="E4122" s="110">
        <v>0</v>
      </c>
      <c r="F4122" s="115">
        <v>3566.44</v>
      </c>
      <c r="G4122" s="110">
        <v>0</v>
      </c>
      <c r="H4122" s="110">
        <v>0</v>
      </c>
      <c r="I4122" s="112"/>
      <c r="J4122" s="112"/>
      <c r="K4122" s="116">
        <v>4620</v>
      </c>
    </row>
    <row r="4123" spans="1:11" x14ac:dyDescent="0.25">
      <c r="A4123" s="108">
        <v>4137</v>
      </c>
      <c r="B4123" s="109" t="s">
        <v>4040</v>
      </c>
      <c r="C4123" s="110">
        <v>85235190</v>
      </c>
      <c r="D4123" s="110">
        <v>0</v>
      </c>
      <c r="E4123" s="110">
        <v>0</v>
      </c>
      <c r="F4123" s="111">
        <v>585.05999999999995</v>
      </c>
      <c r="G4123" s="110">
        <v>0</v>
      </c>
      <c r="H4123" s="110">
        <v>0</v>
      </c>
      <c r="I4123" s="112"/>
      <c r="J4123" s="112"/>
      <c r="K4123" s="113">
        <v>699</v>
      </c>
    </row>
    <row r="4124" spans="1:11" x14ac:dyDescent="0.25">
      <c r="A4124" s="108">
        <v>4138</v>
      </c>
      <c r="B4124" s="109" t="s">
        <v>4041</v>
      </c>
      <c r="C4124" s="110">
        <v>84715010</v>
      </c>
      <c r="D4124" s="110">
        <v>0</v>
      </c>
      <c r="E4124" s="110">
        <v>0</v>
      </c>
      <c r="F4124" s="115">
        <v>3999</v>
      </c>
      <c r="G4124" s="110">
        <v>7</v>
      </c>
      <c r="H4124" s="110">
        <v>0</v>
      </c>
      <c r="I4124" s="112"/>
      <c r="J4124" s="111">
        <v>372.19</v>
      </c>
      <c r="K4124" s="116">
        <v>5399</v>
      </c>
    </row>
    <row r="4125" spans="1:11" x14ac:dyDescent="0.25">
      <c r="A4125" s="108">
        <v>4139</v>
      </c>
      <c r="B4125" s="109" t="s">
        <v>1398</v>
      </c>
      <c r="C4125" s="110">
        <v>85444200</v>
      </c>
      <c r="D4125" s="110">
        <v>0</v>
      </c>
      <c r="E4125" s="110">
        <v>0</v>
      </c>
      <c r="F4125" s="111">
        <v>8.5</v>
      </c>
      <c r="G4125" s="110">
        <v>0</v>
      </c>
      <c r="H4125" s="110">
        <v>0</v>
      </c>
      <c r="I4125" s="112"/>
      <c r="J4125" s="111">
        <v>1.81</v>
      </c>
      <c r="K4125" s="113">
        <v>15</v>
      </c>
    </row>
    <row r="4126" spans="1:11" x14ac:dyDescent="0.25">
      <c r="A4126" s="108">
        <v>4140</v>
      </c>
      <c r="B4126" s="109" t="s">
        <v>4042</v>
      </c>
      <c r="C4126" s="110">
        <v>85444200</v>
      </c>
      <c r="D4126" s="110">
        <v>0</v>
      </c>
      <c r="E4126" s="110">
        <v>0</v>
      </c>
      <c r="F4126" s="111">
        <v>25.57</v>
      </c>
      <c r="G4126" s="110">
        <v>0</v>
      </c>
      <c r="H4126" s="110">
        <v>0</v>
      </c>
      <c r="I4126" s="112"/>
      <c r="J4126" s="112"/>
      <c r="K4126" s="113">
        <v>55</v>
      </c>
    </row>
    <row r="4127" spans="1:11" x14ac:dyDescent="0.25">
      <c r="A4127" s="108">
        <v>4141</v>
      </c>
      <c r="B4127" s="109" t="s">
        <v>4043</v>
      </c>
      <c r="C4127" s="110">
        <v>85176254</v>
      </c>
      <c r="D4127" s="110">
        <v>0</v>
      </c>
      <c r="E4127" s="110">
        <v>0</v>
      </c>
      <c r="F4127" s="111">
        <v>19.690000000000001</v>
      </c>
      <c r="G4127" s="110">
        <v>0</v>
      </c>
      <c r="H4127" s="110">
        <v>0</v>
      </c>
      <c r="I4127" s="112"/>
      <c r="J4127" s="112"/>
      <c r="K4127" s="113">
        <v>45</v>
      </c>
    </row>
    <row r="4128" spans="1:11" x14ac:dyDescent="0.25">
      <c r="A4128" s="108">
        <v>4142</v>
      </c>
      <c r="B4128" s="109" t="s">
        <v>4044</v>
      </c>
      <c r="C4128" s="110">
        <v>85176254</v>
      </c>
      <c r="D4128" s="110">
        <v>0</v>
      </c>
      <c r="E4128" s="110">
        <v>0</v>
      </c>
      <c r="F4128" s="111">
        <v>28.9</v>
      </c>
      <c r="G4128" s="110">
        <v>0</v>
      </c>
      <c r="H4128" s="110">
        <v>0</v>
      </c>
      <c r="I4128" s="112"/>
      <c r="J4128" s="112"/>
      <c r="K4128" s="113">
        <v>45</v>
      </c>
    </row>
    <row r="4129" spans="1:11" x14ac:dyDescent="0.25">
      <c r="A4129" s="108">
        <v>4143</v>
      </c>
      <c r="B4129" s="109" t="s">
        <v>4045</v>
      </c>
      <c r="C4129" s="110">
        <v>85044010</v>
      </c>
      <c r="D4129" s="110">
        <v>0</v>
      </c>
      <c r="E4129" s="110">
        <v>0</v>
      </c>
      <c r="F4129" s="111">
        <v>93.5</v>
      </c>
      <c r="G4129" s="110">
        <v>0</v>
      </c>
      <c r="H4129" s="110">
        <v>0</v>
      </c>
      <c r="I4129" s="112"/>
      <c r="J4129" s="112"/>
      <c r="K4129" s="113">
        <v>169</v>
      </c>
    </row>
    <row r="4130" spans="1:11" x14ac:dyDescent="0.25">
      <c r="A4130" s="108">
        <v>4144</v>
      </c>
      <c r="B4130" s="109" t="s">
        <v>4046</v>
      </c>
      <c r="C4130" s="110">
        <v>85044010</v>
      </c>
      <c r="D4130" s="110">
        <v>0</v>
      </c>
      <c r="E4130" s="110">
        <v>0</v>
      </c>
      <c r="F4130" s="111">
        <v>62.9</v>
      </c>
      <c r="G4130" s="110">
        <v>0</v>
      </c>
      <c r="H4130" s="110">
        <v>0</v>
      </c>
      <c r="I4130" s="112"/>
      <c r="J4130" s="112"/>
      <c r="K4130" s="113">
        <v>115</v>
      </c>
    </row>
    <row r="4131" spans="1:11" x14ac:dyDescent="0.25">
      <c r="A4131" s="108">
        <v>4145</v>
      </c>
      <c r="B4131" s="109" t="s">
        <v>4047</v>
      </c>
      <c r="C4131" s="110">
        <v>84733043</v>
      </c>
      <c r="D4131" s="110">
        <v>0</v>
      </c>
      <c r="E4131" s="110">
        <v>0</v>
      </c>
      <c r="F4131" s="111">
        <v>939</v>
      </c>
      <c r="G4131" s="110">
        <v>0</v>
      </c>
      <c r="H4131" s="110">
        <v>0</v>
      </c>
      <c r="I4131" s="112"/>
      <c r="J4131" s="112"/>
      <c r="K4131" s="116">
        <v>1399</v>
      </c>
    </row>
    <row r="4132" spans="1:11" x14ac:dyDescent="0.25">
      <c r="A4132" s="108">
        <v>4146</v>
      </c>
      <c r="B4132" s="109" t="s">
        <v>4048</v>
      </c>
      <c r="C4132" s="110">
        <v>84733043</v>
      </c>
      <c r="D4132" s="110">
        <v>0</v>
      </c>
      <c r="E4132" s="110">
        <v>0</v>
      </c>
      <c r="F4132" s="111">
        <v>224.51</v>
      </c>
      <c r="G4132" s="110">
        <v>7</v>
      </c>
      <c r="H4132" s="110">
        <v>2</v>
      </c>
      <c r="I4132" s="112"/>
      <c r="J4132" s="111">
        <v>21.44</v>
      </c>
      <c r="K4132" s="113">
        <v>345</v>
      </c>
    </row>
    <row r="4133" spans="1:11" x14ac:dyDescent="0.25">
      <c r="A4133" s="108">
        <v>4147</v>
      </c>
      <c r="B4133" s="109" t="s">
        <v>4049</v>
      </c>
      <c r="C4133" s="110">
        <v>84716052</v>
      </c>
      <c r="D4133" s="110">
        <v>0</v>
      </c>
      <c r="E4133" s="110">
        <v>0</v>
      </c>
      <c r="F4133" s="111">
        <v>117.99</v>
      </c>
      <c r="G4133" s="110">
        <v>0</v>
      </c>
      <c r="H4133" s="110">
        <v>0</v>
      </c>
      <c r="I4133" s="112"/>
      <c r="J4133" s="112"/>
      <c r="K4133" s="113">
        <v>149</v>
      </c>
    </row>
    <row r="4134" spans="1:11" x14ac:dyDescent="0.25">
      <c r="A4134" s="108">
        <v>4148</v>
      </c>
      <c r="B4134" s="109" t="s">
        <v>4050</v>
      </c>
      <c r="C4134" s="110">
        <v>84716052</v>
      </c>
      <c r="D4134" s="110">
        <v>0</v>
      </c>
      <c r="E4134" s="110">
        <v>0</v>
      </c>
      <c r="F4134" s="111">
        <v>65</v>
      </c>
      <c r="G4134" s="110">
        <v>0</v>
      </c>
      <c r="H4134" s="110">
        <v>0</v>
      </c>
      <c r="I4134" s="112"/>
      <c r="J4134" s="112"/>
      <c r="K4134" s="113">
        <v>150</v>
      </c>
    </row>
    <row r="4135" spans="1:11" x14ac:dyDescent="0.25">
      <c r="A4135" s="108">
        <v>4149</v>
      </c>
      <c r="B4135" s="109" t="s">
        <v>4051</v>
      </c>
      <c r="C4135" s="110">
        <v>84713019</v>
      </c>
      <c r="D4135" s="110">
        <v>0</v>
      </c>
      <c r="E4135" s="110">
        <v>0</v>
      </c>
      <c r="F4135" s="115">
        <v>2069.1</v>
      </c>
      <c r="G4135" s="110">
        <v>0</v>
      </c>
      <c r="H4135" s="110">
        <v>0</v>
      </c>
      <c r="I4135" s="112"/>
      <c r="J4135" s="112"/>
      <c r="K4135" s="116">
        <v>2999</v>
      </c>
    </row>
    <row r="4136" spans="1:11" x14ac:dyDescent="0.25">
      <c r="A4136" s="108">
        <v>4150</v>
      </c>
      <c r="B4136" s="109" t="s">
        <v>4052</v>
      </c>
      <c r="C4136" s="110">
        <v>84713012</v>
      </c>
      <c r="D4136" s="110">
        <v>0</v>
      </c>
      <c r="E4136" s="110">
        <v>0</v>
      </c>
      <c r="F4136" s="115">
        <v>4229.1000000000004</v>
      </c>
      <c r="G4136" s="110">
        <v>0</v>
      </c>
      <c r="H4136" s="110">
        <v>0</v>
      </c>
      <c r="I4136" s="112"/>
      <c r="J4136" s="112"/>
      <c r="K4136" s="116">
        <v>4999</v>
      </c>
    </row>
    <row r="4137" spans="1:11" x14ac:dyDescent="0.25">
      <c r="A4137" s="108">
        <v>4151</v>
      </c>
      <c r="B4137" s="109" t="s">
        <v>4053</v>
      </c>
      <c r="C4137" s="110">
        <v>49111090</v>
      </c>
      <c r="D4137" s="110">
        <v>0</v>
      </c>
      <c r="E4137" s="110">
        <v>0</v>
      </c>
      <c r="F4137" s="111">
        <v>69</v>
      </c>
      <c r="G4137" s="110">
        <v>0</v>
      </c>
      <c r="H4137" s="110">
        <v>0</v>
      </c>
      <c r="I4137" s="112"/>
      <c r="J4137" s="112"/>
      <c r="K4137" s="113">
        <v>99</v>
      </c>
    </row>
    <row r="4138" spans="1:11" x14ac:dyDescent="0.25">
      <c r="A4138" s="108">
        <v>4152</v>
      </c>
      <c r="B4138" s="109" t="s">
        <v>4054</v>
      </c>
      <c r="C4138" s="110">
        <v>84716052</v>
      </c>
      <c r="D4138" s="110">
        <v>0</v>
      </c>
      <c r="E4138" s="110">
        <v>0</v>
      </c>
      <c r="F4138" s="111">
        <v>92.9</v>
      </c>
      <c r="G4138" s="110">
        <v>0</v>
      </c>
      <c r="H4138" s="110">
        <v>0</v>
      </c>
      <c r="I4138" s="112"/>
      <c r="J4138" s="112"/>
      <c r="K4138" s="113">
        <v>180</v>
      </c>
    </row>
    <row r="4139" spans="1:11" x14ac:dyDescent="0.25">
      <c r="A4139" s="108">
        <v>4153</v>
      </c>
      <c r="B4139" s="109" t="s">
        <v>4055</v>
      </c>
      <c r="C4139" s="110">
        <v>84717029</v>
      </c>
      <c r="D4139" s="110">
        <v>0</v>
      </c>
      <c r="E4139" s="110">
        <v>0</v>
      </c>
      <c r="F4139" s="111">
        <v>132</v>
      </c>
      <c r="G4139" s="110">
        <v>0</v>
      </c>
      <c r="H4139" s="110">
        <v>0</v>
      </c>
      <c r="I4139" s="112"/>
      <c r="J4139" s="112"/>
      <c r="K4139" s="113">
        <v>205</v>
      </c>
    </row>
    <row r="4140" spans="1:11" x14ac:dyDescent="0.25">
      <c r="A4140" s="108">
        <v>4154</v>
      </c>
      <c r="B4140" s="109" t="s">
        <v>4056</v>
      </c>
      <c r="C4140" s="110">
        <v>85043219</v>
      </c>
      <c r="D4140" s="110">
        <v>0</v>
      </c>
      <c r="E4140" s="110">
        <v>0</v>
      </c>
      <c r="F4140" s="111">
        <v>121.9</v>
      </c>
      <c r="G4140" s="110">
        <v>0</v>
      </c>
      <c r="H4140" s="110">
        <v>0</v>
      </c>
      <c r="I4140" s="112"/>
      <c r="J4140" s="112"/>
      <c r="K4140" s="113">
        <v>205</v>
      </c>
    </row>
    <row r="4141" spans="1:11" x14ac:dyDescent="0.25">
      <c r="A4141" s="108">
        <v>4155</v>
      </c>
      <c r="B4141" s="109" t="s">
        <v>4057</v>
      </c>
      <c r="C4141" s="110">
        <v>84716052</v>
      </c>
      <c r="D4141" s="110">
        <v>0</v>
      </c>
      <c r="E4141" s="110">
        <v>0</v>
      </c>
      <c r="F4141" s="111">
        <v>317.39999999999998</v>
      </c>
      <c r="G4141" s="110">
        <v>0</v>
      </c>
      <c r="H4141" s="110">
        <v>0</v>
      </c>
      <c r="I4141" s="112"/>
      <c r="J4141" s="112"/>
      <c r="K4141" s="113">
        <v>499</v>
      </c>
    </row>
    <row r="4142" spans="1:11" x14ac:dyDescent="0.25">
      <c r="A4142" s="108">
        <v>4156</v>
      </c>
      <c r="B4142" s="109" t="s">
        <v>4058</v>
      </c>
      <c r="C4142" s="110">
        <v>84733041</v>
      </c>
      <c r="D4142" s="110">
        <v>0</v>
      </c>
      <c r="E4142" s="110">
        <v>0</v>
      </c>
      <c r="F4142" s="111">
        <v>264.5</v>
      </c>
      <c r="G4142" s="110">
        <v>0</v>
      </c>
      <c r="H4142" s="110">
        <v>0</v>
      </c>
      <c r="I4142" s="112"/>
      <c r="J4142" s="112"/>
      <c r="K4142" s="113">
        <v>615</v>
      </c>
    </row>
    <row r="4143" spans="1:11" x14ac:dyDescent="0.25">
      <c r="A4143" s="108">
        <v>4157</v>
      </c>
      <c r="B4143" s="109" t="s">
        <v>4059</v>
      </c>
      <c r="C4143" s="110">
        <v>85044021</v>
      </c>
      <c r="D4143" s="110">
        <v>0</v>
      </c>
      <c r="E4143" s="110">
        <v>0</v>
      </c>
      <c r="F4143" s="111">
        <v>122.89</v>
      </c>
      <c r="G4143" s="110">
        <v>0</v>
      </c>
      <c r="H4143" s="110">
        <v>0</v>
      </c>
      <c r="I4143" s="112"/>
      <c r="J4143" s="112"/>
      <c r="K4143" s="113">
        <v>225</v>
      </c>
    </row>
    <row r="4144" spans="1:11" x14ac:dyDescent="0.25">
      <c r="A4144" s="108">
        <v>4158</v>
      </c>
      <c r="B4144" s="109" t="s">
        <v>4060</v>
      </c>
      <c r="C4144" s="110">
        <v>84733041</v>
      </c>
      <c r="D4144" s="110">
        <v>5</v>
      </c>
      <c r="E4144" s="110">
        <v>0</v>
      </c>
      <c r="F4144" s="111">
        <v>575.9</v>
      </c>
      <c r="G4144" s="110">
        <v>7</v>
      </c>
      <c r="H4144" s="110">
        <v>0</v>
      </c>
      <c r="I4144" s="112"/>
      <c r="J4144" s="112"/>
      <c r="K4144" s="113">
        <v>889</v>
      </c>
    </row>
    <row r="4145" spans="1:11" x14ac:dyDescent="0.25">
      <c r="A4145" s="108">
        <v>4159</v>
      </c>
      <c r="B4145" s="109" t="s">
        <v>4061</v>
      </c>
      <c r="C4145" s="110">
        <v>84733041</v>
      </c>
      <c r="D4145" s="110">
        <v>0</v>
      </c>
      <c r="E4145" s="110">
        <v>0</v>
      </c>
      <c r="F4145" s="111">
        <v>534.99</v>
      </c>
      <c r="G4145" s="110">
        <v>12</v>
      </c>
      <c r="H4145" s="110">
        <v>0</v>
      </c>
      <c r="I4145" s="112"/>
      <c r="J4145" s="112"/>
      <c r="K4145" s="113">
        <v>769</v>
      </c>
    </row>
    <row r="4146" spans="1:11" x14ac:dyDescent="0.25">
      <c r="A4146" s="108">
        <v>4160</v>
      </c>
      <c r="B4146" s="109" t="s">
        <v>4062</v>
      </c>
      <c r="C4146" s="110">
        <v>85423190</v>
      </c>
      <c r="D4146" s="110">
        <v>0</v>
      </c>
      <c r="E4146" s="110">
        <v>0</v>
      </c>
      <c r="F4146" s="111">
        <v>187.99</v>
      </c>
      <c r="G4146" s="110">
        <v>0</v>
      </c>
      <c r="H4146" s="110">
        <v>0</v>
      </c>
      <c r="I4146" s="112"/>
      <c r="J4146" s="112"/>
      <c r="K4146" s="113">
        <v>269</v>
      </c>
    </row>
    <row r="4147" spans="1:11" x14ac:dyDescent="0.25">
      <c r="A4147" s="108">
        <v>4161</v>
      </c>
      <c r="B4147" s="109" t="s">
        <v>4063</v>
      </c>
      <c r="C4147" s="110">
        <v>85285220</v>
      </c>
      <c r="D4147" s="110">
        <v>0</v>
      </c>
      <c r="E4147" s="110">
        <v>0</v>
      </c>
      <c r="F4147" s="111">
        <v>533.22</v>
      </c>
      <c r="G4147" s="110">
        <v>0</v>
      </c>
      <c r="H4147" s="110">
        <v>0</v>
      </c>
      <c r="I4147" s="112"/>
      <c r="J4147" s="112"/>
      <c r="K4147" s="113">
        <v>749</v>
      </c>
    </row>
    <row r="4148" spans="1:11" x14ac:dyDescent="0.25">
      <c r="A4148" s="108">
        <v>4162</v>
      </c>
      <c r="B4148" s="109" t="s">
        <v>4064</v>
      </c>
      <c r="C4148" s="110">
        <v>85285220</v>
      </c>
      <c r="D4148" s="110">
        <v>0</v>
      </c>
      <c r="E4148" s="110">
        <v>0</v>
      </c>
      <c r="F4148" s="111">
        <v>615.12</v>
      </c>
      <c r="G4148" s="110">
        <v>0</v>
      </c>
      <c r="H4148" s="110">
        <v>0</v>
      </c>
      <c r="I4148" s="112"/>
      <c r="J4148" s="112"/>
      <c r="K4148" s="113">
        <v>859</v>
      </c>
    </row>
    <row r="4149" spans="1:11" x14ac:dyDescent="0.25">
      <c r="A4149" s="108">
        <v>4163</v>
      </c>
      <c r="B4149" s="109" t="s">
        <v>4065</v>
      </c>
      <c r="C4149" s="110">
        <v>84733011</v>
      </c>
      <c r="D4149" s="110">
        <v>0</v>
      </c>
      <c r="E4149" s="110">
        <v>0</v>
      </c>
      <c r="F4149" s="111">
        <v>110.07</v>
      </c>
      <c r="G4149" s="110">
        <v>0</v>
      </c>
      <c r="H4149" s="110">
        <v>0</v>
      </c>
      <c r="I4149" s="112"/>
      <c r="J4149" s="112"/>
      <c r="K4149" s="113">
        <v>175</v>
      </c>
    </row>
    <row r="4150" spans="1:11" x14ac:dyDescent="0.25">
      <c r="A4150" s="108">
        <v>4164</v>
      </c>
      <c r="B4150" s="109" t="s">
        <v>4066</v>
      </c>
      <c r="C4150" s="110">
        <v>84733039</v>
      </c>
      <c r="D4150" s="110">
        <v>0</v>
      </c>
      <c r="E4150" s="110">
        <v>0</v>
      </c>
      <c r="F4150" s="111">
        <v>21.67</v>
      </c>
      <c r="G4150" s="110">
        <v>0</v>
      </c>
      <c r="H4150" s="110">
        <v>0</v>
      </c>
      <c r="I4150" s="112"/>
      <c r="J4150" s="112"/>
      <c r="K4150" s="113">
        <v>35</v>
      </c>
    </row>
    <row r="4151" spans="1:11" x14ac:dyDescent="0.25">
      <c r="A4151" s="108">
        <v>4165</v>
      </c>
      <c r="B4151" s="109" t="s">
        <v>4067</v>
      </c>
      <c r="C4151" s="110">
        <v>85176254</v>
      </c>
      <c r="D4151" s="110">
        <v>0</v>
      </c>
      <c r="E4151" s="110">
        <v>0</v>
      </c>
      <c r="F4151" s="111">
        <v>15.05</v>
      </c>
      <c r="G4151" s="110">
        <v>0</v>
      </c>
      <c r="H4151" s="110">
        <v>0</v>
      </c>
      <c r="I4151" s="112"/>
      <c r="J4151" s="112"/>
      <c r="K4151" s="113">
        <v>25</v>
      </c>
    </row>
    <row r="4152" spans="1:11" x14ac:dyDescent="0.25">
      <c r="A4152" s="108">
        <v>4166</v>
      </c>
      <c r="B4152" s="109" t="s">
        <v>4068</v>
      </c>
      <c r="C4152" s="110">
        <v>84716052</v>
      </c>
      <c r="D4152" s="110">
        <v>0</v>
      </c>
      <c r="E4152" s="110">
        <v>0</v>
      </c>
      <c r="F4152" s="111">
        <v>154.75</v>
      </c>
      <c r="G4152" s="110">
        <v>0</v>
      </c>
      <c r="H4152" s="110">
        <v>0</v>
      </c>
      <c r="I4152" s="112"/>
      <c r="J4152" s="112"/>
      <c r="K4152" s="113">
        <v>249</v>
      </c>
    </row>
    <row r="4153" spans="1:11" x14ac:dyDescent="0.25">
      <c r="A4153" s="108">
        <v>4167</v>
      </c>
      <c r="B4153" s="109" t="s">
        <v>4069</v>
      </c>
      <c r="C4153" s="110">
        <v>84716052</v>
      </c>
      <c r="D4153" s="110">
        <v>0</v>
      </c>
      <c r="E4153" s="110">
        <v>0</v>
      </c>
      <c r="F4153" s="111">
        <v>218.28</v>
      </c>
      <c r="G4153" s="110">
        <v>0</v>
      </c>
      <c r="H4153" s="110">
        <v>0</v>
      </c>
      <c r="I4153" s="112"/>
      <c r="J4153" s="112"/>
      <c r="K4153" s="113">
        <v>349</v>
      </c>
    </row>
    <row r="4154" spans="1:11" x14ac:dyDescent="0.25">
      <c r="A4154" s="108">
        <v>4168</v>
      </c>
      <c r="B4154" s="109" t="s">
        <v>4070</v>
      </c>
      <c r="C4154" s="110">
        <v>84716053</v>
      </c>
      <c r="D4154" s="110">
        <v>0</v>
      </c>
      <c r="E4154" s="110">
        <v>0</v>
      </c>
      <c r="F4154" s="111">
        <v>79.69</v>
      </c>
      <c r="G4154" s="110">
        <v>0</v>
      </c>
      <c r="H4154" s="110">
        <v>0</v>
      </c>
      <c r="I4154" s="112"/>
      <c r="J4154" s="112"/>
      <c r="K4154" s="113">
        <v>129</v>
      </c>
    </row>
    <row r="4155" spans="1:11" x14ac:dyDescent="0.25">
      <c r="A4155" s="108">
        <v>4169</v>
      </c>
      <c r="B4155" s="109" t="s">
        <v>4071</v>
      </c>
      <c r="C4155" s="110">
        <v>84716053</v>
      </c>
      <c r="D4155" s="110">
        <v>0</v>
      </c>
      <c r="E4155" s="110">
        <v>0</v>
      </c>
      <c r="F4155" s="111">
        <v>83.15</v>
      </c>
      <c r="G4155" s="110">
        <v>0</v>
      </c>
      <c r="H4155" s="110">
        <v>0</v>
      </c>
      <c r="I4155" s="112"/>
      <c r="J4155" s="112"/>
      <c r="K4155" s="113">
        <v>135</v>
      </c>
    </row>
    <row r="4156" spans="1:11" x14ac:dyDescent="0.25">
      <c r="A4156" s="108">
        <v>4170</v>
      </c>
      <c r="B4156" s="109" t="s">
        <v>4072</v>
      </c>
      <c r="C4156" s="110">
        <v>84716053</v>
      </c>
      <c r="D4156" s="110">
        <v>0</v>
      </c>
      <c r="E4156" s="110">
        <v>0</v>
      </c>
      <c r="F4156" s="111">
        <v>5.24</v>
      </c>
      <c r="G4156" s="110">
        <v>0</v>
      </c>
      <c r="H4156" s="110">
        <v>0</v>
      </c>
      <c r="I4156" s="112"/>
      <c r="J4156" s="112"/>
      <c r="K4156" s="113">
        <v>10</v>
      </c>
    </row>
    <row r="4157" spans="1:11" x14ac:dyDescent="0.25">
      <c r="A4157" s="108">
        <v>4171</v>
      </c>
      <c r="B4157" s="109" t="s">
        <v>4073</v>
      </c>
      <c r="C4157" s="110">
        <v>84716053</v>
      </c>
      <c r="D4157" s="110">
        <v>0</v>
      </c>
      <c r="E4157" s="110">
        <v>0</v>
      </c>
      <c r="F4157" s="111">
        <v>5.88</v>
      </c>
      <c r="G4157" s="110">
        <v>0</v>
      </c>
      <c r="H4157" s="110">
        <v>0</v>
      </c>
      <c r="I4157" s="112"/>
      <c r="J4157" s="112"/>
      <c r="K4157" s="113">
        <v>12</v>
      </c>
    </row>
    <row r="4158" spans="1:11" x14ac:dyDescent="0.25">
      <c r="A4158" s="108">
        <v>4172</v>
      </c>
      <c r="B4158" s="109" t="s">
        <v>4074</v>
      </c>
      <c r="C4158" s="110">
        <v>84145990</v>
      </c>
      <c r="D4158" s="110">
        <v>0</v>
      </c>
      <c r="E4158" s="110">
        <v>0</v>
      </c>
      <c r="F4158" s="111">
        <v>4.79</v>
      </c>
      <c r="G4158" s="110">
        <v>0</v>
      </c>
      <c r="H4158" s="110">
        <v>0</v>
      </c>
      <c r="I4158" s="112"/>
      <c r="J4158" s="111">
        <v>0</v>
      </c>
      <c r="K4158" s="113">
        <v>20</v>
      </c>
    </row>
    <row r="4159" spans="1:11" x14ac:dyDescent="0.25">
      <c r="A4159" s="108">
        <v>4173</v>
      </c>
      <c r="B4159" s="109" t="s">
        <v>4075</v>
      </c>
      <c r="C4159" s="110">
        <v>84145910</v>
      </c>
      <c r="D4159" s="110">
        <v>0</v>
      </c>
      <c r="E4159" s="110">
        <v>0</v>
      </c>
      <c r="F4159" s="111">
        <v>7.74</v>
      </c>
      <c r="G4159" s="110">
        <v>0</v>
      </c>
      <c r="H4159" s="110">
        <v>0</v>
      </c>
      <c r="I4159" s="112"/>
      <c r="J4159" s="111">
        <v>0</v>
      </c>
      <c r="K4159" s="113">
        <v>20</v>
      </c>
    </row>
    <row r="4160" spans="1:11" x14ac:dyDescent="0.25">
      <c r="A4160" s="108">
        <v>4174</v>
      </c>
      <c r="B4160" s="109" t="s">
        <v>4076</v>
      </c>
      <c r="C4160" s="110">
        <v>85183000</v>
      </c>
      <c r="D4160" s="110">
        <v>0</v>
      </c>
      <c r="E4160" s="110">
        <v>0</v>
      </c>
      <c r="F4160" s="111">
        <v>18.59</v>
      </c>
      <c r="G4160" s="110">
        <v>0</v>
      </c>
      <c r="H4160" s="110">
        <v>0</v>
      </c>
      <c r="I4160" s="112"/>
      <c r="J4160" s="112"/>
      <c r="K4160" s="113">
        <v>35</v>
      </c>
    </row>
    <row r="4161" spans="1:11" x14ac:dyDescent="0.25">
      <c r="A4161" s="108">
        <v>4175</v>
      </c>
      <c r="B4161" s="109" t="s">
        <v>4077</v>
      </c>
      <c r="C4161" s="110">
        <v>85183000</v>
      </c>
      <c r="D4161" s="110">
        <v>0</v>
      </c>
      <c r="E4161" s="110">
        <v>0</v>
      </c>
      <c r="F4161" s="111">
        <v>5.09</v>
      </c>
      <c r="G4161" s="110">
        <v>0</v>
      </c>
      <c r="H4161" s="110">
        <v>0</v>
      </c>
      <c r="I4161" s="112"/>
      <c r="J4161" s="112"/>
      <c r="K4161" s="113">
        <v>15</v>
      </c>
    </row>
    <row r="4162" spans="1:11" x14ac:dyDescent="0.25">
      <c r="A4162" s="108">
        <v>4176</v>
      </c>
      <c r="B4162" s="109" t="s">
        <v>4078</v>
      </c>
      <c r="C4162" s="110">
        <v>85183000</v>
      </c>
      <c r="D4162" s="110">
        <v>0</v>
      </c>
      <c r="E4162" s="110">
        <v>0</v>
      </c>
      <c r="F4162" s="111">
        <v>5.09</v>
      </c>
      <c r="G4162" s="110">
        <v>0</v>
      </c>
      <c r="H4162" s="110">
        <v>0</v>
      </c>
      <c r="I4162" s="112"/>
      <c r="J4162" s="112"/>
      <c r="K4162" s="113">
        <v>15</v>
      </c>
    </row>
    <row r="4163" spans="1:11" x14ac:dyDescent="0.25">
      <c r="A4163" s="108">
        <v>4177</v>
      </c>
      <c r="B4163" s="109" t="s">
        <v>4079</v>
      </c>
      <c r="C4163" s="110">
        <v>85183000</v>
      </c>
      <c r="D4163" s="110">
        <v>0</v>
      </c>
      <c r="E4163" s="110">
        <v>0</v>
      </c>
      <c r="F4163" s="111">
        <v>5.09</v>
      </c>
      <c r="G4163" s="110">
        <v>0</v>
      </c>
      <c r="H4163" s="110">
        <v>0</v>
      </c>
      <c r="I4163" s="112"/>
      <c r="J4163" s="112"/>
      <c r="K4163" s="113">
        <v>15</v>
      </c>
    </row>
    <row r="4164" spans="1:11" x14ac:dyDescent="0.25">
      <c r="A4164" s="108">
        <v>4178</v>
      </c>
      <c r="B4164" s="109" t="s">
        <v>4080</v>
      </c>
      <c r="C4164" s="110">
        <v>85183000</v>
      </c>
      <c r="D4164" s="110">
        <v>0</v>
      </c>
      <c r="E4164" s="110">
        <v>0</v>
      </c>
      <c r="F4164" s="111">
        <v>5.09</v>
      </c>
      <c r="G4164" s="110">
        <v>0</v>
      </c>
      <c r="H4164" s="110">
        <v>0</v>
      </c>
      <c r="I4164" s="112"/>
      <c r="J4164" s="112"/>
      <c r="K4164" s="113">
        <v>15</v>
      </c>
    </row>
    <row r="4165" spans="1:11" x14ac:dyDescent="0.25">
      <c r="A4165" s="108">
        <v>4179</v>
      </c>
      <c r="B4165" s="109" t="s">
        <v>4081</v>
      </c>
      <c r="C4165" s="110">
        <v>42021220</v>
      </c>
      <c r="D4165" s="110">
        <v>0</v>
      </c>
      <c r="E4165" s="110">
        <v>0</v>
      </c>
      <c r="F4165" s="111">
        <v>19.93</v>
      </c>
      <c r="G4165" s="110">
        <v>0</v>
      </c>
      <c r="H4165" s="110">
        <v>0</v>
      </c>
      <c r="I4165" s="112"/>
      <c r="J4165" s="112"/>
      <c r="K4165" s="113">
        <v>89</v>
      </c>
    </row>
    <row r="4166" spans="1:11" x14ac:dyDescent="0.25">
      <c r="A4166" s="108">
        <v>4180</v>
      </c>
      <c r="B4166" s="109" t="s">
        <v>4082</v>
      </c>
      <c r="C4166" s="110">
        <v>85176259</v>
      </c>
      <c r="D4166" s="110">
        <v>0</v>
      </c>
      <c r="E4166" s="110">
        <v>0</v>
      </c>
      <c r="F4166" s="111">
        <v>39.03</v>
      </c>
      <c r="G4166" s="110">
        <v>4</v>
      </c>
      <c r="H4166" s="110">
        <v>5</v>
      </c>
      <c r="I4166" s="112"/>
      <c r="J4166" s="111">
        <v>4.37</v>
      </c>
      <c r="K4166" s="113">
        <v>65</v>
      </c>
    </row>
    <row r="4167" spans="1:11" x14ac:dyDescent="0.25">
      <c r="A4167" s="108">
        <v>4181</v>
      </c>
      <c r="B4167" s="109" t="s">
        <v>4083</v>
      </c>
      <c r="C4167" s="110">
        <v>84145990</v>
      </c>
      <c r="D4167" s="110">
        <v>0</v>
      </c>
      <c r="E4167" s="110">
        <v>0</v>
      </c>
      <c r="F4167" s="111">
        <v>26.66</v>
      </c>
      <c r="G4167" s="110">
        <v>4</v>
      </c>
      <c r="H4167" s="110">
        <v>0</v>
      </c>
      <c r="I4167" s="112"/>
      <c r="J4167" s="111">
        <v>7.08</v>
      </c>
      <c r="K4167" s="113">
        <v>45</v>
      </c>
    </row>
    <row r="4168" spans="1:11" x14ac:dyDescent="0.25">
      <c r="A4168" s="108">
        <v>4182</v>
      </c>
      <c r="B4168" s="109" t="s">
        <v>4084</v>
      </c>
      <c r="C4168" s="110">
        <v>84145990</v>
      </c>
      <c r="D4168" s="110">
        <v>0</v>
      </c>
      <c r="E4168" s="110">
        <v>0</v>
      </c>
      <c r="F4168" s="111">
        <v>125.43</v>
      </c>
      <c r="G4168" s="110">
        <v>0</v>
      </c>
      <c r="H4168" s="110">
        <v>0</v>
      </c>
      <c r="I4168" s="112"/>
      <c r="J4168" s="112"/>
      <c r="K4168" s="113">
        <v>229</v>
      </c>
    </row>
    <row r="4169" spans="1:11" x14ac:dyDescent="0.25">
      <c r="A4169" s="108">
        <v>4183</v>
      </c>
      <c r="B4169" s="109" t="s">
        <v>4085</v>
      </c>
      <c r="C4169" s="110">
        <v>84145990</v>
      </c>
      <c r="D4169" s="110">
        <v>0</v>
      </c>
      <c r="E4169" s="110">
        <v>0</v>
      </c>
      <c r="F4169" s="111">
        <v>79.900000000000006</v>
      </c>
      <c r="G4169" s="110">
        <v>0</v>
      </c>
      <c r="H4169" s="110">
        <v>0</v>
      </c>
      <c r="I4169" s="112"/>
      <c r="J4169" s="112"/>
      <c r="K4169" s="113">
        <v>145</v>
      </c>
    </row>
    <row r="4170" spans="1:11" x14ac:dyDescent="0.25">
      <c r="A4170" s="108">
        <v>4184</v>
      </c>
      <c r="B4170" s="109" t="s">
        <v>4086</v>
      </c>
      <c r="C4170" s="110">
        <v>84733019</v>
      </c>
      <c r="D4170" s="110">
        <v>0</v>
      </c>
      <c r="E4170" s="110">
        <v>0</v>
      </c>
      <c r="F4170" s="111">
        <v>167.35</v>
      </c>
      <c r="G4170" s="110">
        <v>0</v>
      </c>
      <c r="H4170" s="110">
        <v>0</v>
      </c>
      <c r="I4170" s="112"/>
      <c r="J4170" s="112"/>
      <c r="K4170" s="113">
        <v>279</v>
      </c>
    </row>
    <row r="4171" spans="1:11" x14ac:dyDescent="0.25">
      <c r="A4171" s="108">
        <v>4185</v>
      </c>
      <c r="B4171" s="109" t="s">
        <v>4087</v>
      </c>
      <c r="C4171" s="110">
        <v>84733019</v>
      </c>
      <c r="D4171" s="110">
        <v>0</v>
      </c>
      <c r="E4171" s="110">
        <v>0</v>
      </c>
      <c r="F4171" s="111">
        <v>338.49</v>
      </c>
      <c r="G4171" s="110">
        <v>0</v>
      </c>
      <c r="H4171" s="110">
        <v>0</v>
      </c>
      <c r="I4171" s="112"/>
      <c r="J4171" s="112"/>
      <c r="K4171" s="113">
        <v>515</v>
      </c>
    </row>
    <row r="4172" spans="1:11" x14ac:dyDescent="0.25">
      <c r="A4172" s="108">
        <v>4186</v>
      </c>
      <c r="B4172" s="109" t="s">
        <v>4088</v>
      </c>
      <c r="C4172" s="110">
        <v>84733019</v>
      </c>
      <c r="D4172" s="110">
        <v>0</v>
      </c>
      <c r="E4172" s="110">
        <v>0</v>
      </c>
      <c r="F4172" s="111">
        <v>194.99</v>
      </c>
      <c r="G4172" s="110">
        <v>0</v>
      </c>
      <c r="H4172" s="110">
        <v>0</v>
      </c>
      <c r="I4172" s="112"/>
      <c r="J4172" s="112"/>
      <c r="K4172" s="113">
        <v>399</v>
      </c>
    </row>
    <row r="4173" spans="1:11" x14ac:dyDescent="0.25">
      <c r="A4173" s="108">
        <v>4187</v>
      </c>
      <c r="B4173" s="109" t="s">
        <v>4089</v>
      </c>
      <c r="C4173" s="110">
        <v>84733019</v>
      </c>
      <c r="D4173" s="110">
        <v>0</v>
      </c>
      <c r="E4173" s="110">
        <v>0</v>
      </c>
      <c r="F4173" s="111">
        <v>209.89</v>
      </c>
      <c r="G4173" s="110">
        <v>0</v>
      </c>
      <c r="H4173" s="110">
        <v>0</v>
      </c>
      <c r="I4173" s="112"/>
      <c r="J4173" s="112"/>
      <c r="K4173" s="113">
        <v>339</v>
      </c>
    </row>
    <row r="4174" spans="1:11" x14ac:dyDescent="0.25">
      <c r="A4174" s="108">
        <v>4188</v>
      </c>
      <c r="B4174" s="109" t="s">
        <v>4090</v>
      </c>
      <c r="C4174" s="110">
        <v>84733019</v>
      </c>
      <c r="D4174" s="110">
        <v>0</v>
      </c>
      <c r="E4174" s="110">
        <v>0</v>
      </c>
      <c r="F4174" s="111">
        <v>209.89</v>
      </c>
      <c r="G4174" s="110">
        <v>0</v>
      </c>
      <c r="H4174" s="110">
        <v>0</v>
      </c>
      <c r="I4174" s="112"/>
      <c r="J4174" s="112"/>
      <c r="K4174" s="113">
        <v>339</v>
      </c>
    </row>
    <row r="4175" spans="1:11" x14ac:dyDescent="0.25">
      <c r="A4175" s="108">
        <v>4189</v>
      </c>
      <c r="B4175" s="109" t="s">
        <v>4091</v>
      </c>
      <c r="C4175" s="110">
        <v>84733019</v>
      </c>
      <c r="D4175" s="110">
        <v>0</v>
      </c>
      <c r="E4175" s="110">
        <v>0</v>
      </c>
      <c r="F4175" s="111">
        <v>244.89</v>
      </c>
      <c r="G4175" s="110">
        <v>0</v>
      </c>
      <c r="H4175" s="110">
        <v>0</v>
      </c>
      <c r="I4175" s="112"/>
      <c r="J4175" s="112"/>
      <c r="K4175" s="113">
        <v>399</v>
      </c>
    </row>
    <row r="4176" spans="1:11" x14ac:dyDescent="0.25">
      <c r="A4176" s="108">
        <v>4190</v>
      </c>
      <c r="B4176" s="109" t="s">
        <v>4092</v>
      </c>
      <c r="C4176" s="110">
        <v>84733019</v>
      </c>
      <c r="D4176" s="110">
        <v>0</v>
      </c>
      <c r="E4176" s="110">
        <v>0</v>
      </c>
      <c r="F4176" s="111">
        <v>244.89</v>
      </c>
      <c r="G4176" s="110">
        <v>0</v>
      </c>
      <c r="H4176" s="110">
        <v>0</v>
      </c>
      <c r="I4176" s="112"/>
      <c r="J4176" s="112"/>
      <c r="K4176" s="113">
        <v>399</v>
      </c>
    </row>
    <row r="4177" spans="1:11" x14ac:dyDescent="0.25">
      <c r="A4177" s="108">
        <v>4191</v>
      </c>
      <c r="B4177" s="109" t="s">
        <v>4093</v>
      </c>
      <c r="C4177" s="110">
        <v>85444200</v>
      </c>
      <c r="D4177" s="110">
        <v>1</v>
      </c>
      <c r="E4177" s="110">
        <v>0</v>
      </c>
      <c r="F4177" s="111">
        <v>8.67</v>
      </c>
      <c r="G4177" s="110">
        <v>4</v>
      </c>
      <c r="H4177" s="110">
        <v>5</v>
      </c>
      <c r="I4177" s="112"/>
      <c r="J4177" s="111">
        <v>0.97</v>
      </c>
      <c r="K4177" s="113">
        <v>20</v>
      </c>
    </row>
    <row r="4178" spans="1:11" x14ac:dyDescent="0.25">
      <c r="A4178" s="108">
        <v>4192</v>
      </c>
      <c r="B4178" s="109" t="s">
        <v>4094</v>
      </c>
      <c r="C4178" s="110">
        <v>85444200</v>
      </c>
      <c r="D4178" s="110">
        <v>0</v>
      </c>
      <c r="E4178" s="110">
        <v>0</v>
      </c>
      <c r="F4178" s="111">
        <v>31.39</v>
      </c>
      <c r="G4178" s="110">
        <v>0</v>
      </c>
      <c r="H4178" s="110">
        <v>0</v>
      </c>
      <c r="I4178" s="112"/>
      <c r="J4178" s="112"/>
      <c r="K4178" s="113">
        <v>50</v>
      </c>
    </row>
    <row r="4179" spans="1:11" x14ac:dyDescent="0.25">
      <c r="A4179" s="108">
        <v>4193</v>
      </c>
      <c r="B4179" s="109" t="s">
        <v>4095</v>
      </c>
      <c r="C4179" s="110">
        <v>85369090</v>
      </c>
      <c r="D4179" s="110">
        <v>0</v>
      </c>
      <c r="E4179" s="110">
        <v>0</v>
      </c>
      <c r="F4179" s="111">
        <v>30.69</v>
      </c>
      <c r="G4179" s="110">
        <v>0</v>
      </c>
      <c r="H4179" s="110">
        <v>0</v>
      </c>
      <c r="I4179" s="112"/>
      <c r="J4179" s="112"/>
      <c r="K4179" s="113">
        <v>49</v>
      </c>
    </row>
    <row r="4180" spans="1:11" x14ac:dyDescent="0.25">
      <c r="A4180" s="108">
        <v>4194</v>
      </c>
      <c r="B4180" s="109" t="s">
        <v>4096</v>
      </c>
      <c r="C4180" s="110">
        <v>84713019</v>
      </c>
      <c r="D4180" s="110">
        <v>0</v>
      </c>
      <c r="E4180" s="110">
        <v>0</v>
      </c>
      <c r="F4180" s="115">
        <v>2028.6</v>
      </c>
      <c r="G4180" s="110">
        <v>0</v>
      </c>
      <c r="H4180" s="110">
        <v>0</v>
      </c>
      <c r="I4180" s="112"/>
      <c r="J4180" s="112"/>
      <c r="K4180" s="116">
        <v>2899</v>
      </c>
    </row>
    <row r="4181" spans="1:11" x14ac:dyDescent="0.25">
      <c r="A4181" s="108">
        <v>4195</v>
      </c>
      <c r="B4181" s="109" t="s">
        <v>4097</v>
      </c>
      <c r="C4181" s="110">
        <v>84733099</v>
      </c>
      <c r="D4181" s="110">
        <v>0</v>
      </c>
      <c r="E4181" s="110">
        <v>0</v>
      </c>
      <c r="F4181" s="111">
        <v>6.47</v>
      </c>
      <c r="G4181" s="110">
        <v>0</v>
      </c>
      <c r="H4181" s="110">
        <v>0</v>
      </c>
      <c r="I4181" s="112"/>
      <c r="J4181" s="112"/>
      <c r="K4181" s="113">
        <v>8</v>
      </c>
    </row>
    <row r="4182" spans="1:11" x14ac:dyDescent="0.25">
      <c r="A4182" s="108">
        <v>4196</v>
      </c>
      <c r="B4182" s="109" t="s">
        <v>3200</v>
      </c>
      <c r="C4182" s="110">
        <v>85234920</v>
      </c>
      <c r="D4182" s="110">
        <v>0</v>
      </c>
      <c r="E4182" s="110">
        <v>0</v>
      </c>
      <c r="F4182" s="111">
        <v>620</v>
      </c>
      <c r="G4182" s="110">
        <v>0</v>
      </c>
      <c r="H4182" s="110">
        <v>0</v>
      </c>
      <c r="I4182" s="112"/>
      <c r="J4182" s="112"/>
      <c r="K4182" s="113">
        <v>999</v>
      </c>
    </row>
    <row r="4183" spans="1:11" x14ac:dyDescent="0.25">
      <c r="A4183" s="108">
        <v>4197</v>
      </c>
      <c r="B4183" s="109" t="s">
        <v>4098</v>
      </c>
      <c r="C4183" s="110">
        <v>84733049</v>
      </c>
      <c r="D4183" s="110">
        <v>0</v>
      </c>
      <c r="E4183" s="110">
        <v>0</v>
      </c>
      <c r="F4183" s="111">
        <v>793.87</v>
      </c>
      <c r="G4183" s="110">
        <v>0</v>
      </c>
      <c r="H4183" s="110">
        <v>0</v>
      </c>
      <c r="I4183" s="112"/>
      <c r="J4183" s="112"/>
      <c r="K4183" s="116">
        <v>1299</v>
      </c>
    </row>
    <row r="4184" spans="1:11" x14ac:dyDescent="0.25">
      <c r="A4184" s="108">
        <v>4198</v>
      </c>
      <c r="B4184" s="109" t="s">
        <v>4099</v>
      </c>
      <c r="C4184" s="110">
        <v>84733041</v>
      </c>
      <c r="D4184" s="110">
        <v>0</v>
      </c>
      <c r="E4184" s="110">
        <v>0</v>
      </c>
      <c r="F4184" s="111">
        <v>650</v>
      </c>
      <c r="G4184" s="110">
        <v>0</v>
      </c>
      <c r="H4184" s="110">
        <v>0</v>
      </c>
      <c r="I4184" s="112"/>
      <c r="J4184" s="112"/>
      <c r="K4184" s="113">
        <v>989</v>
      </c>
    </row>
    <row r="4185" spans="1:11" x14ac:dyDescent="0.25">
      <c r="A4185" s="108">
        <v>4199</v>
      </c>
      <c r="B4185" s="109" t="s">
        <v>4100</v>
      </c>
      <c r="C4185" s="110">
        <v>84733099</v>
      </c>
      <c r="D4185" s="110">
        <v>0</v>
      </c>
      <c r="E4185" s="110">
        <v>0</v>
      </c>
      <c r="F4185" s="111">
        <v>213.93</v>
      </c>
      <c r="G4185" s="110">
        <v>0</v>
      </c>
      <c r="H4185" s="110">
        <v>0</v>
      </c>
      <c r="I4185" s="112"/>
      <c r="J4185" s="112"/>
      <c r="K4185" s="113">
        <v>345</v>
      </c>
    </row>
    <row r="4186" spans="1:11" x14ac:dyDescent="0.25">
      <c r="A4186" s="108">
        <v>4200</v>
      </c>
      <c r="B4186" s="109" t="s">
        <v>4101</v>
      </c>
      <c r="C4186" s="110">
        <v>85258019</v>
      </c>
      <c r="D4186" s="110">
        <v>0</v>
      </c>
      <c r="E4186" s="110">
        <v>0</v>
      </c>
      <c r="F4186" s="111">
        <v>114.21</v>
      </c>
      <c r="G4186" s="110">
        <v>0</v>
      </c>
      <c r="H4186" s="110">
        <v>0</v>
      </c>
      <c r="I4186" s="112"/>
      <c r="J4186" s="112"/>
      <c r="K4186" s="113">
        <v>165</v>
      </c>
    </row>
    <row r="4187" spans="1:11" x14ac:dyDescent="0.25">
      <c r="A4187" s="108">
        <v>4201</v>
      </c>
      <c r="B4187" s="109" t="s">
        <v>4102</v>
      </c>
      <c r="C4187" s="110">
        <v>85258019</v>
      </c>
      <c r="D4187" s="110">
        <v>0</v>
      </c>
      <c r="E4187" s="110">
        <v>0</v>
      </c>
      <c r="F4187" s="111">
        <v>112.15</v>
      </c>
      <c r="G4187" s="110">
        <v>0</v>
      </c>
      <c r="H4187" s="110">
        <v>0</v>
      </c>
      <c r="I4187" s="112"/>
      <c r="J4187" s="112"/>
      <c r="K4187" s="113">
        <v>165</v>
      </c>
    </row>
    <row r="4188" spans="1:11" x14ac:dyDescent="0.25">
      <c r="A4188" s="108">
        <v>4202</v>
      </c>
      <c r="B4188" s="109" t="s">
        <v>4103</v>
      </c>
      <c r="C4188" s="110">
        <v>85183000</v>
      </c>
      <c r="D4188" s="110">
        <v>0</v>
      </c>
      <c r="E4188" s="110">
        <v>0</v>
      </c>
      <c r="F4188" s="111">
        <v>549.9</v>
      </c>
      <c r="G4188" s="110">
        <v>18</v>
      </c>
      <c r="H4188" s="110">
        <v>0</v>
      </c>
      <c r="I4188" s="112"/>
      <c r="J4188" s="112"/>
      <c r="K4188" s="113">
        <v>779</v>
      </c>
    </row>
    <row r="4189" spans="1:11" x14ac:dyDescent="0.25">
      <c r="A4189" s="108">
        <v>4203</v>
      </c>
      <c r="B4189" s="109" t="s">
        <v>4104</v>
      </c>
      <c r="C4189" s="110">
        <v>85183000</v>
      </c>
      <c r="D4189" s="110">
        <v>0</v>
      </c>
      <c r="E4189" s="110">
        <v>0</v>
      </c>
      <c r="F4189" s="111">
        <v>327.36</v>
      </c>
      <c r="G4189" s="110">
        <v>0</v>
      </c>
      <c r="H4189" s="110">
        <v>0</v>
      </c>
      <c r="I4189" s="112"/>
      <c r="J4189" s="112"/>
      <c r="K4189" s="113">
        <v>499</v>
      </c>
    </row>
    <row r="4190" spans="1:11" x14ac:dyDescent="0.25">
      <c r="A4190" s="108">
        <v>4204</v>
      </c>
      <c r="B4190" s="109" t="s">
        <v>4105</v>
      </c>
      <c r="C4190" s="110">
        <v>84733099</v>
      </c>
      <c r="D4190" s="110">
        <v>0</v>
      </c>
      <c r="E4190" s="110">
        <v>0</v>
      </c>
      <c r="F4190" s="111">
        <v>227.85</v>
      </c>
      <c r="G4190" s="110">
        <v>0</v>
      </c>
      <c r="H4190" s="110">
        <v>0</v>
      </c>
      <c r="I4190" s="112"/>
      <c r="J4190" s="112"/>
      <c r="K4190" s="113">
        <v>370</v>
      </c>
    </row>
    <row r="4191" spans="1:11" x14ac:dyDescent="0.25">
      <c r="A4191" s="108">
        <v>4205</v>
      </c>
      <c r="B4191" s="109" t="s">
        <v>4106</v>
      </c>
      <c r="C4191" s="110">
        <v>84733019</v>
      </c>
      <c r="D4191" s="110">
        <v>0</v>
      </c>
      <c r="E4191" s="110">
        <v>0</v>
      </c>
      <c r="F4191" s="111">
        <v>229.18</v>
      </c>
      <c r="G4191" s="110">
        <v>4</v>
      </c>
      <c r="H4191" s="110">
        <v>10</v>
      </c>
      <c r="I4191" s="112"/>
      <c r="J4191" s="111">
        <v>27.95</v>
      </c>
      <c r="K4191" s="113">
        <v>369</v>
      </c>
    </row>
    <row r="4192" spans="1:11" x14ac:dyDescent="0.25">
      <c r="A4192" s="108">
        <v>4206</v>
      </c>
      <c r="B4192" s="109" t="s">
        <v>4107</v>
      </c>
      <c r="C4192" s="110">
        <v>85183000</v>
      </c>
      <c r="D4192" s="110">
        <v>0</v>
      </c>
      <c r="E4192" s="110">
        <v>0</v>
      </c>
      <c r="F4192" s="111">
        <v>93.09</v>
      </c>
      <c r="G4192" s="110">
        <v>0</v>
      </c>
      <c r="H4192" s="110">
        <v>0</v>
      </c>
      <c r="I4192" s="112"/>
      <c r="J4192" s="112"/>
      <c r="K4192" s="113">
        <v>179</v>
      </c>
    </row>
    <row r="4193" spans="1:11" x14ac:dyDescent="0.25">
      <c r="A4193" s="108">
        <v>4207</v>
      </c>
      <c r="B4193" s="109" t="s">
        <v>4108</v>
      </c>
      <c r="C4193" s="110">
        <v>85183000</v>
      </c>
      <c r="D4193" s="110">
        <v>0</v>
      </c>
      <c r="E4193" s="110">
        <v>0</v>
      </c>
      <c r="F4193" s="111">
        <v>88.14</v>
      </c>
      <c r="G4193" s="110">
        <v>0</v>
      </c>
      <c r="H4193" s="110">
        <v>0</v>
      </c>
      <c r="I4193" s="112"/>
      <c r="J4193" s="112"/>
      <c r="K4193" s="113">
        <v>169</v>
      </c>
    </row>
    <row r="4194" spans="1:11" x14ac:dyDescent="0.25">
      <c r="A4194" s="108">
        <v>4208</v>
      </c>
      <c r="B4194" s="109" t="s">
        <v>4109</v>
      </c>
      <c r="C4194" s="110">
        <v>85183000</v>
      </c>
      <c r="D4194" s="110">
        <v>0</v>
      </c>
      <c r="E4194" s="110">
        <v>0</v>
      </c>
      <c r="F4194" s="111">
        <v>120.61</v>
      </c>
      <c r="G4194" s="110">
        <v>0</v>
      </c>
      <c r="H4194" s="110">
        <v>0</v>
      </c>
      <c r="I4194" s="112"/>
      <c r="J4194" s="112"/>
      <c r="K4194" s="113">
        <v>229</v>
      </c>
    </row>
    <row r="4195" spans="1:11" x14ac:dyDescent="0.25">
      <c r="A4195" s="108">
        <v>4209</v>
      </c>
      <c r="B4195" s="109" t="s">
        <v>4110</v>
      </c>
      <c r="C4195" s="110">
        <v>94013090</v>
      </c>
      <c r="D4195" s="110">
        <v>0</v>
      </c>
      <c r="E4195" s="110">
        <v>0</v>
      </c>
      <c r="F4195" s="111">
        <v>494.6</v>
      </c>
      <c r="G4195" s="110">
        <v>7</v>
      </c>
      <c r="H4195" s="110">
        <v>5</v>
      </c>
      <c r="I4195" s="112"/>
      <c r="J4195" s="112"/>
      <c r="K4195" s="113">
        <v>759</v>
      </c>
    </row>
    <row r="4196" spans="1:11" x14ac:dyDescent="0.25">
      <c r="A4196" s="108">
        <v>4210</v>
      </c>
      <c r="B4196" s="109" t="s">
        <v>4111</v>
      </c>
      <c r="C4196" s="110">
        <v>94013090</v>
      </c>
      <c r="D4196" s="110">
        <v>0</v>
      </c>
      <c r="E4196" s="110">
        <v>0</v>
      </c>
      <c r="F4196" s="111">
        <v>494.29</v>
      </c>
      <c r="G4196" s="110">
        <v>7</v>
      </c>
      <c r="H4196" s="110">
        <v>5</v>
      </c>
      <c r="I4196" s="112"/>
      <c r="J4196" s="112"/>
      <c r="K4196" s="113">
        <v>759</v>
      </c>
    </row>
    <row r="4197" spans="1:11" x14ac:dyDescent="0.25">
      <c r="A4197" s="108">
        <v>4211</v>
      </c>
      <c r="B4197" s="109" t="s">
        <v>4112</v>
      </c>
      <c r="C4197" s="110">
        <v>94013090</v>
      </c>
      <c r="D4197" s="110">
        <v>0</v>
      </c>
      <c r="E4197" s="110">
        <v>0</v>
      </c>
      <c r="F4197" s="111">
        <v>575.63</v>
      </c>
      <c r="G4197" s="110">
        <v>7</v>
      </c>
      <c r="H4197" s="110">
        <v>5</v>
      </c>
      <c r="I4197" s="112"/>
      <c r="J4197" s="112"/>
      <c r="K4197" s="113">
        <v>899</v>
      </c>
    </row>
    <row r="4198" spans="1:11" x14ac:dyDescent="0.25">
      <c r="A4198" s="108">
        <v>4212</v>
      </c>
      <c r="B4198" s="109" t="s">
        <v>4113</v>
      </c>
      <c r="C4198" s="110">
        <v>38249949</v>
      </c>
      <c r="D4198" s="110">
        <v>0</v>
      </c>
      <c r="E4198" s="110">
        <v>0</v>
      </c>
      <c r="F4198" s="111">
        <v>22.72</v>
      </c>
      <c r="G4198" s="110">
        <v>0</v>
      </c>
      <c r="H4198" s="110">
        <v>0</v>
      </c>
      <c r="I4198" s="112"/>
      <c r="J4198" s="112"/>
      <c r="K4198" s="113">
        <v>35</v>
      </c>
    </row>
    <row r="4199" spans="1:11" x14ac:dyDescent="0.25">
      <c r="A4199" s="108">
        <v>4213</v>
      </c>
      <c r="B4199" s="109" t="s">
        <v>4114</v>
      </c>
      <c r="C4199" s="110">
        <v>84733043</v>
      </c>
      <c r="D4199" s="110">
        <v>0</v>
      </c>
      <c r="E4199" s="110">
        <v>0</v>
      </c>
      <c r="F4199" s="115">
        <v>1490.89</v>
      </c>
      <c r="G4199" s="110">
        <v>7</v>
      </c>
      <c r="H4199" s="110">
        <v>0</v>
      </c>
      <c r="I4199" s="112"/>
      <c r="J4199" s="111">
        <v>138.76</v>
      </c>
      <c r="K4199" s="116">
        <v>2399</v>
      </c>
    </row>
    <row r="4200" spans="1:11" x14ac:dyDescent="0.25">
      <c r="A4200" s="108">
        <v>4214</v>
      </c>
      <c r="B4200" s="109" t="s">
        <v>4115</v>
      </c>
      <c r="C4200" s="110">
        <v>84733043</v>
      </c>
      <c r="D4200" s="110">
        <v>0</v>
      </c>
      <c r="E4200" s="110">
        <v>0</v>
      </c>
      <c r="F4200" s="111">
        <v>564.94000000000005</v>
      </c>
      <c r="G4200" s="110">
        <v>0</v>
      </c>
      <c r="H4200" s="110">
        <v>0</v>
      </c>
      <c r="I4200" s="112"/>
      <c r="J4200" s="112"/>
      <c r="K4200" s="113">
        <v>799</v>
      </c>
    </row>
    <row r="4201" spans="1:11" x14ac:dyDescent="0.25">
      <c r="A4201" s="108">
        <v>4215</v>
      </c>
      <c r="B4201" s="109" t="s">
        <v>4116</v>
      </c>
      <c r="C4201" s="110">
        <v>85044040</v>
      </c>
      <c r="D4201" s="110">
        <v>0</v>
      </c>
      <c r="E4201" s="110">
        <v>0</v>
      </c>
      <c r="F4201" s="111">
        <v>0</v>
      </c>
      <c r="G4201" s="110">
        <v>0</v>
      </c>
      <c r="H4201" s="110">
        <v>0</v>
      </c>
      <c r="I4201" s="112"/>
      <c r="J4201" s="112"/>
      <c r="K4201" s="113">
        <v>659</v>
      </c>
    </row>
    <row r="4202" spans="1:11" x14ac:dyDescent="0.25">
      <c r="A4202" s="108">
        <v>4216</v>
      </c>
      <c r="B4202" s="109" t="s">
        <v>4117</v>
      </c>
      <c r="C4202" s="110">
        <v>85044040</v>
      </c>
      <c r="D4202" s="110">
        <v>0</v>
      </c>
      <c r="E4202" s="110">
        <v>0</v>
      </c>
      <c r="F4202" s="111">
        <v>360</v>
      </c>
      <c r="G4202" s="110">
        <v>0</v>
      </c>
      <c r="H4202" s="110">
        <v>0</v>
      </c>
      <c r="I4202" s="112"/>
      <c r="J4202" s="112"/>
      <c r="K4202" s="113">
        <v>689</v>
      </c>
    </row>
    <row r="4203" spans="1:11" x14ac:dyDescent="0.25">
      <c r="A4203" s="108">
        <v>4217</v>
      </c>
      <c r="B4203" s="109" t="s">
        <v>4118</v>
      </c>
      <c r="C4203" s="110">
        <v>84733043</v>
      </c>
      <c r="D4203" s="110">
        <v>0</v>
      </c>
      <c r="E4203" s="110">
        <v>0</v>
      </c>
      <c r="F4203" s="115">
        <v>1173.0999999999999</v>
      </c>
      <c r="G4203" s="110">
        <v>0</v>
      </c>
      <c r="H4203" s="110">
        <v>0</v>
      </c>
      <c r="I4203" s="112"/>
      <c r="J4203" s="112"/>
      <c r="K4203" s="116">
        <v>1529</v>
      </c>
    </row>
    <row r="4204" spans="1:11" x14ac:dyDescent="0.25">
      <c r="A4204" s="108">
        <v>4218</v>
      </c>
      <c r="B4204" s="109" t="s">
        <v>4119</v>
      </c>
      <c r="C4204" s="110">
        <v>84733041</v>
      </c>
      <c r="D4204" s="110">
        <v>0</v>
      </c>
      <c r="E4204" s="110">
        <v>0</v>
      </c>
      <c r="F4204" s="111">
        <v>530.14</v>
      </c>
      <c r="G4204" s="110">
        <v>0</v>
      </c>
      <c r="H4204" s="110">
        <v>0</v>
      </c>
      <c r="I4204" s="112"/>
      <c r="J4204" s="112"/>
      <c r="K4204" s="113">
        <v>869</v>
      </c>
    </row>
    <row r="4205" spans="1:11" x14ac:dyDescent="0.25">
      <c r="A4205" s="108">
        <v>4219</v>
      </c>
      <c r="B4205" s="109" t="s">
        <v>4120</v>
      </c>
      <c r="C4205" s="110">
        <v>84439932</v>
      </c>
      <c r="D4205" s="110">
        <v>0</v>
      </c>
      <c r="E4205" s="110">
        <v>0</v>
      </c>
      <c r="F4205" s="111">
        <v>450.2</v>
      </c>
      <c r="G4205" s="110">
        <v>0</v>
      </c>
      <c r="H4205" s="110">
        <v>0</v>
      </c>
      <c r="I4205" s="112"/>
      <c r="J4205" s="112"/>
      <c r="K4205" s="113">
        <v>899</v>
      </c>
    </row>
    <row r="4206" spans="1:11" x14ac:dyDescent="0.25">
      <c r="A4206" s="108">
        <v>4220</v>
      </c>
      <c r="B4206" s="109" t="s">
        <v>4121</v>
      </c>
      <c r="C4206" s="110">
        <v>84439932</v>
      </c>
      <c r="D4206" s="110">
        <v>0</v>
      </c>
      <c r="E4206" s="110">
        <v>0</v>
      </c>
      <c r="F4206" s="111">
        <v>450.2</v>
      </c>
      <c r="G4206" s="110">
        <v>0</v>
      </c>
      <c r="H4206" s="110">
        <v>0</v>
      </c>
      <c r="I4206" s="112"/>
      <c r="J4206" s="112"/>
      <c r="K4206" s="113">
        <v>899</v>
      </c>
    </row>
    <row r="4207" spans="1:11" x14ac:dyDescent="0.25">
      <c r="A4207" s="108">
        <v>4221</v>
      </c>
      <c r="B4207" s="109" t="s">
        <v>4122</v>
      </c>
      <c r="C4207" s="110">
        <v>84439932</v>
      </c>
      <c r="D4207" s="110">
        <v>0</v>
      </c>
      <c r="E4207" s="110">
        <v>0</v>
      </c>
      <c r="F4207" s="111">
        <v>450.2</v>
      </c>
      <c r="G4207" s="110">
        <v>0</v>
      </c>
      <c r="H4207" s="110">
        <v>0</v>
      </c>
      <c r="I4207" s="112"/>
      <c r="J4207" s="112"/>
      <c r="K4207" s="113">
        <v>899</v>
      </c>
    </row>
    <row r="4208" spans="1:11" x14ac:dyDescent="0.25">
      <c r="A4208" s="108">
        <v>4222</v>
      </c>
      <c r="B4208" s="109" t="s">
        <v>4123</v>
      </c>
      <c r="C4208" s="110">
        <v>84439932</v>
      </c>
      <c r="D4208" s="110">
        <v>0</v>
      </c>
      <c r="E4208" s="110">
        <v>0</v>
      </c>
      <c r="F4208" s="111">
        <v>398.63</v>
      </c>
      <c r="G4208" s="110">
        <v>0</v>
      </c>
      <c r="H4208" s="110">
        <v>0</v>
      </c>
      <c r="I4208" s="112"/>
      <c r="J4208" s="112"/>
      <c r="K4208" s="113">
        <v>899</v>
      </c>
    </row>
    <row r="4209" spans="1:11" x14ac:dyDescent="0.25">
      <c r="A4209" s="108">
        <v>4223</v>
      </c>
      <c r="B4209" s="109" t="s">
        <v>4124</v>
      </c>
      <c r="C4209" s="110">
        <v>84439939</v>
      </c>
      <c r="D4209" s="110">
        <v>0</v>
      </c>
      <c r="E4209" s="110">
        <v>0</v>
      </c>
      <c r="F4209" s="111">
        <v>46.18</v>
      </c>
      <c r="G4209" s="110">
        <v>0</v>
      </c>
      <c r="H4209" s="110">
        <v>0</v>
      </c>
      <c r="I4209" s="112"/>
      <c r="J4209" s="112"/>
      <c r="K4209" s="113">
        <v>99</v>
      </c>
    </row>
    <row r="4210" spans="1:11" x14ac:dyDescent="0.25">
      <c r="A4210" s="108">
        <v>4225</v>
      </c>
      <c r="B4210" s="109" t="s">
        <v>4125</v>
      </c>
      <c r="C4210" s="110">
        <v>48025610</v>
      </c>
      <c r="D4210" s="110">
        <v>0</v>
      </c>
      <c r="E4210" s="110">
        <v>0</v>
      </c>
      <c r="F4210" s="111">
        <v>15.45</v>
      </c>
      <c r="G4210" s="110">
        <v>18</v>
      </c>
      <c r="H4210" s="110">
        <v>0</v>
      </c>
      <c r="I4210" s="112"/>
      <c r="J4210" s="112"/>
      <c r="K4210" s="113">
        <v>16</v>
      </c>
    </row>
    <row r="4211" spans="1:11" x14ac:dyDescent="0.25">
      <c r="A4211" s="108">
        <v>4226</v>
      </c>
      <c r="B4211" s="109" t="s">
        <v>4126</v>
      </c>
      <c r="C4211" s="110">
        <v>39191010</v>
      </c>
      <c r="D4211" s="110">
        <v>0</v>
      </c>
      <c r="E4211" s="110">
        <v>0</v>
      </c>
      <c r="F4211" s="111">
        <v>11.29</v>
      </c>
      <c r="G4211" s="110">
        <v>18</v>
      </c>
      <c r="H4211" s="110">
        <v>0</v>
      </c>
      <c r="I4211" s="112"/>
      <c r="J4211" s="112"/>
      <c r="K4211" s="113">
        <v>12</v>
      </c>
    </row>
    <row r="4212" spans="1:11" x14ac:dyDescent="0.25">
      <c r="A4212" s="108">
        <v>4227</v>
      </c>
      <c r="B4212" s="109" t="s">
        <v>4127</v>
      </c>
      <c r="C4212" s="110">
        <v>39191010</v>
      </c>
      <c r="D4212" s="110">
        <v>0</v>
      </c>
      <c r="E4212" s="110">
        <v>0</v>
      </c>
      <c r="F4212" s="111">
        <v>10.55</v>
      </c>
      <c r="G4212" s="110">
        <v>18</v>
      </c>
      <c r="H4212" s="110">
        <v>0</v>
      </c>
      <c r="I4212" s="112"/>
      <c r="J4212" s="112"/>
      <c r="K4212" s="113">
        <v>12</v>
      </c>
    </row>
    <row r="4213" spans="1:11" x14ac:dyDescent="0.25">
      <c r="A4213" s="108">
        <v>4228</v>
      </c>
      <c r="B4213" s="109" t="s">
        <v>4128</v>
      </c>
      <c r="C4213" s="110">
        <v>39241000</v>
      </c>
      <c r="D4213" s="110">
        <v>0</v>
      </c>
      <c r="E4213" s="110">
        <v>0</v>
      </c>
      <c r="F4213" s="111">
        <v>2.86</v>
      </c>
      <c r="G4213" s="110">
        <v>18</v>
      </c>
      <c r="H4213" s="110">
        <v>0</v>
      </c>
      <c r="I4213" s="112"/>
      <c r="J4213" s="112"/>
      <c r="K4213" s="113">
        <v>3</v>
      </c>
    </row>
    <row r="4214" spans="1:11" x14ac:dyDescent="0.25">
      <c r="A4214" s="108">
        <v>4229</v>
      </c>
      <c r="B4214" s="109" t="s">
        <v>4129</v>
      </c>
      <c r="C4214" s="110">
        <v>48182000</v>
      </c>
      <c r="D4214" s="110">
        <v>0</v>
      </c>
      <c r="E4214" s="110">
        <v>0</v>
      </c>
      <c r="F4214" s="111">
        <v>10.220000000000001</v>
      </c>
      <c r="G4214" s="110">
        <v>18</v>
      </c>
      <c r="H4214" s="110">
        <v>0</v>
      </c>
      <c r="I4214" s="112"/>
      <c r="J4214" s="112"/>
      <c r="K4214" s="113">
        <v>15</v>
      </c>
    </row>
    <row r="4215" spans="1:11" x14ac:dyDescent="0.25">
      <c r="A4215" s="108">
        <v>4230</v>
      </c>
      <c r="B4215" s="109" t="s">
        <v>4130</v>
      </c>
      <c r="C4215" s="110">
        <v>84439933</v>
      </c>
      <c r="D4215" s="110">
        <v>0</v>
      </c>
      <c r="E4215" s="110">
        <v>0</v>
      </c>
      <c r="F4215" s="111">
        <v>315.12</v>
      </c>
      <c r="G4215" s="110">
        <v>0</v>
      </c>
      <c r="H4215" s="110">
        <v>0</v>
      </c>
      <c r="I4215" s="112"/>
      <c r="J4215" s="112"/>
      <c r="K4215" s="113">
        <v>469</v>
      </c>
    </row>
    <row r="4216" spans="1:11" x14ac:dyDescent="0.25">
      <c r="A4216" s="108">
        <v>4231</v>
      </c>
      <c r="B4216" s="109" t="s">
        <v>4131</v>
      </c>
      <c r="C4216" s="110">
        <v>84439933</v>
      </c>
      <c r="D4216" s="110">
        <v>0</v>
      </c>
      <c r="E4216" s="110">
        <v>0</v>
      </c>
      <c r="F4216" s="111">
        <v>488.11</v>
      </c>
      <c r="G4216" s="110">
        <v>0</v>
      </c>
      <c r="H4216" s="110">
        <v>0</v>
      </c>
      <c r="I4216" s="112"/>
      <c r="J4216" s="112"/>
      <c r="K4216" s="113">
        <v>659</v>
      </c>
    </row>
    <row r="4217" spans="1:11" x14ac:dyDescent="0.25">
      <c r="A4217" s="108">
        <v>4232</v>
      </c>
      <c r="B4217" s="109" t="s">
        <v>4132</v>
      </c>
      <c r="C4217" s="110">
        <v>84439933</v>
      </c>
      <c r="D4217" s="110">
        <v>0</v>
      </c>
      <c r="E4217" s="110">
        <v>0</v>
      </c>
      <c r="F4217" s="111">
        <v>488.11</v>
      </c>
      <c r="G4217" s="110">
        <v>0</v>
      </c>
      <c r="H4217" s="110">
        <v>0</v>
      </c>
      <c r="I4217" s="112"/>
      <c r="J4217" s="112"/>
      <c r="K4217" s="113">
        <v>659</v>
      </c>
    </row>
    <row r="4218" spans="1:11" x14ac:dyDescent="0.25">
      <c r="A4218" s="108">
        <v>4233</v>
      </c>
      <c r="B4218" s="109" t="s">
        <v>4133</v>
      </c>
      <c r="C4218" s="110">
        <v>84439933</v>
      </c>
      <c r="D4218" s="110">
        <v>0</v>
      </c>
      <c r="E4218" s="110">
        <v>0</v>
      </c>
      <c r="F4218" s="111">
        <v>464.2</v>
      </c>
      <c r="G4218" s="110">
        <v>0</v>
      </c>
      <c r="H4218" s="110">
        <v>0</v>
      </c>
      <c r="I4218" s="112"/>
      <c r="J4218" s="112"/>
      <c r="K4218" s="113">
        <v>659</v>
      </c>
    </row>
    <row r="4219" spans="1:11" x14ac:dyDescent="0.25">
      <c r="A4219" s="108">
        <v>4234</v>
      </c>
      <c r="B4219" s="109" t="s">
        <v>4134</v>
      </c>
      <c r="C4219" s="110">
        <v>84715010</v>
      </c>
      <c r="D4219" s="110">
        <v>0</v>
      </c>
      <c r="E4219" s="110">
        <v>0</v>
      </c>
      <c r="F4219" s="115">
        <v>1504.18</v>
      </c>
      <c r="G4219" s="110">
        <v>0</v>
      </c>
      <c r="H4219" s="110">
        <v>0</v>
      </c>
      <c r="I4219" s="112"/>
      <c r="J4219" s="112"/>
      <c r="K4219" s="116">
        <v>2609</v>
      </c>
    </row>
    <row r="4220" spans="1:11" x14ac:dyDescent="0.25">
      <c r="A4220" s="108">
        <v>4235</v>
      </c>
      <c r="B4220" s="109" t="s">
        <v>4135</v>
      </c>
      <c r="C4220" s="110">
        <v>84716053</v>
      </c>
      <c r="D4220" s="110">
        <v>0</v>
      </c>
      <c r="E4220" s="110">
        <v>0</v>
      </c>
      <c r="F4220" s="111">
        <v>8.0500000000000007</v>
      </c>
      <c r="G4220" s="110">
        <v>0</v>
      </c>
      <c r="H4220" s="110">
        <v>0</v>
      </c>
      <c r="I4220" s="112"/>
      <c r="J4220" s="112"/>
      <c r="K4220" s="113">
        <v>16</v>
      </c>
    </row>
    <row r="4221" spans="1:11" x14ac:dyDescent="0.25">
      <c r="A4221" s="108">
        <v>4236</v>
      </c>
      <c r="B4221" s="109" t="s">
        <v>4136</v>
      </c>
      <c r="C4221" s="110">
        <v>84716052</v>
      </c>
      <c r="D4221" s="110">
        <v>0</v>
      </c>
      <c r="E4221" s="110">
        <v>0</v>
      </c>
      <c r="F4221" s="111">
        <v>17.510000000000002</v>
      </c>
      <c r="G4221" s="110">
        <v>0</v>
      </c>
      <c r="H4221" s="110">
        <v>0</v>
      </c>
      <c r="I4221" s="112"/>
      <c r="J4221" s="112"/>
      <c r="K4221" s="113">
        <v>40</v>
      </c>
    </row>
    <row r="4222" spans="1:11" x14ac:dyDescent="0.25">
      <c r="A4222" s="108">
        <v>4237</v>
      </c>
      <c r="B4222" s="109" t="s">
        <v>1646</v>
      </c>
      <c r="C4222" s="110">
        <v>85444200</v>
      </c>
      <c r="D4222" s="110">
        <v>0</v>
      </c>
      <c r="E4222" s="110">
        <v>0</v>
      </c>
      <c r="F4222" s="111">
        <v>39.9</v>
      </c>
      <c r="G4222" s="110">
        <v>0</v>
      </c>
      <c r="H4222" s="110">
        <v>0</v>
      </c>
      <c r="I4222" s="111">
        <v>20.5</v>
      </c>
      <c r="J4222" s="112"/>
      <c r="K4222" s="113">
        <v>110</v>
      </c>
    </row>
    <row r="4223" spans="1:11" x14ac:dyDescent="0.25">
      <c r="A4223" s="108">
        <v>4238</v>
      </c>
      <c r="B4223" s="109" t="s">
        <v>4137</v>
      </c>
      <c r="C4223" s="110">
        <v>84733043</v>
      </c>
      <c r="D4223" s="110">
        <v>0</v>
      </c>
      <c r="E4223" s="110">
        <v>0</v>
      </c>
      <c r="F4223" s="111">
        <v>363.05</v>
      </c>
      <c r="G4223" s="110">
        <v>0</v>
      </c>
      <c r="H4223" s="110">
        <v>0</v>
      </c>
      <c r="I4223" s="112"/>
      <c r="J4223" s="112"/>
      <c r="K4223" s="113">
        <v>599</v>
      </c>
    </row>
    <row r="4224" spans="1:11" x14ac:dyDescent="0.25">
      <c r="A4224" s="108">
        <v>4239</v>
      </c>
      <c r="B4224" s="109" t="s">
        <v>2900</v>
      </c>
      <c r="C4224" s="110">
        <v>85176277</v>
      </c>
      <c r="D4224" s="110">
        <v>0</v>
      </c>
      <c r="E4224" s="110">
        <v>0</v>
      </c>
      <c r="F4224" s="111">
        <v>559</v>
      </c>
      <c r="G4224" s="110">
        <v>0</v>
      </c>
      <c r="H4224" s="110">
        <v>0</v>
      </c>
      <c r="I4224" s="112"/>
      <c r="J4224" s="112"/>
      <c r="K4224" s="116">
        <v>1079</v>
      </c>
    </row>
    <row r="4225" spans="1:11" x14ac:dyDescent="0.25">
      <c r="A4225" s="108">
        <v>4240</v>
      </c>
      <c r="B4225" s="109" t="s">
        <v>3864</v>
      </c>
      <c r="C4225" s="110">
        <v>85044029</v>
      </c>
      <c r="D4225" s="110">
        <v>0</v>
      </c>
      <c r="E4225" s="110">
        <v>0</v>
      </c>
      <c r="F4225" s="111">
        <v>64.760000000000005</v>
      </c>
      <c r="G4225" s="110">
        <v>4</v>
      </c>
      <c r="H4225" s="110">
        <v>5</v>
      </c>
      <c r="I4225" s="112"/>
      <c r="J4225" s="111">
        <v>18.899999999999999</v>
      </c>
      <c r="K4225" s="113">
        <v>149</v>
      </c>
    </row>
    <row r="4226" spans="1:11" x14ac:dyDescent="0.25">
      <c r="A4226" s="108">
        <v>4241</v>
      </c>
      <c r="B4226" s="109" t="s">
        <v>4138</v>
      </c>
      <c r="C4226" s="110">
        <v>84718000</v>
      </c>
      <c r="D4226" s="110">
        <v>1</v>
      </c>
      <c r="E4226" s="110">
        <v>0</v>
      </c>
      <c r="F4226" s="111">
        <v>229.32</v>
      </c>
      <c r="G4226" s="110">
        <v>4</v>
      </c>
      <c r="H4226" s="110">
        <v>15</v>
      </c>
      <c r="I4226" s="112"/>
      <c r="J4226" s="112"/>
      <c r="K4226" s="113">
        <v>359</v>
      </c>
    </row>
    <row r="4227" spans="1:11" x14ac:dyDescent="0.25">
      <c r="A4227" s="108">
        <v>4242</v>
      </c>
      <c r="B4227" s="109" t="s">
        <v>4139</v>
      </c>
      <c r="C4227" s="110">
        <v>85444200</v>
      </c>
      <c r="D4227" s="110">
        <v>0</v>
      </c>
      <c r="E4227" s="110">
        <v>0</v>
      </c>
      <c r="F4227" s="111">
        <v>46.06</v>
      </c>
      <c r="G4227" s="110">
        <v>0</v>
      </c>
      <c r="H4227" s="110">
        <v>0</v>
      </c>
      <c r="I4227" s="112"/>
      <c r="J4227" s="112"/>
      <c r="K4227" s="113">
        <v>89</v>
      </c>
    </row>
    <row r="4228" spans="1:11" x14ac:dyDescent="0.25">
      <c r="A4228" s="108">
        <v>4243</v>
      </c>
      <c r="B4228" s="109" t="s">
        <v>4140</v>
      </c>
      <c r="C4228" s="110">
        <v>85444900</v>
      </c>
      <c r="D4228" s="110">
        <v>0</v>
      </c>
      <c r="E4228" s="110">
        <v>0</v>
      </c>
      <c r="F4228" s="111">
        <v>16.989999999999998</v>
      </c>
      <c r="G4228" s="110">
        <v>0</v>
      </c>
      <c r="H4228" s="110">
        <v>0</v>
      </c>
      <c r="I4228" s="112"/>
      <c r="J4228" s="112"/>
      <c r="K4228" s="113">
        <v>25</v>
      </c>
    </row>
    <row r="4229" spans="1:11" x14ac:dyDescent="0.25">
      <c r="A4229" s="108">
        <v>4244</v>
      </c>
      <c r="B4229" s="109" t="s">
        <v>4141</v>
      </c>
      <c r="C4229" s="110">
        <v>85285220</v>
      </c>
      <c r="D4229" s="110">
        <v>0</v>
      </c>
      <c r="E4229" s="110">
        <v>0</v>
      </c>
      <c r="F4229" s="111">
        <v>796.27</v>
      </c>
      <c r="G4229" s="110">
        <v>0</v>
      </c>
      <c r="H4229" s="110">
        <v>0</v>
      </c>
      <c r="I4229" s="112"/>
      <c r="J4229" s="112"/>
      <c r="K4229" s="116">
        <v>1090</v>
      </c>
    </row>
    <row r="4230" spans="1:11" x14ac:dyDescent="0.25">
      <c r="A4230" s="108">
        <v>4245</v>
      </c>
      <c r="B4230" s="109" t="s">
        <v>4142</v>
      </c>
      <c r="C4230" s="110">
        <v>84733099</v>
      </c>
      <c r="D4230" s="110">
        <v>0</v>
      </c>
      <c r="E4230" s="110">
        <v>0</v>
      </c>
      <c r="F4230" s="111">
        <v>102.33</v>
      </c>
      <c r="G4230" s="110">
        <v>0</v>
      </c>
      <c r="H4230" s="110">
        <v>0</v>
      </c>
      <c r="I4230" s="112"/>
      <c r="J4230" s="112"/>
      <c r="K4230" s="113">
        <v>169</v>
      </c>
    </row>
    <row r="4231" spans="1:11" x14ac:dyDescent="0.25">
      <c r="A4231" s="108">
        <v>4246</v>
      </c>
      <c r="B4231" s="109" t="s">
        <v>4143</v>
      </c>
      <c r="C4231" s="110">
        <v>84733099</v>
      </c>
      <c r="D4231" s="110">
        <v>0</v>
      </c>
      <c r="E4231" s="110">
        <v>0</v>
      </c>
      <c r="F4231" s="111">
        <v>233.01</v>
      </c>
      <c r="G4231" s="110">
        <v>4</v>
      </c>
      <c r="H4231" s="110">
        <v>0</v>
      </c>
      <c r="I4231" s="112"/>
      <c r="J4231" s="112"/>
      <c r="K4231" s="113">
        <v>389</v>
      </c>
    </row>
    <row r="4232" spans="1:11" x14ac:dyDescent="0.25">
      <c r="A4232" s="108">
        <v>4247</v>
      </c>
      <c r="B4232" s="109" t="s">
        <v>4144</v>
      </c>
      <c r="C4232" s="110">
        <v>84733099</v>
      </c>
      <c r="D4232" s="110">
        <v>0</v>
      </c>
      <c r="E4232" s="110">
        <v>0</v>
      </c>
      <c r="F4232" s="111">
        <v>275.7</v>
      </c>
      <c r="G4232" s="110">
        <v>0</v>
      </c>
      <c r="H4232" s="110">
        <v>0</v>
      </c>
      <c r="I4232" s="112"/>
      <c r="J4232" s="112"/>
      <c r="K4232" s="113">
        <v>469</v>
      </c>
    </row>
    <row r="4233" spans="1:11" x14ac:dyDescent="0.25">
      <c r="A4233" s="108">
        <v>4248</v>
      </c>
      <c r="B4233" s="109" t="s">
        <v>4145</v>
      </c>
      <c r="C4233" s="110">
        <v>84733099</v>
      </c>
      <c r="D4233" s="110">
        <v>0</v>
      </c>
      <c r="E4233" s="110">
        <v>0</v>
      </c>
      <c r="F4233" s="111">
        <v>285.55</v>
      </c>
      <c r="G4233" s="110">
        <v>0</v>
      </c>
      <c r="H4233" s="110">
        <v>0</v>
      </c>
      <c r="I4233" s="112"/>
      <c r="J4233" s="112"/>
      <c r="K4233" s="113">
        <v>479</v>
      </c>
    </row>
    <row r="4234" spans="1:11" x14ac:dyDescent="0.25">
      <c r="A4234" s="108">
        <v>4250</v>
      </c>
      <c r="B4234" s="109" t="s">
        <v>4146</v>
      </c>
      <c r="C4234" s="110">
        <v>49029000</v>
      </c>
      <c r="D4234" s="110">
        <v>0</v>
      </c>
      <c r="E4234" s="110">
        <v>0</v>
      </c>
      <c r="F4234" s="111">
        <v>342</v>
      </c>
      <c r="G4234" s="110">
        <v>0</v>
      </c>
      <c r="H4234" s="110">
        <v>0</v>
      </c>
      <c r="I4234" s="112"/>
      <c r="J4234" s="112"/>
      <c r="K4234" s="113">
        <v>345</v>
      </c>
    </row>
    <row r="4235" spans="1:11" x14ac:dyDescent="0.25">
      <c r="A4235" s="108">
        <v>4251</v>
      </c>
      <c r="B4235" s="109" t="s">
        <v>1906</v>
      </c>
      <c r="C4235" s="110">
        <v>85235190</v>
      </c>
      <c r="D4235" s="110">
        <v>0</v>
      </c>
      <c r="E4235" s="110">
        <v>0</v>
      </c>
      <c r="F4235" s="111">
        <v>175.86</v>
      </c>
      <c r="G4235" s="110">
        <v>0</v>
      </c>
      <c r="H4235" s="110">
        <v>0</v>
      </c>
      <c r="I4235" s="112"/>
      <c r="J4235" s="112"/>
      <c r="K4235" s="113">
        <v>289</v>
      </c>
    </row>
    <row r="4236" spans="1:11" x14ac:dyDescent="0.25">
      <c r="A4236" s="108">
        <v>4252</v>
      </c>
      <c r="B4236" s="109" t="s">
        <v>4147</v>
      </c>
      <c r="C4236" s="110">
        <v>84713019</v>
      </c>
      <c r="D4236" s="110">
        <v>0</v>
      </c>
      <c r="E4236" s="110">
        <v>0</v>
      </c>
      <c r="F4236" s="115">
        <v>2838.74</v>
      </c>
      <c r="G4236" s="110">
        <v>0</v>
      </c>
      <c r="H4236" s="110">
        <v>0</v>
      </c>
      <c r="I4236" s="112"/>
      <c r="J4236" s="112"/>
      <c r="K4236" s="116">
        <v>3700</v>
      </c>
    </row>
    <row r="4237" spans="1:11" x14ac:dyDescent="0.25">
      <c r="A4237" s="108">
        <v>4253</v>
      </c>
      <c r="B4237" s="109" t="s">
        <v>4148</v>
      </c>
      <c r="C4237" s="110">
        <v>84716053</v>
      </c>
      <c r="D4237" s="110">
        <v>0</v>
      </c>
      <c r="E4237" s="110">
        <v>0</v>
      </c>
      <c r="F4237" s="111">
        <v>102</v>
      </c>
      <c r="G4237" s="110">
        <v>4</v>
      </c>
      <c r="H4237" s="110">
        <v>0</v>
      </c>
      <c r="I4237" s="112"/>
      <c r="J4237" s="111">
        <v>11.15</v>
      </c>
      <c r="K4237" s="113">
        <v>155</v>
      </c>
    </row>
    <row r="4238" spans="1:11" x14ac:dyDescent="0.25">
      <c r="A4238" s="108">
        <v>4254</v>
      </c>
      <c r="B4238" s="109" t="s">
        <v>4149</v>
      </c>
      <c r="C4238" s="110">
        <v>94032000</v>
      </c>
      <c r="D4238" s="110">
        <v>0</v>
      </c>
      <c r="E4238" s="110">
        <v>0</v>
      </c>
      <c r="F4238" s="111">
        <v>21.26</v>
      </c>
      <c r="G4238" s="110">
        <v>18</v>
      </c>
      <c r="H4238" s="110">
        <v>0</v>
      </c>
      <c r="I4238" s="112"/>
      <c r="J4238" s="112"/>
      <c r="K4238" s="113">
        <v>25</v>
      </c>
    </row>
    <row r="4239" spans="1:11" x14ac:dyDescent="0.25">
      <c r="A4239" s="108">
        <v>4255</v>
      </c>
      <c r="B4239" s="109" t="s">
        <v>4150</v>
      </c>
      <c r="C4239" s="110">
        <v>85176241</v>
      </c>
      <c r="D4239" s="110">
        <v>0</v>
      </c>
      <c r="E4239" s="110">
        <v>0</v>
      </c>
      <c r="F4239" s="111">
        <v>469.9</v>
      </c>
      <c r="G4239" s="110">
        <v>0</v>
      </c>
      <c r="H4239" s="110">
        <v>0</v>
      </c>
      <c r="I4239" s="112"/>
      <c r="J4239" s="112"/>
      <c r="K4239" s="113">
        <v>789</v>
      </c>
    </row>
    <row r="4240" spans="1:11" x14ac:dyDescent="0.25">
      <c r="A4240" s="108">
        <v>4256</v>
      </c>
      <c r="B4240" s="109" t="s">
        <v>4151</v>
      </c>
      <c r="C4240" s="110">
        <v>85044010</v>
      </c>
      <c r="D4240" s="110">
        <v>0</v>
      </c>
      <c r="E4240" s="110">
        <v>0</v>
      </c>
      <c r="F4240" s="111">
        <v>48</v>
      </c>
      <c r="G4240" s="110">
        <v>0</v>
      </c>
      <c r="H4240" s="110">
        <v>0</v>
      </c>
      <c r="I4240" s="112"/>
      <c r="J4240" s="112"/>
      <c r="K4240" s="113">
        <v>150</v>
      </c>
    </row>
    <row r="4241" spans="1:11" x14ac:dyDescent="0.25">
      <c r="A4241" s="108">
        <v>4257</v>
      </c>
      <c r="B4241" s="109" t="s">
        <v>4152</v>
      </c>
      <c r="C4241" s="110">
        <v>85044021</v>
      </c>
      <c r="D4241" s="110">
        <v>0</v>
      </c>
      <c r="E4241" s="110">
        <v>0</v>
      </c>
      <c r="F4241" s="111">
        <v>176.57</v>
      </c>
      <c r="G4241" s="110">
        <v>4</v>
      </c>
      <c r="H4241" s="110">
        <v>5</v>
      </c>
      <c r="I4241" s="112"/>
      <c r="J4241" s="111">
        <v>51.54</v>
      </c>
      <c r="K4241" s="113">
        <v>339</v>
      </c>
    </row>
    <row r="4242" spans="1:11" x14ac:dyDescent="0.25">
      <c r="A4242" s="108">
        <v>4258</v>
      </c>
      <c r="B4242" s="109" t="s">
        <v>4153</v>
      </c>
      <c r="C4242" s="110">
        <v>85044021</v>
      </c>
      <c r="D4242" s="110">
        <v>0</v>
      </c>
      <c r="E4242" s="110">
        <v>0</v>
      </c>
      <c r="F4242" s="111">
        <v>212.77</v>
      </c>
      <c r="G4242" s="110">
        <v>4</v>
      </c>
      <c r="H4242" s="110">
        <v>5</v>
      </c>
      <c r="I4242" s="112"/>
      <c r="J4242" s="111">
        <v>62.11</v>
      </c>
      <c r="K4242" s="113">
        <v>399</v>
      </c>
    </row>
    <row r="4243" spans="1:11" x14ac:dyDescent="0.25">
      <c r="A4243" s="108">
        <v>4259</v>
      </c>
      <c r="B4243" s="109" t="s">
        <v>4154</v>
      </c>
      <c r="C4243" s="110">
        <v>85442000</v>
      </c>
      <c r="D4243" s="110">
        <v>0</v>
      </c>
      <c r="E4243" s="110">
        <v>0</v>
      </c>
      <c r="F4243" s="111">
        <v>18.34</v>
      </c>
      <c r="G4243" s="110">
        <v>0</v>
      </c>
      <c r="H4243" s="110">
        <v>0</v>
      </c>
      <c r="I4243" s="112"/>
      <c r="J4243" s="112"/>
      <c r="K4243" s="113">
        <v>28</v>
      </c>
    </row>
    <row r="4244" spans="1:11" x14ac:dyDescent="0.25">
      <c r="A4244" s="108">
        <v>4260</v>
      </c>
      <c r="B4244" s="109" t="s">
        <v>4155</v>
      </c>
      <c r="C4244" s="110">
        <v>85442000</v>
      </c>
      <c r="D4244" s="110">
        <v>0</v>
      </c>
      <c r="E4244" s="110">
        <v>0</v>
      </c>
      <c r="F4244" s="111">
        <v>13.77</v>
      </c>
      <c r="G4244" s="110">
        <v>0</v>
      </c>
      <c r="H4244" s="110">
        <v>0</v>
      </c>
      <c r="I4244" s="112"/>
      <c r="J4244" s="112"/>
      <c r="K4244" s="113">
        <v>20</v>
      </c>
    </row>
    <row r="4245" spans="1:11" x14ac:dyDescent="0.25">
      <c r="A4245" s="108">
        <v>4261</v>
      </c>
      <c r="B4245" s="109" t="s">
        <v>4156</v>
      </c>
      <c r="C4245" s="110">
        <v>85423190</v>
      </c>
      <c r="D4245" s="110">
        <v>0</v>
      </c>
      <c r="E4245" s="110">
        <v>0</v>
      </c>
      <c r="F4245" s="111">
        <v>333.33</v>
      </c>
      <c r="G4245" s="110">
        <v>18</v>
      </c>
      <c r="H4245" s="110">
        <v>2</v>
      </c>
      <c r="I4245" s="112"/>
      <c r="J4245" s="112"/>
      <c r="K4245" s="113">
        <v>459</v>
      </c>
    </row>
    <row r="4246" spans="1:11" x14ac:dyDescent="0.25">
      <c r="A4246" s="108">
        <v>4262</v>
      </c>
      <c r="B4246" s="109" t="s">
        <v>4157</v>
      </c>
      <c r="C4246" s="110">
        <v>84713012</v>
      </c>
      <c r="D4246" s="110">
        <v>0</v>
      </c>
      <c r="E4246" s="110">
        <v>0</v>
      </c>
      <c r="F4246" s="115">
        <v>2397.38</v>
      </c>
      <c r="G4246" s="110">
        <v>12</v>
      </c>
      <c r="H4246" s="110">
        <v>0</v>
      </c>
      <c r="I4246" s="112"/>
      <c r="J4246" s="111">
        <v>158.05000000000001</v>
      </c>
      <c r="K4246" s="116">
        <v>3199</v>
      </c>
    </row>
    <row r="4247" spans="1:11" x14ac:dyDescent="0.25">
      <c r="A4247" s="108">
        <v>4263</v>
      </c>
      <c r="B4247" s="109" t="s">
        <v>4158</v>
      </c>
      <c r="C4247" s="110">
        <v>84713012</v>
      </c>
      <c r="D4247" s="110">
        <v>0</v>
      </c>
      <c r="E4247" s="110">
        <v>0</v>
      </c>
      <c r="F4247" s="115">
        <v>2500</v>
      </c>
      <c r="G4247" s="110">
        <v>0</v>
      </c>
      <c r="H4247" s="110">
        <v>0</v>
      </c>
      <c r="I4247" s="112"/>
      <c r="J4247" s="112"/>
      <c r="K4247" s="116">
        <v>3799</v>
      </c>
    </row>
    <row r="4248" spans="1:11" x14ac:dyDescent="0.25">
      <c r="A4248" s="108">
        <v>4264</v>
      </c>
      <c r="B4248" s="109" t="s">
        <v>4159</v>
      </c>
      <c r="C4248" s="110">
        <v>84713019</v>
      </c>
      <c r="D4248" s="110">
        <v>0</v>
      </c>
      <c r="E4248" s="110">
        <v>0</v>
      </c>
      <c r="F4248" s="115">
        <v>5389.03</v>
      </c>
      <c r="G4248" s="110">
        <v>7</v>
      </c>
      <c r="H4248" s="110">
        <v>0</v>
      </c>
      <c r="I4248" s="112"/>
      <c r="J4248" s="112"/>
      <c r="K4248" s="116">
        <v>7989</v>
      </c>
    </row>
    <row r="4249" spans="1:11" x14ac:dyDescent="0.25">
      <c r="A4249" s="108">
        <v>4265</v>
      </c>
      <c r="B4249" s="109" t="s">
        <v>4160</v>
      </c>
      <c r="C4249" s="110">
        <v>84733041</v>
      </c>
      <c r="D4249" s="110">
        <v>0</v>
      </c>
      <c r="E4249" s="110">
        <v>0</v>
      </c>
      <c r="F4249" s="111">
        <v>301.92</v>
      </c>
      <c r="G4249" s="110">
        <v>4</v>
      </c>
      <c r="H4249" s="110">
        <v>15</v>
      </c>
      <c r="I4249" s="112"/>
      <c r="J4249" s="111">
        <v>38.83</v>
      </c>
      <c r="K4249" s="113">
        <v>559</v>
      </c>
    </row>
    <row r="4250" spans="1:11" x14ac:dyDescent="0.25">
      <c r="A4250" s="108">
        <v>4266</v>
      </c>
      <c r="B4250" s="109" t="s">
        <v>4161</v>
      </c>
      <c r="C4250" s="110">
        <v>84733041</v>
      </c>
      <c r="D4250" s="110">
        <v>0</v>
      </c>
      <c r="E4250" s="110">
        <v>0</v>
      </c>
      <c r="F4250" s="111">
        <v>465.3</v>
      </c>
      <c r="G4250" s="110">
        <v>0</v>
      </c>
      <c r="H4250" s="110">
        <v>0</v>
      </c>
      <c r="I4250" s="112"/>
      <c r="J4250" s="112"/>
      <c r="K4250" s="113">
        <v>759</v>
      </c>
    </row>
    <row r="4251" spans="1:11" x14ac:dyDescent="0.25">
      <c r="A4251" s="108">
        <v>4267</v>
      </c>
      <c r="B4251" s="109" t="s">
        <v>4162</v>
      </c>
      <c r="C4251" s="110">
        <v>84733042</v>
      </c>
      <c r="D4251" s="110">
        <v>0</v>
      </c>
      <c r="E4251" s="110">
        <v>0</v>
      </c>
      <c r="F4251" s="111">
        <v>204.07</v>
      </c>
      <c r="G4251" s="110">
        <v>4</v>
      </c>
      <c r="H4251" s="110">
        <v>15</v>
      </c>
      <c r="I4251" s="112"/>
      <c r="J4251" s="112"/>
      <c r="K4251" s="113">
        <v>369</v>
      </c>
    </row>
    <row r="4252" spans="1:11" x14ac:dyDescent="0.25">
      <c r="A4252" s="108">
        <v>4268</v>
      </c>
      <c r="B4252" s="109" t="s">
        <v>4163</v>
      </c>
      <c r="C4252" s="110">
        <v>94013090</v>
      </c>
      <c r="D4252" s="110">
        <v>0</v>
      </c>
      <c r="E4252" s="110">
        <v>0</v>
      </c>
      <c r="F4252" s="111">
        <v>477.66</v>
      </c>
      <c r="G4252" s="110">
        <v>7</v>
      </c>
      <c r="H4252" s="110">
        <v>5</v>
      </c>
      <c r="I4252" s="112"/>
      <c r="J4252" s="112"/>
      <c r="K4252" s="113">
        <v>859</v>
      </c>
    </row>
    <row r="4253" spans="1:11" x14ac:dyDescent="0.25">
      <c r="A4253" s="108">
        <v>4269</v>
      </c>
      <c r="B4253" s="109" t="s">
        <v>4164</v>
      </c>
      <c r="C4253" s="110">
        <v>94013090</v>
      </c>
      <c r="D4253" s="110">
        <v>0</v>
      </c>
      <c r="E4253" s="110">
        <v>0</v>
      </c>
      <c r="F4253" s="111">
        <v>477.66</v>
      </c>
      <c r="G4253" s="110">
        <v>7</v>
      </c>
      <c r="H4253" s="110">
        <v>5</v>
      </c>
      <c r="I4253" s="112"/>
      <c r="J4253" s="112"/>
      <c r="K4253" s="113">
        <v>859</v>
      </c>
    </row>
    <row r="4254" spans="1:11" x14ac:dyDescent="0.25">
      <c r="A4254" s="108">
        <v>4270</v>
      </c>
      <c r="B4254" s="109" t="s">
        <v>4165</v>
      </c>
      <c r="C4254" s="110">
        <v>94013090</v>
      </c>
      <c r="D4254" s="110">
        <v>0</v>
      </c>
      <c r="E4254" s="110">
        <v>0</v>
      </c>
      <c r="F4254" s="111">
        <v>477.66</v>
      </c>
      <c r="G4254" s="110">
        <v>7</v>
      </c>
      <c r="H4254" s="110">
        <v>5</v>
      </c>
      <c r="I4254" s="112"/>
      <c r="J4254" s="112"/>
      <c r="K4254" s="113">
        <v>859</v>
      </c>
    </row>
    <row r="4255" spans="1:11" x14ac:dyDescent="0.25">
      <c r="A4255" s="108">
        <v>4271</v>
      </c>
      <c r="B4255" s="109" t="s">
        <v>4166</v>
      </c>
      <c r="C4255" s="110">
        <v>94013090</v>
      </c>
      <c r="D4255" s="110">
        <v>0</v>
      </c>
      <c r="E4255" s="110">
        <v>0</v>
      </c>
      <c r="F4255" s="111">
        <v>654.79999999999995</v>
      </c>
      <c r="G4255" s="110">
        <v>7</v>
      </c>
      <c r="H4255" s="110">
        <v>5</v>
      </c>
      <c r="I4255" s="112"/>
      <c r="J4255" s="112"/>
      <c r="K4255" s="116">
        <v>1129</v>
      </c>
    </row>
    <row r="4256" spans="1:11" x14ac:dyDescent="0.25">
      <c r="A4256" s="108">
        <v>4272</v>
      </c>
      <c r="B4256" s="109" t="s">
        <v>4167</v>
      </c>
      <c r="C4256" s="110">
        <v>85176277</v>
      </c>
      <c r="D4256" s="110">
        <v>0</v>
      </c>
      <c r="E4256" s="110">
        <v>0</v>
      </c>
      <c r="F4256" s="115">
        <v>2132.2199999999998</v>
      </c>
      <c r="G4256" s="110">
        <v>0</v>
      </c>
      <c r="H4256" s="110">
        <v>0</v>
      </c>
      <c r="I4256" s="112"/>
      <c r="J4256" s="112"/>
      <c r="K4256" s="116">
        <v>2249</v>
      </c>
    </row>
    <row r="4257" spans="1:11" x14ac:dyDescent="0.25">
      <c r="A4257" s="108">
        <v>4273</v>
      </c>
      <c r="B4257" s="109" t="s">
        <v>4168</v>
      </c>
      <c r="C4257" s="110">
        <v>84713019</v>
      </c>
      <c r="D4257" s="110">
        <v>0</v>
      </c>
      <c r="E4257" s="110">
        <v>0</v>
      </c>
      <c r="F4257" s="115">
        <v>6416.55</v>
      </c>
      <c r="G4257" s="110">
        <v>0</v>
      </c>
      <c r="H4257" s="110">
        <v>0</v>
      </c>
      <c r="I4257" s="112"/>
      <c r="J4257" s="112"/>
      <c r="K4257" s="116">
        <v>8689</v>
      </c>
    </row>
    <row r="4258" spans="1:11" x14ac:dyDescent="0.25">
      <c r="A4258" s="108">
        <v>4274</v>
      </c>
      <c r="B4258" s="109" t="s">
        <v>4169</v>
      </c>
      <c r="C4258" s="110">
        <v>85423190</v>
      </c>
      <c r="D4258" s="110">
        <v>0</v>
      </c>
      <c r="E4258" s="110">
        <v>0</v>
      </c>
      <c r="F4258" s="115">
        <v>1681.11</v>
      </c>
      <c r="G4258" s="110">
        <v>0</v>
      </c>
      <c r="H4258" s="110">
        <v>0</v>
      </c>
      <c r="I4258" s="112"/>
      <c r="J4258" s="112"/>
      <c r="K4258" s="116">
        <v>2599</v>
      </c>
    </row>
    <row r="4259" spans="1:11" x14ac:dyDescent="0.25">
      <c r="A4259" s="108">
        <v>4275</v>
      </c>
      <c r="B4259" s="109" t="s">
        <v>4170</v>
      </c>
      <c r="C4259" s="110">
        <v>84733043</v>
      </c>
      <c r="D4259" s="110">
        <v>0</v>
      </c>
      <c r="E4259" s="110">
        <v>0</v>
      </c>
      <c r="F4259" s="115">
        <v>5539.14</v>
      </c>
      <c r="G4259" s="110">
        <v>0</v>
      </c>
      <c r="H4259" s="110">
        <v>0</v>
      </c>
      <c r="I4259" s="112"/>
      <c r="J4259" s="112"/>
      <c r="K4259" s="116">
        <v>7599</v>
      </c>
    </row>
    <row r="4260" spans="1:11" x14ac:dyDescent="0.25">
      <c r="A4260" s="108">
        <v>4276</v>
      </c>
      <c r="B4260" s="109" t="s">
        <v>4171</v>
      </c>
      <c r="C4260" s="110">
        <v>85235190</v>
      </c>
      <c r="D4260" s="110">
        <v>0</v>
      </c>
      <c r="E4260" s="110">
        <v>0</v>
      </c>
      <c r="F4260" s="111">
        <v>614.35</v>
      </c>
      <c r="G4260" s="110">
        <v>0</v>
      </c>
      <c r="H4260" s="110">
        <v>0</v>
      </c>
      <c r="I4260" s="112"/>
      <c r="J4260" s="112"/>
      <c r="K4260" s="113">
        <v>889</v>
      </c>
    </row>
    <row r="4261" spans="1:11" x14ac:dyDescent="0.25">
      <c r="A4261" s="108">
        <v>4277</v>
      </c>
      <c r="B4261" s="109" t="s">
        <v>4172</v>
      </c>
      <c r="C4261" s="110">
        <v>85044021</v>
      </c>
      <c r="D4261" s="110">
        <v>0</v>
      </c>
      <c r="E4261" s="110">
        <v>0</v>
      </c>
      <c r="F4261" s="111">
        <v>875.9</v>
      </c>
      <c r="G4261" s="110">
        <v>0</v>
      </c>
      <c r="H4261" s="110">
        <v>0</v>
      </c>
      <c r="I4261" s="112"/>
      <c r="J4261" s="112"/>
      <c r="K4261" s="116">
        <v>1225</v>
      </c>
    </row>
    <row r="4262" spans="1:11" x14ac:dyDescent="0.25">
      <c r="A4262" s="108">
        <v>4278</v>
      </c>
      <c r="B4262" s="109" t="s">
        <v>4173</v>
      </c>
      <c r="C4262" s="110">
        <v>84733019</v>
      </c>
      <c r="D4262" s="110">
        <v>0</v>
      </c>
      <c r="E4262" s="110">
        <v>0</v>
      </c>
      <c r="F4262" s="111">
        <v>264.31</v>
      </c>
      <c r="G4262" s="110">
        <v>0</v>
      </c>
      <c r="H4262" s="110">
        <v>0</v>
      </c>
      <c r="I4262" s="112"/>
      <c r="J4262" s="112"/>
      <c r="K4262" s="113">
        <v>369</v>
      </c>
    </row>
    <row r="4263" spans="1:11" x14ac:dyDescent="0.25">
      <c r="A4263" s="108">
        <v>4279</v>
      </c>
      <c r="B4263" s="109" t="s">
        <v>4174</v>
      </c>
      <c r="C4263" s="110">
        <v>84716059</v>
      </c>
      <c r="D4263" s="110">
        <v>0</v>
      </c>
      <c r="E4263" s="110">
        <v>0</v>
      </c>
      <c r="F4263" s="111">
        <v>115.04</v>
      </c>
      <c r="G4263" s="110">
        <v>0</v>
      </c>
      <c r="H4263" s="110">
        <v>0</v>
      </c>
      <c r="I4263" s="112"/>
      <c r="J4263" s="112"/>
      <c r="K4263" s="113">
        <v>179</v>
      </c>
    </row>
    <row r="4264" spans="1:11" x14ac:dyDescent="0.25">
      <c r="A4264" s="108">
        <v>4280</v>
      </c>
      <c r="B4264" s="109" t="s">
        <v>4175</v>
      </c>
      <c r="C4264" s="110">
        <v>84716059</v>
      </c>
      <c r="D4264" s="110">
        <v>0</v>
      </c>
      <c r="E4264" s="110">
        <v>0</v>
      </c>
      <c r="F4264" s="111">
        <v>73.27</v>
      </c>
      <c r="G4264" s="110">
        <v>0</v>
      </c>
      <c r="H4264" s="110">
        <v>0</v>
      </c>
      <c r="I4264" s="112"/>
      <c r="J4264" s="112"/>
      <c r="K4264" s="113">
        <v>120</v>
      </c>
    </row>
    <row r="4265" spans="1:11" x14ac:dyDescent="0.25">
      <c r="A4265" s="108">
        <v>4281</v>
      </c>
      <c r="B4265" s="109" t="s">
        <v>4176</v>
      </c>
      <c r="C4265" s="110">
        <v>84716059</v>
      </c>
      <c r="D4265" s="110">
        <v>0</v>
      </c>
      <c r="E4265" s="110">
        <v>0</v>
      </c>
      <c r="F4265" s="111">
        <v>47.5</v>
      </c>
      <c r="G4265" s="110">
        <v>0</v>
      </c>
      <c r="H4265" s="110">
        <v>0</v>
      </c>
      <c r="I4265" s="112"/>
      <c r="J4265" s="112"/>
      <c r="K4265" s="113">
        <v>79</v>
      </c>
    </row>
    <row r="4266" spans="1:11" x14ac:dyDescent="0.25">
      <c r="A4266" s="108">
        <v>4282</v>
      </c>
      <c r="B4266" s="109" t="s">
        <v>4177</v>
      </c>
      <c r="C4266" s="110">
        <v>84716059</v>
      </c>
      <c r="D4266" s="110">
        <v>0</v>
      </c>
      <c r="E4266" s="110">
        <v>0</v>
      </c>
      <c r="F4266" s="111">
        <v>118.71</v>
      </c>
      <c r="G4266" s="110">
        <v>0</v>
      </c>
      <c r="H4266" s="110">
        <v>0</v>
      </c>
      <c r="I4266" s="112"/>
      <c r="J4266" s="112"/>
      <c r="K4266" s="113">
        <v>195</v>
      </c>
    </row>
    <row r="4267" spans="1:11" x14ac:dyDescent="0.25">
      <c r="A4267" s="108">
        <v>4283</v>
      </c>
      <c r="B4267" s="109" t="s">
        <v>4178</v>
      </c>
      <c r="C4267" s="110">
        <v>85182100</v>
      </c>
      <c r="D4267" s="110">
        <v>0</v>
      </c>
      <c r="E4267" s="110">
        <v>0</v>
      </c>
      <c r="F4267" s="111">
        <v>19.25</v>
      </c>
      <c r="G4267" s="110">
        <v>4</v>
      </c>
      <c r="H4267" s="110">
        <v>15</v>
      </c>
      <c r="I4267" s="112"/>
      <c r="J4267" s="112"/>
      <c r="K4267" s="113">
        <v>40</v>
      </c>
    </row>
    <row r="4268" spans="1:11" x14ac:dyDescent="0.25">
      <c r="A4268" s="108">
        <v>4284</v>
      </c>
      <c r="B4268" s="109" t="s">
        <v>4179</v>
      </c>
      <c r="C4268" s="110">
        <v>85176239</v>
      </c>
      <c r="D4268" s="110">
        <v>0</v>
      </c>
      <c r="E4268" s="110">
        <v>0</v>
      </c>
      <c r="F4268" s="115">
        <v>6449.4</v>
      </c>
      <c r="G4268" s="110">
        <v>0</v>
      </c>
      <c r="H4268" s="110">
        <v>0</v>
      </c>
      <c r="I4268" s="112"/>
      <c r="J4268" s="112"/>
      <c r="K4268" s="116">
        <v>8999</v>
      </c>
    </row>
    <row r="4269" spans="1:11" x14ac:dyDescent="0.25">
      <c r="A4269" s="108">
        <v>4285</v>
      </c>
      <c r="B4269" s="109" t="s">
        <v>4145</v>
      </c>
      <c r="C4269" s="110">
        <v>85235190</v>
      </c>
      <c r="D4269" s="110">
        <v>0</v>
      </c>
      <c r="E4269" s="110">
        <v>0</v>
      </c>
      <c r="F4269" s="111">
        <v>340</v>
      </c>
      <c r="G4269" s="110">
        <v>0</v>
      </c>
      <c r="H4269" s="110">
        <v>0</v>
      </c>
      <c r="I4269" s="112"/>
      <c r="J4269" s="112"/>
      <c r="K4269" s="113">
        <v>479</v>
      </c>
    </row>
    <row r="4270" spans="1:11" x14ac:dyDescent="0.25">
      <c r="A4270" s="108">
        <v>4286</v>
      </c>
      <c r="B4270" s="109" t="s">
        <v>4180</v>
      </c>
      <c r="C4270" s="110">
        <v>84713019</v>
      </c>
      <c r="D4270" s="110">
        <v>0</v>
      </c>
      <c r="E4270" s="110">
        <v>0</v>
      </c>
      <c r="F4270" s="115">
        <v>4234.1899999999996</v>
      </c>
      <c r="G4270" s="110">
        <v>0</v>
      </c>
      <c r="H4270" s="110">
        <v>0</v>
      </c>
      <c r="I4270" s="112"/>
      <c r="J4270" s="112"/>
      <c r="K4270" s="116">
        <v>5599</v>
      </c>
    </row>
    <row r="4271" spans="1:11" x14ac:dyDescent="0.25">
      <c r="A4271" s="108">
        <v>4287</v>
      </c>
      <c r="B4271" s="109" t="s">
        <v>4181</v>
      </c>
      <c r="C4271" s="110">
        <v>85258019</v>
      </c>
      <c r="D4271" s="110">
        <v>0</v>
      </c>
      <c r="E4271" s="110">
        <v>0</v>
      </c>
      <c r="F4271" s="111">
        <v>91.76</v>
      </c>
      <c r="G4271" s="110">
        <v>18</v>
      </c>
      <c r="H4271" s="110">
        <v>0</v>
      </c>
      <c r="I4271" s="112"/>
      <c r="J4271" s="112"/>
      <c r="K4271" s="113">
        <v>140</v>
      </c>
    </row>
    <row r="4272" spans="1:11" x14ac:dyDescent="0.25">
      <c r="A4272" s="108">
        <v>4288</v>
      </c>
      <c r="B4272" s="109" t="s">
        <v>4182</v>
      </c>
      <c r="C4272" s="110">
        <v>48025610</v>
      </c>
      <c r="D4272" s="110">
        <v>166</v>
      </c>
      <c r="E4272" s="110">
        <v>38</v>
      </c>
      <c r="F4272" s="111">
        <v>17.829999999999998</v>
      </c>
      <c r="G4272" s="110">
        <v>18</v>
      </c>
      <c r="H4272" s="110">
        <v>0</v>
      </c>
      <c r="I4272" s="111">
        <v>0.05</v>
      </c>
      <c r="J4272" s="112"/>
      <c r="K4272" s="113">
        <v>31.9</v>
      </c>
    </row>
    <row r="4273" spans="1:11" x14ac:dyDescent="0.25">
      <c r="A4273" s="108">
        <v>4289</v>
      </c>
      <c r="B4273" s="109" t="s">
        <v>4183</v>
      </c>
      <c r="C4273" s="110">
        <v>85176239</v>
      </c>
      <c r="D4273" s="110">
        <v>0</v>
      </c>
      <c r="E4273" s="110">
        <v>0</v>
      </c>
      <c r="F4273" s="115">
        <v>3418.33</v>
      </c>
      <c r="G4273" s="110">
        <v>0</v>
      </c>
      <c r="H4273" s="110">
        <v>0</v>
      </c>
      <c r="I4273" s="112"/>
      <c r="J4273" s="112"/>
      <c r="K4273" s="116">
        <v>4699</v>
      </c>
    </row>
    <row r="4274" spans="1:11" x14ac:dyDescent="0.25">
      <c r="A4274" s="108">
        <v>4290</v>
      </c>
      <c r="B4274" s="109" t="s">
        <v>4184</v>
      </c>
      <c r="C4274" s="110">
        <v>85235190</v>
      </c>
      <c r="D4274" s="110">
        <v>0</v>
      </c>
      <c r="E4274" s="110">
        <v>0</v>
      </c>
      <c r="F4274" s="111">
        <v>54.42</v>
      </c>
      <c r="G4274" s="110">
        <v>4</v>
      </c>
      <c r="H4274" s="110">
        <v>15</v>
      </c>
      <c r="I4274" s="112"/>
      <c r="J4274" s="112"/>
      <c r="K4274" s="113">
        <v>99</v>
      </c>
    </row>
    <row r="4275" spans="1:11" x14ac:dyDescent="0.25">
      <c r="A4275" s="108">
        <v>4291</v>
      </c>
      <c r="B4275" s="109" t="s">
        <v>4185</v>
      </c>
      <c r="C4275" s="110">
        <v>85235190</v>
      </c>
      <c r="D4275" s="110">
        <v>0</v>
      </c>
      <c r="E4275" s="110">
        <v>0</v>
      </c>
      <c r="F4275" s="111">
        <v>14.52</v>
      </c>
      <c r="G4275" s="110">
        <v>0</v>
      </c>
      <c r="H4275" s="110">
        <v>0</v>
      </c>
      <c r="I4275" s="112"/>
      <c r="J4275" s="112"/>
      <c r="K4275" s="113">
        <v>25</v>
      </c>
    </row>
    <row r="4276" spans="1:11" x14ac:dyDescent="0.25">
      <c r="A4276" s="108">
        <v>4292</v>
      </c>
      <c r="B4276" s="109" t="s">
        <v>4186</v>
      </c>
      <c r="C4276" s="110">
        <v>85235190</v>
      </c>
      <c r="D4276" s="110">
        <v>0</v>
      </c>
      <c r="E4276" s="110">
        <v>0</v>
      </c>
      <c r="F4276" s="111">
        <v>19.399999999999999</v>
      </c>
      <c r="G4276" s="110">
        <v>0</v>
      </c>
      <c r="H4276" s="110">
        <v>0</v>
      </c>
      <c r="I4276" s="112"/>
      <c r="J4276" s="112"/>
      <c r="K4276" s="113">
        <v>35</v>
      </c>
    </row>
    <row r="4277" spans="1:11" x14ac:dyDescent="0.25">
      <c r="A4277" s="108">
        <v>4293</v>
      </c>
      <c r="B4277" s="109" t="s">
        <v>4187</v>
      </c>
      <c r="C4277" s="110">
        <v>85235190</v>
      </c>
      <c r="D4277" s="110">
        <v>0</v>
      </c>
      <c r="E4277" s="110">
        <v>0</v>
      </c>
      <c r="F4277" s="111">
        <v>26.23</v>
      </c>
      <c r="G4277" s="110">
        <v>0</v>
      </c>
      <c r="H4277" s="110">
        <v>0</v>
      </c>
      <c r="I4277" s="112"/>
      <c r="J4277" s="112"/>
      <c r="K4277" s="113">
        <v>45</v>
      </c>
    </row>
    <row r="4278" spans="1:11" x14ac:dyDescent="0.25">
      <c r="A4278" s="108">
        <v>4294</v>
      </c>
      <c r="B4278" s="109" t="s">
        <v>4188</v>
      </c>
      <c r="C4278" s="110">
        <v>85044021</v>
      </c>
      <c r="D4278" s="110">
        <v>0</v>
      </c>
      <c r="E4278" s="110">
        <v>0</v>
      </c>
      <c r="F4278" s="111">
        <v>550</v>
      </c>
      <c r="G4278" s="110">
        <v>0</v>
      </c>
      <c r="H4278" s="110">
        <v>0</v>
      </c>
      <c r="I4278" s="112"/>
      <c r="J4278" s="112"/>
      <c r="K4278" s="116">
        <v>1199</v>
      </c>
    </row>
    <row r="4279" spans="1:11" x14ac:dyDescent="0.25">
      <c r="A4279" s="108">
        <v>4295</v>
      </c>
      <c r="B4279" s="109" t="s">
        <v>4189</v>
      </c>
      <c r="C4279" s="110">
        <v>84733042</v>
      </c>
      <c r="D4279" s="110">
        <v>0</v>
      </c>
      <c r="E4279" s="110">
        <v>0</v>
      </c>
      <c r="F4279" s="111">
        <v>258</v>
      </c>
      <c r="G4279" s="110">
        <v>0</v>
      </c>
      <c r="H4279" s="110">
        <v>0</v>
      </c>
      <c r="I4279" s="112"/>
      <c r="J4279" s="112"/>
      <c r="K4279" s="113">
        <v>369</v>
      </c>
    </row>
    <row r="4280" spans="1:11" x14ac:dyDescent="0.25">
      <c r="A4280" s="108">
        <v>4296</v>
      </c>
      <c r="B4280" s="109" t="s">
        <v>4190</v>
      </c>
      <c r="C4280" s="110">
        <v>85287200</v>
      </c>
      <c r="D4280" s="110">
        <v>0</v>
      </c>
      <c r="E4280" s="110">
        <v>0</v>
      </c>
      <c r="F4280" s="115">
        <v>1464.1</v>
      </c>
      <c r="G4280" s="110">
        <v>0</v>
      </c>
      <c r="H4280" s="110">
        <v>0</v>
      </c>
      <c r="I4280" s="112"/>
      <c r="J4280" s="112"/>
      <c r="K4280" s="116">
        <v>2299</v>
      </c>
    </row>
    <row r="4281" spans="1:11" x14ac:dyDescent="0.25">
      <c r="A4281" s="108">
        <v>4297</v>
      </c>
      <c r="B4281" s="109" t="s">
        <v>4191</v>
      </c>
      <c r="C4281" s="110">
        <v>85423190</v>
      </c>
      <c r="D4281" s="110">
        <v>0</v>
      </c>
      <c r="E4281" s="110">
        <v>0</v>
      </c>
      <c r="F4281" s="111">
        <v>197.45</v>
      </c>
      <c r="G4281" s="110">
        <v>0</v>
      </c>
      <c r="H4281" s="110">
        <v>0</v>
      </c>
      <c r="I4281" s="112"/>
      <c r="J4281" s="112"/>
      <c r="K4281" s="113">
        <v>309</v>
      </c>
    </row>
    <row r="4282" spans="1:11" x14ac:dyDescent="0.25">
      <c r="A4282" s="108">
        <v>4298</v>
      </c>
      <c r="B4282" s="109" t="s">
        <v>4192</v>
      </c>
      <c r="C4282" s="110">
        <v>84717010</v>
      </c>
      <c r="D4282" s="110">
        <v>0</v>
      </c>
      <c r="E4282" s="110">
        <v>0</v>
      </c>
      <c r="F4282" s="111">
        <v>323.58</v>
      </c>
      <c r="G4282" s="110">
        <v>0</v>
      </c>
      <c r="H4282" s="110">
        <v>0</v>
      </c>
      <c r="I4282" s="112"/>
      <c r="J4282" s="112"/>
      <c r="K4282" s="113">
        <v>495</v>
      </c>
    </row>
    <row r="4283" spans="1:11" x14ac:dyDescent="0.25">
      <c r="A4283" s="108">
        <v>4299</v>
      </c>
      <c r="B4283" s="109" t="s">
        <v>4193</v>
      </c>
      <c r="C4283" s="110">
        <v>85176249</v>
      </c>
      <c r="D4283" s="110">
        <v>0</v>
      </c>
      <c r="E4283" s="110">
        <v>0</v>
      </c>
      <c r="F4283" s="111">
        <v>447.82</v>
      </c>
      <c r="G4283" s="110">
        <v>4</v>
      </c>
      <c r="H4283" s="110">
        <v>15</v>
      </c>
      <c r="I4283" s="112"/>
      <c r="J4283" s="111">
        <v>57.42</v>
      </c>
      <c r="K4283" s="113">
        <v>779</v>
      </c>
    </row>
    <row r="4284" spans="1:11" x14ac:dyDescent="0.25">
      <c r="A4284" s="108">
        <v>4300</v>
      </c>
      <c r="B4284" s="109" t="s">
        <v>4194</v>
      </c>
      <c r="C4284" s="110">
        <v>84719014</v>
      </c>
      <c r="D4284" s="110">
        <v>0</v>
      </c>
      <c r="E4284" s="110">
        <v>0</v>
      </c>
      <c r="F4284" s="115">
        <v>2028.62</v>
      </c>
      <c r="G4284" s="110">
        <v>0</v>
      </c>
      <c r="H4284" s="110">
        <v>0</v>
      </c>
      <c r="I4284" s="112"/>
      <c r="J4284" s="112"/>
      <c r="K4284" s="116">
        <v>3199</v>
      </c>
    </row>
    <row r="4285" spans="1:11" x14ac:dyDescent="0.25">
      <c r="A4285" s="108">
        <v>4301</v>
      </c>
      <c r="B4285" s="109" t="s">
        <v>4195</v>
      </c>
      <c r="C4285" s="110">
        <v>85423190</v>
      </c>
      <c r="D4285" s="110">
        <v>0</v>
      </c>
      <c r="E4285" s="110">
        <v>0</v>
      </c>
      <c r="F4285" s="111">
        <v>891.97</v>
      </c>
      <c r="G4285" s="110">
        <v>18</v>
      </c>
      <c r="H4285" s="110">
        <v>0</v>
      </c>
      <c r="I4285" s="112"/>
      <c r="J4285" s="112"/>
      <c r="K4285" s="116">
        <v>1249</v>
      </c>
    </row>
    <row r="4286" spans="1:11" x14ac:dyDescent="0.25">
      <c r="A4286" s="108">
        <v>4302</v>
      </c>
      <c r="B4286" s="109" t="s">
        <v>4196</v>
      </c>
      <c r="C4286" s="110">
        <v>85444200</v>
      </c>
      <c r="D4286" s="110">
        <v>0</v>
      </c>
      <c r="E4286" s="110">
        <v>0</v>
      </c>
      <c r="F4286" s="111">
        <v>18.239999999999998</v>
      </c>
      <c r="G4286" s="110">
        <v>4</v>
      </c>
      <c r="H4286" s="110">
        <v>0</v>
      </c>
      <c r="I4286" s="112"/>
      <c r="J4286" s="111">
        <v>1.93</v>
      </c>
      <c r="K4286" s="113">
        <v>30</v>
      </c>
    </row>
    <row r="4287" spans="1:11" x14ac:dyDescent="0.25">
      <c r="A4287" s="108">
        <v>4303</v>
      </c>
      <c r="B4287" s="109" t="s">
        <v>4197</v>
      </c>
      <c r="C4287" s="110">
        <v>85444200</v>
      </c>
      <c r="D4287" s="110">
        <v>0</v>
      </c>
      <c r="E4287" s="110">
        <v>0</v>
      </c>
      <c r="F4287" s="111">
        <v>9.3000000000000007</v>
      </c>
      <c r="G4287" s="110">
        <v>0</v>
      </c>
      <c r="H4287" s="110">
        <v>0</v>
      </c>
      <c r="I4287" s="112"/>
      <c r="J4287" s="112"/>
      <c r="K4287" s="113">
        <v>25</v>
      </c>
    </row>
    <row r="4288" spans="1:11" x14ac:dyDescent="0.25">
      <c r="A4288" s="108">
        <v>4304</v>
      </c>
      <c r="B4288" s="109" t="s">
        <v>4198</v>
      </c>
      <c r="C4288" s="110">
        <v>85044010</v>
      </c>
      <c r="D4288" s="110">
        <v>0</v>
      </c>
      <c r="E4288" s="110">
        <v>0</v>
      </c>
      <c r="F4288" s="111">
        <v>47.27</v>
      </c>
      <c r="G4288" s="110">
        <v>0</v>
      </c>
      <c r="H4288" s="110">
        <v>0</v>
      </c>
      <c r="I4288" s="112"/>
      <c r="J4288" s="112"/>
      <c r="K4288" s="113">
        <v>89</v>
      </c>
    </row>
    <row r="4289" spans="1:11" x14ac:dyDescent="0.25">
      <c r="A4289" s="108">
        <v>4305</v>
      </c>
      <c r="B4289" s="109" t="s">
        <v>4199</v>
      </c>
      <c r="C4289" s="110">
        <v>85044010</v>
      </c>
      <c r="D4289" s="110">
        <v>0</v>
      </c>
      <c r="E4289" s="110">
        <v>0</v>
      </c>
      <c r="F4289" s="111">
        <v>82.81</v>
      </c>
      <c r="G4289" s="110">
        <v>0</v>
      </c>
      <c r="H4289" s="110">
        <v>0</v>
      </c>
      <c r="I4289" s="112"/>
      <c r="J4289" s="112"/>
      <c r="K4289" s="113">
        <v>159</v>
      </c>
    </row>
    <row r="4290" spans="1:11" x14ac:dyDescent="0.25">
      <c r="A4290" s="108">
        <v>4306</v>
      </c>
      <c r="B4290" s="109" t="s">
        <v>1560</v>
      </c>
      <c r="C4290" s="110">
        <v>85363090</v>
      </c>
      <c r="D4290" s="110">
        <v>0</v>
      </c>
      <c r="E4290" s="110">
        <v>0</v>
      </c>
      <c r="F4290" s="111">
        <v>33.9</v>
      </c>
      <c r="G4290" s="110">
        <v>0</v>
      </c>
      <c r="H4290" s="110">
        <v>0</v>
      </c>
      <c r="I4290" s="112"/>
      <c r="J4290" s="112"/>
      <c r="K4290" s="113">
        <v>59</v>
      </c>
    </row>
    <row r="4291" spans="1:11" x14ac:dyDescent="0.25">
      <c r="A4291" s="108">
        <v>4307</v>
      </c>
      <c r="B4291" s="109" t="s">
        <v>4200</v>
      </c>
      <c r="C4291" s="110">
        <v>84713019</v>
      </c>
      <c r="D4291" s="110">
        <v>0</v>
      </c>
      <c r="E4291" s="110">
        <v>0</v>
      </c>
      <c r="F4291" s="115">
        <v>1868.32</v>
      </c>
      <c r="G4291" s="110">
        <v>0</v>
      </c>
      <c r="H4291" s="110">
        <v>0</v>
      </c>
      <c r="I4291" s="112"/>
      <c r="J4291" s="112"/>
      <c r="K4291" s="116">
        <v>2500</v>
      </c>
    </row>
    <row r="4292" spans="1:11" x14ac:dyDescent="0.25">
      <c r="A4292" s="108">
        <v>4308</v>
      </c>
      <c r="B4292" s="109" t="s">
        <v>4201</v>
      </c>
      <c r="C4292" s="110">
        <v>85076000</v>
      </c>
      <c r="D4292" s="110">
        <v>0</v>
      </c>
      <c r="E4292" s="110">
        <v>0</v>
      </c>
      <c r="F4292" s="111">
        <v>221.31</v>
      </c>
      <c r="G4292" s="110">
        <v>0</v>
      </c>
      <c r="H4292" s="110">
        <v>0</v>
      </c>
      <c r="I4292" s="112"/>
      <c r="J4292" s="112"/>
      <c r="K4292" s="113">
        <v>399</v>
      </c>
    </row>
    <row r="4293" spans="1:11" x14ac:dyDescent="0.25">
      <c r="A4293" s="108">
        <v>4309</v>
      </c>
      <c r="B4293" s="109" t="s">
        <v>4202</v>
      </c>
      <c r="C4293" s="110">
        <v>85076000</v>
      </c>
      <c r="D4293" s="110">
        <v>0</v>
      </c>
      <c r="E4293" s="110">
        <v>0</v>
      </c>
      <c r="F4293" s="111">
        <v>184.1</v>
      </c>
      <c r="G4293" s="110">
        <v>0</v>
      </c>
      <c r="H4293" s="110">
        <v>0</v>
      </c>
      <c r="I4293" s="112"/>
      <c r="J4293" s="112"/>
      <c r="K4293" s="113">
        <v>350</v>
      </c>
    </row>
    <row r="4294" spans="1:11" x14ac:dyDescent="0.25">
      <c r="A4294" s="108">
        <v>4310</v>
      </c>
      <c r="B4294" s="109" t="s">
        <v>4203</v>
      </c>
      <c r="C4294" s="110">
        <v>85287200</v>
      </c>
      <c r="D4294" s="110">
        <v>0</v>
      </c>
      <c r="E4294" s="110">
        <v>0</v>
      </c>
      <c r="F4294" s="115">
        <v>6574.18</v>
      </c>
      <c r="G4294" s="110">
        <v>0</v>
      </c>
      <c r="H4294" s="110">
        <v>0</v>
      </c>
      <c r="I4294" s="112"/>
      <c r="J4294" s="112"/>
      <c r="K4294" s="116">
        <v>11999</v>
      </c>
    </row>
    <row r="4295" spans="1:11" x14ac:dyDescent="0.25">
      <c r="A4295" s="108">
        <v>4311</v>
      </c>
      <c r="B4295" s="109" t="s">
        <v>4204</v>
      </c>
      <c r="C4295" s="110">
        <v>85444200</v>
      </c>
      <c r="D4295" s="110">
        <v>0</v>
      </c>
      <c r="E4295" s="110">
        <v>0</v>
      </c>
      <c r="F4295" s="111">
        <v>73.209999999999994</v>
      </c>
      <c r="G4295" s="110">
        <v>0</v>
      </c>
      <c r="H4295" s="110">
        <v>0</v>
      </c>
      <c r="I4295" s="112"/>
      <c r="J4295" s="112"/>
      <c r="K4295" s="113">
        <v>109</v>
      </c>
    </row>
    <row r="4296" spans="1:11" x14ac:dyDescent="0.25">
      <c r="A4296" s="108">
        <v>4312</v>
      </c>
      <c r="B4296" s="109" t="s">
        <v>4205</v>
      </c>
      <c r="C4296" s="110">
        <v>85444200</v>
      </c>
      <c r="D4296" s="110">
        <v>0</v>
      </c>
      <c r="E4296" s="110">
        <v>0</v>
      </c>
      <c r="F4296" s="111">
        <v>50.73</v>
      </c>
      <c r="G4296" s="110">
        <v>0</v>
      </c>
      <c r="H4296" s="110">
        <v>0</v>
      </c>
      <c r="I4296" s="112"/>
      <c r="J4296" s="112"/>
      <c r="K4296" s="113">
        <v>79</v>
      </c>
    </row>
    <row r="4297" spans="1:11" x14ac:dyDescent="0.25">
      <c r="A4297" s="108">
        <v>4313</v>
      </c>
      <c r="B4297" s="109" t="s">
        <v>4206</v>
      </c>
      <c r="C4297" s="110">
        <v>85444200</v>
      </c>
      <c r="D4297" s="110">
        <v>0</v>
      </c>
      <c r="E4297" s="110">
        <v>0</v>
      </c>
      <c r="F4297" s="111">
        <v>48.1</v>
      </c>
      <c r="G4297" s="110">
        <v>0</v>
      </c>
      <c r="H4297" s="110">
        <v>0</v>
      </c>
      <c r="I4297" s="112"/>
      <c r="J4297" s="112"/>
      <c r="K4297" s="113">
        <v>75</v>
      </c>
    </row>
    <row r="4298" spans="1:11" x14ac:dyDescent="0.25">
      <c r="A4298" s="108">
        <v>4314</v>
      </c>
      <c r="B4298" s="109" t="s">
        <v>4207</v>
      </c>
      <c r="C4298" s="110">
        <v>85423190</v>
      </c>
      <c r="D4298" s="110">
        <v>0</v>
      </c>
      <c r="E4298" s="110">
        <v>0</v>
      </c>
      <c r="F4298" s="111">
        <v>340.09</v>
      </c>
      <c r="G4298" s="110">
        <v>0</v>
      </c>
      <c r="H4298" s="110">
        <v>0</v>
      </c>
      <c r="I4298" s="112"/>
      <c r="J4298" s="112"/>
      <c r="K4298" s="113">
        <v>519</v>
      </c>
    </row>
    <row r="4299" spans="1:11" x14ac:dyDescent="0.25">
      <c r="A4299" s="108">
        <v>4315</v>
      </c>
      <c r="B4299" s="109" t="s">
        <v>4208</v>
      </c>
      <c r="C4299" s="110">
        <v>84717019</v>
      </c>
      <c r="D4299" s="110">
        <v>0</v>
      </c>
      <c r="E4299" s="110">
        <v>0</v>
      </c>
      <c r="F4299" s="115">
        <v>1201.54</v>
      </c>
      <c r="G4299" s="110">
        <v>0</v>
      </c>
      <c r="H4299" s="110">
        <v>0</v>
      </c>
      <c r="I4299" s="112"/>
      <c r="J4299" s="112"/>
      <c r="K4299" s="116">
        <v>1979</v>
      </c>
    </row>
    <row r="4300" spans="1:11" x14ac:dyDescent="0.25">
      <c r="A4300" s="108">
        <v>4316</v>
      </c>
      <c r="B4300" s="109" t="s">
        <v>4209</v>
      </c>
      <c r="C4300" s="110">
        <v>85287200</v>
      </c>
      <c r="D4300" s="110">
        <v>0</v>
      </c>
      <c r="E4300" s="110">
        <v>0</v>
      </c>
      <c r="F4300" s="115">
        <v>1588.79</v>
      </c>
      <c r="G4300" s="110">
        <v>0</v>
      </c>
      <c r="H4300" s="110">
        <v>0</v>
      </c>
      <c r="I4300" s="112"/>
      <c r="J4300" s="112"/>
      <c r="K4300" s="116">
        <v>1699</v>
      </c>
    </row>
    <row r="4301" spans="1:11" x14ac:dyDescent="0.25">
      <c r="A4301" s="108">
        <v>4317</v>
      </c>
      <c r="B4301" s="109" t="s">
        <v>4210</v>
      </c>
      <c r="C4301" s="110">
        <v>85444200</v>
      </c>
      <c r="D4301" s="110">
        <v>0</v>
      </c>
      <c r="E4301" s="110">
        <v>0</v>
      </c>
      <c r="F4301" s="111">
        <v>10.82</v>
      </c>
      <c r="G4301" s="110">
        <v>0</v>
      </c>
      <c r="H4301" s="110">
        <v>0</v>
      </c>
      <c r="I4301" s="112"/>
      <c r="J4301" s="112"/>
      <c r="K4301" s="113">
        <v>20</v>
      </c>
    </row>
    <row r="4302" spans="1:11" x14ac:dyDescent="0.25">
      <c r="A4302" s="108">
        <v>4318</v>
      </c>
      <c r="B4302" s="109" t="s">
        <v>4211</v>
      </c>
      <c r="C4302" s="110">
        <v>85444200</v>
      </c>
      <c r="D4302" s="110">
        <v>0</v>
      </c>
      <c r="E4302" s="110">
        <v>0</v>
      </c>
      <c r="F4302" s="111">
        <v>29.9</v>
      </c>
      <c r="G4302" s="110">
        <v>0</v>
      </c>
      <c r="H4302" s="110">
        <v>0</v>
      </c>
      <c r="I4302" s="112"/>
      <c r="J4302" s="112"/>
      <c r="K4302" s="113">
        <v>50</v>
      </c>
    </row>
    <row r="4303" spans="1:11" x14ac:dyDescent="0.25">
      <c r="A4303" s="108">
        <v>4319</v>
      </c>
      <c r="B4303" s="109" t="s">
        <v>4212</v>
      </c>
      <c r="C4303" s="110">
        <v>85444200</v>
      </c>
      <c r="D4303" s="110">
        <v>0</v>
      </c>
      <c r="E4303" s="110">
        <v>0</v>
      </c>
      <c r="F4303" s="111">
        <v>14.98</v>
      </c>
      <c r="G4303" s="110">
        <v>0</v>
      </c>
      <c r="H4303" s="110">
        <v>0</v>
      </c>
      <c r="I4303" s="112"/>
      <c r="J4303" s="112"/>
      <c r="K4303" s="113">
        <v>25</v>
      </c>
    </row>
    <row r="4304" spans="1:11" x14ac:dyDescent="0.25">
      <c r="A4304" s="108">
        <v>4320</v>
      </c>
      <c r="B4304" s="109" t="s">
        <v>4213</v>
      </c>
      <c r="C4304" s="110">
        <v>85444200</v>
      </c>
      <c r="D4304" s="110">
        <v>0</v>
      </c>
      <c r="E4304" s="110">
        <v>0</v>
      </c>
      <c r="F4304" s="111">
        <v>11.66</v>
      </c>
      <c r="G4304" s="110">
        <v>0</v>
      </c>
      <c r="H4304" s="110">
        <v>0</v>
      </c>
      <c r="I4304" s="112"/>
      <c r="J4304" s="112"/>
      <c r="K4304" s="113">
        <v>25</v>
      </c>
    </row>
    <row r="4305" spans="1:11" x14ac:dyDescent="0.25">
      <c r="A4305" s="108">
        <v>4321</v>
      </c>
      <c r="B4305" s="109" t="s">
        <v>4214</v>
      </c>
      <c r="C4305" s="110">
        <v>85044021</v>
      </c>
      <c r="D4305" s="110">
        <v>0</v>
      </c>
      <c r="E4305" s="110">
        <v>0</v>
      </c>
      <c r="F4305" s="111">
        <v>112</v>
      </c>
      <c r="G4305" s="110">
        <v>7</v>
      </c>
      <c r="H4305" s="110">
        <v>0</v>
      </c>
      <c r="I4305" s="112"/>
      <c r="J4305" s="112"/>
      <c r="K4305" s="113">
        <v>205</v>
      </c>
    </row>
    <row r="4306" spans="1:11" x14ac:dyDescent="0.25">
      <c r="A4306" s="108">
        <v>4322</v>
      </c>
      <c r="B4306" s="109" t="s">
        <v>4215</v>
      </c>
      <c r="C4306" s="110">
        <v>85235190</v>
      </c>
      <c r="D4306" s="110">
        <v>0</v>
      </c>
      <c r="E4306" s="110">
        <v>0</v>
      </c>
      <c r="F4306" s="111">
        <v>100.5</v>
      </c>
      <c r="G4306" s="110">
        <v>0</v>
      </c>
      <c r="H4306" s="110">
        <v>0</v>
      </c>
      <c r="I4306" s="112"/>
      <c r="J4306" s="112"/>
      <c r="K4306" s="113">
        <v>169</v>
      </c>
    </row>
    <row r="4307" spans="1:11" x14ac:dyDescent="0.25">
      <c r="A4307" s="108">
        <v>4323</v>
      </c>
      <c r="B4307" s="109" t="s">
        <v>4216</v>
      </c>
      <c r="C4307" s="110">
        <v>84502090</v>
      </c>
      <c r="D4307" s="110">
        <v>0</v>
      </c>
      <c r="E4307" s="110">
        <v>0</v>
      </c>
      <c r="F4307" s="115">
        <v>2280.5700000000002</v>
      </c>
      <c r="G4307" s="110">
        <v>18</v>
      </c>
      <c r="H4307" s="110">
        <v>0</v>
      </c>
      <c r="I4307" s="112"/>
      <c r="J4307" s="112"/>
      <c r="K4307" s="116">
        <v>2300</v>
      </c>
    </row>
    <row r="4308" spans="1:11" x14ac:dyDescent="0.25">
      <c r="A4308" s="108">
        <v>4324</v>
      </c>
      <c r="B4308" s="109" t="s">
        <v>4217</v>
      </c>
      <c r="C4308" s="110">
        <v>84729099</v>
      </c>
      <c r="D4308" s="110">
        <v>0</v>
      </c>
      <c r="E4308" s="110">
        <v>0</v>
      </c>
      <c r="F4308" s="111">
        <v>294.38</v>
      </c>
      <c r="G4308" s="110">
        <v>0</v>
      </c>
      <c r="H4308" s="110">
        <v>0</v>
      </c>
      <c r="I4308" s="112"/>
      <c r="J4308" s="112"/>
      <c r="K4308" s="113">
        <v>499</v>
      </c>
    </row>
    <row r="4309" spans="1:11" x14ac:dyDescent="0.25">
      <c r="A4309" s="108">
        <v>4325</v>
      </c>
      <c r="B4309" s="109" t="s">
        <v>4218</v>
      </c>
      <c r="C4309" s="110">
        <v>84733041</v>
      </c>
      <c r="D4309" s="110">
        <v>0</v>
      </c>
      <c r="E4309" s="110">
        <v>0</v>
      </c>
      <c r="F4309" s="111">
        <v>225.23</v>
      </c>
      <c r="G4309" s="110">
        <v>0</v>
      </c>
      <c r="H4309" s="110">
        <v>0</v>
      </c>
      <c r="I4309" s="112"/>
      <c r="J4309" s="112"/>
      <c r="K4309" s="113">
        <v>369</v>
      </c>
    </row>
    <row r="4310" spans="1:11" x14ac:dyDescent="0.25">
      <c r="A4310" s="108">
        <v>4326</v>
      </c>
      <c r="B4310" s="109" t="s">
        <v>4219</v>
      </c>
      <c r="C4310" s="110">
        <v>85423190</v>
      </c>
      <c r="D4310" s="110">
        <v>0</v>
      </c>
      <c r="E4310" s="110">
        <v>0</v>
      </c>
      <c r="F4310" s="111">
        <v>160.65</v>
      </c>
      <c r="G4310" s="110">
        <v>0</v>
      </c>
      <c r="H4310" s="110">
        <v>0</v>
      </c>
      <c r="I4310" s="112"/>
      <c r="J4310" s="112"/>
      <c r="K4310" s="113">
        <v>249</v>
      </c>
    </row>
    <row r="4311" spans="1:11" x14ac:dyDescent="0.25">
      <c r="A4311" s="108">
        <v>4327</v>
      </c>
      <c r="B4311" s="109" t="s">
        <v>4220</v>
      </c>
      <c r="C4311" s="110">
        <v>85285220</v>
      </c>
      <c r="D4311" s="110">
        <v>0</v>
      </c>
      <c r="E4311" s="110">
        <v>0</v>
      </c>
      <c r="F4311" s="111">
        <v>919.21</v>
      </c>
      <c r="G4311" s="110">
        <v>0</v>
      </c>
      <c r="H4311" s="110">
        <v>0</v>
      </c>
      <c r="I4311" s="112"/>
      <c r="J4311" s="112"/>
      <c r="K4311" s="116">
        <v>1399</v>
      </c>
    </row>
    <row r="4312" spans="1:11" x14ac:dyDescent="0.25">
      <c r="A4312" s="108">
        <v>4328</v>
      </c>
      <c r="B4312" s="109" t="s">
        <v>4066</v>
      </c>
      <c r="C4312" s="110">
        <v>84733090</v>
      </c>
      <c r="D4312" s="110">
        <v>1</v>
      </c>
      <c r="E4312" s="110">
        <v>1</v>
      </c>
      <c r="F4312" s="111">
        <v>29.7</v>
      </c>
      <c r="G4312" s="110">
        <v>4</v>
      </c>
      <c r="H4312" s="110">
        <v>10</v>
      </c>
      <c r="I4312" s="112"/>
      <c r="J4312" s="111">
        <v>3.28</v>
      </c>
      <c r="K4312" s="113">
        <v>50</v>
      </c>
    </row>
    <row r="4313" spans="1:11" x14ac:dyDescent="0.25">
      <c r="A4313" s="108">
        <v>4329</v>
      </c>
      <c r="B4313" s="109" t="s">
        <v>4221</v>
      </c>
      <c r="C4313" s="110">
        <v>85183000</v>
      </c>
      <c r="D4313" s="110">
        <v>0</v>
      </c>
      <c r="E4313" s="110">
        <v>0</v>
      </c>
      <c r="F4313" s="111">
        <v>76.010000000000005</v>
      </c>
      <c r="G4313" s="110">
        <v>0</v>
      </c>
      <c r="H4313" s="110">
        <v>0</v>
      </c>
      <c r="I4313" s="112"/>
      <c r="J4313" s="112"/>
      <c r="K4313" s="113">
        <v>155</v>
      </c>
    </row>
    <row r="4314" spans="1:11" x14ac:dyDescent="0.25">
      <c r="A4314" s="108">
        <v>4330</v>
      </c>
      <c r="B4314" s="109" t="s">
        <v>4222</v>
      </c>
      <c r="C4314" s="110">
        <v>84733011</v>
      </c>
      <c r="D4314" s="110">
        <v>0</v>
      </c>
      <c r="E4314" s="110">
        <v>0</v>
      </c>
      <c r="F4314" s="111">
        <v>182.08</v>
      </c>
      <c r="G4314" s="110">
        <v>0</v>
      </c>
      <c r="H4314" s="110">
        <v>0</v>
      </c>
      <c r="I4314" s="112"/>
      <c r="J4314" s="112"/>
      <c r="K4314" s="113">
        <v>279</v>
      </c>
    </row>
    <row r="4315" spans="1:11" x14ac:dyDescent="0.25">
      <c r="A4315" s="108">
        <v>4331</v>
      </c>
      <c r="B4315" s="109" t="s">
        <v>4223</v>
      </c>
      <c r="C4315" s="110">
        <v>84716052</v>
      </c>
      <c r="D4315" s="110">
        <v>0</v>
      </c>
      <c r="E4315" s="110">
        <v>0</v>
      </c>
      <c r="F4315" s="111">
        <v>16.100000000000001</v>
      </c>
      <c r="G4315" s="110">
        <v>0</v>
      </c>
      <c r="H4315" s="110">
        <v>0</v>
      </c>
      <c r="I4315" s="112"/>
      <c r="J4315" s="112"/>
      <c r="K4315" s="113">
        <v>35</v>
      </c>
    </row>
    <row r="4316" spans="1:11" x14ac:dyDescent="0.25">
      <c r="A4316" s="108">
        <v>4332</v>
      </c>
      <c r="B4316" s="109" t="s">
        <v>4224</v>
      </c>
      <c r="C4316" s="110">
        <v>85044021</v>
      </c>
      <c r="D4316" s="110">
        <v>0</v>
      </c>
      <c r="E4316" s="110">
        <v>0</v>
      </c>
      <c r="F4316" s="111">
        <v>207.11</v>
      </c>
      <c r="G4316" s="110">
        <v>0</v>
      </c>
      <c r="H4316" s="110">
        <v>0</v>
      </c>
      <c r="I4316" s="112"/>
      <c r="J4316" s="112"/>
      <c r="K4316" s="113">
        <v>309</v>
      </c>
    </row>
    <row r="4317" spans="1:11" x14ac:dyDescent="0.25">
      <c r="A4317" s="108">
        <v>4333</v>
      </c>
      <c r="B4317" s="109" t="s">
        <v>4225</v>
      </c>
      <c r="C4317" s="110">
        <v>85044021</v>
      </c>
      <c r="D4317" s="110">
        <v>0</v>
      </c>
      <c r="E4317" s="110">
        <v>0</v>
      </c>
      <c r="F4317" s="111">
        <v>248.31</v>
      </c>
      <c r="G4317" s="110">
        <v>0</v>
      </c>
      <c r="H4317" s="110">
        <v>0</v>
      </c>
      <c r="I4317" s="112"/>
      <c r="J4317" s="112"/>
      <c r="K4317" s="113">
        <v>389</v>
      </c>
    </row>
    <row r="4318" spans="1:11" x14ac:dyDescent="0.25">
      <c r="A4318" s="108">
        <v>4334</v>
      </c>
      <c r="B4318" s="109" t="s">
        <v>4226</v>
      </c>
      <c r="C4318" s="110">
        <v>85044021</v>
      </c>
      <c r="D4318" s="110">
        <v>0</v>
      </c>
      <c r="E4318" s="110">
        <v>0</v>
      </c>
      <c r="F4318" s="111">
        <v>317.75</v>
      </c>
      <c r="G4318" s="110">
        <v>0</v>
      </c>
      <c r="H4318" s="110">
        <v>0</v>
      </c>
      <c r="I4318" s="112"/>
      <c r="J4318" s="112"/>
      <c r="K4318" s="113">
        <v>589</v>
      </c>
    </row>
    <row r="4319" spans="1:11" x14ac:dyDescent="0.25">
      <c r="A4319" s="108">
        <v>4335</v>
      </c>
      <c r="B4319" s="109" t="s">
        <v>4227</v>
      </c>
      <c r="C4319" s="110">
        <v>85235190</v>
      </c>
      <c r="D4319" s="110">
        <v>0</v>
      </c>
      <c r="E4319" s="110">
        <v>0</v>
      </c>
      <c r="F4319" s="111">
        <v>1.93</v>
      </c>
      <c r="G4319" s="110">
        <v>0</v>
      </c>
      <c r="H4319" s="110">
        <v>0</v>
      </c>
      <c r="I4319" s="112"/>
      <c r="J4319" s="112"/>
      <c r="K4319" s="113">
        <v>20</v>
      </c>
    </row>
    <row r="4320" spans="1:11" x14ac:dyDescent="0.25">
      <c r="A4320" s="108">
        <v>4336</v>
      </c>
      <c r="B4320" s="109" t="s">
        <v>4228</v>
      </c>
      <c r="C4320" s="110">
        <v>85235190</v>
      </c>
      <c r="D4320" s="110">
        <v>0</v>
      </c>
      <c r="E4320" s="110">
        <v>0</v>
      </c>
      <c r="F4320" s="111">
        <v>2.1800000000000002</v>
      </c>
      <c r="G4320" s="110">
        <v>0</v>
      </c>
      <c r="H4320" s="110">
        <v>0</v>
      </c>
      <c r="I4320" s="112"/>
      <c r="J4320" s="112"/>
      <c r="K4320" s="113">
        <v>20</v>
      </c>
    </row>
    <row r="4321" spans="1:11" x14ac:dyDescent="0.25">
      <c r="A4321" s="108">
        <v>4337</v>
      </c>
      <c r="B4321" s="109" t="s">
        <v>4229</v>
      </c>
      <c r="C4321" s="110">
        <v>85235190</v>
      </c>
      <c r="D4321" s="110">
        <v>0</v>
      </c>
      <c r="E4321" s="110">
        <v>0</v>
      </c>
      <c r="F4321" s="111">
        <v>1.93</v>
      </c>
      <c r="G4321" s="110">
        <v>0</v>
      </c>
      <c r="H4321" s="110">
        <v>0</v>
      </c>
      <c r="I4321" s="112"/>
      <c r="J4321" s="112"/>
      <c r="K4321" s="113">
        <v>20</v>
      </c>
    </row>
    <row r="4322" spans="1:11" x14ac:dyDescent="0.25">
      <c r="A4322" s="108">
        <v>4338</v>
      </c>
      <c r="B4322" s="109" t="s">
        <v>4230</v>
      </c>
      <c r="C4322" s="110">
        <v>85044021</v>
      </c>
      <c r="D4322" s="110">
        <v>0</v>
      </c>
      <c r="E4322" s="110">
        <v>0</v>
      </c>
      <c r="F4322" s="111">
        <v>12.91</v>
      </c>
      <c r="G4322" s="110">
        <v>0</v>
      </c>
      <c r="H4322" s="110">
        <v>0</v>
      </c>
      <c r="I4322" s="112"/>
      <c r="J4322" s="112"/>
      <c r="K4322" s="113">
        <v>40</v>
      </c>
    </row>
    <row r="4323" spans="1:11" x14ac:dyDescent="0.25">
      <c r="A4323" s="108">
        <v>4339</v>
      </c>
      <c r="B4323" s="109" t="s">
        <v>4231</v>
      </c>
      <c r="C4323" s="110">
        <v>84733042</v>
      </c>
      <c r="D4323" s="110">
        <v>0</v>
      </c>
      <c r="E4323" s="110">
        <v>0</v>
      </c>
      <c r="F4323" s="111">
        <v>135.13</v>
      </c>
      <c r="G4323" s="110">
        <v>4</v>
      </c>
      <c r="H4323" s="110">
        <v>15</v>
      </c>
      <c r="I4323" s="112"/>
      <c r="J4323" s="112"/>
      <c r="K4323" s="113">
        <v>239</v>
      </c>
    </row>
    <row r="4324" spans="1:11" x14ac:dyDescent="0.25">
      <c r="A4324" s="108">
        <v>4340</v>
      </c>
      <c r="B4324" s="109" t="s">
        <v>4232</v>
      </c>
      <c r="C4324" s="110">
        <v>85235190</v>
      </c>
      <c r="D4324" s="110">
        <v>0</v>
      </c>
      <c r="E4324" s="110">
        <v>0</v>
      </c>
      <c r="F4324" s="111">
        <v>228.78</v>
      </c>
      <c r="G4324" s="110">
        <v>4</v>
      </c>
      <c r="H4324" s="110">
        <v>0</v>
      </c>
      <c r="I4324" s="112"/>
      <c r="J4324" s="112"/>
      <c r="K4324" s="113">
        <v>439</v>
      </c>
    </row>
    <row r="4325" spans="1:11" x14ac:dyDescent="0.25">
      <c r="A4325" s="108">
        <v>4341</v>
      </c>
      <c r="B4325" s="109" t="s">
        <v>4233</v>
      </c>
      <c r="C4325" s="110">
        <v>84733011</v>
      </c>
      <c r="D4325" s="110">
        <v>0</v>
      </c>
      <c r="E4325" s="110">
        <v>0</v>
      </c>
      <c r="F4325" s="111">
        <v>93.83</v>
      </c>
      <c r="G4325" s="110">
        <v>0</v>
      </c>
      <c r="H4325" s="110">
        <v>0</v>
      </c>
      <c r="I4325" s="112"/>
      <c r="J4325" s="112"/>
      <c r="K4325" s="113">
        <v>159</v>
      </c>
    </row>
    <row r="4326" spans="1:11" x14ac:dyDescent="0.25">
      <c r="A4326" s="108">
        <v>4342</v>
      </c>
      <c r="B4326" s="109" t="s">
        <v>4234</v>
      </c>
      <c r="C4326" s="110">
        <v>84145990</v>
      </c>
      <c r="D4326" s="110">
        <v>0</v>
      </c>
      <c r="E4326" s="110">
        <v>0</v>
      </c>
      <c r="F4326" s="111">
        <v>17.850000000000001</v>
      </c>
      <c r="G4326" s="110">
        <v>0</v>
      </c>
      <c r="H4326" s="110">
        <v>0</v>
      </c>
      <c r="I4326" s="112"/>
      <c r="J4326" s="112"/>
      <c r="K4326" s="113">
        <v>40</v>
      </c>
    </row>
    <row r="4327" spans="1:11" x14ac:dyDescent="0.25">
      <c r="A4327" s="108">
        <v>4343</v>
      </c>
      <c r="B4327" s="109" t="s">
        <v>4235</v>
      </c>
      <c r="C4327" s="110">
        <v>84145990</v>
      </c>
      <c r="D4327" s="110">
        <v>0</v>
      </c>
      <c r="E4327" s="110">
        <v>0</v>
      </c>
      <c r="F4327" s="111">
        <v>16.7</v>
      </c>
      <c r="G4327" s="110">
        <v>7</v>
      </c>
      <c r="H4327" s="110">
        <v>0</v>
      </c>
      <c r="I4327" s="112"/>
      <c r="J4327" s="112"/>
      <c r="K4327" s="113">
        <v>35</v>
      </c>
    </row>
    <row r="4328" spans="1:11" x14ac:dyDescent="0.25">
      <c r="A4328" s="108">
        <v>4344</v>
      </c>
      <c r="B4328" s="109" t="s">
        <v>4236</v>
      </c>
      <c r="C4328" s="110">
        <v>84716053</v>
      </c>
      <c r="D4328" s="110">
        <v>0</v>
      </c>
      <c r="E4328" s="110">
        <v>0</v>
      </c>
      <c r="F4328" s="111">
        <v>1.22</v>
      </c>
      <c r="G4328" s="110">
        <v>0</v>
      </c>
      <c r="H4328" s="110">
        <v>0</v>
      </c>
      <c r="I4328" s="112"/>
      <c r="J4328" s="112"/>
      <c r="K4328" s="113">
        <v>40</v>
      </c>
    </row>
    <row r="4329" spans="1:11" x14ac:dyDescent="0.25">
      <c r="A4329" s="108">
        <v>4345</v>
      </c>
      <c r="B4329" s="109" t="s">
        <v>4237</v>
      </c>
      <c r="C4329" s="110">
        <v>85183000</v>
      </c>
      <c r="D4329" s="110">
        <v>0</v>
      </c>
      <c r="E4329" s="110">
        <v>0</v>
      </c>
      <c r="F4329" s="111">
        <v>2.06</v>
      </c>
      <c r="G4329" s="110">
        <v>0</v>
      </c>
      <c r="H4329" s="110">
        <v>0</v>
      </c>
      <c r="I4329" s="112"/>
      <c r="J4329" s="112"/>
      <c r="K4329" s="113">
        <v>40</v>
      </c>
    </row>
    <row r="4330" spans="1:11" x14ac:dyDescent="0.25">
      <c r="A4330" s="108">
        <v>4346</v>
      </c>
      <c r="B4330" s="109" t="s">
        <v>4238</v>
      </c>
      <c r="C4330" s="110">
        <v>48209000</v>
      </c>
      <c r="D4330" s="110">
        <v>0</v>
      </c>
      <c r="E4330" s="110">
        <v>0</v>
      </c>
      <c r="F4330" s="111">
        <v>2.91</v>
      </c>
      <c r="G4330" s="110">
        <v>0</v>
      </c>
      <c r="H4330" s="110">
        <v>0</v>
      </c>
      <c r="I4330" s="112"/>
      <c r="J4330" s="112"/>
      <c r="K4330" s="113">
        <v>7</v>
      </c>
    </row>
    <row r="4331" spans="1:11" x14ac:dyDescent="0.25">
      <c r="A4331" s="108">
        <v>4347</v>
      </c>
      <c r="B4331" s="109" t="s">
        <v>4239</v>
      </c>
      <c r="C4331" s="110">
        <v>39249000</v>
      </c>
      <c r="D4331" s="110">
        <v>0</v>
      </c>
      <c r="E4331" s="110">
        <v>0</v>
      </c>
      <c r="F4331" s="111">
        <v>21.71</v>
      </c>
      <c r="G4331" s="110">
        <v>0</v>
      </c>
      <c r="H4331" s="110">
        <v>0</v>
      </c>
      <c r="I4331" s="112"/>
      <c r="J4331" s="112"/>
      <c r="K4331" s="113">
        <v>38</v>
      </c>
    </row>
    <row r="4332" spans="1:11" x14ac:dyDescent="0.25">
      <c r="A4332" s="108">
        <v>4348</v>
      </c>
      <c r="B4332" s="109" t="s">
        <v>4240</v>
      </c>
      <c r="C4332" s="110">
        <v>39249000</v>
      </c>
      <c r="D4332" s="110">
        <v>0</v>
      </c>
      <c r="E4332" s="110">
        <v>0</v>
      </c>
      <c r="F4332" s="111">
        <v>12.22</v>
      </c>
      <c r="G4332" s="110">
        <v>7</v>
      </c>
      <c r="H4332" s="110">
        <v>10</v>
      </c>
      <c r="I4332" s="112"/>
      <c r="J4332" s="112"/>
      <c r="K4332" s="113">
        <v>25</v>
      </c>
    </row>
    <row r="4333" spans="1:11" x14ac:dyDescent="0.25">
      <c r="A4333" s="108">
        <v>4349</v>
      </c>
      <c r="B4333" s="109" t="s">
        <v>4241</v>
      </c>
      <c r="C4333" s="110">
        <v>39249000</v>
      </c>
      <c r="D4333" s="110">
        <v>0</v>
      </c>
      <c r="E4333" s="110">
        <v>0</v>
      </c>
      <c r="F4333" s="111">
        <v>19.739999999999998</v>
      </c>
      <c r="G4333" s="110">
        <v>7</v>
      </c>
      <c r="H4333" s="110">
        <v>10</v>
      </c>
      <c r="I4333" s="112"/>
      <c r="J4333" s="112"/>
      <c r="K4333" s="113">
        <v>35</v>
      </c>
    </row>
    <row r="4334" spans="1:11" x14ac:dyDescent="0.25">
      <c r="A4334" s="108">
        <v>4350</v>
      </c>
      <c r="B4334" s="109" t="s">
        <v>4242</v>
      </c>
      <c r="C4334" s="110">
        <v>84733041</v>
      </c>
      <c r="D4334" s="110">
        <v>0</v>
      </c>
      <c r="E4334" s="110">
        <v>0</v>
      </c>
      <c r="F4334" s="111">
        <v>109</v>
      </c>
      <c r="G4334" s="110">
        <v>0</v>
      </c>
      <c r="H4334" s="110">
        <v>0</v>
      </c>
      <c r="I4334" s="112"/>
      <c r="J4334" s="112"/>
      <c r="K4334" s="113">
        <v>169</v>
      </c>
    </row>
    <row r="4335" spans="1:11" x14ac:dyDescent="0.25">
      <c r="A4335" s="108">
        <v>4351</v>
      </c>
      <c r="B4335" s="109" t="s">
        <v>4243</v>
      </c>
      <c r="C4335" s="110">
        <v>85176241</v>
      </c>
      <c r="D4335" s="110">
        <v>0</v>
      </c>
      <c r="E4335" s="110">
        <v>0</v>
      </c>
      <c r="F4335" s="111">
        <v>128.69999999999999</v>
      </c>
      <c r="G4335" s="110">
        <v>4</v>
      </c>
      <c r="H4335" s="110">
        <v>0</v>
      </c>
      <c r="I4335" s="112"/>
      <c r="J4335" s="111">
        <v>14.07</v>
      </c>
      <c r="K4335" s="113">
        <v>195</v>
      </c>
    </row>
    <row r="4336" spans="1:11" x14ac:dyDescent="0.25">
      <c r="A4336" s="108">
        <v>4352</v>
      </c>
      <c r="B4336" s="109" t="s">
        <v>4244</v>
      </c>
      <c r="C4336" s="110">
        <v>85219010</v>
      </c>
      <c r="D4336" s="110">
        <v>0</v>
      </c>
      <c r="E4336" s="110">
        <v>0</v>
      </c>
      <c r="F4336" s="115">
        <v>2364.8000000000002</v>
      </c>
      <c r="G4336" s="110">
        <v>0</v>
      </c>
      <c r="H4336" s="110">
        <v>0</v>
      </c>
      <c r="I4336" s="112"/>
      <c r="J4336" s="112"/>
      <c r="K4336" s="116">
        <v>4250</v>
      </c>
    </row>
    <row r="4337" spans="1:11" x14ac:dyDescent="0.25">
      <c r="A4337" s="108">
        <v>4353</v>
      </c>
      <c r="B4337" s="109" t="s">
        <v>4245</v>
      </c>
      <c r="C4337" s="110">
        <v>85285220</v>
      </c>
      <c r="D4337" s="110">
        <v>0</v>
      </c>
      <c r="E4337" s="110">
        <v>0</v>
      </c>
      <c r="F4337" s="115">
        <v>1121.6300000000001</v>
      </c>
      <c r="G4337" s="110">
        <v>0</v>
      </c>
      <c r="H4337" s="110">
        <v>0</v>
      </c>
      <c r="I4337" s="112"/>
      <c r="J4337" s="112"/>
      <c r="K4337" s="116">
        <v>1599</v>
      </c>
    </row>
    <row r="4338" spans="1:11" x14ac:dyDescent="0.25">
      <c r="A4338" s="108">
        <v>4354</v>
      </c>
      <c r="B4338" s="109" t="s">
        <v>4246</v>
      </c>
      <c r="C4338" s="110">
        <v>84715010</v>
      </c>
      <c r="D4338" s="110">
        <v>0</v>
      </c>
      <c r="E4338" s="110">
        <v>0</v>
      </c>
      <c r="F4338" s="115">
        <v>3135.55</v>
      </c>
      <c r="G4338" s="110">
        <v>0</v>
      </c>
      <c r="H4338" s="110">
        <v>0</v>
      </c>
      <c r="I4338" s="112"/>
      <c r="J4338" s="112"/>
      <c r="K4338" s="116">
        <v>4599</v>
      </c>
    </row>
    <row r="4339" spans="1:11" x14ac:dyDescent="0.25">
      <c r="A4339" s="108">
        <v>4355</v>
      </c>
      <c r="B4339" s="109" t="s">
        <v>4247</v>
      </c>
      <c r="C4339" s="110">
        <v>94054010</v>
      </c>
      <c r="D4339" s="110">
        <v>0</v>
      </c>
      <c r="E4339" s="110">
        <v>0</v>
      </c>
      <c r="F4339" s="111">
        <v>55</v>
      </c>
      <c r="G4339" s="110">
        <v>0</v>
      </c>
      <c r="H4339" s="110">
        <v>0</v>
      </c>
      <c r="I4339" s="112"/>
      <c r="J4339" s="112"/>
      <c r="K4339" s="113">
        <v>56</v>
      </c>
    </row>
    <row r="4340" spans="1:11" x14ac:dyDescent="0.25">
      <c r="A4340" s="108">
        <v>4356</v>
      </c>
      <c r="B4340" s="109" t="s">
        <v>4248</v>
      </c>
      <c r="C4340" s="110">
        <v>84733042</v>
      </c>
      <c r="D4340" s="110">
        <v>0</v>
      </c>
      <c r="E4340" s="110">
        <v>0</v>
      </c>
      <c r="F4340" s="111">
        <v>417.97</v>
      </c>
      <c r="G4340" s="110">
        <v>4</v>
      </c>
      <c r="H4340" s="118">
        <v>11.25</v>
      </c>
      <c r="I4340" s="112"/>
      <c r="J4340" s="112"/>
      <c r="K4340" s="113">
        <v>699</v>
      </c>
    </row>
    <row r="4341" spans="1:11" x14ac:dyDescent="0.25">
      <c r="A4341" s="108">
        <v>4357</v>
      </c>
      <c r="B4341" s="109" t="s">
        <v>4249</v>
      </c>
      <c r="C4341" s="110">
        <v>84733041</v>
      </c>
      <c r="D4341" s="110">
        <v>0</v>
      </c>
      <c r="E4341" s="110">
        <v>0</v>
      </c>
      <c r="F4341" s="111">
        <v>276.3</v>
      </c>
      <c r="G4341" s="110">
        <v>0</v>
      </c>
      <c r="H4341" s="110">
        <v>0</v>
      </c>
      <c r="I4341" s="112"/>
      <c r="J4341" s="112"/>
      <c r="K4341" s="113">
        <v>459</v>
      </c>
    </row>
    <row r="4342" spans="1:11" x14ac:dyDescent="0.25">
      <c r="A4342" s="108">
        <v>4358</v>
      </c>
      <c r="B4342" s="109" t="s">
        <v>4250</v>
      </c>
      <c r="C4342" s="110">
        <v>73269090</v>
      </c>
      <c r="D4342" s="110">
        <v>0</v>
      </c>
      <c r="E4342" s="110">
        <v>0</v>
      </c>
      <c r="F4342" s="111">
        <v>8.09</v>
      </c>
      <c r="G4342" s="110">
        <v>0</v>
      </c>
      <c r="H4342" s="110">
        <v>0</v>
      </c>
      <c r="I4342" s="112"/>
      <c r="J4342" s="112"/>
      <c r="K4342" s="113">
        <v>20</v>
      </c>
    </row>
    <row r="4343" spans="1:11" x14ac:dyDescent="0.25">
      <c r="A4343" s="108">
        <v>4359</v>
      </c>
      <c r="B4343" s="109" t="s">
        <v>4251</v>
      </c>
      <c r="C4343" s="110">
        <v>84733042</v>
      </c>
      <c r="D4343" s="110">
        <v>0</v>
      </c>
      <c r="E4343" s="110">
        <v>0</v>
      </c>
      <c r="F4343" s="111">
        <v>273.10000000000002</v>
      </c>
      <c r="G4343" s="110">
        <v>0</v>
      </c>
      <c r="H4343" s="110">
        <v>0</v>
      </c>
      <c r="I4343" s="112"/>
      <c r="J4343" s="112"/>
      <c r="K4343" s="113">
        <v>399</v>
      </c>
    </row>
    <row r="4344" spans="1:11" x14ac:dyDescent="0.25">
      <c r="A4344" s="108">
        <v>4360</v>
      </c>
      <c r="B4344" s="109" t="s">
        <v>4252</v>
      </c>
      <c r="C4344" s="110">
        <v>85444200</v>
      </c>
      <c r="D4344" s="110">
        <v>0</v>
      </c>
      <c r="E4344" s="110">
        <v>0</v>
      </c>
      <c r="F4344" s="111">
        <v>42.06</v>
      </c>
      <c r="G4344" s="110">
        <v>0</v>
      </c>
      <c r="H4344" s="110">
        <v>5</v>
      </c>
      <c r="I4344" s="112"/>
      <c r="J4344" s="111">
        <v>4.71</v>
      </c>
      <c r="K4344" s="113">
        <v>75</v>
      </c>
    </row>
    <row r="4345" spans="1:11" x14ac:dyDescent="0.25">
      <c r="A4345" s="108">
        <v>4361</v>
      </c>
      <c r="B4345" s="109" t="s">
        <v>4253</v>
      </c>
      <c r="C4345" s="110">
        <v>85068090</v>
      </c>
      <c r="D4345" s="110">
        <v>0</v>
      </c>
      <c r="E4345" s="110">
        <v>0</v>
      </c>
      <c r="F4345" s="111">
        <v>235</v>
      </c>
      <c r="G4345" s="110">
        <v>0</v>
      </c>
      <c r="H4345" s="110">
        <v>0</v>
      </c>
      <c r="I4345" s="112"/>
      <c r="J4345" s="112"/>
      <c r="K4345" s="113">
        <v>319</v>
      </c>
    </row>
    <row r="4346" spans="1:11" x14ac:dyDescent="0.25">
      <c r="A4346" s="108">
        <v>4362</v>
      </c>
      <c r="B4346" s="109" t="s">
        <v>4254</v>
      </c>
      <c r="C4346" s="110">
        <v>84713019</v>
      </c>
      <c r="D4346" s="110">
        <v>0</v>
      </c>
      <c r="E4346" s="110">
        <v>0</v>
      </c>
      <c r="F4346" s="115">
        <v>2797.9</v>
      </c>
      <c r="G4346" s="110">
        <v>0</v>
      </c>
      <c r="H4346" s="110">
        <v>0</v>
      </c>
      <c r="I4346" s="112"/>
      <c r="J4346" s="112"/>
      <c r="K4346" s="116">
        <v>4299</v>
      </c>
    </row>
    <row r="4347" spans="1:11" x14ac:dyDescent="0.25">
      <c r="A4347" s="108">
        <v>4363</v>
      </c>
      <c r="B4347" s="109" t="s">
        <v>3408</v>
      </c>
      <c r="C4347" s="110">
        <v>85176241</v>
      </c>
      <c r="D4347" s="110">
        <v>0</v>
      </c>
      <c r="E4347" s="110">
        <v>0</v>
      </c>
      <c r="F4347" s="111">
        <v>5.96</v>
      </c>
      <c r="G4347" s="110">
        <v>0</v>
      </c>
      <c r="H4347" s="110">
        <v>0</v>
      </c>
      <c r="I4347" s="112"/>
      <c r="J4347" s="112"/>
      <c r="K4347" s="113">
        <v>15</v>
      </c>
    </row>
    <row r="4348" spans="1:11" x14ac:dyDescent="0.25">
      <c r="A4348" s="108">
        <v>4364</v>
      </c>
      <c r="B4348" s="109" t="s">
        <v>4255</v>
      </c>
      <c r="C4348" s="110">
        <v>85234920</v>
      </c>
      <c r="D4348" s="110">
        <v>1</v>
      </c>
      <c r="E4348" s="110">
        <v>0</v>
      </c>
      <c r="F4348" s="111">
        <v>55.93</v>
      </c>
      <c r="G4348" s="110">
        <v>7</v>
      </c>
      <c r="H4348" s="110">
        <v>0</v>
      </c>
      <c r="I4348" s="112"/>
      <c r="J4348" s="112"/>
      <c r="K4348" s="113">
        <v>89.9</v>
      </c>
    </row>
    <row r="4349" spans="1:11" x14ac:dyDescent="0.25">
      <c r="A4349" s="108">
        <v>4365</v>
      </c>
      <c r="B4349" s="109" t="s">
        <v>3427</v>
      </c>
      <c r="C4349" s="110">
        <v>85234920</v>
      </c>
      <c r="D4349" s="110">
        <v>0</v>
      </c>
      <c r="E4349" s="110">
        <v>0</v>
      </c>
      <c r="F4349" s="111">
        <v>111.93</v>
      </c>
      <c r="G4349" s="110">
        <v>0</v>
      </c>
      <c r="H4349" s="110">
        <v>0</v>
      </c>
      <c r="I4349" s="112"/>
      <c r="J4349" s="112"/>
      <c r="K4349" s="113">
        <v>179.9</v>
      </c>
    </row>
    <row r="4350" spans="1:11" x14ac:dyDescent="0.25">
      <c r="A4350" s="108">
        <v>4366</v>
      </c>
      <c r="B4350" s="109" t="s">
        <v>4256</v>
      </c>
      <c r="C4350" s="110">
        <v>85234920</v>
      </c>
      <c r="D4350" s="110">
        <v>0</v>
      </c>
      <c r="E4350" s="110">
        <v>0</v>
      </c>
      <c r="F4350" s="111">
        <v>195.93</v>
      </c>
      <c r="G4350" s="110">
        <v>0</v>
      </c>
      <c r="H4350" s="110">
        <v>0</v>
      </c>
      <c r="I4350" s="112"/>
      <c r="J4350" s="112"/>
      <c r="K4350" s="113">
        <v>289.89999999999998</v>
      </c>
    </row>
    <row r="4351" spans="1:11" x14ac:dyDescent="0.25">
      <c r="A4351" s="108">
        <v>4367</v>
      </c>
      <c r="B4351" s="109" t="s">
        <v>4257</v>
      </c>
      <c r="C4351" s="110">
        <v>84733099</v>
      </c>
      <c r="D4351" s="110">
        <v>0</v>
      </c>
      <c r="E4351" s="110">
        <v>0</v>
      </c>
      <c r="F4351" s="111">
        <v>210.08</v>
      </c>
      <c r="G4351" s="110">
        <v>0</v>
      </c>
      <c r="H4351" s="110">
        <v>0</v>
      </c>
      <c r="I4351" s="112"/>
      <c r="J4351" s="112"/>
      <c r="K4351" s="113">
        <v>345</v>
      </c>
    </row>
    <row r="4352" spans="1:11" x14ac:dyDescent="0.25">
      <c r="A4352" s="108">
        <v>4368</v>
      </c>
      <c r="B4352" s="109" t="s">
        <v>4258</v>
      </c>
      <c r="C4352" s="110">
        <v>85444200</v>
      </c>
      <c r="D4352" s="110">
        <v>0</v>
      </c>
      <c r="E4352" s="110">
        <v>0</v>
      </c>
      <c r="F4352" s="111">
        <v>11.69</v>
      </c>
      <c r="G4352" s="110">
        <v>0</v>
      </c>
      <c r="H4352" s="110">
        <v>0</v>
      </c>
      <c r="I4352" s="112"/>
      <c r="J4352" s="112"/>
      <c r="K4352" s="113">
        <v>18</v>
      </c>
    </row>
    <row r="4353" spans="1:11" x14ac:dyDescent="0.25">
      <c r="A4353" s="108">
        <v>4369</v>
      </c>
      <c r="B4353" s="109" t="s">
        <v>4259</v>
      </c>
      <c r="C4353" s="110">
        <v>85369090</v>
      </c>
      <c r="D4353" s="110">
        <v>0</v>
      </c>
      <c r="E4353" s="110">
        <v>0</v>
      </c>
      <c r="F4353" s="111">
        <v>47.18</v>
      </c>
      <c r="G4353" s="110">
        <v>0</v>
      </c>
      <c r="H4353" s="110">
        <v>0</v>
      </c>
      <c r="I4353" s="112"/>
      <c r="J4353" s="112"/>
      <c r="K4353" s="113">
        <v>89</v>
      </c>
    </row>
    <row r="4354" spans="1:11" x14ac:dyDescent="0.25">
      <c r="A4354" s="108">
        <v>4370</v>
      </c>
      <c r="B4354" s="109" t="s">
        <v>4260</v>
      </c>
      <c r="C4354" s="110">
        <v>84433115</v>
      </c>
      <c r="D4354" s="110">
        <v>0</v>
      </c>
      <c r="E4354" s="110">
        <v>0</v>
      </c>
      <c r="F4354" s="115">
        <v>1263.4000000000001</v>
      </c>
      <c r="G4354" s="110">
        <v>0</v>
      </c>
      <c r="H4354" s="110">
        <v>0</v>
      </c>
      <c r="I4354" s="112"/>
      <c r="J4354" s="112"/>
      <c r="K4354" s="116">
        <v>2899</v>
      </c>
    </row>
    <row r="4355" spans="1:11" x14ac:dyDescent="0.25">
      <c r="A4355" s="108">
        <v>4371</v>
      </c>
      <c r="B4355" s="109" t="s">
        <v>4261</v>
      </c>
      <c r="C4355" s="110">
        <v>84439922</v>
      </c>
      <c r="D4355" s="110">
        <v>0</v>
      </c>
      <c r="E4355" s="110">
        <v>0</v>
      </c>
      <c r="F4355" s="111">
        <v>180.87</v>
      </c>
      <c r="G4355" s="110">
        <v>0</v>
      </c>
      <c r="H4355" s="110">
        <v>0</v>
      </c>
      <c r="I4355" s="112"/>
      <c r="J4355" s="112"/>
      <c r="K4355" s="113">
        <v>269</v>
      </c>
    </row>
    <row r="4356" spans="1:11" x14ac:dyDescent="0.25">
      <c r="A4356" s="108">
        <v>4372</v>
      </c>
      <c r="B4356" s="109" t="s">
        <v>4262</v>
      </c>
      <c r="C4356" s="110">
        <v>84439922</v>
      </c>
      <c r="D4356" s="110">
        <v>0</v>
      </c>
      <c r="E4356" s="110">
        <v>0</v>
      </c>
      <c r="F4356" s="111">
        <v>180.87</v>
      </c>
      <c r="G4356" s="110">
        <v>0</v>
      </c>
      <c r="H4356" s="110">
        <v>0</v>
      </c>
      <c r="I4356" s="112"/>
      <c r="J4356" s="112"/>
      <c r="K4356" s="113">
        <v>269</v>
      </c>
    </row>
    <row r="4357" spans="1:11" x14ac:dyDescent="0.25">
      <c r="A4357" s="108">
        <v>4373</v>
      </c>
      <c r="B4357" s="109" t="s">
        <v>4263</v>
      </c>
      <c r="C4357" s="110">
        <v>84439922</v>
      </c>
      <c r="D4357" s="110">
        <v>0</v>
      </c>
      <c r="E4357" s="110">
        <v>0</v>
      </c>
      <c r="F4357" s="111">
        <v>180.87</v>
      </c>
      <c r="G4357" s="110">
        <v>0</v>
      </c>
      <c r="H4357" s="110">
        <v>0</v>
      </c>
      <c r="I4357" s="112"/>
      <c r="J4357" s="112"/>
      <c r="K4357" s="113">
        <v>269</v>
      </c>
    </row>
    <row r="4358" spans="1:11" x14ac:dyDescent="0.25">
      <c r="A4358" s="108">
        <v>4374</v>
      </c>
      <c r="B4358" s="109" t="s">
        <v>4264</v>
      </c>
      <c r="C4358" s="110">
        <v>85171100</v>
      </c>
      <c r="D4358" s="110">
        <v>0</v>
      </c>
      <c r="E4358" s="110">
        <v>0</v>
      </c>
      <c r="F4358" s="111">
        <v>100.86</v>
      </c>
      <c r="G4358" s="110">
        <v>18</v>
      </c>
      <c r="H4358" s="110">
        <v>0</v>
      </c>
      <c r="I4358" s="111">
        <v>0.24</v>
      </c>
      <c r="J4358" s="111">
        <v>8.25</v>
      </c>
      <c r="K4358" s="113">
        <v>139.9</v>
      </c>
    </row>
    <row r="4359" spans="1:11" x14ac:dyDescent="0.25">
      <c r="A4359" s="108">
        <v>4375</v>
      </c>
      <c r="B4359" s="109" t="s">
        <v>4265</v>
      </c>
      <c r="C4359" s="110">
        <v>85177099</v>
      </c>
      <c r="D4359" s="110">
        <v>0</v>
      </c>
      <c r="E4359" s="110">
        <v>0</v>
      </c>
      <c r="F4359" s="111">
        <v>531.30999999999995</v>
      </c>
      <c r="G4359" s="110">
        <v>0</v>
      </c>
      <c r="H4359" s="110">
        <v>0</v>
      </c>
      <c r="I4359" s="112"/>
      <c r="J4359" s="112"/>
      <c r="K4359" s="113">
        <v>799</v>
      </c>
    </row>
    <row r="4360" spans="1:11" x14ac:dyDescent="0.25">
      <c r="A4360" s="108">
        <v>4376</v>
      </c>
      <c r="B4360" s="109" t="s">
        <v>4266</v>
      </c>
      <c r="C4360" s="110">
        <v>85444200</v>
      </c>
      <c r="D4360" s="110">
        <v>0</v>
      </c>
      <c r="E4360" s="110">
        <v>0</v>
      </c>
      <c r="F4360" s="111">
        <v>13.72</v>
      </c>
      <c r="G4360" s="110">
        <v>0</v>
      </c>
      <c r="H4360" s="110">
        <v>0</v>
      </c>
      <c r="I4360" s="112"/>
      <c r="J4360" s="112"/>
      <c r="K4360" s="113">
        <v>25</v>
      </c>
    </row>
    <row r="4361" spans="1:11" x14ac:dyDescent="0.25">
      <c r="A4361" s="108">
        <v>4377</v>
      </c>
      <c r="B4361" s="109" t="s">
        <v>4267</v>
      </c>
      <c r="C4361" s="110">
        <v>85444200</v>
      </c>
      <c r="D4361" s="110">
        <v>0</v>
      </c>
      <c r="E4361" s="110">
        <v>0</v>
      </c>
      <c r="F4361" s="111">
        <v>10.99</v>
      </c>
      <c r="G4361" s="110">
        <v>0</v>
      </c>
      <c r="H4361" s="110">
        <v>0</v>
      </c>
      <c r="I4361" s="112"/>
      <c r="J4361" s="111">
        <v>0.81</v>
      </c>
      <c r="K4361" s="113">
        <v>30</v>
      </c>
    </row>
    <row r="4362" spans="1:11" x14ac:dyDescent="0.25">
      <c r="A4362" s="108">
        <v>4378</v>
      </c>
      <c r="B4362" s="109" t="s">
        <v>4268</v>
      </c>
      <c r="C4362" s="110">
        <v>85444200</v>
      </c>
      <c r="D4362" s="110">
        <v>0</v>
      </c>
      <c r="E4362" s="110">
        <v>0</v>
      </c>
      <c r="F4362" s="111">
        <v>13.07</v>
      </c>
      <c r="G4362" s="110">
        <v>0</v>
      </c>
      <c r="H4362" s="110">
        <v>0</v>
      </c>
      <c r="I4362" s="112"/>
      <c r="J4362" s="112"/>
      <c r="K4362" s="113">
        <v>30</v>
      </c>
    </row>
    <row r="4363" spans="1:11" x14ac:dyDescent="0.25">
      <c r="A4363" s="108">
        <v>4379</v>
      </c>
      <c r="B4363" s="109" t="s">
        <v>4269</v>
      </c>
      <c r="C4363" s="110">
        <v>85444200</v>
      </c>
      <c r="D4363" s="110">
        <v>0</v>
      </c>
      <c r="E4363" s="110">
        <v>0</v>
      </c>
      <c r="F4363" s="111">
        <v>12.12</v>
      </c>
      <c r="G4363" s="110">
        <v>0</v>
      </c>
      <c r="H4363" s="110">
        <v>0</v>
      </c>
      <c r="I4363" s="112"/>
      <c r="J4363" s="112"/>
      <c r="K4363" s="113">
        <v>30</v>
      </c>
    </row>
    <row r="4364" spans="1:11" x14ac:dyDescent="0.25">
      <c r="A4364" s="108">
        <v>4380</v>
      </c>
      <c r="B4364" s="109" t="s">
        <v>4270</v>
      </c>
      <c r="C4364" s="110">
        <v>84733099</v>
      </c>
      <c r="D4364" s="110">
        <v>0</v>
      </c>
      <c r="E4364" s="110">
        <v>0</v>
      </c>
      <c r="F4364" s="111">
        <v>13.36</v>
      </c>
      <c r="G4364" s="110">
        <v>0</v>
      </c>
      <c r="H4364" s="110">
        <v>0</v>
      </c>
      <c r="I4364" s="112"/>
      <c r="J4364" s="112"/>
      <c r="K4364" s="113">
        <v>25</v>
      </c>
    </row>
    <row r="4365" spans="1:11" x14ac:dyDescent="0.25">
      <c r="A4365" s="108">
        <v>4381</v>
      </c>
      <c r="B4365" s="109" t="s">
        <v>4271</v>
      </c>
      <c r="C4365" s="110">
        <v>84717010</v>
      </c>
      <c r="D4365" s="110">
        <v>0</v>
      </c>
      <c r="E4365" s="110">
        <v>0</v>
      </c>
      <c r="F4365" s="111">
        <v>49.7</v>
      </c>
      <c r="G4365" s="110">
        <v>0</v>
      </c>
      <c r="H4365" s="110">
        <v>0</v>
      </c>
      <c r="I4365" s="112"/>
      <c r="J4365" s="112"/>
      <c r="K4365" s="113">
        <v>85</v>
      </c>
    </row>
    <row r="4366" spans="1:11" x14ac:dyDescent="0.25">
      <c r="A4366" s="108">
        <v>4382</v>
      </c>
      <c r="B4366" s="109" t="s">
        <v>4272</v>
      </c>
      <c r="C4366" s="110">
        <v>84733099</v>
      </c>
      <c r="D4366" s="110">
        <v>0</v>
      </c>
      <c r="E4366" s="110">
        <v>0</v>
      </c>
      <c r="F4366" s="111">
        <v>23.25</v>
      </c>
      <c r="G4366" s="110">
        <v>0</v>
      </c>
      <c r="H4366" s="110">
        <v>0</v>
      </c>
      <c r="I4366" s="112"/>
      <c r="J4366" s="112"/>
      <c r="K4366" s="113">
        <v>40</v>
      </c>
    </row>
    <row r="4367" spans="1:11" x14ac:dyDescent="0.25">
      <c r="A4367" s="108">
        <v>4383</v>
      </c>
      <c r="B4367" s="109" t="s">
        <v>4273</v>
      </c>
      <c r="C4367" s="110">
        <v>84733099</v>
      </c>
      <c r="D4367" s="110">
        <v>0</v>
      </c>
      <c r="E4367" s="110">
        <v>0</v>
      </c>
      <c r="F4367" s="111">
        <v>16.149999999999999</v>
      </c>
      <c r="G4367" s="110">
        <v>0</v>
      </c>
      <c r="H4367" s="110">
        <v>0</v>
      </c>
      <c r="I4367" s="112"/>
      <c r="J4367" s="112"/>
      <c r="K4367" s="113">
        <v>30</v>
      </c>
    </row>
    <row r="4368" spans="1:11" x14ac:dyDescent="0.25">
      <c r="A4368" s="108">
        <v>4384</v>
      </c>
      <c r="B4368" s="109" t="s">
        <v>4274</v>
      </c>
      <c r="C4368" s="110">
        <v>82055100</v>
      </c>
      <c r="D4368" s="110">
        <v>0</v>
      </c>
      <c r="E4368" s="110">
        <v>0</v>
      </c>
      <c r="F4368" s="111">
        <v>5.77</v>
      </c>
      <c r="G4368" s="110">
        <v>0</v>
      </c>
      <c r="H4368" s="110">
        <v>0</v>
      </c>
      <c r="I4368" s="112"/>
      <c r="J4368" s="112"/>
      <c r="K4368" s="113">
        <v>15</v>
      </c>
    </row>
    <row r="4369" spans="1:11" x14ac:dyDescent="0.25">
      <c r="A4369" s="108">
        <v>4385</v>
      </c>
      <c r="B4369" s="109" t="s">
        <v>4275</v>
      </c>
      <c r="C4369" s="110">
        <v>82055100</v>
      </c>
      <c r="D4369" s="110">
        <v>0</v>
      </c>
      <c r="E4369" s="110">
        <v>0</v>
      </c>
      <c r="F4369" s="111">
        <v>11.23</v>
      </c>
      <c r="G4369" s="110">
        <v>0</v>
      </c>
      <c r="H4369" s="110">
        <v>0</v>
      </c>
      <c r="I4369" s="112"/>
      <c r="J4369" s="112"/>
      <c r="K4369" s="113">
        <v>25</v>
      </c>
    </row>
    <row r="4370" spans="1:11" x14ac:dyDescent="0.25">
      <c r="A4370" s="108">
        <v>4386</v>
      </c>
      <c r="B4370" s="109" t="s">
        <v>1144</v>
      </c>
      <c r="C4370" s="110">
        <v>85442000</v>
      </c>
      <c r="D4370" s="110">
        <v>0</v>
      </c>
      <c r="E4370" s="110">
        <v>0</v>
      </c>
      <c r="F4370" s="111">
        <v>18.13</v>
      </c>
      <c r="G4370" s="110">
        <v>0</v>
      </c>
      <c r="H4370" s="110">
        <v>0</v>
      </c>
      <c r="I4370" s="112"/>
      <c r="J4370" s="112"/>
      <c r="K4370" s="113">
        <v>30</v>
      </c>
    </row>
    <row r="4371" spans="1:11" x14ac:dyDescent="0.25">
      <c r="A4371" s="108">
        <v>4387</v>
      </c>
      <c r="B4371" s="109" t="s">
        <v>4276</v>
      </c>
      <c r="C4371" s="110">
        <v>84733099</v>
      </c>
      <c r="D4371" s="110">
        <v>0</v>
      </c>
      <c r="E4371" s="110">
        <v>0</v>
      </c>
      <c r="F4371" s="111">
        <v>79.540000000000006</v>
      </c>
      <c r="G4371" s="110">
        <v>0</v>
      </c>
      <c r="H4371" s="110">
        <v>0</v>
      </c>
      <c r="I4371" s="112"/>
      <c r="J4371" s="112"/>
      <c r="K4371" s="113">
        <v>135</v>
      </c>
    </row>
    <row r="4372" spans="1:11" x14ac:dyDescent="0.25">
      <c r="A4372" s="108">
        <v>4388</v>
      </c>
      <c r="B4372" s="109" t="s">
        <v>4277</v>
      </c>
      <c r="C4372" s="110">
        <v>85444200</v>
      </c>
      <c r="D4372" s="110">
        <v>0</v>
      </c>
      <c r="E4372" s="110">
        <v>0</v>
      </c>
      <c r="F4372" s="111">
        <v>16.54</v>
      </c>
      <c r="G4372" s="110">
        <v>0</v>
      </c>
      <c r="H4372" s="110">
        <v>0</v>
      </c>
      <c r="I4372" s="112"/>
      <c r="J4372" s="112"/>
      <c r="K4372" s="113">
        <v>30</v>
      </c>
    </row>
    <row r="4373" spans="1:11" x14ac:dyDescent="0.25">
      <c r="A4373" s="108">
        <v>4389</v>
      </c>
      <c r="B4373" s="109" t="s">
        <v>4278</v>
      </c>
      <c r="C4373" s="110">
        <v>85444200</v>
      </c>
      <c r="D4373" s="110">
        <v>2</v>
      </c>
      <c r="E4373" s="110">
        <v>0</v>
      </c>
      <c r="F4373" s="111">
        <v>13.15</v>
      </c>
      <c r="G4373" s="110">
        <v>0</v>
      </c>
      <c r="H4373" s="110">
        <v>0</v>
      </c>
      <c r="I4373" s="112"/>
      <c r="J4373" s="111">
        <v>3.78</v>
      </c>
      <c r="K4373" s="113">
        <v>30</v>
      </c>
    </row>
    <row r="4374" spans="1:11" x14ac:dyDescent="0.25">
      <c r="A4374" s="108">
        <v>4390</v>
      </c>
      <c r="B4374" s="109" t="s">
        <v>4279</v>
      </c>
      <c r="C4374" s="110">
        <v>84713012</v>
      </c>
      <c r="D4374" s="110">
        <v>0</v>
      </c>
      <c r="E4374" s="110">
        <v>0</v>
      </c>
      <c r="F4374" s="111">
        <v>465.56</v>
      </c>
      <c r="G4374" s="110">
        <v>0</v>
      </c>
      <c r="H4374" s="110">
        <v>0</v>
      </c>
      <c r="I4374" s="112"/>
      <c r="J4374" s="112"/>
      <c r="K4374" s="113">
        <v>699</v>
      </c>
    </row>
    <row r="4375" spans="1:11" x14ac:dyDescent="0.25">
      <c r="A4375" s="108">
        <v>4391</v>
      </c>
      <c r="B4375" s="109" t="s">
        <v>4280</v>
      </c>
      <c r="C4375" s="110">
        <v>85287200</v>
      </c>
      <c r="D4375" s="110">
        <v>0</v>
      </c>
      <c r="E4375" s="110">
        <v>0</v>
      </c>
      <c r="F4375" s="115">
        <v>3111.57</v>
      </c>
      <c r="G4375" s="110">
        <v>0</v>
      </c>
      <c r="H4375" s="110">
        <v>0</v>
      </c>
      <c r="I4375" s="112"/>
      <c r="J4375" s="112"/>
      <c r="K4375" s="116">
        <v>5999</v>
      </c>
    </row>
    <row r="4376" spans="1:11" x14ac:dyDescent="0.25">
      <c r="A4376" s="108">
        <v>4392</v>
      </c>
      <c r="B4376" s="109" t="s">
        <v>4281</v>
      </c>
      <c r="C4376" s="110">
        <v>85285220</v>
      </c>
      <c r="D4376" s="110">
        <v>0</v>
      </c>
      <c r="E4376" s="110">
        <v>0</v>
      </c>
      <c r="F4376" s="111">
        <v>581.78</v>
      </c>
      <c r="G4376" s="110">
        <v>0</v>
      </c>
      <c r="H4376" s="110">
        <v>0</v>
      </c>
      <c r="I4376" s="112"/>
      <c r="J4376" s="112"/>
      <c r="K4376" s="113">
        <v>799</v>
      </c>
    </row>
    <row r="4377" spans="1:11" x14ac:dyDescent="0.25">
      <c r="A4377" s="108">
        <v>4393</v>
      </c>
      <c r="B4377" s="109" t="s">
        <v>4282</v>
      </c>
      <c r="C4377" s="110">
        <v>85285220</v>
      </c>
      <c r="D4377" s="110">
        <v>0</v>
      </c>
      <c r="E4377" s="110">
        <v>0</v>
      </c>
      <c r="F4377" s="111">
        <v>505</v>
      </c>
      <c r="G4377" s="110">
        <v>0</v>
      </c>
      <c r="H4377" s="110">
        <v>0</v>
      </c>
      <c r="I4377" s="112"/>
      <c r="J4377" s="112"/>
      <c r="K4377" s="113">
        <v>799</v>
      </c>
    </row>
    <row r="4378" spans="1:11" x14ac:dyDescent="0.25">
      <c r="A4378" s="108">
        <v>4394</v>
      </c>
      <c r="B4378" s="109" t="s">
        <v>4283</v>
      </c>
      <c r="C4378" s="110">
        <v>84733042</v>
      </c>
      <c r="D4378" s="110">
        <v>0</v>
      </c>
      <c r="E4378" s="110">
        <v>0</v>
      </c>
      <c r="F4378" s="111">
        <v>203.59</v>
      </c>
      <c r="G4378" s="110">
        <v>0</v>
      </c>
      <c r="H4378" s="110">
        <v>0</v>
      </c>
      <c r="I4378" s="112"/>
      <c r="J4378" s="112"/>
      <c r="K4378" s="113">
        <v>339</v>
      </c>
    </row>
    <row r="4379" spans="1:11" x14ac:dyDescent="0.25">
      <c r="A4379" s="108">
        <v>4395</v>
      </c>
      <c r="B4379" s="109" t="s">
        <v>4284</v>
      </c>
      <c r="C4379" s="110">
        <v>85285220</v>
      </c>
      <c r="D4379" s="110">
        <v>0</v>
      </c>
      <c r="E4379" s="110">
        <v>0</v>
      </c>
      <c r="F4379" s="111">
        <v>508.56</v>
      </c>
      <c r="G4379" s="110">
        <v>0</v>
      </c>
      <c r="H4379" s="110">
        <v>0</v>
      </c>
      <c r="I4379" s="112"/>
      <c r="J4379" s="112"/>
      <c r="K4379" s="113">
        <v>769</v>
      </c>
    </row>
    <row r="4380" spans="1:11" x14ac:dyDescent="0.25">
      <c r="A4380" s="108">
        <v>4396</v>
      </c>
      <c r="B4380" s="109" t="s">
        <v>4285</v>
      </c>
      <c r="C4380" s="110">
        <v>85044021</v>
      </c>
      <c r="D4380" s="110">
        <v>0</v>
      </c>
      <c r="E4380" s="110">
        <v>0</v>
      </c>
      <c r="F4380" s="111">
        <v>397.89</v>
      </c>
      <c r="G4380" s="110">
        <v>0</v>
      </c>
      <c r="H4380" s="110">
        <v>0</v>
      </c>
      <c r="I4380" s="112"/>
      <c r="J4380" s="112"/>
      <c r="K4380" s="113">
        <v>699</v>
      </c>
    </row>
    <row r="4381" spans="1:11" x14ac:dyDescent="0.25">
      <c r="A4381" s="108">
        <v>4397</v>
      </c>
      <c r="B4381" s="109" t="s">
        <v>4286</v>
      </c>
      <c r="C4381" s="110">
        <v>85044021</v>
      </c>
      <c r="D4381" s="110">
        <v>0</v>
      </c>
      <c r="E4381" s="110">
        <v>0</v>
      </c>
      <c r="F4381" s="111">
        <v>229.89</v>
      </c>
      <c r="G4381" s="110">
        <v>0</v>
      </c>
      <c r="H4381" s="110">
        <v>0</v>
      </c>
      <c r="I4381" s="112"/>
      <c r="J4381" s="112"/>
      <c r="K4381" s="113">
        <v>399</v>
      </c>
    </row>
    <row r="4382" spans="1:11" x14ac:dyDescent="0.25">
      <c r="A4382" s="108">
        <v>4398</v>
      </c>
      <c r="B4382" s="109" t="s">
        <v>4287</v>
      </c>
      <c r="C4382" s="110">
        <v>85044021</v>
      </c>
      <c r="D4382" s="110">
        <v>0</v>
      </c>
      <c r="E4382" s="110">
        <v>0</v>
      </c>
      <c r="F4382" s="111">
        <v>226.99</v>
      </c>
      <c r="G4382" s="110">
        <v>0</v>
      </c>
      <c r="H4382" s="110">
        <v>0</v>
      </c>
      <c r="I4382" s="112"/>
      <c r="J4382" s="112"/>
      <c r="K4382" s="113">
        <v>619</v>
      </c>
    </row>
    <row r="4383" spans="1:11" x14ac:dyDescent="0.25">
      <c r="A4383" s="108">
        <v>4399</v>
      </c>
      <c r="B4383" s="109" t="s">
        <v>4288</v>
      </c>
      <c r="C4383" s="110">
        <v>85182200</v>
      </c>
      <c r="D4383" s="110">
        <v>0</v>
      </c>
      <c r="E4383" s="110">
        <v>0</v>
      </c>
      <c r="F4383" s="115">
        <v>1529</v>
      </c>
      <c r="G4383" s="110">
        <v>0</v>
      </c>
      <c r="H4383" s="110">
        <v>0</v>
      </c>
      <c r="I4383" s="112"/>
      <c r="J4383" s="112"/>
      <c r="K4383" s="116">
        <v>2099</v>
      </c>
    </row>
    <row r="4384" spans="1:11" x14ac:dyDescent="0.25">
      <c r="A4384" s="108">
        <v>4400</v>
      </c>
      <c r="B4384" s="109" t="s">
        <v>4289</v>
      </c>
      <c r="C4384" s="110">
        <v>85182200</v>
      </c>
      <c r="D4384" s="110">
        <v>0</v>
      </c>
      <c r="E4384" s="110">
        <v>0</v>
      </c>
      <c r="F4384" s="111">
        <v>794</v>
      </c>
      <c r="G4384" s="110">
        <v>0</v>
      </c>
      <c r="H4384" s="110">
        <v>0</v>
      </c>
      <c r="I4384" s="112"/>
      <c r="J4384" s="112"/>
      <c r="K4384" s="116">
        <v>1099</v>
      </c>
    </row>
    <row r="4385" spans="1:11" x14ac:dyDescent="0.25">
      <c r="A4385" s="108">
        <v>4401</v>
      </c>
      <c r="B4385" s="109" t="s">
        <v>4290</v>
      </c>
      <c r="C4385" s="110">
        <v>85437099</v>
      </c>
      <c r="D4385" s="110">
        <v>0</v>
      </c>
      <c r="E4385" s="110">
        <v>0</v>
      </c>
      <c r="F4385" s="111">
        <v>213</v>
      </c>
      <c r="G4385" s="110">
        <v>0</v>
      </c>
      <c r="H4385" s="110">
        <v>0</v>
      </c>
      <c r="I4385" s="112"/>
      <c r="J4385" s="112"/>
      <c r="K4385" s="113">
        <v>499</v>
      </c>
    </row>
    <row r="4386" spans="1:11" x14ac:dyDescent="0.25">
      <c r="A4386" s="108">
        <v>4402</v>
      </c>
      <c r="B4386" s="109" t="s">
        <v>4291</v>
      </c>
      <c r="C4386" s="110">
        <v>95030060</v>
      </c>
      <c r="D4386" s="110">
        <v>0</v>
      </c>
      <c r="E4386" s="110">
        <v>0</v>
      </c>
      <c r="F4386" s="111">
        <v>51.07</v>
      </c>
      <c r="G4386" s="110">
        <v>0</v>
      </c>
      <c r="H4386" s="110">
        <v>0</v>
      </c>
      <c r="I4386" s="112"/>
      <c r="J4386" s="112"/>
      <c r="K4386" s="113">
        <v>73</v>
      </c>
    </row>
    <row r="4387" spans="1:11" x14ac:dyDescent="0.25">
      <c r="A4387" s="108">
        <v>4403</v>
      </c>
      <c r="B4387" s="109" t="s">
        <v>4292</v>
      </c>
      <c r="C4387" s="110">
        <v>95030060</v>
      </c>
      <c r="D4387" s="110">
        <v>0</v>
      </c>
      <c r="E4387" s="110">
        <v>0</v>
      </c>
      <c r="F4387" s="111">
        <v>52.19</v>
      </c>
      <c r="G4387" s="110">
        <v>0</v>
      </c>
      <c r="H4387" s="110">
        <v>0</v>
      </c>
      <c r="I4387" s="112"/>
      <c r="J4387" s="112"/>
      <c r="K4387" s="113">
        <v>74</v>
      </c>
    </row>
    <row r="4388" spans="1:11" x14ac:dyDescent="0.25">
      <c r="A4388" s="108">
        <v>4404</v>
      </c>
      <c r="B4388" s="109" t="s">
        <v>4293</v>
      </c>
      <c r="C4388" s="110">
        <v>85444200</v>
      </c>
      <c r="D4388" s="110">
        <v>0</v>
      </c>
      <c r="E4388" s="110">
        <v>0</v>
      </c>
      <c r="F4388" s="111">
        <v>6.7</v>
      </c>
      <c r="G4388" s="110">
        <v>0</v>
      </c>
      <c r="H4388" s="110">
        <v>0</v>
      </c>
      <c r="I4388" s="112"/>
      <c r="J4388" s="112"/>
      <c r="K4388" s="113">
        <v>15</v>
      </c>
    </row>
    <row r="4389" spans="1:11" x14ac:dyDescent="0.25">
      <c r="A4389" s="108">
        <v>4405</v>
      </c>
      <c r="B4389" s="109" t="s">
        <v>4294</v>
      </c>
      <c r="C4389" s="110">
        <v>85444200</v>
      </c>
      <c r="D4389" s="110">
        <v>0</v>
      </c>
      <c r="E4389" s="110">
        <v>0</v>
      </c>
      <c r="F4389" s="111">
        <v>169.26</v>
      </c>
      <c r="G4389" s="110">
        <v>4</v>
      </c>
      <c r="H4389" s="110">
        <v>5</v>
      </c>
      <c r="I4389" s="112"/>
      <c r="J4389" s="111">
        <v>18.96</v>
      </c>
      <c r="K4389" s="113">
        <v>279</v>
      </c>
    </row>
    <row r="4390" spans="1:11" x14ac:dyDescent="0.25">
      <c r="A4390" s="108">
        <v>4406</v>
      </c>
      <c r="B4390" s="109" t="s">
        <v>4295</v>
      </c>
      <c r="C4390" s="110">
        <v>85444200</v>
      </c>
      <c r="D4390" s="110">
        <v>0</v>
      </c>
      <c r="E4390" s="110">
        <v>0</v>
      </c>
      <c r="F4390" s="111">
        <v>87.55</v>
      </c>
      <c r="G4390" s="110">
        <v>5</v>
      </c>
      <c r="H4390" s="110">
        <v>4</v>
      </c>
      <c r="I4390" s="112"/>
      <c r="J4390" s="111">
        <v>4.95</v>
      </c>
      <c r="K4390" s="113">
        <v>149</v>
      </c>
    </row>
    <row r="4391" spans="1:11" x14ac:dyDescent="0.25">
      <c r="A4391" s="108">
        <v>4407</v>
      </c>
      <c r="B4391" s="109" t="s">
        <v>4296</v>
      </c>
      <c r="C4391" s="110">
        <v>85444200</v>
      </c>
      <c r="D4391" s="110">
        <v>0</v>
      </c>
      <c r="E4391" s="110">
        <v>0</v>
      </c>
      <c r="F4391" s="111">
        <v>23.2</v>
      </c>
      <c r="G4391" s="110">
        <v>0</v>
      </c>
      <c r="H4391" s="110">
        <v>0</v>
      </c>
      <c r="I4391" s="112"/>
      <c r="J4391" s="112"/>
      <c r="K4391" s="113">
        <v>38</v>
      </c>
    </row>
    <row r="4392" spans="1:11" x14ac:dyDescent="0.25">
      <c r="A4392" s="108">
        <v>4408</v>
      </c>
      <c r="B4392" s="109" t="s">
        <v>4297</v>
      </c>
      <c r="C4392" s="110">
        <v>85183000</v>
      </c>
      <c r="D4392" s="110">
        <v>0</v>
      </c>
      <c r="E4392" s="110">
        <v>0</v>
      </c>
      <c r="F4392" s="111">
        <v>27.72</v>
      </c>
      <c r="G4392" s="110">
        <v>0</v>
      </c>
      <c r="H4392" s="110">
        <v>0</v>
      </c>
      <c r="I4392" s="112"/>
      <c r="J4392" s="112"/>
      <c r="K4392" s="113">
        <v>59</v>
      </c>
    </row>
    <row r="4393" spans="1:11" x14ac:dyDescent="0.25">
      <c r="A4393" s="108">
        <v>4409</v>
      </c>
      <c r="B4393" s="109" t="s">
        <v>4298</v>
      </c>
      <c r="C4393" s="110">
        <v>85183000</v>
      </c>
      <c r="D4393" s="110">
        <v>0</v>
      </c>
      <c r="E4393" s="110">
        <v>0</v>
      </c>
      <c r="F4393" s="111">
        <v>31.95</v>
      </c>
      <c r="G4393" s="110">
        <v>0</v>
      </c>
      <c r="H4393" s="110">
        <v>0</v>
      </c>
      <c r="I4393" s="112"/>
      <c r="J4393" s="112"/>
      <c r="K4393" s="113">
        <v>65</v>
      </c>
    </row>
    <row r="4394" spans="1:11" x14ac:dyDescent="0.25">
      <c r="A4394" s="108">
        <v>4410</v>
      </c>
      <c r="B4394" s="109" t="s">
        <v>4299</v>
      </c>
      <c r="C4394" s="110">
        <v>85183000</v>
      </c>
      <c r="D4394" s="110">
        <v>0</v>
      </c>
      <c r="E4394" s="110">
        <v>0</v>
      </c>
      <c r="F4394" s="111">
        <v>130.52000000000001</v>
      </c>
      <c r="G4394" s="110">
        <v>0</v>
      </c>
      <c r="H4394" s="110">
        <v>0</v>
      </c>
      <c r="I4394" s="112"/>
      <c r="J4394" s="112"/>
      <c r="K4394" s="113">
        <v>259</v>
      </c>
    </row>
    <row r="4395" spans="1:11" x14ac:dyDescent="0.25">
      <c r="A4395" s="108">
        <v>4411</v>
      </c>
      <c r="B4395" s="109" t="s">
        <v>4300</v>
      </c>
      <c r="C4395" s="110">
        <v>85183000</v>
      </c>
      <c r="D4395" s="110">
        <v>0</v>
      </c>
      <c r="E4395" s="110">
        <v>0</v>
      </c>
      <c r="F4395" s="111">
        <v>11.13</v>
      </c>
      <c r="G4395" s="110">
        <v>0</v>
      </c>
      <c r="H4395" s="110">
        <v>0</v>
      </c>
      <c r="I4395" s="112"/>
      <c r="J4395" s="112"/>
      <c r="K4395" s="113">
        <v>22</v>
      </c>
    </row>
    <row r="4396" spans="1:11" x14ac:dyDescent="0.25">
      <c r="A4396" s="108">
        <v>4412</v>
      </c>
      <c r="B4396" s="109" t="s">
        <v>4301</v>
      </c>
      <c r="C4396" s="110">
        <v>85183000</v>
      </c>
      <c r="D4396" s="110">
        <v>0</v>
      </c>
      <c r="E4396" s="110">
        <v>0</v>
      </c>
      <c r="F4396" s="111">
        <v>158.11000000000001</v>
      </c>
      <c r="G4396" s="110">
        <v>0</v>
      </c>
      <c r="H4396" s="110">
        <v>0</v>
      </c>
      <c r="I4396" s="112"/>
      <c r="J4396" s="112"/>
      <c r="K4396" s="113">
        <v>319</v>
      </c>
    </row>
    <row r="4397" spans="1:11" x14ac:dyDescent="0.25">
      <c r="A4397" s="108">
        <v>4413</v>
      </c>
      <c r="B4397" s="109" t="s">
        <v>4302</v>
      </c>
      <c r="C4397" s="110">
        <v>85183000</v>
      </c>
      <c r="D4397" s="110">
        <v>0</v>
      </c>
      <c r="E4397" s="110">
        <v>0</v>
      </c>
      <c r="F4397" s="111">
        <v>37.770000000000003</v>
      </c>
      <c r="G4397" s="110">
        <v>0</v>
      </c>
      <c r="H4397" s="110">
        <v>0</v>
      </c>
      <c r="I4397" s="112"/>
      <c r="J4397" s="112"/>
      <c r="K4397" s="113">
        <v>75</v>
      </c>
    </row>
    <row r="4398" spans="1:11" x14ac:dyDescent="0.25">
      <c r="A4398" s="108">
        <v>4414</v>
      </c>
      <c r="B4398" s="109" t="s">
        <v>4303</v>
      </c>
      <c r="C4398" s="110">
        <v>85183000</v>
      </c>
      <c r="D4398" s="110">
        <v>0</v>
      </c>
      <c r="E4398" s="110">
        <v>0</v>
      </c>
      <c r="F4398" s="111">
        <v>27.72</v>
      </c>
      <c r="G4398" s="110">
        <v>0</v>
      </c>
      <c r="H4398" s="110">
        <v>0</v>
      </c>
      <c r="I4398" s="112"/>
      <c r="J4398" s="112"/>
      <c r="K4398" s="113">
        <v>59</v>
      </c>
    </row>
    <row r="4399" spans="1:11" x14ac:dyDescent="0.25">
      <c r="A4399" s="108">
        <v>4415</v>
      </c>
      <c r="B4399" s="109" t="s">
        <v>4304</v>
      </c>
      <c r="C4399" s="110">
        <v>85183000</v>
      </c>
      <c r="D4399" s="110">
        <v>0</v>
      </c>
      <c r="E4399" s="110">
        <v>0</v>
      </c>
      <c r="F4399" s="111">
        <v>12.86</v>
      </c>
      <c r="G4399" s="110">
        <v>0</v>
      </c>
      <c r="H4399" s="110">
        <v>0</v>
      </c>
      <c r="I4399" s="112"/>
      <c r="J4399" s="112"/>
      <c r="K4399" s="113">
        <v>28</v>
      </c>
    </row>
    <row r="4400" spans="1:11" x14ac:dyDescent="0.25">
      <c r="A4400" s="108">
        <v>4416</v>
      </c>
      <c r="B4400" s="109" t="s">
        <v>4305</v>
      </c>
      <c r="C4400" s="110">
        <v>84145990</v>
      </c>
      <c r="D4400" s="110">
        <v>0</v>
      </c>
      <c r="E4400" s="110">
        <v>0</v>
      </c>
      <c r="F4400" s="111">
        <v>122.23</v>
      </c>
      <c r="G4400" s="110">
        <v>0</v>
      </c>
      <c r="H4400" s="110">
        <v>0</v>
      </c>
      <c r="I4400" s="112"/>
      <c r="J4400" s="112"/>
      <c r="K4400" s="113">
        <v>239</v>
      </c>
    </row>
    <row r="4401" spans="1:11" x14ac:dyDescent="0.25">
      <c r="A4401" s="108">
        <v>4417</v>
      </c>
      <c r="B4401" s="109" t="s">
        <v>4306</v>
      </c>
      <c r="C4401" s="110">
        <v>84145990</v>
      </c>
      <c r="D4401" s="110">
        <v>0</v>
      </c>
      <c r="E4401" s="110">
        <v>0</v>
      </c>
      <c r="F4401" s="111">
        <v>35.520000000000003</v>
      </c>
      <c r="G4401" s="110">
        <v>0</v>
      </c>
      <c r="H4401" s="110">
        <v>0</v>
      </c>
      <c r="I4401" s="112"/>
      <c r="J4401" s="112"/>
      <c r="K4401" s="113">
        <v>70</v>
      </c>
    </row>
    <row r="4402" spans="1:11" x14ac:dyDescent="0.25">
      <c r="A4402" s="108">
        <v>4418</v>
      </c>
      <c r="B4402" s="109" t="s">
        <v>4307</v>
      </c>
      <c r="C4402" s="110">
        <v>84716053</v>
      </c>
      <c r="D4402" s="110">
        <v>0</v>
      </c>
      <c r="E4402" s="110">
        <v>0</v>
      </c>
      <c r="F4402" s="111">
        <v>25.05</v>
      </c>
      <c r="G4402" s="110">
        <v>0</v>
      </c>
      <c r="H4402" s="110">
        <v>0</v>
      </c>
      <c r="I4402" s="112"/>
      <c r="J4402" s="112"/>
      <c r="K4402" s="113">
        <v>42</v>
      </c>
    </row>
    <row r="4403" spans="1:11" x14ac:dyDescent="0.25">
      <c r="A4403" s="108">
        <v>4419</v>
      </c>
      <c r="B4403" s="109" t="s">
        <v>4308</v>
      </c>
      <c r="C4403" s="110">
        <v>84716052</v>
      </c>
      <c r="D4403" s="110">
        <v>0</v>
      </c>
      <c r="E4403" s="110">
        <v>0</v>
      </c>
      <c r="F4403" s="111">
        <v>139.04</v>
      </c>
      <c r="G4403" s="110">
        <v>4</v>
      </c>
      <c r="H4403" s="110">
        <v>15</v>
      </c>
      <c r="I4403" s="112"/>
      <c r="J4403" s="112"/>
      <c r="K4403" s="113">
        <v>249</v>
      </c>
    </row>
    <row r="4404" spans="1:11" x14ac:dyDescent="0.25">
      <c r="A4404" s="108">
        <v>4420</v>
      </c>
      <c r="B4404" s="109" t="s">
        <v>4309</v>
      </c>
      <c r="C4404" s="110">
        <v>85061019</v>
      </c>
      <c r="D4404" s="110">
        <v>0</v>
      </c>
      <c r="E4404" s="110">
        <v>0</v>
      </c>
      <c r="F4404" s="111">
        <v>23.51</v>
      </c>
      <c r="G4404" s="110">
        <v>4</v>
      </c>
      <c r="H4404" s="110">
        <v>15</v>
      </c>
      <c r="I4404" s="112"/>
      <c r="J4404" s="112"/>
      <c r="K4404" s="113">
        <v>48</v>
      </c>
    </row>
    <row r="4405" spans="1:11" x14ac:dyDescent="0.25">
      <c r="A4405" s="108">
        <v>4421</v>
      </c>
      <c r="B4405" s="109" t="s">
        <v>4310</v>
      </c>
      <c r="C4405" s="110">
        <v>85075010</v>
      </c>
      <c r="D4405" s="110">
        <v>0</v>
      </c>
      <c r="E4405" s="110">
        <v>0</v>
      </c>
      <c r="F4405" s="111">
        <v>38.56</v>
      </c>
      <c r="G4405" s="110">
        <v>0</v>
      </c>
      <c r="H4405" s="110">
        <v>0</v>
      </c>
      <c r="I4405" s="112"/>
      <c r="J4405" s="112"/>
      <c r="K4405" s="113">
        <v>69</v>
      </c>
    </row>
    <row r="4406" spans="1:11" x14ac:dyDescent="0.25">
      <c r="A4406" s="108">
        <v>4422</v>
      </c>
      <c r="B4406" s="109" t="s">
        <v>4311</v>
      </c>
      <c r="C4406" s="110">
        <v>85044010</v>
      </c>
      <c r="D4406" s="110">
        <v>0</v>
      </c>
      <c r="E4406" s="110">
        <v>0</v>
      </c>
      <c r="F4406" s="111">
        <v>33.590000000000003</v>
      </c>
      <c r="G4406" s="110">
        <v>0</v>
      </c>
      <c r="H4406" s="110">
        <v>0</v>
      </c>
      <c r="I4406" s="112"/>
      <c r="J4406" s="112"/>
      <c r="K4406" s="113">
        <v>60</v>
      </c>
    </row>
    <row r="4407" spans="1:11" x14ac:dyDescent="0.25">
      <c r="A4407" s="108">
        <v>4423</v>
      </c>
      <c r="B4407" s="109" t="s">
        <v>4312</v>
      </c>
      <c r="C4407" s="110">
        <v>85181090</v>
      </c>
      <c r="D4407" s="110">
        <v>0</v>
      </c>
      <c r="E4407" s="110">
        <v>0</v>
      </c>
      <c r="F4407" s="111">
        <v>375.8</v>
      </c>
      <c r="G4407" s="110">
        <v>0</v>
      </c>
      <c r="H4407" s="110">
        <v>0</v>
      </c>
      <c r="I4407" s="112"/>
      <c r="J4407" s="112"/>
      <c r="K4407" s="113">
        <v>599</v>
      </c>
    </row>
    <row r="4408" spans="1:11" x14ac:dyDescent="0.25">
      <c r="A4408" s="108">
        <v>4424</v>
      </c>
      <c r="B4408" s="109" t="s">
        <v>4313</v>
      </c>
      <c r="C4408" s="110">
        <v>49029000</v>
      </c>
      <c r="D4408" s="110">
        <v>0</v>
      </c>
      <c r="E4408" s="110">
        <v>0</v>
      </c>
      <c r="F4408" s="111">
        <v>362.52</v>
      </c>
      <c r="G4408" s="110">
        <v>0</v>
      </c>
      <c r="H4408" s="110">
        <v>0</v>
      </c>
      <c r="I4408" s="112"/>
      <c r="J4408" s="112"/>
      <c r="K4408" s="113">
        <v>345</v>
      </c>
    </row>
    <row r="4409" spans="1:11" x14ac:dyDescent="0.25">
      <c r="A4409" s="108">
        <v>4425</v>
      </c>
      <c r="B4409" s="109" t="s">
        <v>4314</v>
      </c>
      <c r="C4409" s="110">
        <v>84733043</v>
      </c>
      <c r="D4409" s="110">
        <v>0</v>
      </c>
      <c r="E4409" s="110">
        <v>0</v>
      </c>
      <c r="F4409" s="111">
        <v>889</v>
      </c>
      <c r="G4409" s="110">
        <v>0</v>
      </c>
      <c r="H4409" s="110">
        <v>0</v>
      </c>
      <c r="I4409" s="112"/>
      <c r="J4409" s="112"/>
      <c r="K4409" s="116">
        <v>1499</v>
      </c>
    </row>
    <row r="4410" spans="1:11" x14ac:dyDescent="0.25">
      <c r="A4410" s="108">
        <v>4426</v>
      </c>
      <c r="B4410" s="109" t="s">
        <v>4315</v>
      </c>
      <c r="C4410" s="110">
        <v>84733041</v>
      </c>
      <c r="D4410" s="110">
        <v>0</v>
      </c>
      <c r="E4410" s="110">
        <v>0</v>
      </c>
      <c r="F4410" s="111">
        <v>454.6</v>
      </c>
      <c r="G4410" s="110">
        <v>0</v>
      </c>
      <c r="H4410" s="110">
        <v>0</v>
      </c>
      <c r="I4410" s="112"/>
      <c r="J4410" s="112"/>
      <c r="K4410" s="113">
        <v>739</v>
      </c>
    </row>
    <row r="4411" spans="1:11" x14ac:dyDescent="0.25">
      <c r="A4411" s="108">
        <v>4427</v>
      </c>
      <c r="B4411" s="109" t="s">
        <v>4316</v>
      </c>
      <c r="C4411" s="110">
        <v>84733041</v>
      </c>
      <c r="D4411" s="110">
        <v>0</v>
      </c>
      <c r="E4411" s="110">
        <v>0</v>
      </c>
      <c r="F4411" s="111">
        <v>480.19</v>
      </c>
      <c r="G4411" s="110">
        <v>0</v>
      </c>
      <c r="H4411" s="110">
        <v>0</v>
      </c>
      <c r="I4411" s="112"/>
      <c r="J4411" s="112"/>
      <c r="K4411" s="113">
        <v>799</v>
      </c>
    </row>
    <row r="4412" spans="1:11" x14ac:dyDescent="0.25">
      <c r="A4412" s="108">
        <v>4428</v>
      </c>
      <c r="B4412" s="109" t="s">
        <v>4317</v>
      </c>
      <c r="C4412" s="110">
        <v>84733041</v>
      </c>
      <c r="D4412" s="110">
        <v>0</v>
      </c>
      <c r="E4412" s="110">
        <v>0</v>
      </c>
      <c r="F4412" s="111">
        <v>591.91</v>
      </c>
      <c r="G4412" s="110">
        <v>0</v>
      </c>
      <c r="H4412" s="110">
        <v>0</v>
      </c>
      <c r="I4412" s="112"/>
      <c r="J4412" s="112"/>
      <c r="K4412" s="113">
        <v>899</v>
      </c>
    </row>
    <row r="4413" spans="1:11" x14ac:dyDescent="0.25">
      <c r="A4413" s="108">
        <v>4429</v>
      </c>
      <c r="B4413" s="109" t="s">
        <v>4318</v>
      </c>
      <c r="C4413" s="110">
        <v>84733041</v>
      </c>
      <c r="D4413" s="110">
        <v>0</v>
      </c>
      <c r="E4413" s="110">
        <v>0</v>
      </c>
      <c r="F4413" s="111">
        <v>575.41</v>
      </c>
      <c r="G4413" s="110">
        <v>0</v>
      </c>
      <c r="H4413" s="110">
        <v>0</v>
      </c>
      <c r="I4413" s="112"/>
      <c r="J4413" s="112"/>
      <c r="K4413" s="113">
        <v>869</v>
      </c>
    </row>
    <row r="4414" spans="1:11" x14ac:dyDescent="0.25">
      <c r="A4414" s="108">
        <v>4430</v>
      </c>
      <c r="B4414" s="109" t="s">
        <v>4319</v>
      </c>
      <c r="C4414" s="110">
        <v>84733041</v>
      </c>
      <c r="D4414" s="110">
        <v>0</v>
      </c>
      <c r="E4414" s="110">
        <v>0</v>
      </c>
      <c r="F4414" s="111">
        <v>759.99</v>
      </c>
      <c r="G4414" s="110">
        <v>4</v>
      </c>
      <c r="H4414" s="110">
        <v>0</v>
      </c>
      <c r="I4414" s="112"/>
      <c r="J4414" s="112"/>
      <c r="K4414" s="116">
        <v>1199</v>
      </c>
    </row>
    <row r="4415" spans="1:11" x14ac:dyDescent="0.25">
      <c r="A4415" s="108">
        <v>4431</v>
      </c>
      <c r="B4415" s="109" t="s">
        <v>4320</v>
      </c>
      <c r="C4415" s="110">
        <v>85423190</v>
      </c>
      <c r="D4415" s="110">
        <v>0</v>
      </c>
      <c r="E4415" s="110">
        <v>0</v>
      </c>
      <c r="F4415" s="111">
        <v>630.23</v>
      </c>
      <c r="G4415" s="110">
        <v>12</v>
      </c>
      <c r="H4415" s="110">
        <v>2</v>
      </c>
      <c r="I4415" s="112"/>
      <c r="J4415" s="112"/>
      <c r="K4415" s="116">
        <v>1099</v>
      </c>
    </row>
    <row r="4416" spans="1:11" x14ac:dyDescent="0.25">
      <c r="A4416" s="108">
        <v>4432</v>
      </c>
      <c r="B4416" s="109" t="s">
        <v>4321</v>
      </c>
      <c r="C4416" s="110">
        <v>85065010</v>
      </c>
      <c r="D4416" s="110">
        <v>0</v>
      </c>
      <c r="E4416" s="110">
        <v>0</v>
      </c>
      <c r="F4416" s="111">
        <v>3.35</v>
      </c>
      <c r="G4416" s="110">
        <v>0</v>
      </c>
      <c r="H4416" s="110">
        <v>0</v>
      </c>
      <c r="I4416" s="112"/>
      <c r="J4416" s="112"/>
      <c r="K4416" s="113">
        <v>12.5</v>
      </c>
    </row>
    <row r="4417" spans="1:11" x14ac:dyDescent="0.25">
      <c r="A4417" s="108">
        <v>4433</v>
      </c>
      <c r="B4417" s="109" t="s">
        <v>4322</v>
      </c>
      <c r="C4417" s="110">
        <v>84713019</v>
      </c>
      <c r="D4417" s="110">
        <v>0</v>
      </c>
      <c r="E4417" s="110">
        <v>0</v>
      </c>
      <c r="F4417" s="115">
        <v>2592.16</v>
      </c>
      <c r="G4417" s="110">
        <v>0</v>
      </c>
      <c r="H4417" s="110">
        <v>0</v>
      </c>
      <c r="I4417" s="112"/>
      <c r="J4417" s="112"/>
      <c r="K4417" s="116">
        <v>3850</v>
      </c>
    </row>
    <row r="4418" spans="1:11" x14ac:dyDescent="0.25">
      <c r="A4418" s="108">
        <v>4434</v>
      </c>
      <c r="B4418" s="109" t="s">
        <v>4323</v>
      </c>
      <c r="C4418" s="110">
        <v>85444200</v>
      </c>
      <c r="D4418" s="110">
        <v>0</v>
      </c>
      <c r="E4418" s="110">
        <v>0</v>
      </c>
      <c r="F4418" s="111">
        <v>52.35</v>
      </c>
      <c r="G4418" s="110">
        <v>0</v>
      </c>
      <c r="H4418" s="110">
        <v>0</v>
      </c>
      <c r="I4418" s="112"/>
      <c r="J4418" s="112"/>
      <c r="K4418" s="113">
        <v>69</v>
      </c>
    </row>
    <row r="4419" spans="1:11" x14ac:dyDescent="0.25">
      <c r="A4419" s="108">
        <v>4435</v>
      </c>
      <c r="B4419" s="109" t="s">
        <v>1646</v>
      </c>
      <c r="C4419" s="110">
        <v>85365090</v>
      </c>
      <c r="D4419" s="110">
        <v>0</v>
      </c>
      <c r="E4419" s="110">
        <v>0</v>
      </c>
      <c r="F4419" s="111">
        <v>72</v>
      </c>
      <c r="G4419" s="110">
        <v>0</v>
      </c>
      <c r="H4419" s="110">
        <v>0</v>
      </c>
      <c r="I4419" s="112"/>
      <c r="J4419" s="112"/>
      <c r="K4419" s="113">
        <v>150</v>
      </c>
    </row>
    <row r="4420" spans="1:11" x14ac:dyDescent="0.25">
      <c r="A4420" s="108">
        <v>4436</v>
      </c>
      <c r="B4420" s="109" t="s">
        <v>4324</v>
      </c>
      <c r="C4420" s="110">
        <v>84439923</v>
      </c>
      <c r="D4420" s="110">
        <v>0</v>
      </c>
      <c r="E4420" s="110">
        <v>0</v>
      </c>
      <c r="F4420" s="111">
        <v>380.73</v>
      </c>
      <c r="G4420" s="110">
        <v>0</v>
      </c>
      <c r="H4420" s="110">
        <v>0</v>
      </c>
      <c r="I4420" s="112"/>
      <c r="J4420" s="112"/>
      <c r="K4420" s="113">
        <v>569</v>
      </c>
    </row>
    <row r="4421" spans="1:11" x14ac:dyDescent="0.25">
      <c r="A4421" s="108">
        <v>4437</v>
      </c>
      <c r="B4421" s="109" t="s">
        <v>4325</v>
      </c>
      <c r="C4421" s="110">
        <v>84439923</v>
      </c>
      <c r="D4421" s="110">
        <v>0</v>
      </c>
      <c r="E4421" s="110">
        <v>0</v>
      </c>
      <c r="F4421" s="111">
        <v>312.52999999999997</v>
      </c>
      <c r="G4421" s="110">
        <v>0</v>
      </c>
      <c r="H4421" s="110">
        <v>0</v>
      </c>
      <c r="I4421" s="112"/>
      <c r="J4421" s="112"/>
      <c r="K4421" s="113">
        <v>519.9</v>
      </c>
    </row>
    <row r="4422" spans="1:11" x14ac:dyDescent="0.25">
      <c r="A4422" s="108">
        <v>4438</v>
      </c>
      <c r="B4422" s="109" t="s">
        <v>4326</v>
      </c>
      <c r="C4422" s="110">
        <v>84439923</v>
      </c>
      <c r="D4422" s="110">
        <v>0</v>
      </c>
      <c r="E4422" s="110">
        <v>0</v>
      </c>
      <c r="F4422" s="111">
        <v>312.52999999999997</v>
      </c>
      <c r="G4422" s="110">
        <v>0</v>
      </c>
      <c r="H4422" s="110">
        <v>0</v>
      </c>
      <c r="I4422" s="112"/>
      <c r="J4422" s="112"/>
      <c r="K4422" s="113">
        <v>519.9</v>
      </c>
    </row>
    <row r="4423" spans="1:11" x14ac:dyDescent="0.25">
      <c r="A4423" s="108">
        <v>4439</v>
      </c>
      <c r="B4423" s="109" t="s">
        <v>4327</v>
      </c>
      <c r="C4423" s="110">
        <v>84439923</v>
      </c>
      <c r="D4423" s="110">
        <v>0</v>
      </c>
      <c r="E4423" s="110">
        <v>0</v>
      </c>
      <c r="F4423" s="111">
        <v>312.52999999999997</v>
      </c>
      <c r="G4423" s="110">
        <v>0</v>
      </c>
      <c r="H4423" s="110">
        <v>0</v>
      </c>
      <c r="I4423" s="112"/>
      <c r="J4423" s="112"/>
      <c r="K4423" s="113">
        <v>599</v>
      </c>
    </row>
    <row r="4424" spans="1:11" x14ac:dyDescent="0.25">
      <c r="A4424" s="108">
        <v>4440</v>
      </c>
      <c r="B4424" s="109" t="s">
        <v>4328</v>
      </c>
      <c r="C4424" s="110">
        <v>85176239</v>
      </c>
      <c r="D4424" s="110">
        <v>0</v>
      </c>
      <c r="E4424" s="110">
        <v>0</v>
      </c>
      <c r="F4424" s="111">
        <v>985.68</v>
      </c>
      <c r="G4424" s="110">
        <v>0</v>
      </c>
      <c r="H4424" s="110">
        <v>0</v>
      </c>
      <c r="I4424" s="112"/>
      <c r="J4424" s="112"/>
      <c r="K4424" s="116">
        <v>1699</v>
      </c>
    </row>
    <row r="4425" spans="1:11" x14ac:dyDescent="0.25">
      <c r="A4425" s="108">
        <v>4441</v>
      </c>
      <c r="B4425" s="109" t="s">
        <v>4329</v>
      </c>
      <c r="C4425" s="110">
        <v>85176239</v>
      </c>
      <c r="D4425" s="110">
        <v>0</v>
      </c>
      <c r="E4425" s="110">
        <v>0</v>
      </c>
      <c r="F4425" s="115">
        <v>1186.82</v>
      </c>
      <c r="G4425" s="110">
        <v>4</v>
      </c>
      <c r="H4425" s="110">
        <v>15</v>
      </c>
      <c r="I4425" s="112"/>
      <c r="J4425" s="111">
        <v>152.19</v>
      </c>
      <c r="K4425" s="116">
        <v>2299</v>
      </c>
    </row>
    <row r="4426" spans="1:11" x14ac:dyDescent="0.25">
      <c r="A4426" s="108">
        <v>4442</v>
      </c>
      <c r="B4426" s="109" t="s">
        <v>4330</v>
      </c>
      <c r="C4426" s="110">
        <v>85176239</v>
      </c>
      <c r="D4426" s="110">
        <v>0</v>
      </c>
      <c r="E4426" s="110">
        <v>0</v>
      </c>
      <c r="F4426" s="115">
        <v>2075.9</v>
      </c>
      <c r="G4426" s="110">
        <v>4</v>
      </c>
      <c r="H4426" s="110">
        <v>0</v>
      </c>
      <c r="I4426" s="112"/>
      <c r="J4426" s="111">
        <v>227.02</v>
      </c>
      <c r="K4426" s="116">
        <v>3799</v>
      </c>
    </row>
    <row r="4427" spans="1:11" x14ac:dyDescent="0.25">
      <c r="A4427" s="108">
        <v>4443</v>
      </c>
      <c r="B4427" s="109" t="s">
        <v>3128</v>
      </c>
      <c r="C4427" s="110">
        <v>85369090</v>
      </c>
      <c r="D4427" s="110">
        <v>0</v>
      </c>
      <c r="E4427" s="110">
        <v>0</v>
      </c>
      <c r="F4427" s="111">
        <v>49.67</v>
      </c>
      <c r="G4427" s="110">
        <v>0</v>
      </c>
      <c r="H4427" s="110">
        <v>0</v>
      </c>
      <c r="I4427" s="112"/>
      <c r="J4427" s="112"/>
      <c r="K4427" s="113">
        <v>75</v>
      </c>
    </row>
    <row r="4428" spans="1:11" x14ac:dyDescent="0.25">
      <c r="A4428" s="108">
        <v>4444</v>
      </c>
      <c r="B4428" s="109" t="s">
        <v>4331</v>
      </c>
      <c r="C4428" s="110">
        <v>84145990</v>
      </c>
      <c r="D4428" s="110">
        <v>0</v>
      </c>
      <c r="E4428" s="110">
        <v>0</v>
      </c>
      <c r="F4428" s="111">
        <v>86.17</v>
      </c>
      <c r="G4428" s="110">
        <v>4</v>
      </c>
      <c r="H4428" s="110">
        <v>0</v>
      </c>
      <c r="I4428" s="112"/>
      <c r="J4428" s="111">
        <v>22.88</v>
      </c>
      <c r="K4428" s="113">
        <v>149</v>
      </c>
    </row>
    <row r="4429" spans="1:11" x14ac:dyDescent="0.25">
      <c r="A4429" s="108">
        <v>4445</v>
      </c>
      <c r="B4429" s="109" t="s">
        <v>4332</v>
      </c>
      <c r="C4429" s="110">
        <v>84145910</v>
      </c>
      <c r="D4429" s="110">
        <v>0</v>
      </c>
      <c r="E4429" s="110">
        <v>0</v>
      </c>
      <c r="F4429" s="111">
        <v>25.1</v>
      </c>
      <c r="G4429" s="110">
        <v>7</v>
      </c>
      <c r="H4429" s="110">
        <v>5</v>
      </c>
      <c r="I4429" s="112"/>
      <c r="J4429" s="112"/>
      <c r="K4429" s="113">
        <v>49</v>
      </c>
    </row>
    <row r="4430" spans="1:11" x14ac:dyDescent="0.25">
      <c r="A4430" s="108">
        <v>4446</v>
      </c>
      <c r="B4430" s="109" t="s">
        <v>4333</v>
      </c>
      <c r="C4430" s="110">
        <v>29319029</v>
      </c>
      <c r="D4430" s="110">
        <v>11</v>
      </c>
      <c r="E4430" s="110">
        <v>1</v>
      </c>
      <c r="F4430" s="111">
        <v>23.2</v>
      </c>
      <c r="G4430" s="110">
        <v>7</v>
      </c>
      <c r="H4430" s="110">
        <v>0</v>
      </c>
      <c r="I4430" s="112"/>
      <c r="J4430" s="112"/>
      <c r="K4430" s="113">
        <v>40</v>
      </c>
    </row>
    <row r="4431" spans="1:11" x14ac:dyDescent="0.25">
      <c r="A4431" s="108">
        <v>4447</v>
      </c>
      <c r="B4431" s="109" t="s">
        <v>4334</v>
      </c>
      <c r="C4431" s="110">
        <v>29319029</v>
      </c>
      <c r="D4431" s="110">
        <v>0</v>
      </c>
      <c r="E4431" s="110">
        <v>0</v>
      </c>
      <c r="F4431" s="111">
        <v>33.049999999999997</v>
      </c>
      <c r="G4431" s="110">
        <v>7</v>
      </c>
      <c r="H4431" s="110">
        <v>0</v>
      </c>
      <c r="I4431" s="112"/>
      <c r="J4431" s="112"/>
      <c r="K4431" s="113">
        <v>55</v>
      </c>
    </row>
    <row r="4432" spans="1:11" x14ac:dyDescent="0.25">
      <c r="A4432" s="108">
        <v>4448</v>
      </c>
      <c r="B4432" s="109" t="s">
        <v>4335</v>
      </c>
      <c r="C4432" s="110">
        <v>84733019</v>
      </c>
      <c r="D4432" s="110">
        <v>0</v>
      </c>
      <c r="E4432" s="110">
        <v>0</v>
      </c>
      <c r="F4432" s="111">
        <v>149.62</v>
      </c>
      <c r="G4432" s="110">
        <v>0</v>
      </c>
      <c r="H4432" s="110">
        <v>0</v>
      </c>
      <c r="I4432" s="112"/>
      <c r="J4432" s="112"/>
      <c r="K4432" s="113">
        <v>249</v>
      </c>
    </row>
    <row r="4433" spans="1:11" x14ac:dyDescent="0.25">
      <c r="A4433" s="108">
        <v>4449</v>
      </c>
      <c r="B4433" s="109" t="s">
        <v>4336</v>
      </c>
      <c r="C4433" s="110">
        <v>84733019</v>
      </c>
      <c r="D4433" s="110">
        <v>0</v>
      </c>
      <c r="E4433" s="110">
        <v>0</v>
      </c>
      <c r="F4433" s="111">
        <v>128.03</v>
      </c>
      <c r="G4433" s="110">
        <v>0</v>
      </c>
      <c r="H4433" s="110">
        <v>0</v>
      </c>
      <c r="I4433" s="112"/>
      <c r="J4433" s="112"/>
      <c r="K4433" s="113">
        <v>215</v>
      </c>
    </row>
    <row r="4434" spans="1:11" x14ac:dyDescent="0.25">
      <c r="A4434" s="108">
        <v>4450</v>
      </c>
      <c r="B4434" s="109" t="s">
        <v>4337</v>
      </c>
      <c r="C4434" s="110">
        <v>84733043</v>
      </c>
      <c r="D4434" s="110">
        <v>0</v>
      </c>
      <c r="E4434" s="110">
        <v>0</v>
      </c>
      <c r="F4434" s="111">
        <v>264.61</v>
      </c>
      <c r="G4434" s="110">
        <v>7</v>
      </c>
      <c r="H4434" s="110">
        <v>2</v>
      </c>
      <c r="I4434" s="112"/>
      <c r="J4434" s="111">
        <v>25.27</v>
      </c>
      <c r="K4434" s="113">
        <v>399</v>
      </c>
    </row>
    <row r="4435" spans="1:11" x14ac:dyDescent="0.25">
      <c r="A4435" s="108">
        <v>4451</v>
      </c>
      <c r="B4435" s="109" t="s">
        <v>4338</v>
      </c>
      <c r="C4435" s="110">
        <v>85423190</v>
      </c>
      <c r="D4435" s="110">
        <v>0</v>
      </c>
      <c r="E4435" s="110">
        <v>0</v>
      </c>
      <c r="F4435" s="111">
        <v>450.68</v>
      </c>
      <c r="G4435" s="110">
        <v>7</v>
      </c>
      <c r="H4435" s="110">
        <v>0</v>
      </c>
      <c r="I4435" s="112"/>
      <c r="J4435" s="112"/>
      <c r="K4435" s="113">
        <v>719</v>
      </c>
    </row>
    <row r="4436" spans="1:11" x14ac:dyDescent="0.25">
      <c r="A4436" s="108">
        <v>4452</v>
      </c>
      <c r="B4436" s="109" t="s">
        <v>4195</v>
      </c>
      <c r="C4436" s="110">
        <v>85423190</v>
      </c>
      <c r="D4436" s="110">
        <v>0</v>
      </c>
      <c r="E4436" s="110">
        <v>0</v>
      </c>
      <c r="F4436" s="115">
        <v>1056.9000000000001</v>
      </c>
      <c r="G4436" s="110">
        <v>18</v>
      </c>
      <c r="H4436" s="110">
        <v>0</v>
      </c>
      <c r="I4436" s="112"/>
      <c r="J4436" s="112"/>
      <c r="K4436" s="116">
        <v>1529</v>
      </c>
    </row>
    <row r="4437" spans="1:11" x14ac:dyDescent="0.25">
      <c r="A4437" s="108">
        <v>4453</v>
      </c>
      <c r="B4437" s="109" t="s">
        <v>4339</v>
      </c>
      <c r="C4437" s="110">
        <v>85423190</v>
      </c>
      <c r="D4437" s="110">
        <v>0</v>
      </c>
      <c r="E4437" s="110">
        <v>0</v>
      </c>
      <c r="F4437" s="115">
        <v>1113.4000000000001</v>
      </c>
      <c r="G4437" s="110">
        <v>18</v>
      </c>
      <c r="H4437" s="110">
        <v>0</v>
      </c>
      <c r="I4437" s="112"/>
      <c r="J4437" s="112"/>
      <c r="K4437" s="116">
        <v>1699</v>
      </c>
    </row>
    <row r="4438" spans="1:11" x14ac:dyDescent="0.25">
      <c r="A4438" s="108">
        <v>4454</v>
      </c>
      <c r="B4438" s="109" t="s">
        <v>4340</v>
      </c>
      <c r="C4438" s="110">
        <v>84733041</v>
      </c>
      <c r="D4438" s="110">
        <v>0</v>
      </c>
      <c r="E4438" s="110">
        <v>0</v>
      </c>
      <c r="F4438" s="111">
        <v>288.24</v>
      </c>
      <c r="G4438" s="110">
        <v>0</v>
      </c>
      <c r="H4438" s="110">
        <v>0</v>
      </c>
      <c r="I4438" s="112"/>
      <c r="J4438" s="112"/>
      <c r="K4438" s="113">
        <v>479</v>
      </c>
    </row>
    <row r="4439" spans="1:11" x14ac:dyDescent="0.25">
      <c r="A4439" s="108">
        <v>4455</v>
      </c>
      <c r="B4439" s="109" t="s">
        <v>4341</v>
      </c>
      <c r="C4439" s="110">
        <v>42021100</v>
      </c>
      <c r="D4439" s="110">
        <v>0</v>
      </c>
      <c r="E4439" s="110">
        <v>0</v>
      </c>
      <c r="F4439" s="111">
        <v>2.78</v>
      </c>
      <c r="G4439" s="110">
        <v>0</v>
      </c>
      <c r="H4439" s="110">
        <v>0</v>
      </c>
      <c r="I4439" s="112"/>
      <c r="J4439" s="112"/>
      <c r="K4439" s="113">
        <v>10</v>
      </c>
    </row>
    <row r="4440" spans="1:11" x14ac:dyDescent="0.25">
      <c r="A4440" s="108">
        <v>4456</v>
      </c>
      <c r="B4440" s="109" t="s">
        <v>4342</v>
      </c>
      <c r="C4440" s="110">
        <v>84733019</v>
      </c>
      <c r="D4440" s="110">
        <v>0</v>
      </c>
      <c r="E4440" s="110">
        <v>0</v>
      </c>
      <c r="F4440" s="111">
        <v>154.80000000000001</v>
      </c>
      <c r="G4440" s="110">
        <v>0</v>
      </c>
      <c r="H4440" s="110">
        <v>0</v>
      </c>
      <c r="I4440" s="112"/>
      <c r="J4440" s="112"/>
      <c r="K4440" s="113">
        <v>259</v>
      </c>
    </row>
    <row r="4441" spans="1:11" x14ac:dyDescent="0.25">
      <c r="A4441" s="108">
        <v>4457</v>
      </c>
      <c r="B4441" s="109" t="s">
        <v>4343</v>
      </c>
      <c r="C4441" s="110">
        <v>84713012</v>
      </c>
      <c r="D4441" s="110">
        <v>0</v>
      </c>
      <c r="E4441" s="110">
        <v>0</v>
      </c>
      <c r="F4441" s="115">
        <v>2869.05</v>
      </c>
      <c r="G4441" s="110">
        <v>0</v>
      </c>
      <c r="H4441" s="110">
        <v>0</v>
      </c>
      <c r="I4441" s="112"/>
      <c r="J4441" s="112"/>
      <c r="K4441" s="116">
        <v>4329</v>
      </c>
    </row>
    <row r="4442" spans="1:11" x14ac:dyDescent="0.25">
      <c r="A4442" s="108">
        <v>4458</v>
      </c>
      <c r="B4442" s="109" t="s">
        <v>4344</v>
      </c>
      <c r="C4442" s="110">
        <v>84713012</v>
      </c>
      <c r="D4442" s="110">
        <v>0</v>
      </c>
      <c r="E4442" s="110">
        <v>0</v>
      </c>
      <c r="F4442" s="111">
        <v>563.4</v>
      </c>
      <c r="G4442" s="110">
        <v>0</v>
      </c>
      <c r="H4442" s="110">
        <v>0</v>
      </c>
      <c r="I4442" s="112"/>
      <c r="J4442" s="112"/>
      <c r="K4442" s="113">
        <v>769</v>
      </c>
    </row>
    <row r="4443" spans="1:11" x14ac:dyDescent="0.25">
      <c r="A4443" s="108">
        <v>4459</v>
      </c>
      <c r="B4443" s="109" t="s">
        <v>4345</v>
      </c>
      <c r="C4443" s="110">
        <v>87150000</v>
      </c>
      <c r="D4443" s="110">
        <v>0</v>
      </c>
      <c r="E4443" s="110">
        <v>0</v>
      </c>
      <c r="F4443" s="111">
        <v>252.31</v>
      </c>
      <c r="G4443" s="110">
        <v>0</v>
      </c>
      <c r="H4443" s="110">
        <v>0</v>
      </c>
      <c r="I4443" s="112"/>
      <c r="J4443" s="112"/>
      <c r="K4443" s="113">
        <v>277.54000000000002</v>
      </c>
    </row>
    <row r="4444" spans="1:11" x14ac:dyDescent="0.25">
      <c r="A4444" s="108">
        <v>4460</v>
      </c>
      <c r="B4444" s="109" t="s">
        <v>4346</v>
      </c>
      <c r="C4444" s="110">
        <v>85395000</v>
      </c>
      <c r="D4444" s="110">
        <v>0</v>
      </c>
      <c r="E4444" s="110">
        <v>0</v>
      </c>
      <c r="F4444" s="111">
        <v>47.9</v>
      </c>
      <c r="G4444" s="110">
        <v>0</v>
      </c>
      <c r="H4444" s="110">
        <v>0</v>
      </c>
      <c r="I4444" s="112"/>
      <c r="J4444" s="112"/>
      <c r="K4444" s="113">
        <v>50</v>
      </c>
    </row>
    <row r="4445" spans="1:11" x14ac:dyDescent="0.25">
      <c r="A4445" s="108">
        <v>4461</v>
      </c>
      <c r="B4445" s="109" t="s">
        <v>4347</v>
      </c>
      <c r="C4445" s="110">
        <v>83059000</v>
      </c>
      <c r="D4445" s="110">
        <v>0</v>
      </c>
      <c r="E4445" s="110">
        <v>0</v>
      </c>
      <c r="F4445" s="111">
        <v>6.7</v>
      </c>
      <c r="G4445" s="110">
        <v>18</v>
      </c>
      <c r="H4445" s="110">
        <v>0</v>
      </c>
      <c r="I4445" s="112"/>
      <c r="J4445" s="112"/>
      <c r="K4445" s="113">
        <v>7</v>
      </c>
    </row>
    <row r="4446" spans="1:11" x14ac:dyDescent="0.25">
      <c r="A4446" s="108">
        <v>4462</v>
      </c>
      <c r="B4446" s="109" t="s">
        <v>4348</v>
      </c>
      <c r="C4446" s="110">
        <v>83059000</v>
      </c>
      <c r="D4446" s="110">
        <v>0</v>
      </c>
      <c r="E4446" s="110">
        <v>0</v>
      </c>
      <c r="F4446" s="111">
        <v>13.3</v>
      </c>
      <c r="G4446" s="110">
        <v>18</v>
      </c>
      <c r="H4446" s="110">
        <v>0</v>
      </c>
      <c r="I4446" s="112"/>
      <c r="J4446" s="112"/>
      <c r="K4446" s="113">
        <v>15</v>
      </c>
    </row>
    <row r="4447" spans="1:11" x14ac:dyDescent="0.25">
      <c r="A4447" s="108">
        <v>4463</v>
      </c>
      <c r="B4447" s="109" t="s">
        <v>4349</v>
      </c>
      <c r="C4447" s="110">
        <v>39261000</v>
      </c>
      <c r="D4447" s="110">
        <v>0</v>
      </c>
      <c r="E4447" s="110">
        <v>0</v>
      </c>
      <c r="F4447" s="111">
        <v>29.9</v>
      </c>
      <c r="G4447" s="110">
        <v>18</v>
      </c>
      <c r="H4447" s="110">
        <v>0</v>
      </c>
      <c r="I4447" s="112"/>
      <c r="J4447" s="112"/>
      <c r="K4447" s="113">
        <v>40</v>
      </c>
    </row>
    <row r="4448" spans="1:11" x14ac:dyDescent="0.25">
      <c r="A4448" s="108">
        <v>4464</v>
      </c>
      <c r="B4448" s="109" t="s">
        <v>4350</v>
      </c>
      <c r="C4448" s="110">
        <v>85369040</v>
      </c>
      <c r="D4448" s="110">
        <v>0</v>
      </c>
      <c r="E4448" s="110">
        <v>0</v>
      </c>
      <c r="F4448" s="111">
        <v>30</v>
      </c>
      <c r="G4448" s="110">
        <v>0</v>
      </c>
      <c r="H4448" s="110">
        <v>0</v>
      </c>
      <c r="I4448" s="112"/>
      <c r="J4448" s="112"/>
      <c r="K4448" s="113">
        <v>70</v>
      </c>
    </row>
    <row r="4449" spans="1:11" x14ac:dyDescent="0.25">
      <c r="A4449" s="108">
        <v>4465</v>
      </c>
      <c r="B4449" s="109" t="s">
        <v>4351</v>
      </c>
      <c r="C4449" s="110">
        <v>94051093</v>
      </c>
      <c r="D4449" s="110">
        <v>0</v>
      </c>
      <c r="E4449" s="110">
        <v>0</v>
      </c>
      <c r="F4449" s="111">
        <v>49.9</v>
      </c>
      <c r="G4449" s="110">
        <v>0</v>
      </c>
      <c r="H4449" s="110">
        <v>0</v>
      </c>
      <c r="I4449" s="112"/>
      <c r="J4449" s="112"/>
      <c r="K4449" s="113">
        <v>50</v>
      </c>
    </row>
    <row r="4450" spans="1:11" x14ac:dyDescent="0.25">
      <c r="A4450" s="108">
        <v>4466</v>
      </c>
      <c r="B4450" s="109" t="s">
        <v>4352</v>
      </c>
      <c r="C4450" s="110">
        <v>94054010</v>
      </c>
      <c r="D4450" s="110">
        <v>0</v>
      </c>
      <c r="E4450" s="110">
        <v>0</v>
      </c>
      <c r="F4450" s="111">
        <v>104</v>
      </c>
      <c r="G4450" s="110">
        <v>0</v>
      </c>
      <c r="H4450" s="110">
        <v>0</v>
      </c>
      <c r="I4450" s="112"/>
      <c r="J4450" s="112"/>
      <c r="K4450" s="113">
        <v>105</v>
      </c>
    </row>
    <row r="4451" spans="1:11" x14ac:dyDescent="0.25">
      <c r="A4451" s="108">
        <v>4467</v>
      </c>
      <c r="B4451" s="109" t="s">
        <v>4353</v>
      </c>
      <c r="C4451" s="110">
        <v>91070090</v>
      </c>
      <c r="D4451" s="110">
        <v>0</v>
      </c>
      <c r="E4451" s="110">
        <v>0</v>
      </c>
      <c r="F4451" s="111">
        <v>139</v>
      </c>
      <c r="G4451" s="110">
        <v>0</v>
      </c>
      <c r="H4451" s="110">
        <v>0</v>
      </c>
      <c r="I4451" s="112"/>
      <c r="J4451" s="112"/>
      <c r="K4451" s="113">
        <v>140</v>
      </c>
    </row>
    <row r="4452" spans="1:11" x14ac:dyDescent="0.25">
      <c r="A4452" s="108">
        <v>4468</v>
      </c>
      <c r="B4452" s="109" t="s">
        <v>4354</v>
      </c>
      <c r="C4452" s="110">
        <v>85364900</v>
      </c>
      <c r="D4452" s="110">
        <v>0</v>
      </c>
      <c r="E4452" s="110">
        <v>0</v>
      </c>
      <c r="F4452" s="111">
        <v>60</v>
      </c>
      <c r="G4452" s="110">
        <v>0</v>
      </c>
      <c r="H4452" s="110">
        <v>0</v>
      </c>
      <c r="I4452" s="112"/>
      <c r="J4452" s="112"/>
      <c r="K4452" s="113">
        <v>65</v>
      </c>
    </row>
    <row r="4453" spans="1:11" x14ac:dyDescent="0.25">
      <c r="A4453" s="108">
        <v>4469</v>
      </c>
      <c r="B4453" s="109" t="s">
        <v>4355</v>
      </c>
      <c r="C4453" s="110">
        <v>85381000</v>
      </c>
      <c r="D4453" s="110">
        <v>0</v>
      </c>
      <c r="E4453" s="110">
        <v>0</v>
      </c>
      <c r="F4453" s="111">
        <v>25</v>
      </c>
      <c r="G4453" s="110">
        <v>0</v>
      </c>
      <c r="H4453" s="110">
        <v>0</v>
      </c>
      <c r="I4453" s="112"/>
      <c r="J4453" s="112"/>
      <c r="K4453" s="113">
        <v>30</v>
      </c>
    </row>
    <row r="4454" spans="1:11" x14ac:dyDescent="0.25">
      <c r="A4454" s="108">
        <v>4470</v>
      </c>
      <c r="B4454" s="109" t="s">
        <v>4356</v>
      </c>
      <c r="C4454" s="110">
        <v>85444900</v>
      </c>
      <c r="D4454" s="110">
        <v>0</v>
      </c>
      <c r="E4454" s="110">
        <v>0</v>
      </c>
      <c r="F4454" s="111">
        <v>3.6</v>
      </c>
      <c r="G4454" s="110">
        <v>0</v>
      </c>
      <c r="H4454" s="110">
        <v>0</v>
      </c>
      <c r="I4454" s="112"/>
      <c r="J4454" s="112"/>
      <c r="K4454" s="113">
        <v>5</v>
      </c>
    </row>
    <row r="4455" spans="1:11" x14ac:dyDescent="0.25">
      <c r="A4455" s="108">
        <v>4472</v>
      </c>
      <c r="B4455" s="109" t="s">
        <v>4357</v>
      </c>
      <c r="C4455" s="110">
        <v>85081900</v>
      </c>
      <c r="D4455" s="110">
        <v>0</v>
      </c>
      <c r="E4455" s="110">
        <v>0</v>
      </c>
      <c r="F4455" s="111">
        <v>449.9</v>
      </c>
      <c r="G4455" s="110">
        <v>18</v>
      </c>
      <c r="H4455" s="110">
        <v>0</v>
      </c>
      <c r="I4455" s="112"/>
      <c r="J4455" s="112"/>
      <c r="K4455" s="113">
        <v>500</v>
      </c>
    </row>
    <row r="4456" spans="1:11" x14ac:dyDescent="0.25">
      <c r="A4456" s="108">
        <v>4473</v>
      </c>
      <c r="B4456" s="109" t="s">
        <v>4358</v>
      </c>
      <c r="C4456" s="110">
        <v>73269090</v>
      </c>
      <c r="D4456" s="110">
        <v>0</v>
      </c>
      <c r="E4456" s="110">
        <v>0</v>
      </c>
      <c r="F4456" s="111">
        <v>199</v>
      </c>
      <c r="G4456" s="110">
        <v>0</v>
      </c>
      <c r="H4456" s="110">
        <v>0</v>
      </c>
      <c r="I4456" s="112"/>
      <c r="J4456" s="112"/>
      <c r="K4456" s="113">
        <v>299</v>
      </c>
    </row>
    <row r="4457" spans="1:11" x14ac:dyDescent="0.25">
      <c r="A4457" s="108">
        <v>4474</v>
      </c>
      <c r="B4457" s="109" t="s">
        <v>4359</v>
      </c>
      <c r="C4457" s="110">
        <v>85081900</v>
      </c>
      <c r="D4457" s="110">
        <v>0</v>
      </c>
      <c r="E4457" s="110">
        <v>0</v>
      </c>
      <c r="F4457" s="111">
        <v>292.05</v>
      </c>
      <c r="G4457" s="110">
        <v>0</v>
      </c>
      <c r="H4457" s="110">
        <v>0</v>
      </c>
      <c r="I4457" s="112"/>
      <c r="J4457" s="112"/>
      <c r="K4457" s="113">
        <v>399</v>
      </c>
    </row>
    <row r="4458" spans="1:11" x14ac:dyDescent="0.25">
      <c r="A4458" s="108">
        <v>4475</v>
      </c>
      <c r="B4458" s="109" t="s">
        <v>4360</v>
      </c>
      <c r="C4458" s="110">
        <v>84717040</v>
      </c>
      <c r="D4458" s="110">
        <v>2</v>
      </c>
      <c r="E4458" s="110">
        <v>0</v>
      </c>
      <c r="F4458" s="111">
        <v>409.16</v>
      </c>
      <c r="G4458" s="110">
        <v>4</v>
      </c>
      <c r="H4458" s="110">
        <v>0</v>
      </c>
      <c r="I4458" s="112"/>
      <c r="J4458" s="112"/>
      <c r="K4458" s="113">
        <v>685</v>
      </c>
    </row>
    <row r="4459" spans="1:11" x14ac:dyDescent="0.25">
      <c r="A4459" s="108">
        <v>4476</v>
      </c>
      <c r="B4459" s="109" t="s">
        <v>4361</v>
      </c>
      <c r="C4459" s="110">
        <v>85176259</v>
      </c>
      <c r="D4459" s="110">
        <v>0</v>
      </c>
      <c r="E4459" s="110">
        <v>0</v>
      </c>
      <c r="F4459" s="111">
        <v>265.22000000000003</v>
      </c>
      <c r="G4459" s="110">
        <v>0</v>
      </c>
      <c r="H4459" s="110">
        <v>0</v>
      </c>
      <c r="I4459" s="112"/>
      <c r="J4459" s="112"/>
      <c r="K4459" s="113">
        <v>409</v>
      </c>
    </row>
    <row r="4460" spans="1:11" x14ac:dyDescent="0.25">
      <c r="A4460" s="108">
        <v>4477</v>
      </c>
      <c r="B4460" s="109" t="s">
        <v>4362</v>
      </c>
      <c r="C4460" s="110">
        <v>85176277</v>
      </c>
      <c r="D4460" s="110">
        <v>0</v>
      </c>
      <c r="E4460" s="110">
        <v>0</v>
      </c>
      <c r="F4460" s="111">
        <v>842.7</v>
      </c>
      <c r="G4460" s="110">
        <v>0</v>
      </c>
      <c r="H4460" s="110">
        <v>0</v>
      </c>
      <c r="I4460" s="112"/>
      <c r="J4460" s="112"/>
      <c r="K4460" s="116">
        <v>1799</v>
      </c>
    </row>
    <row r="4461" spans="1:11" x14ac:dyDescent="0.25">
      <c r="A4461" s="108">
        <v>4478</v>
      </c>
      <c r="B4461" s="109" t="s">
        <v>4363</v>
      </c>
      <c r="C4461" s="110">
        <v>85258019</v>
      </c>
      <c r="D4461" s="110">
        <v>0</v>
      </c>
      <c r="E4461" s="110">
        <v>0</v>
      </c>
      <c r="F4461" s="111">
        <v>287.04000000000002</v>
      </c>
      <c r="G4461" s="110">
        <v>0</v>
      </c>
      <c r="H4461" s="110">
        <v>0</v>
      </c>
      <c r="I4461" s="112"/>
      <c r="J4461" s="112"/>
      <c r="K4461" s="113">
        <v>519</v>
      </c>
    </row>
    <row r="4462" spans="1:11" x14ac:dyDescent="0.25">
      <c r="A4462" s="108">
        <v>4479</v>
      </c>
      <c r="B4462" s="109" t="s">
        <v>4364</v>
      </c>
      <c r="C4462" s="110">
        <v>73269090</v>
      </c>
      <c r="D4462" s="110">
        <v>0</v>
      </c>
      <c r="E4462" s="110">
        <v>0</v>
      </c>
      <c r="F4462" s="111">
        <v>15.25</v>
      </c>
      <c r="G4462" s="110">
        <v>0</v>
      </c>
      <c r="H4462" s="110">
        <v>0</v>
      </c>
      <c r="I4462" s="112"/>
      <c r="J4462" s="112"/>
      <c r="K4462" s="113">
        <v>25</v>
      </c>
    </row>
    <row r="4463" spans="1:11" x14ac:dyDescent="0.25">
      <c r="A4463" s="108">
        <v>4480</v>
      </c>
      <c r="B4463" s="109" t="s">
        <v>4365</v>
      </c>
      <c r="C4463" s="110">
        <v>84439923</v>
      </c>
      <c r="D4463" s="110">
        <v>0</v>
      </c>
      <c r="E4463" s="110">
        <v>0</v>
      </c>
      <c r="F4463" s="111">
        <v>486.91</v>
      </c>
      <c r="G4463" s="110">
        <v>12</v>
      </c>
      <c r="H4463" s="110">
        <v>0</v>
      </c>
      <c r="I4463" s="112"/>
      <c r="J4463" s="112"/>
      <c r="K4463" s="113">
        <v>799</v>
      </c>
    </row>
    <row r="4464" spans="1:11" x14ac:dyDescent="0.25">
      <c r="A4464" s="108">
        <v>4481</v>
      </c>
      <c r="B4464" s="109" t="s">
        <v>4366</v>
      </c>
      <c r="C4464" s="110">
        <v>84439923</v>
      </c>
      <c r="D4464" s="110">
        <v>0</v>
      </c>
      <c r="E4464" s="110">
        <v>0</v>
      </c>
      <c r="F4464" s="111">
        <v>486.91</v>
      </c>
      <c r="G4464" s="110">
        <v>12</v>
      </c>
      <c r="H4464" s="110">
        <v>0</v>
      </c>
      <c r="I4464" s="112"/>
      <c r="J4464" s="112"/>
      <c r="K4464" s="113">
        <v>799</v>
      </c>
    </row>
    <row r="4465" spans="1:11" x14ac:dyDescent="0.25">
      <c r="A4465" s="108">
        <v>4482</v>
      </c>
      <c r="B4465" s="109" t="s">
        <v>4367</v>
      </c>
      <c r="C4465" s="110">
        <v>84439923</v>
      </c>
      <c r="D4465" s="110">
        <v>0</v>
      </c>
      <c r="E4465" s="110">
        <v>0</v>
      </c>
      <c r="F4465" s="111">
        <v>486.91</v>
      </c>
      <c r="G4465" s="110">
        <v>12</v>
      </c>
      <c r="H4465" s="110">
        <v>0</v>
      </c>
      <c r="I4465" s="112"/>
      <c r="J4465" s="112"/>
      <c r="K4465" s="113">
        <v>799</v>
      </c>
    </row>
    <row r="4466" spans="1:11" x14ac:dyDescent="0.25">
      <c r="A4466" s="108">
        <v>4483</v>
      </c>
      <c r="B4466" s="109" t="s">
        <v>4368</v>
      </c>
      <c r="C4466" s="110">
        <v>84439923</v>
      </c>
      <c r="D4466" s="110">
        <v>0</v>
      </c>
      <c r="E4466" s="110">
        <v>0</v>
      </c>
      <c r="F4466" s="111">
        <v>974.14</v>
      </c>
      <c r="G4466" s="110">
        <v>12</v>
      </c>
      <c r="H4466" s="110">
        <v>0</v>
      </c>
      <c r="I4466" s="112"/>
      <c r="J4466" s="112"/>
      <c r="K4466" s="116">
        <v>1199</v>
      </c>
    </row>
    <row r="4467" spans="1:11" x14ac:dyDescent="0.25">
      <c r="A4467" s="108">
        <v>4484</v>
      </c>
      <c r="B4467" s="109" t="s">
        <v>4369</v>
      </c>
      <c r="C4467" s="110">
        <v>85044021</v>
      </c>
      <c r="D4467" s="110">
        <v>0</v>
      </c>
      <c r="E4467" s="110">
        <v>0</v>
      </c>
      <c r="F4467" s="111">
        <v>355.47</v>
      </c>
      <c r="G4467" s="110">
        <v>0</v>
      </c>
      <c r="H4467" s="110">
        <v>0</v>
      </c>
      <c r="I4467" s="112"/>
      <c r="J4467" s="112"/>
      <c r="K4467" s="113">
        <v>620</v>
      </c>
    </row>
    <row r="4468" spans="1:11" x14ac:dyDescent="0.25">
      <c r="A4468" s="108">
        <v>4485</v>
      </c>
      <c r="B4468" s="109" t="s">
        <v>4370</v>
      </c>
      <c r="C4468" s="110">
        <v>85044021</v>
      </c>
      <c r="D4468" s="110">
        <v>0</v>
      </c>
      <c r="E4468" s="110">
        <v>0</v>
      </c>
      <c r="F4468" s="111">
        <v>277.64999999999998</v>
      </c>
      <c r="G4468" s="110">
        <v>0</v>
      </c>
      <c r="H4468" s="110">
        <v>0</v>
      </c>
      <c r="I4468" s="112"/>
      <c r="J4468" s="112"/>
      <c r="K4468" s="113">
        <v>609</v>
      </c>
    </row>
    <row r="4469" spans="1:11" x14ac:dyDescent="0.25">
      <c r="A4469" s="108">
        <v>4486</v>
      </c>
      <c r="B4469" s="109" t="s">
        <v>4371</v>
      </c>
      <c r="C4469" s="110">
        <v>48219000</v>
      </c>
      <c r="D4469" s="110">
        <v>0</v>
      </c>
      <c r="E4469" s="110">
        <v>0</v>
      </c>
      <c r="F4469" s="111">
        <v>50.9</v>
      </c>
      <c r="G4469" s="110">
        <v>18</v>
      </c>
      <c r="H4469" s="110">
        <v>0</v>
      </c>
      <c r="I4469" s="112"/>
      <c r="J4469" s="112"/>
      <c r="K4469" s="113">
        <v>69</v>
      </c>
    </row>
    <row r="4470" spans="1:11" x14ac:dyDescent="0.25">
      <c r="A4470" s="108">
        <v>4487</v>
      </c>
      <c r="B4470" s="109" t="s">
        <v>4372</v>
      </c>
      <c r="C4470" s="110">
        <v>84433115</v>
      </c>
      <c r="D4470" s="110">
        <v>0</v>
      </c>
      <c r="E4470" s="110">
        <v>0</v>
      </c>
      <c r="F4470" s="115">
        <v>2199</v>
      </c>
      <c r="G4470" s="110">
        <v>12</v>
      </c>
      <c r="H4470" s="110">
        <v>0</v>
      </c>
      <c r="I4470" s="112"/>
      <c r="J4470" s="111">
        <v>240.48</v>
      </c>
      <c r="K4470" s="116">
        <v>3299</v>
      </c>
    </row>
    <row r="4471" spans="1:11" x14ac:dyDescent="0.25">
      <c r="A4471" s="108">
        <v>4488</v>
      </c>
      <c r="B4471" s="109" t="s">
        <v>4373</v>
      </c>
      <c r="C4471" s="110">
        <v>84433113</v>
      </c>
      <c r="D4471" s="110">
        <v>0</v>
      </c>
      <c r="E4471" s="110">
        <v>0</v>
      </c>
      <c r="F4471" s="111">
        <v>572.74</v>
      </c>
      <c r="G4471" s="110">
        <v>0</v>
      </c>
      <c r="H4471" s="110">
        <v>0</v>
      </c>
      <c r="I4471" s="112"/>
      <c r="J4471" s="112"/>
      <c r="K4471" s="113">
        <v>899</v>
      </c>
    </row>
    <row r="4472" spans="1:11" x14ac:dyDescent="0.25">
      <c r="A4472" s="108">
        <v>4489</v>
      </c>
      <c r="B4472" s="109" t="s">
        <v>4374</v>
      </c>
      <c r="C4472" s="110">
        <v>84733019</v>
      </c>
      <c r="D4472" s="110">
        <v>0</v>
      </c>
      <c r="E4472" s="110">
        <v>0</v>
      </c>
      <c r="F4472" s="111">
        <v>127.76</v>
      </c>
      <c r="G4472" s="110">
        <v>0</v>
      </c>
      <c r="H4472" s="110">
        <v>0</v>
      </c>
      <c r="I4472" s="112"/>
      <c r="J4472" s="112"/>
      <c r="K4472" s="113">
        <v>215</v>
      </c>
    </row>
    <row r="4473" spans="1:11" x14ac:dyDescent="0.25">
      <c r="A4473" s="108">
        <v>4490</v>
      </c>
      <c r="B4473" s="109" t="s">
        <v>4375</v>
      </c>
      <c r="C4473" s="110">
        <v>84733019</v>
      </c>
      <c r="D4473" s="110">
        <v>0</v>
      </c>
      <c r="E4473" s="110">
        <v>0</v>
      </c>
      <c r="F4473" s="111">
        <v>236.54</v>
      </c>
      <c r="G4473" s="110">
        <v>4</v>
      </c>
      <c r="H4473" s="110">
        <v>10</v>
      </c>
      <c r="I4473" s="112"/>
      <c r="J4473" s="111">
        <v>28.84</v>
      </c>
      <c r="K4473" s="113">
        <v>449</v>
      </c>
    </row>
    <row r="4474" spans="1:11" x14ac:dyDescent="0.25">
      <c r="A4474" s="108">
        <v>4491</v>
      </c>
      <c r="B4474" s="109" t="s">
        <v>4376</v>
      </c>
      <c r="C4474" s="110">
        <v>84733041</v>
      </c>
      <c r="D4474" s="110">
        <v>0</v>
      </c>
      <c r="E4474" s="110">
        <v>0</v>
      </c>
      <c r="F4474" s="111">
        <v>345.2</v>
      </c>
      <c r="G4474" s="110">
        <v>0</v>
      </c>
      <c r="H4474" s="110">
        <v>0</v>
      </c>
      <c r="I4474" s="112"/>
      <c r="J4474" s="112"/>
      <c r="K4474" s="113">
        <v>599</v>
      </c>
    </row>
    <row r="4475" spans="1:11" x14ac:dyDescent="0.25">
      <c r="A4475" s="108">
        <v>4492</v>
      </c>
      <c r="B4475" s="109" t="s">
        <v>4377</v>
      </c>
      <c r="C4475" s="110">
        <v>84716052</v>
      </c>
      <c r="D4475" s="110">
        <v>0</v>
      </c>
      <c r="E4475" s="110">
        <v>0</v>
      </c>
      <c r="F4475" s="111">
        <v>68</v>
      </c>
      <c r="G4475" s="110">
        <v>4</v>
      </c>
      <c r="H4475" s="110">
        <v>0</v>
      </c>
      <c r="I4475" s="112"/>
      <c r="J4475" s="112"/>
      <c r="K4475" s="113">
        <v>150</v>
      </c>
    </row>
    <row r="4476" spans="1:11" x14ac:dyDescent="0.25">
      <c r="A4476" s="108">
        <v>4493</v>
      </c>
      <c r="B4476" s="109" t="s">
        <v>4378</v>
      </c>
      <c r="C4476" s="110">
        <v>85044010</v>
      </c>
      <c r="D4476" s="110">
        <v>5</v>
      </c>
      <c r="E4476" s="110">
        <v>0</v>
      </c>
      <c r="F4476" s="111">
        <v>68</v>
      </c>
      <c r="G4476" s="110">
        <v>18</v>
      </c>
      <c r="H4476" s="110">
        <v>0</v>
      </c>
      <c r="I4476" s="112"/>
      <c r="J4476" s="111">
        <v>5.99</v>
      </c>
      <c r="K4476" s="113">
        <v>180</v>
      </c>
    </row>
    <row r="4477" spans="1:11" x14ac:dyDescent="0.25">
      <c r="A4477" s="108">
        <v>4494</v>
      </c>
      <c r="B4477" s="109" t="s">
        <v>4379</v>
      </c>
      <c r="C4477" s="110">
        <v>85044010</v>
      </c>
      <c r="D4477" s="110">
        <v>0</v>
      </c>
      <c r="E4477" s="110">
        <v>0</v>
      </c>
      <c r="F4477" s="111">
        <v>84</v>
      </c>
      <c r="G4477" s="110">
        <v>18</v>
      </c>
      <c r="H4477" s="110">
        <v>0</v>
      </c>
      <c r="I4477" s="112"/>
      <c r="J4477" s="112"/>
      <c r="K4477" s="113">
        <v>180</v>
      </c>
    </row>
    <row r="4478" spans="1:11" x14ac:dyDescent="0.25">
      <c r="A4478" s="108">
        <v>4495</v>
      </c>
      <c r="B4478" s="109" t="s">
        <v>4380</v>
      </c>
      <c r="C4478" s="110">
        <v>84733041</v>
      </c>
      <c r="D4478" s="110">
        <v>0</v>
      </c>
      <c r="E4478" s="110">
        <v>0</v>
      </c>
      <c r="F4478" s="111">
        <v>321</v>
      </c>
      <c r="G4478" s="110">
        <v>18</v>
      </c>
      <c r="H4478" s="110">
        <v>0</v>
      </c>
      <c r="I4478" s="112"/>
      <c r="J4478" s="112"/>
      <c r="K4478" s="113">
        <v>465</v>
      </c>
    </row>
    <row r="4479" spans="1:11" x14ac:dyDescent="0.25">
      <c r="A4479" s="108">
        <v>4496</v>
      </c>
      <c r="B4479" s="109" t="s">
        <v>4381</v>
      </c>
      <c r="C4479" s="110">
        <v>84733041</v>
      </c>
      <c r="D4479" s="110">
        <v>0</v>
      </c>
      <c r="E4479" s="110">
        <v>0</v>
      </c>
      <c r="F4479" s="111">
        <v>275.26</v>
      </c>
      <c r="G4479" s="110">
        <v>18</v>
      </c>
      <c r="H4479" s="110">
        <v>15</v>
      </c>
      <c r="I4479" s="112"/>
      <c r="J4479" s="111">
        <v>13.82</v>
      </c>
      <c r="K4479" s="113">
        <v>469</v>
      </c>
    </row>
    <row r="4480" spans="1:11" x14ac:dyDescent="0.25">
      <c r="A4480" s="108">
        <v>4497</v>
      </c>
      <c r="B4480" s="109" t="s">
        <v>4382</v>
      </c>
      <c r="C4480" s="110">
        <v>84717010</v>
      </c>
      <c r="D4480" s="110">
        <v>0</v>
      </c>
      <c r="E4480" s="110">
        <v>0</v>
      </c>
      <c r="F4480" s="111">
        <v>357.29</v>
      </c>
      <c r="G4480" s="110">
        <v>7</v>
      </c>
      <c r="H4480" s="110">
        <v>10</v>
      </c>
      <c r="I4480" s="112"/>
      <c r="J4480" s="112"/>
      <c r="K4480" s="113">
        <v>619</v>
      </c>
    </row>
    <row r="4481" spans="1:11" x14ac:dyDescent="0.25">
      <c r="A4481" s="108">
        <v>4498</v>
      </c>
      <c r="B4481" s="109" t="s">
        <v>4383</v>
      </c>
      <c r="C4481" s="110">
        <v>84733049</v>
      </c>
      <c r="D4481" s="110">
        <v>0</v>
      </c>
      <c r="E4481" s="110">
        <v>0</v>
      </c>
      <c r="F4481" s="111">
        <v>216</v>
      </c>
      <c r="G4481" s="110">
        <v>0</v>
      </c>
      <c r="H4481" s="110">
        <v>0</v>
      </c>
      <c r="I4481" s="112"/>
      <c r="J4481" s="112"/>
      <c r="K4481" s="113">
        <v>329</v>
      </c>
    </row>
    <row r="4482" spans="1:11" x14ac:dyDescent="0.25">
      <c r="A4482" s="108">
        <v>4499</v>
      </c>
      <c r="B4482" s="109" t="s">
        <v>4384</v>
      </c>
      <c r="C4482" s="110">
        <v>84439933</v>
      </c>
      <c r="D4482" s="110">
        <v>1</v>
      </c>
      <c r="E4482" s="110">
        <v>0</v>
      </c>
      <c r="F4482" s="111">
        <v>247.33</v>
      </c>
      <c r="G4482" s="110">
        <v>12</v>
      </c>
      <c r="H4482" s="110">
        <v>0</v>
      </c>
      <c r="I4482" s="112"/>
      <c r="J4482" s="111">
        <v>21.98</v>
      </c>
      <c r="K4482" s="113">
        <v>399</v>
      </c>
    </row>
    <row r="4483" spans="1:11" x14ac:dyDescent="0.25">
      <c r="A4483" s="108">
        <v>4500</v>
      </c>
      <c r="B4483" s="109" t="s">
        <v>4385</v>
      </c>
      <c r="C4483" s="110">
        <v>84439932</v>
      </c>
      <c r="D4483" s="110">
        <v>1</v>
      </c>
      <c r="E4483" s="110">
        <v>0</v>
      </c>
      <c r="F4483" s="111">
        <v>410.91</v>
      </c>
      <c r="G4483" s="110">
        <v>12</v>
      </c>
      <c r="H4483" s="110">
        <v>0</v>
      </c>
      <c r="I4483" s="112"/>
      <c r="J4483" s="111">
        <v>88.47</v>
      </c>
      <c r="K4483" s="113">
        <v>649</v>
      </c>
    </row>
    <row r="4484" spans="1:11" x14ac:dyDescent="0.25">
      <c r="A4484" s="108">
        <v>4501</v>
      </c>
      <c r="B4484" s="109" t="s">
        <v>4386</v>
      </c>
      <c r="C4484" s="110">
        <v>85176239</v>
      </c>
      <c r="D4484" s="110">
        <v>0</v>
      </c>
      <c r="E4484" s="110">
        <v>0</v>
      </c>
      <c r="F4484" s="115">
        <v>14900.57</v>
      </c>
      <c r="G4484" s="110">
        <v>0</v>
      </c>
      <c r="H4484" s="110">
        <v>0</v>
      </c>
      <c r="I4484" s="112"/>
      <c r="J4484" s="112"/>
      <c r="K4484" s="116">
        <v>38000</v>
      </c>
    </row>
    <row r="4485" spans="1:11" x14ac:dyDescent="0.25">
      <c r="A4485" s="108">
        <v>4502</v>
      </c>
      <c r="B4485" s="109" t="s">
        <v>4387</v>
      </c>
      <c r="C4485" s="110">
        <v>84439932</v>
      </c>
      <c r="D4485" s="110">
        <v>0</v>
      </c>
      <c r="E4485" s="110">
        <v>0</v>
      </c>
      <c r="F4485" s="111">
        <v>383.73</v>
      </c>
      <c r="G4485" s="110">
        <v>0</v>
      </c>
      <c r="H4485" s="110">
        <v>0</v>
      </c>
      <c r="I4485" s="112"/>
      <c r="J4485" s="112"/>
      <c r="K4485" s="113">
        <v>649</v>
      </c>
    </row>
    <row r="4486" spans="1:11" x14ac:dyDescent="0.25">
      <c r="A4486" s="108">
        <v>4503</v>
      </c>
      <c r="B4486" s="109" t="s">
        <v>4388</v>
      </c>
      <c r="C4486" s="110">
        <v>84716052</v>
      </c>
      <c r="D4486" s="110">
        <v>0</v>
      </c>
      <c r="E4486" s="110">
        <v>0</v>
      </c>
      <c r="F4486" s="111">
        <v>58</v>
      </c>
      <c r="G4486" s="110">
        <v>0</v>
      </c>
      <c r="H4486" s="110">
        <v>0</v>
      </c>
      <c r="I4486" s="112"/>
      <c r="J4486" s="112"/>
      <c r="K4486" s="113">
        <v>120</v>
      </c>
    </row>
    <row r="4487" spans="1:11" x14ac:dyDescent="0.25">
      <c r="A4487" s="108">
        <v>4504</v>
      </c>
      <c r="B4487" s="109" t="s">
        <v>4389</v>
      </c>
      <c r="C4487" s="110">
        <v>84713012</v>
      </c>
      <c r="D4487" s="110">
        <v>0</v>
      </c>
      <c r="E4487" s="110">
        <v>0</v>
      </c>
      <c r="F4487" s="115">
        <v>1083.19</v>
      </c>
      <c r="G4487" s="110">
        <v>0</v>
      </c>
      <c r="H4487" s="110">
        <v>0</v>
      </c>
      <c r="I4487" s="112"/>
      <c r="J4487" s="112"/>
      <c r="K4487" s="116">
        <v>1599</v>
      </c>
    </row>
    <row r="4488" spans="1:11" x14ac:dyDescent="0.25">
      <c r="A4488" s="108">
        <v>4505</v>
      </c>
      <c r="B4488" s="109" t="s">
        <v>4390</v>
      </c>
      <c r="C4488" s="110">
        <v>84713019</v>
      </c>
      <c r="D4488" s="110">
        <v>0</v>
      </c>
      <c r="E4488" s="110">
        <v>0</v>
      </c>
      <c r="F4488" s="115">
        <v>1678.98</v>
      </c>
      <c r="G4488" s="110">
        <v>0</v>
      </c>
      <c r="H4488" s="110">
        <v>0</v>
      </c>
      <c r="I4488" s="112"/>
      <c r="J4488" s="112"/>
      <c r="K4488" s="116">
        <v>2599</v>
      </c>
    </row>
    <row r="4489" spans="1:11" x14ac:dyDescent="0.25">
      <c r="A4489" s="108">
        <v>4506</v>
      </c>
      <c r="B4489" s="109" t="s">
        <v>4391</v>
      </c>
      <c r="C4489" s="110">
        <v>84713019</v>
      </c>
      <c r="D4489" s="110">
        <v>0</v>
      </c>
      <c r="E4489" s="110">
        <v>0</v>
      </c>
      <c r="F4489" s="115">
        <v>2074.84</v>
      </c>
      <c r="G4489" s="110">
        <v>0</v>
      </c>
      <c r="H4489" s="110">
        <v>0</v>
      </c>
      <c r="I4489" s="112"/>
      <c r="J4489" s="112"/>
      <c r="K4489" s="116">
        <v>2889</v>
      </c>
    </row>
    <row r="4490" spans="1:11" x14ac:dyDescent="0.25">
      <c r="A4490" s="108">
        <v>4507</v>
      </c>
      <c r="B4490" s="109" t="s">
        <v>4392</v>
      </c>
      <c r="C4490" s="110">
        <v>84713019</v>
      </c>
      <c r="D4490" s="110">
        <v>0</v>
      </c>
      <c r="E4490" s="110">
        <v>0</v>
      </c>
      <c r="F4490" s="115">
        <v>1484.1</v>
      </c>
      <c r="G4490" s="110">
        <v>0</v>
      </c>
      <c r="H4490" s="110">
        <v>0</v>
      </c>
      <c r="I4490" s="112"/>
      <c r="J4490" s="112"/>
      <c r="K4490" s="116">
        <v>1999</v>
      </c>
    </row>
    <row r="4491" spans="1:11" x14ac:dyDescent="0.25">
      <c r="A4491" s="108">
        <v>4508</v>
      </c>
      <c r="B4491" s="109" t="s">
        <v>4393</v>
      </c>
      <c r="C4491" s="110">
        <v>85061010</v>
      </c>
      <c r="D4491" s="110">
        <v>0</v>
      </c>
      <c r="E4491" s="110">
        <v>0</v>
      </c>
      <c r="F4491" s="111">
        <v>6.31</v>
      </c>
      <c r="G4491" s="110">
        <v>0</v>
      </c>
      <c r="H4491" s="110">
        <v>0</v>
      </c>
      <c r="I4491" s="112"/>
      <c r="J4491" s="112"/>
      <c r="K4491" s="113">
        <v>9</v>
      </c>
    </row>
    <row r="4492" spans="1:11" x14ac:dyDescent="0.25">
      <c r="A4492" s="108">
        <v>4509</v>
      </c>
      <c r="B4492" s="109" t="s">
        <v>4394</v>
      </c>
      <c r="C4492" s="110">
        <v>85183000</v>
      </c>
      <c r="D4492" s="110">
        <v>2</v>
      </c>
      <c r="E4492" s="110">
        <v>0</v>
      </c>
      <c r="F4492" s="111">
        <v>63.01</v>
      </c>
      <c r="G4492" s="110">
        <v>18</v>
      </c>
      <c r="H4492" s="110">
        <v>0</v>
      </c>
      <c r="I4492" s="112"/>
      <c r="J4492" s="112"/>
      <c r="K4492" s="113">
        <v>95</v>
      </c>
    </row>
    <row r="4493" spans="1:11" x14ac:dyDescent="0.25">
      <c r="A4493" s="108">
        <v>4510</v>
      </c>
      <c r="B4493" s="109" t="s">
        <v>4395</v>
      </c>
      <c r="C4493" s="110">
        <v>85183000</v>
      </c>
      <c r="D4493" s="110">
        <v>0</v>
      </c>
      <c r="E4493" s="110">
        <v>0</v>
      </c>
      <c r="F4493" s="111">
        <v>84.71</v>
      </c>
      <c r="G4493" s="110">
        <v>0</v>
      </c>
      <c r="H4493" s="110">
        <v>0</v>
      </c>
      <c r="I4493" s="112"/>
      <c r="J4493" s="112"/>
      <c r="K4493" s="113">
        <v>159</v>
      </c>
    </row>
    <row r="4494" spans="1:11" x14ac:dyDescent="0.25">
      <c r="A4494" s="108">
        <v>4511</v>
      </c>
      <c r="B4494" s="109" t="s">
        <v>4396</v>
      </c>
      <c r="C4494" s="110">
        <v>85235190</v>
      </c>
      <c r="D4494" s="110">
        <v>0</v>
      </c>
      <c r="E4494" s="110">
        <v>0</v>
      </c>
      <c r="F4494" s="111">
        <v>15.65</v>
      </c>
      <c r="G4494" s="110">
        <v>0</v>
      </c>
      <c r="H4494" s="110">
        <v>0</v>
      </c>
      <c r="I4494" s="112"/>
      <c r="J4494" s="112"/>
      <c r="K4494" s="113">
        <v>28</v>
      </c>
    </row>
    <row r="4495" spans="1:11" x14ac:dyDescent="0.25">
      <c r="A4495" s="108">
        <v>4512</v>
      </c>
      <c r="B4495" s="109" t="s">
        <v>4397</v>
      </c>
      <c r="C4495" s="110">
        <v>85235190</v>
      </c>
      <c r="D4495" s="110">
        <v>0</v>
      </c>
      <c r="E4495" s="110">
        <v>0</v>
      </c>
      <c r="F4495" s="111">
        <v>22.33</v>
      </c>
      <c r="G4495" s="110">
        <v>0</v>
      </c>
      <c r="H4495" s="110">
        <v>0</v>
      </c>
      <c r="I4495" s="112"/>
      <c r="J4495" s="112"/>
      <c r="K4495" s="113">
        <v>38</v>
      </c>
    </row>
    <row r="4496" spans="1:11" x14ac:dyDescent="0.25">
      <c r="A4496" s="108">
        <v>4513</v>
      </c>
      <c r="B4496" s="109" t="s">
        <v>4398</v>
      </c>
      <c r="C4496" s="110">
        <v>84733043</v>
      </c>
      <c r="D4496" s="110">
        <v>0</v>
      </c>
      <c r="E4496" s="110">
        <v>0</v>
      </c>
      <c r="F4496" s="115">
        <v>1364.71</v>
      </c>
      <c r="G4496" s="110">
        <v>7</v>
      </c>
      <c r="H4496" s="110">
        <v>2</v>
      </c>
      <c r="I4496" s="112"/>
      <c r="J4496" s="112"/>
      <c r="K4496" s="116">
        <v>2199</v>
      </c>
    </row>
    <row r="4497" spans="1:11" x14ac:dyDescent="0.25">
      <c r="A4497" s="108">
        <v>4514</v>
      </c>
      <c r="B4497" s="109" t="s">
        <v>4399</v>
      </c>
      <c r="C4497" s="117"/>
      <c r="D4497" s="110">
        <v>0</v>
      </c>
      <c r="E4497" s="110">
        <v>0</v>
      </c>
      <c r="F4497" s="111">
        <v>0</v>
      </c>
      <c r="G4497" s="110">
        <v>0</v>
      </c>
      <c r="H4497" s="110">
        <v>0</v>
      </c>
      <c r="I4497" s="112"/>
      <c r="J4497" s="112"/>
      <c r="K4497" s="113">
        <v>100</v>
      </c>
    </row>
    <row r="4498" spans="1:11" x14ac:dyDescent="0.25">
      <c r="A4498" s="108">
        <v>4515</v>
      </c>
      <c r="B4498" s="109" t="s">
        <v>4400</v>
      </c>
      <c r="C4498" s="110">
        <v>85044010</v>
      </c>
      <c r="D4498" s="110">
        <v>0</v>
      </c>
      <c r="E4498" s="110">
        <v>0</v>
      </c>
      <c r="F4498" s="111">
        <v>48</v>
      </c>
      <c r="G4498" s="110">
        <v>0</v>
      </c>
      <c r="H4498" s="110">
        <v>0</v>
      </c>
      <c r="I4498" s="112"/>
      <c r="J4498" s="112"/>
      <c r="K4498" s="113">
        <v>150</v>
      </c>
    </row>
    <row r="4499" spans="1:11" x14ac:dyDescent="0.25">
      <c r="A4499" s="108">
        <v>4516</v>
      </c>
      <c r="B4499" s="109" t="s">
        <v>4401</v>
      </c>
      <c r="C4499" s="110">
        <v>84439933</v>
      </c>
      <c r="D4499" s="110">
        <v>0</v>
      </c>
      <c r="E4499" s="110">
        <v>0</v>
      </c>
      <c r="F4499" s="111">
        <v>131.5</v>
      </c>
      <c r="G4499" s="110">
        <v>12</v>
      </c>
      <c r="H4499" s="110">
        <v>0</v>
      </c>
      <c r="I4499" s="112"/>
      <c r="J4499" s="111">
        <v>8.67</v>
      </c>
      <c r="K4499" s="113">
        <v>199</v>
      </c>
    </row>
    <row r="4500" spans="1:11" x14ac:dyDescent="0.25">
      <c r="A4500" s="108">
        <v>4517</v>
      </c>
      <c r="B4500" s="109" t="s">
        <v>4402</v>
      </c>
      <c r="C4500" s="110">
        <v>84433111</v>
      </c>
      <c r="D4500" s="110">
        <v>0</v>
      </c>
      <c r="E4500" s="110">
        <v>0</v>
      </c>
      <c r="F4500" s="115">
        <v>1044.1500000000001</v>
      </c>
      <c r="G4500" s="110">
        <v>18</v>
      </c>
      <c r="H4500" s="110">
        <v>0</v>
      </c>
      <c r="I4500" s="112"/>
      <c r="J4500" s="111">
        <v>33.869999999999997</v>
      </c>
      <c r="K4500" s="116">
        <v>1399</v>
      </c>
    </row>
    <row r="4501" spans="1:11" x14ac:dyDescent="0.25">
      <c r="A4501" s="108">
        <v>4518</v>
      </c>
      <c r="B4501" s="109" t="s">
        <v>4403</v>
      </c>
      <c r="C4501" s="110">
        <v>85176241</v>
      </c>
      <c r="D4501" s="110">
        <v>0</v>
      </c>
      <c r="E4501" s="110">
        <v>0</v>
      </c>
      <c r="F4501" s="111">
        <v>59.5</v>
      </c>
      <c r="G4501" s="110">
        <v>18</v>
      </c>
      <c r="H4501" s="110">
        <v>0</v>
      </c>
      <c r="I4501" s="111">
        <v>0.27</v>
      </c>
      <c r="J4501" s="111">
        <v>1.84</v>
      </c>
      <c r="K4501" s="113">
        <v>85</v>
      </c>
    </row>
    <row r="4502" spans="1:11" x14ac:dyDescent="0.25">
      <c r="A4502" s="108">
        <v>4519</v>
      </c>
      <c r="B4502" s="109" t="s">
        <v>4404</v>
      </c>
      <c r="C4502" s="110">
        <v>85061019</v>
      </c>
      <c r="D4502" s="110">
        <v>31</v>
      </c>
      <c r="E4502" s="110">
        <v>0</v>
      </c>
      <c r="F4502" s="111">
        <v>6.73</v>
      </c>
      <c r="G4502" s="110">
        <v>4</v>
      </c>
      <c r="H4502" s="110">
        <v>0</v>
      </c>
      <c r="I4502" s="112"/>
      <c r="J4502" s="112"/>
      <c r="K4502" s="113">
        <v>11.9</v>
      </c>
    </row>
    <row r="4503" spans="1:11" x14ac:dyDescent="0.25">
      <c r="A4503" s="108">
        <v>4520</v>
      </c>
      <c r="B4503" s="109" t="s">
        <v>4405</v>
      </c>
      <c r="C4503" s="110">
        <v>85061019</v>
      </c>
      <c r="D4503" s="110">
        <v>25</v>
      </c>
      <c r="E4503" s="110">
        <v>0</v>
      </c>
      <c r="F4503" s="111">
        <v>6.91</v>
      </c>
      <c r="G4503" s="110">
        <v>4</v>
      </c>
      <c r="H4503" s="110">
        <v>0</v>
      </c>
      <c r="I4503" s="112"/>
      <c r="J4503" s="112"/>
      <c r="K4503" s="113">
        <v>11.9</v>
      </c>
    </row>
    <row r="4504" spans="1:11" x14ac:dyDescent="0.25">
      <c r="A4504" s="108">
        <v>4521</v>
      </c>
      <c r="B4504" s="109" t="s">
        <v>4406</v>
      </c>
      <c r="C4504" s="110">
        <v>84439923</v>
      </c>
      <c r="D4504" s="110">
        <v>0</v>
      </c>
      <c r="E4504" s="110">
        <v>0</v>
      </c>
      <c r="F4504" s="111">
        <v>190.94</v>
      </c>
      <c r="G4504" s="110">
        <v>12</v>
      </c>
      <c r="H4504" s="110">
        <v>0</v>
      </c>
      <c r="I4504" s="112"/>
      <c r="J4504" s="111">
        <v>12.59</v>
      </c>
      <c r="K4504" s="113">
        <v>249.9</v>
      </c>
    </row>
    <row r="4505" spans="1:11" x14ac:dyDescent="0.25">
      <c r="A4505" s="108">
        <v>4522</v>
      </c>
      <c r="B4505" s="109" t="s">
        <v>4407</v>
      </c>
      <c r="C4505" s="110">
        <v>84439923</v>
      </c>
      <c r="D4505" s="110">
        <v>0</v>
      </c>
      <c r="E4505" s="110">
        <v>0</v>
      </c>
      <c r="F4505" s="111">
        <v>260.12</v>
      </c>
      <c r="G4505" s="110">
        <v>0</v>
      </c>
      <c r="H4505" s="110">
        <v>0</v>
      </c>
      <c r="I4505" s="112"/>
      <c r="J4505" s="112"/>
      <c r="K4505" s="113">
        <v>350.9</v>
      </c>
    </row>
    <row r="4506" spans="1:11" x14ac:dyDescent="0.25">
      <c r="A4506" s="108">
        <v>4523</v>
      </c>
      <c r="B4506" s="109" t="s">
        <v>4408</v>
      </c>
      <c r="C4506" s="110">
        <v>85235110</v>
      </c>
      <c r="D4506" s="110">
        <v>0</v>
      </c>
      <c r="E4506" s="110">
        <v>0</v>
      </c>
      <c r="F4506" s="111">
        <v>144.27000000000001</v>
      </c>
      <c r="G4506" s="110">
        <v>0</v>
      </c>
      <c r="H4506" s="110">
        <v>0</v>
      </c>
      <c r="I4506" s="112"/>
      <c r="J4506" s="112"/>
      <c r="K4506" s="113">
        <v>179</v>
      </c>
    </row>
    <row r="4507" spans="1:11" x14ac:dyDescent="0.25">
      <c r="A4507" s="108">
        <v>4524</v>
      </c>
      <c r="B4507" s="109" t="s">
        <v>4409</v>
      </c>
      <c r="C4507" s="110">
        <v>85287200</v>
      </c>
      <c r="D4507" s="110">
        <v>0</v>
      </c>
      <c r="E4507" s="110">
        <v>0</v>
      </c>
      <c r="F4507" s="115">
        <v>2336.9299999999998</v>
      </c>
      <c r="G4507" s="110">
        <v>0</v>
      </c>
      <c r="H4507" s="110">
        <v>0</v>
      </c>
      <c r="I4507" s="112"/>
      <c r="J4507" s="112"/>
      <c r="K4507" s="116">
        <v>3899</v>
      </c>
    </row>
    <row r="4508" spans="1:11" x14ac:dyDescent="0.25">
      <c r="A4508" s="108">
        <v>4525</v>
      </c>
      <c r="B4508" s="109" t="s">
        <v>4410</v>
      </c>
      <c r="C4508" s="110">
        <v>39162000</v>
      </c>
      <c r="D4508" s="110">
        <v>0</v>
      </c>
      <c r="E4508" s="110">
        <v>0</v>
      </c>
      <c r="F4508" s="111">
        <v>24.8</v>
      </c>
      <c r="G4508" s="110">
        <v>0</v>
      </c>
      <c r="H4508" s="110">
        <v>0</v>
      </c>
      <c r="I4508" s="112"/>
      <c r="J4508" s="112"/>
      <c r="K4508" s="113">
        <v>25</v>
      </c>
    </row>
    <row r="4509" spans="1:11" x14ac:dyDescent="0.25">
      <c r="A4509" s="108">
        <v>4526</v>
      </c>
      <c r="B4509" s="109" t="s">
        <v>4411</v>
      </c>
      <c r="C4509" s="110">
        <v>94051099</v>
      </c>
      <c r="D4509" s="110">
        <v>0</v>
      </c>
      <c r="E4509" s="110">
        <v>0</v>
      </c>
      <c r="F4509" s="111">
        <v>96.9</v>
      </c>
      <c r="G4509" s="110">
        <v>0</v>
      </c>
      <c r="H4509" s="110">
        <v>0</v>
      </c>
      <c r="I4509" s="112"/>
      <c r="J4509" s="112"/>
      <c r="K4509" s="113">
        <v>97</v>
      </c>
    </row>
    <row r="4510" spans="1:11" x14ac:dyDescent="0.25">
      <c r="A4510" s="108">
        <v>4527</v>
      </c>
      <c r="B4510" s="109" t="s">
        <v>4412</v>
      </c>
      <c r="C4510" s="110">
        <v>85061019</v>
      </c>
      <c r="D4510" s="110">
        <v>0</v>
      </c>
      <c r="E4510" s="110">
        <v>0</v>
      </c>
      <c r="F4510" s="111">
        <v>2.2599999999999998</v>
      </c>
      <c r="G4510" s="110">
        <v>18</v>
      </c>
      <c r="H4510" s="110">
        <v>0</v>
      </c>
      <c r="I4510" s="111">
        <v>0.01</v>
      </c>
      <c r="J4510" s="112"/>
      <c r="K4510" s="113">
        <v>6.9</v>
      </c>
    </row>
    <row r="4511" spans="1:11" x14ac:dyDescent="0.25">
      <c r="A4511" s="108">
        <v>4528</v>
      </c>
      <c r="B4511" s="109" t="s">
        <v>4413</v>
      </c>
      <c r="C4511" s="110">
        <v>85423190</v>
      </c>
      <c r="D4511" s="110">
        <v>14</v>
      </c>
      <c r="E4511" s="110">
        <v>1</v>
      </c>
      <c r="F4511" s="111">
        <v>272.87</v>
      </c>
      <c r="G4511" s="110">
        <v>7</v>
      </c>
      <c r="H4511" s="110">
        <v>0</v>
      </c>
      <c r="I4511" s="112"/>
      <c r="J4511" s="112"/>
      <c r="K4511" s="113">
        <v>449</v>
      </c>
    </row>
    <row r="4512" spans="1:11" x14ac:dyDescent="0.25">
      <c r="A4512" s="108">
        <v>4529</v>
      </c>
      <c r="B4512" s="109" t="s">
        <v>4414</v>
      </c>
      <c r="C4512" s="110">
        <v>84733043</v>
      </c>
      <c r="D4512" s="110">
        <v>0</v>
      </c>
      <c r="E4512" s="110">
        <v>0</v>
      </c>
      <c r="F4512" s="115">
        <v>1984.23</v>
      </c>
      <c r="G4512" s="110">
        <v>0</v>
      </c>
      <c r="H4512" s="110">
        <v>0</v>
      </c>
      <c r="I4512" s="112"/>
      <c r="J4512" s="112"/>
      <c r="K4512" s="116">
        <v>3199</v>
      </c>
    </row>
    <row r="4513" spans="1:11" x14ac:dyDescent="0.25">
      <c r="A4513" s="108">
        <v>4530</v>
      </c>
      <c r="B4513" s="109" t="s">
        <v>4415</v>
      </c>
      <c r="C4513" s="110">
        <v>84733041</v>
      </c>
      <c r="D4513" s="110">
        <v>0</v>
      </c>
      <c r="E4513" s="110">
        <v>0</v>
      </c>
      <c r="F4513" s="111">
        <v>626.30999999999995</v>
      </c>
      <c r="G4513" s="110">
        <v>0</v>
      </c>
      <c r="H4513" s="110">
        <v>0</v>
      </c>
      <c r="I4513" s="112"/>
      <c r="J4513" s="112"/>
      <c r="K4513" s="113">
        <v>999</v>
      </c>
    </row>
    <row r="4514" spans="1:11" x14ac:dyDescent="0.25">
      <c r="A4514" s="108">
        <v>4531</v>
      </c>
      <c r="B4514" s="109" t="s">
        <v>4416</v>
      </c>
      <c r="C4514" s="110">
        <v>84733099</v>
      </c>
      <c r="D4514" s="110">
        <v>0</v>
      </c>
      <c r="E4514" s="110">
        <v>0</v>
      </c>
      <c r="F4514" s="111">
        <v>45.2</v>
      </c>
      <c r="G4514" s="110">
        <v>0</v>
      </c>
      <c r="H4514" s="110">
        <v>0</v>
      </c>
      <c r="I4514" s="112"/>
      <c r="J4514" s="112"/>
      <c r="K4514" s="113">
        <v>75</v>
      </c>
    </row>
    <row r="4515" spans="1:11" x14ac:dyDescent="0.25">
      <c r="A4515" s="108">
        <v>4532</v>
      </c>
      <c r="B4515" s="109" t="s">
        <v>4417</v>
      </c>
      <c r="C4515" s="110">
        <v>84733099</v>
      </c>
      <c r="D4515" s="110">
        <v>0</v>
      </c>
      <c r="E4515" s="110">
        <v>0</v>
      </c>
      <c r="F4515" s="111">
        <v>79.61</v>
      </c>
      <c r="G4515" s="110">
        <v>0</v>
      </c>
      <c r="H4515" s="110">
        <v>0</v>
      </c>
      <c r="I4515" s="112"/>
      <c r="J4515" s="112"/>
      <c r="K4515" s="113">
        <v>129</v>
      </c>
    </row>
    <row r="4516" spans="1:11" x14ac:dyDescent="0.25">
      <c r="A4516" s="108">
        <v>4533</v>
      </c>
      <c r="B4516" s="109" t="s">
        <v>4418</v>
      </c>
      <c r="C4516" s="110">
        <v>84145990</v>
      </c>
      <c r="D4516" s="110">
        <v>0</v>
      </c>
      <c r="E4516" s="110">
        <v>0</v>
      </c>
      <c r="F4516" s="111">
        <v>195.9</v>
      </c>
      <c r="G4516" s="110">
        <v>0</v>
      </c>
      <c r="H4516" s="110">
        <v>0</v>
      </c>
      <c r="I4516" s="112"/>
      <c r="J4516" s="112"/>
      <c r="K4516" s="113">
        <v>389</v>
      </c>
    </row>
    <row r="4517" spans="1:11" x14ac:dyDescent="0.25">
      <c r="A4517" s="108">
        <v>4534</v>
      </c>
      <c r="B4517" s="109" t="s">
        <v>4332</v>
      </c>
      <c r="C4517" s="110">
        <v>84145910</v>
      </c>
      <c r="D4517" s="110">
        <v>0</v>
      </c>
      <c r="E4517" s="110">
        <v>0</v>
      </c>
      <c r="F4517" s="111">
        <v>29.9</v>
      </c>
      <c r="G4517" s="110">
        <v>7</v>
      </c>
      <c r="H4517" s="110">
        <v>0</v>
      </c>
      <c r="I4517" s="112"/>
      <c r="J4517" s="111">
        <v>6.76</v>
      </c>
      <c r="K4517" s="113">
        <v>49</v>
      </c>
    </row>
    <row r="4518" spans="1:11" x14ac:dyDescent="0.25">
      <c r="A4518" s="108">
        <v>4535</v>
      </c>
      <c r="B4518" s="109" t="s">
        <v>4419</v>
      </c>
      <c r="C4518" s="110">
        <v>85183000</v>
      </c>
      <c r="D4518" s="110">
        <v>0</v>
      </c>
      <c r="E4518" s="110">
        <v>0</v>
      </c>
      <c r="F4518" s="111">
        <v>52.65</v>
      </c>
      <c r="G4518" s="110">
        <v>0</v>
      </c>
      <c r="H4518" s="110">
        <v>0</v>
      </c>
      <c r="I4518" s="112"/>
      <c r="J4518" s="112"/>
      <c r="K4518" s="113">
        <v>105</v>
      </c>
    </row>
    <row r="4519" spans="1:11" x14ac:dyDescent="0.25">
      <c r="A4519" s="108">
        <v>4536</v>
      </c>
      <c r="B4519" s="109" t="s">
        <v>4420</v>
      </c>
      <c r="C4519" s="110">
        <v>84715010</v>
      </c>
      <c r="D4519" s="110">
        <v>0</v>
      </c>
      <c r="E4519" s="110">
        <v>0</v>
      </c>
      <c r="F4519" s="115">
        <v>1957.22</v>
      </c>
      <c r="G4519" s="110">
        <v>0</v>
      </c>
      <c r="H4519" s="110">
        <v>0</v>
      </c>
      <c r="I4519" s="112"/>
      <c r="J4519" s="112"/>
      <c r="K4519" s="116">
        <v>2699</v>
      </c>
    </row>
    <row r="4520" spans="1:11" x14ac:dyDescent="0.25">
      <c r="A4520" s="108">
        <v>4537</v>
      </c>
      <c r="B4520" s="109" t="s">
        <v>4421</v>
      </c>
      <c r="C4520" s="110">
        <v>84733042</v>
      </c>
      <c r="D4520" s="110">
        <v>0</v>
      </c>
      <c r="E4520" s="110">
        <v>0</v>
      </c>
      <c r="F4520" s="111">
        <v>826.16</v>
      </c>
      <c r="G4520" s="110">
        <v>0</v>
      </c>
      <c r="H4520" s="110">
        <v>0</v>
      </c>
      <c r="I4520" s="112"/>
      <c r="J4520" s="112"/>
      <c r="K4520" s="116">
        <v>1199</v>
      </c>
    </row>
    <row r="4521" spans="1:11" x14ac:dyDescent="0.25">
      <c r="A4521" s="108">
        <v>4538</v>
      </c>
      <c r="B4521" s="109" t="s">
        <v>4422</v>
      </c>
      <c r="C4521" s="110">
        <v>84717010</v>
      </c>
      <c r="D4521" s="110">
        <v>0</v>
      </c>
      <c r="E4521" s="110">
        <v>0</v>
      </c>
      <c r="F4521" s="111">
        <v>639.29</v>
      </c>
      <c r="G4521" s="110">
        <v>0</v>
      </c>
      <c r="H4521" s="110">
        <v>0</v>
      </c>
      <c r="I4521" s="112"/>
      <c r="J4521" s="112"/>
      <c r="K4521" s="113">
        <v>899</v>
      </c>
    </row>
    <row r="4522" spans="1:11" x14ac:dyDescent="0.25">
      <c r="A4522" s="108">
        <v>4539</v>
      </c>
      <c r="B4522" s="109" t="s">
        <v>4423</v>
      </c>
      <c r="C4522" s="110">
        <v>84716052</v>
      </c>
      <c r="D4522" s="110">
        <v>0</v>
      </c>
      <c r="E4522" s="110">
        <v>0</v>
      </c>
      <c r="F4522" s="111">
        <v>38.4</v>
      </c>
      <c r="G4522" s="110">
        <v>0</v>
      </c>
      <c r="H4522" s="110">
        <v>0</v>
      </c>
      <c r="I4522" s="112"/>
      <c r="J4522" s="112"/>
      <c r="K4522" s="113">
        <v>59</v>
      </c>
    </row>
    <row r="4523" spans="1:11" x14ac:dyDescent="0.25">
      <c r="A4523" s="108">
        <v>4540</v>
      </c>
      <c r="B4523" s="109" t="s">
        <v>4424</v>
      </c>
      <c r="C4523" s="110">
        <v>85423190</v>
      </c>
      <c r="D4523" s="110">
        <v>0</v>
      </c>
      <c r="E4523" s="110">
        <v>0</v>
      </c>
      <c r="F4523" s="111">
        <v>609.34</v>
      </c>
      <c r="G4523" s="110">
        <v>7</v>
      </c>
      <c r="H4523" s="110">
        <v>0</v>
      </c>
      <c r="I4523" s="112"/>
      <c r="J4523" s="112"/>
      <c r="K4523" s="113">
        <v>999</v>
      </c>
    </row>
    <row r="4524" spans="1:11" x14ac:dyDescent="0.25">
      <c r="A4524" s="108">
        <v>4541</v>
      </c>
      <c r="B4524" s="109" t="s">
        <v>4425</v>
      </c>
      <c r="C4524" s="110">
        <v>84733041</v>
      </c>
      <c r="D4524" s="110">
        <v>1</v>
      </c>
      <c r="E4524" s="110">
        <v>0</v>
      </c>
      <c r="F4524" s="111">
        <v>399.9</v>
      </c>
      <c r="G4524" s="110">
        <v>7</v>
      </c>
      <c r="H4524" s="110">
        <v>7</v>
      </c>
      <c r="I4524" s="111">
        <v>17.59</v>
      </c>
      <c r="J4524" s="111">
        <v>38.61</v>
      </c>
      <c r="K4524" s="113">
        <v>609</v>
      </c>
    </row>
    <row r="4525" spans="1:11" x14ac:dyDescent="0.25">
      <c r="A4525" s="108">
        <v>4542</v>
      </c>
      <c r="B4525" s="109" t="s">
        <v>4426</v>
      </c>
      <c r="C4525" s="110">
        <v>84733041</v>
      </c>
      <c r="D4525" s="110">
        <v>0</v>
      </c>
      <c r="E4525" s="110">
        <v>0</v>
      </c>
      <c r="F4525" s="111">
        <v>439.99</v>
      </c>
      <c r="G4525" s="110">
        <v>0</v>
      </c>
      <c r="H4525" s="110">
        <v>0</v>
      </c>
      <c r="I4525" s="112"/>
      <c r="J4525" s="111">
        <v>29.01</v>
      </c>
      <c r="K4525" s="113">
        <v>669</v>
      </c>
    </row>
    <row r="4526" spans="1:11" x14ac:dyDescent="0.25">
      <c r="A4526" s="108">
        <v>4543</v>
      </c>
      <c r="B4526" s="109" t="s">
        <v>4427</v>
      </c>
      <c r="C4526" s="110">
        <v>84439933</v>
      </c>
      <c r="D4526" s="110">
        <v>0</v>
      </c>
      <c r="E4526" s="110">
        <v>0</v>
      </c>
      <c r="F4526" s="111">
        <v>194.42</v>
      </c>
      <c r="G4526" s="110">
        <v>0</v>
      </c>
      <c r="H4526" s="110">
        <v>0</v>
      </c>
      <c r="I4526" s="112"/>
      <c r="J4526" s="112"/>
      <c r="K4526" s="113">
        <v>329</v>
      </c>
    </row>
    <row r="4527" spans="1:11" x14ac:dyDescent="0.25">
      <c r="A4527" s="108">
        <v>4544</v>
      </c>
      <c r="B4527" s="109" t="s">
        <v>4428</v>
      </c>
      <c r="C4527" s="110">
        <v>84439933</v>
      </c>
      <c r="D4527" s="110">
        <v>0</v>
      </c>
      <c r="E4527" s="110">
        <v>0</v>
      </c>
      <c r="F4527" s="111">
        <v>209.16</v>
      </c>
      <c r="G4527" s="110">
        <v>0</v>
      </c>
      <c r="H4527" s="110">
        <v>0</v>
      </c>
      <c r="I4527" s="112"/>
      <c r="J4527" s="112"/>
      <c r="K4527" s="113">
        <v>299</v>
      </c>
    </row>
    <row r="4528" spans="1:11" x14ac:dyDescent="0.25">
      <c r="A4528" s="108">
        <v>4545</v>
      </c>
      <c r="B4528" s="109" t="s">
        <v>4429</v>
      </c>
      <c r="C4528" s="110">
        <v>84439933</v>
      </c>
      <c r="D4528" s="110">
        <v>0</v>
      </c>
      <c r="E4528" s="110">
        <v>0</v>
      </c>
      <c r="F4528" s="111">
        <v>209.16</v>
      </c>
      <c r="G4528" s="110">
        <v>0</v>
      </c>
      <c r="H4528" s="110">
        <v>0</v>
      </c>
      <c r="I4528" s="112"/>
      <c r="J4528" s="112"/>
      <c r="K4528" s="113">
        <v>299</v>
      </c>
    </row>
    <row r="4529" spans="1:11" x14ac:dyDescent="0.25">
      <c r="A4529" s="108">
        <v>4546</v>
      </c>
      <c r="B4529" s="109" t="s">
        <v>4430</v>
      </c>
      <c r="C4529" s="110">
        <v>84439933</v>
      </c>
      <c r="D4529" s="110">
        <v>0</v>
      </c>
      <c r="E4529" s="110">
        <v>0</v>
      </c>
      <c r="F4529" s="111">
        <v>209.16</v>
      </c>
      <c r="G4529" s="110">
        <v>0</v>
      </c>
      <c r="H4529" s="110">
        <v>0</v>
      </c>
      <c r="I4529" s="112"/>
      <c r="J4529" s="112"/>
      <c r="K4529" s="113">
        <v>299</v>
      </c>
    </row>
    <row r="4530" spans="1:11" x14ac:dyDescent="0.25">
      <c r="A4530" s="108">
        <v>4547</v>
      </c>
      <c r="B4530" s="109" t="s">
        <v>4431</v>
      </c>
      <c r="C4530" s="110">
        <v>84733041</v>
      </c>
      <c r="D4530" s="110">
        <v>0</v>
      </c>
      <c r="E4530" s="110">
        <v>0</v>
      </c>
      <c r="F4530" s="111">
        <v>459.41</v>
      </c>
      <c r="G4530" s="110">
        <v>0</v>
      </c>
      <c r="H4530" s="110">
        <v>0</v>
      </c>
      <c r="I4530" s="112"/>
      <c r="J4530" s="112"/>
      <c r="K4530" s="113">
        <v>699</v>
      </c>
    </row>
    <row r="4531" spans="1:11" x14ac:dyDescent="0.25">
      <c r="A4531" s="108">
        <v>4548</v>
      </c>
      <c r="B4531" s="109" t="s">
        <v>4432</v>
      </c>
      <c r="C4531" s="110">
        <v>85044021</v>
      </c>
      <c r="D4531" s="110">
        <v>0</v>
      </c>
      <c r="E4531" s="110">
        <v>0</v>
      </c>
      <c r="F4531" s="111">
        <v>534.71</v>
      </c>
      <c r="G4531" s="110">
        <v>0</v>
      </c>
      <c r="H4531" s="110">
        <v>0</v>
      </c>
      <c r="I4531" s="112"/>
      <c r="J4531" s="112"/>
      <c r="K4531" s="116">
        <v>1099</v>
      </c>
    </row>
    <row r="4532" spans="1:11" x14ac:dyDescent="0.25">
      <c r="A4532" s="108">
        <v>4549</v>
      </c>
      <c r="B4532" s="109" t="s">
        <v>4433</v>
      </c>
      <c r="C4532" s="110">
        <v>84145990</v>
      </c>
      <c r="D4532" s="110">
        <v>0</v>
      </c>
      <c r="E4532" s="110">
        <v>0</v>
      </c>
      <c r="F4532" s="111">
        <v>19.04</v>
      </c>
      <c r="G4532" s="110">
        <v>0</v>
      </c>
      <c r="H4532" s="110">
        <v>0</v>
      </c>
      <c r="I4532" s="112"/>
      <c r="J4532" s="112"/>
      <c r="K4532" s="113">
        <v>35</v>
      </c>
    </row>
    <row r="4533" spans="1:11" x14ac:dyDescent="0.25">
      <c r="A4533" s="108">
        <v>4550</v>
      </c>
      <c r="B4533" s="109" t="s">
        <v>4434</v>
      </c>
      <c r="C4533" s="110">
        <v>73269090</v>
      </c>
      <c r="D4533" s="110">
        <v>0</v>
      </c>
      <c r="E4533" s="110">
        <v>0</v>
      </c>
      <c r="F4533" s="111">
        <v>51.55</v>
      </c>
      <c r="G4533" s="110">
        <v>0</v>
      </c>
      <c r="H4533" s="110">
        <v>0</v>
      </c>
      <c r="I4533" s="112"/>
      <c r="J4533" s="112"/>
      <c r="K4533" s="113">
        <v>79</v>
      </c>
    </row>
    <row r="4534" spans="1:11" x14ac:dyDescent="0.25">
      <c r="A4534" s="108">
        <v>4551</v>
      </c>
      <c r="B4534" s="109" t="s">
        <v>4435</v>
      </c>
      <c r="C4534" s="110">
        <v>84733043</v>
      </c>
      <c r="D4534" s="110">
        <v>0</v>
      </c>
      <c r="E4534" s="110">
        <v>0</v>
      </c>
      <c r="F4534" s="111">
        <v>687.71</v>
      </c>
      <c r="G4534" s="110">
        <v>0</v>
      </c>
      <c r="H4534" s="110">
        <v>0</v>
      </c>
      <c r="I4534" s="112"/>
      <c r="J4534" s="112"/>
      <c r="K4534" s="116">
        <v>1129</v>
      </c>
    </row>
    <row r="4535" spans="1:11" x14ac:dyDescent="0.25">
      <c r="A4535" s="108">
        <v>4552</v>
      </c>
      <c r="B4535" s="109" t="s">
        <v>4436</v>
      </c>
      <c r="C4535" s="110">
        <v>85234920</v>
      </c>
      <c r="D4535" s="110">
        <v>0</v>
      </c>
      <c r="E4535" s="110">
        <v>0</v>
      </c>
      <c r="F4535" s="111">
        <v>31.59</v>
      </c>
      <c r="G4535" s="110">
        <v>0</v>
      </c>
      <c r="H4535" s="110">
        <v>0</v>
      </c>
      <c r="I4535" s="112"/>
      <c r="J4535" s="112"/>
      <c r="K4535" s="113">
        <v>59</v>
      </c>
    </row>
    <row r="4536" spans="1:11" x14ac:dyDescent="0.25">
      <c r="A4536" s="108">
        <v>4553</v>
      </c>
      <c r="B4536" s="109" t="s">
        <v>4437</v>
      </c>
      <c r="C4536" s="114">
        <v>0</v>
      </c>
      <c r="D4536" s="110">
        <v>0</v>
      </c>
      <c r="E4536" s="110">
        <v>0</v>
      </c>
      <c r="F4536" s="115">
        <v>2892.31</v>
      </c>
      <c r="G4536" s="110">
        <v>0</v>
      </c>
      <c r="H4536" s="110">
        <v>0</v>
      </c>
      <c r="I4536" s="112"/>
      <c r="J4536" s="112"/>
      <c r="K4536" s="116">
        <v>3299</v>
      </c>
    </row>
    <row r="4537" spans="1:11" x14ac:dyDescent="0.25">
      <c r="A4537" s="108">
        <v>4554</v>
      </c>
      <c r="B4537" s="109" t="s">
        <v>4438</v>
      </c>
      <c r="C4537" s="110">
        <v>85395000</v>
      </c>
      <c r="D4537" s="110">
        <v>0</v>
      </c>
      <c r="E4537" s="110">
        <v>0</v>
      </c>
      <c r="F4537" s="111">
        <v>8.9</v>
      </c>
      <c r="G4537" s="110">
        <v>0</v>
      </c>
      <c r="H4537" s="110">
        <v>0</v>
      </c>
      <c r="I4537" s="112"/>
      <c r="J4537" s="112"/>
      <c r="K4537" s="113">
        <v>9</v>
      </c>
    </row>
    <row r="4538" spans="1:11" x14ac:dyDescent="0.25">
      <c r="A4538" s="108">
        <v>4555</v>
      </c>
      <c r="B4538" s="109" t="s">
        <v>4439</v>
      </c>
      <c r="C4538" s="110">
        <v>85287200</v>
      </c>
      <c r="D4538" s="110">
        <v>0</v>
      </c>
      <c r="E4538" s="110">
        <v>0</v>
      </c>
      <c r="F4538" s="115">
        <v>1363.26</v>
      </c>
      <c r="G4538" s="110">
        <v>0</v>
      </c>
      <c r="H4538" s="110">
        <v>0</v>
      </c>
      <c r="I4538" s="112"/>
      <c r="J4538" s="112"/>
      <c r="K4538" s="116">
        <v>1899</v>
      </c>
    </row>
    <row r="4539" spans="1:11" x14ac:dyDescent="0.25">
      <c r="A4539" s="108">
        <v>4556</v>
      </c>
      <c r="B4539" s="109" t="s">
        <v>4440</v>
      </c>
      <c r="C4539" s="110">
        <v>85078000</v>
      </c>
      <c r="D4539" s="110">
        <v>0</v>
      </c>
      <c r="E4539" s="110">
        <v>0</v>
      </c>
      <c r="F4539" s="111">
        <v>135</v>
      </c>
      <c r="G4539" s="110">
        <v>0</v>
      </c>
      <c r="H4539" s="110">
        <v>0</v>
      </c>
      <c r="I4539" s="112"/>
      <c r="J4539" s="112"/>
      <c r="K4539" s="113">
        <v>299</v>
      </c>
    </row>
    <row r="4540" spans="1:11" x14ac:dyDescent="0.25">
      <c r="A4540" s="108">
        <v>4557</v>
      </c>
      <c r="B4540" s="109" t="s">
        <v>4441</v>
      </c>
      <c r="C4540" s="110">
        <v>84716052</v>
      </c>
      <c r="D4540" s="110">
        <v>0</v>
      </c>
      <c r="E4540" s="110">
        <v>0</v>
      </c>
      <c r="F4540" s="111">
        <v>88</v>
      </c>
      <c r="G4540" s="110">
        <v>18</v>
      </c>
      <c r="H4540" s="110">
        <v>0</v>
      </c>
      <c r="I4540" s="112"/>
      <c r="J4540" s="112"/>
      <c r="K4540" s="113">
        <v>180</v>
      </c>
    </row>
    <row r="4541" spans="1:11" x14ac:dyDescent="0.25">
      <c r="A4541" s="108">
        <v>4558</v>
      </c>
      <c r="B4541" s="109" t="s">
        <v>4442</v>
      </c>
      <c r="C4541" s="110">
        <v>84716052</v>
      </c>
      <c r="D4541" s="110">
        <v>0</v>
      </c>
      <c r="E4541" s="110">
        <v>0</v>
      </c>
      <c r="F4541" s="111">
        <v>64</v>
      </c>
      <c r="G4541" s="110">
        <v>0</v>
      </c>
      <c r="H4541" s="110">
        <v>0</v>
      </c>
      <c r="I4541" s="112"/>
      <c r="J4541" s="112"/>
      <c r="K4541" s="113">
        <v>180</v>
      </c>
    </row>
    <row r="4542" spans="1:11" x14ac:dyDescent="0.25">
      <c r="A4542" s="108">
        <v>4559</v>
      </c>
      <c r="B4542" s="109" t="s">
        <v>4443</v>
      </c>
      <c r="C4542" s="110">
        <v>84433111</v>
      </c>
      <c r="D4542" s="110">
        <v>0</v>
      </c>
      <c r="E4542" s="110">
        <v>0</v>
      </c>
      <c r="F4542" s="111">
        <v>949.05</v>
      </c>
      <c r="G4542" s="110">
        <v>18</v>
      </c>
      <c r="H4542" s="110">
        <v>0</v>
      </c>
      <c r="I4542" s="112"/>
      <c r="J4542" s="111">
        <v>31.66</v>
      </c>
      <c r="K4542" s="116">
        <v>1299</v>
      </c>
    </row>
    <row r="4543" spans="1:11" x14ac:dyDescent="0.25">
      <c r="A4543" s="108">
        <v>4560</v>
      </c>
      <c r="B4543" s="109" t="s">
        <v>4444</v>
      </c>
      <c r="C4543" s="110">
        <v>85044021</v>
      </c>
      <c r="D4543" s="110">
        <v>0</v>
      </c>
      <c r="E4543" s="110">
        <v>0</v>
      </c>
      <c r="F4543" s="111">
        <v>51.22</v>
      </c>
      <c r="G4543" s="110">
        <v>0</v>
      </c>
      <c r="H4543" s="110">
        <v>0</v>
      </c>
      <c r="I4543" s="112"/>
      <c r="J4543" s="112"/>
      <c r="K4543" s="113">
        <v>75</v>
      </c>
    </row>
    <row r="4544" spans="1:11" x14ac:dyDescent="0.25">
      <c r="A4544" s="108">
        <v>4561</v>
      </c>
      <c r="B4544" s="109" t="s">
        <v>4445</v>
      </c>
      <c r="C4544" s="110">
        <v>85044010</v>
      </c>
      <c r="D4544" s="110">
        <v>0</v>
      </c>
      <c r="E4544" s="110">
        <v>0</v>
      </c>
      <c r="F4544" s="111">
        <v>38</v>
      </c>
      <c r="G4544" s="110">
        <v>0</v>
      </c>
      <c r="H4544" s="110">
        <v>0</v>
      </c>
      <c r="I4544" s="112"/>
      <c r="J4544" s="112"/>
      <c r="K4544" s="113">
        <v>150</v>
      </c>
    </row>
    <row r="4545" spans="1:11" x14ac:dyDescent="0.25">
      <c r="A4545" s="108">
        <v>4562</v>
      </c>
      <c r="B4545" s="109" t="s">
        <v>4446</v>
      </c>
      <c r="C4545" s="110">
        <v>84715010</v>
      </c>
      <c r="D4545" s="110">
        <v>0</v>
      </c>
      <c r="E4545" s="110">
        <v>0</v>
      </c>
      <c r="F4545" s="115">
        <v>2190.88</v>
      </c>
      <c r="G4545" s="110">
        <v>0</v>
      </c>
      <c r="H4545" s="110">
        <v>0</v>
      </c>
      <c r="I4545" s="112"/>
      <c r="J4545" s="112"/>
      <c r="K4545" s="116">
        <v>2899</v>
      </c>
    </row>
    <row r="4546" spans="1:11" x14ac:dyDescent="0.25">
      <c r="A4546" s="108">
        <v>4563</v>
      </c>
      <c r="B4546" s="109" t="s">
        <v>4447</v>
      </c>
      <c r="C4546" s="110">
        <v>84716052</v>
      </c>
      <c r="D4546" s="110">
        <v>0</v>
      </c>
      <c r="E4546" s="110">
        <v>0</v>
      </c>
      <c r="F4546" s="111">
        <v>52.43</v>
      </c>
      <c r="G4546" s="110">
        <v>0</v>
      </c>
      <c r="H4546" s="110">
        <v>0</v>
      </c>
      <c r="I4546" s="112"/>
      <c r="J4546" s="112"/>
      <c r="K4546" s="113">
        <v>79</v>
      </c>
    </row>
    <row r="4547" spans="1:11" x14ac:dyDescent="0.25">
      <c r="A4547" s="108">
        <v>4564</v>
      </c>
      <c r="B4547" s="109" t="s">
        <v>4448</v>
      </c>
      <c r="C4547" s="110">
        <v>84716053</v>
      </c>
      <c r="D4547" s="110">
        <v>0</v>
      </c>
      <c r="E4547" s="110">
        <v>0</v>
      </c>
      <c r="F4547" s="111">
        <v>37.65</v>
      </c>
      <c r="G4547" s="110">
        <v>0</v>
      </c>
      <c r="H4547" s="110">
        <v>0</v>
      </c>
      <c r="I4547" s="112"/>
      <c r="J4547" s="112"/>
      <c r="K4547" s="113">
        <v>59</v>
      </c>
    </row>
    <row r="4548" spans="1:11" x14ac:dyDescent="0.25">
      <c r="A4548" s="108">
        <v>4565</v>
      </c>
      <c r="B4548" s="109" t="s">
        <v>4449</v>
      </c>
      <c r="C4548" s="110">
        <v>85423190</v>
      </c>
      <c r="D4548" s="110">
        <v>0</v>
      </c>
      <c r="E4548" s="110">
        <v>0</v>
      </c>
      <c r="F4548" s="111">
        <v>147.06</v>
      </c>
      <c r="G4548" s="110">
        <v>18</v>
      </c>
      <c r="H4548" s="110">
        <v>2</v>
      </c>
      <c r="I4548" s="112"/>
      <c r="J4548" s="112"/>
      <c r="K4548" s="113">
        <v>215</v>
      </c>
    </row>
    <row r="4549" spans="1:11" x14ac:dyDescent="0.25">
      <c r="A4549" s="108">
        <v>4566</v>
      </c>
      <c r="B4549" s="109" t="s">
        <v>4450</v>
      </c>
      <c r="C4549" s="110">
        <v>84733099</v>
      </c>
      <c r="D4549" s="110">
        <v>0</v>
      </c>
      <c r="E4549" s="110">
        <v>0</v>
      </c>
      <c r="F4549" s="111">
        <v>17.29</v>
      </c>
      <c r="G4549" s="110">
        <v>0</v>
      </c>
      <c r="H4549" s="110">
        <v>0</v>
      </c>
      <c r="I4549" s="112"/>
      <c r="J4549" s="112"/>
      <c r="K4549" s="113">
        <v>30</v>
      </c>
    </row>
    <row r="4550" spans="1:11" x14ac:dyDescent="0.25">
      <c r="A4550" s="108">
        <v>4567</v>
      </c>
      <c r="B4550" s="109" t="s">
        <v>4451</v>
      </c>
      <c r="C4550" s="110">
        <v>84716052</v>
      </c>
      <c r="D4550" s="110">
        <v>0</v>
      </c>
      <c r="E4550" s="110">
        <v>0</v>
      </c>
      <c r="F4550" s="111">
        <v>38.64</v>
      </c>
      <c r="G4550" s="110">
        <v>0</v>
      </c>
      <c r="H4550" s="110">
        <v>0</v>
      </c>
      <c r="I4550" s="112"/>
      <c r="J4550" s="112"/>
      <c r="K4550" s="113">
        <v>60</v>
      </c>
    </row>
    <row r="4551" spans="1:11" x14ac:dyDescent="0.25">
      <c r="A4551" s="108">
        <v>4568</v>
      </c>
      <c r="B4551" s="109" t="s">
        <v>4452</v>
      </c>
      <c r="C4551" s="110">
        <v>61130000</v>
      </c>
      <c r="D4551" s="110">
        <v>0</v>
      </c>
      <c r="E4551" s="110">
        <v>0</v>
      </c>
      <c r="F4551" s="111">
        <v>129.9</v>
      </c>
      <c r="G4551" s="110">
        <v>0</v>
      </c>
      <c r="H4551" s="110">
        <v>0</v>
      </c>
      <c r="I4551" s="112"/>
      <c r="J4551" s="112"/>
      <c r="K4551" s="113">
        <v>130</v>
      </c>
    </row>
    <row r="4552" spans="1:11" x14ac:dyDescent="0.25">
      <c r="A4552" s="108">
        <v>4569</v>
      </c>
      <c r="B4552" s="109" t="s">
        <v>4453</v>
      </c>
      <c r="C4552" s="110">
        <v>65061000</v>
      </c>
      <c r="D4552" s="110">
        <v>0</v>
      </c>
      <c r="E4552" s="110">
        <v>0</v>
      </c>
      <c r="F4552" s="111">
        <v>139.9</v>
      </c>
      <c r="G4552" s="110">
        <v>0</v>
      </c>
      <c r="H4552" s="110">
        <v>0</v>
      </c>
      <c r="I4552" s="112"/>
      <c r="J4552" s="112"/>
      <c r="K4552" s="113">
        <v>140</v>
      </c>
    </row>
    <row r="4553" spans="1:11" x14ac:dyDescent="0.25">
      <c r="A4553" s="108">
        <v>4570</v>
      </c>
      <c r="B4553" s="109" t="s">
        <v>4454</v>
      </c>
      <c r="C4553" s="110">
        <v>85369010</v>
      </c>
      <c r="D4553" s="110">
        <v>0</v>
      </c>
      <c r="E4553" s="110">
        <v>0</v>
      </c>
      <c r="F4553" s="111">
        <v>25.77</v>
      </c>
      <c r="G4553" s="110">
        <v>0</v>
      </c>
      <c r="H4553" s="110">
        <v>0</v>
      </c>
      <c r="I4553" s="112"/>
      <c r="J4553" s="112"/>
      <c r="K4553" s="113">
        <v>45</v>
      </c>
    </row>
    <row r="4554" spans="1:11" x14ac:dyDescent="0.25">
      <c r="A4554" s="108">
        <v>4571</v>
      </c>
      <c r="B4554" s="109" t="s">
        <v>4455</v>
      </c>
      <c r="C4554" s="110">
        <v>85437039</v>
      </c>
      <c r="D4554" s="110">
        <v>0</v>
      </c>
      <c r="E4554" s="110">
        <v>0</v>
      </c>
      <c r="F4554" s="111">
        <v>28.11</v>
      </c>
      <c r="G4554" s="110">
        <v>0</v>
      </c>
      <c r="H4554" s="110">
        <v>0</v>
      </c>
      <c r="I4554" s="112"/>
      <c r="J4554" s="112"/>
      <c r="K4554" s="113">
        <v>69</v>
      </c>
    </row>
    <row r="4555" spans="1:11" x14ac:dyDescent="0.25">
      <c r="A4555" s="108">
        <v>4572</v>
      </c>
      <c r="B4555" s="109" t="s">
        <v>4456</v>
      </c>
      <c r="C4555" s="110">
        <v>84733099</v>
      </c>
      <c r="D4555" s="110">
        <v>0</v>
      </c>
      <c r="E4555" s="110">
        <v>0</v>
      </c>
      <c r="F4555" s="111">
        <v>76.78</v>
      </c>
      <c r="G4555" s="110">
        <v>0</v>
      </c>
      <c r="H4555" s="110">
        <v>0</v>
      </c>
      <c r="I4555" s="112"/>
      <c r="J4555" s="112"/>
      <c r="K4555" s="113">
        <v>139</v>
      </c>
    </row>
    <row r="4556" spans="1:11" x14ac:dyDescent="0.25">
      <c r="A4556" s="108">
        <v>4573</v>
      </c>
      <c r="B4556" s="109" t="s">
        <v>4457</v>
      </c>
      <c r="C4556" s="110">
        <v>85182100</v>
      </c>
      <c r="D4556" s="110">
        <v>0</v>
      </c>
      <c r="E4556" s="110">
        <v>0</v>
      </c>
      <c r="F4556" s="111">
        <v>38.46</v>
      </c>
      <c r="G4556" s="110">
        <v>0</v>
      </c>
      <c r="H4556" s="110">
        <v>0</v>
      </c>
      <c r="I4556" s="112"/>
      <c r="J4556" s="112"/>
      <c r="K4556" s="113">
        <v>69</v>
      </c>
    </row>
    <row r="4557" spans="1:11" x14ac:dyDescent="0.25">
      <c r="A4557" s="108">
        <v>4574</v>
      </c>
      <c r="B4557" s="109" t="s">
        <v>4458</v>
      </c>
      <c r="C4557" s="110">
        <v>85271300</v>
      </c>
      <c r="D4557" s="110">
        <v>0</v>
      </c>
      <c r="E4557" s="110">
        <v>0</v>
      </c>
      <c r="F4557" s="111">
        <v>34.15</v>
      </c>
      <c r="G4557" s="110">
        <v>0</v>
      </c>
      <c r="H4557" s="110">
        <v>0</v>
      </c>
      <c r="I4557" s="112"/>
      <c r="J4557" s="112"/>
      <c r="K4557" s="113">
        <v>69</v>
      </c>
    </row>
    <row r="4558" spans="1:11" x14ac:dyDescent="0.25">
      <c r="A4558" s="108">
        <v>4575</v>
      </c>
      <c r="B4558" s="109" t="s">
        <v>4459</v>
      </c>
      <c r="C4558" s="110">
        <v>85271300</v>
      </c>
      <c r="D4558" s="110">
        <v>0</v>
      </c>
      <c r="E4558" s="110">
        <v>0</v>
      </c>
      <c r="F4558" s="111">
        <v>29.29</v>
      </c>
      <c r="G4558" s="110">
        <v>0</v>
      </c>
      <c r="H4558" s="110">
        <v>0</v>
      </c>
      <c r="I4558" s="112"/>
      <c r="J4558" s="112"/>
      <c r="K4558" s="113">
        <v>59</v>
      </c>
    </row>
    <row r="4559" spans="1:11" x14ac:dyDescent="0.25">
      <c r="A4559" s="108">
        <v>4576</v>
      </c>
      <c r="B4559" s="109" t="s">
        <v>4460</v>
      </c>
      <c r="C4559" s="110">
        <v>85182100</v>
      </c>
      <c r="D4559" s="110">
        <v>0</v>
      </c>
      <c r="E4559" s="110">
        <v>0</v>
      </c>
      <c r="F4559" s="111">
        <v>16.43</v>
      </c>
      <c r="G4559" s="110">
        <v>0</v>
      </c>
      <c r="H4559" s="110">
        <v>0</v>
      </c>
      <c r="I4559" s="112"/>
      <c r="J4559" s="112"/>
      <c r="K4559" s="113">
        <v>30</v>
      </c>
    </row>
    <row r="4560" spans="1:11" x14ac:dyDescent="0.25">
      <c r="A4560" s="108">
        <v>4577</v>
      </c>
      <c r="B4560" s="109" t="s">
        <v>4461</v>
      </c>
      <c r="C4560" s="110">
        <v>85182100</v>
      </c>
      <c r="D4560" s="110">
        <v>0</v>
      </c>
      <c r="E4560" s="110">
        <v>0</v>
      </c>
      <c r="F4560" s="111">
        <v>12.31</v>
      </c>
      <c r="G4560" s="110">
        <v>0</v>
      </c>
      <c r="H4560" s="110">
        <v>0</v>
      </c>
      <c r="I4560" s="112"/>
      <c r="J4560" s="112"/>
      <c r="K4560" s="113">
        <v>25</v>
      </c>
    </row>
    <row r="4561" spans="1:11" x14ac:dyDescent="0.25">
      <c r="A4561" s="108">
        <v>4578</v>
      </c>
      <c r="B4561" s="109" t="s">
        <v>4462</v>
      </c>
      <c r="C4561" s="110">
        <v>84733041</v>
      </c>
      <c r="D4561" s="110">
        <v>0</v>
      </c>
      <c r="E4561" s="110">
        <v>0</v>
      </c>
      <c r="F4561" s="111">
        <v>686.95</v>
      </c>
      <c r="G4561" s="110">
        <v>4</v>
      </c>
      <c r="H4561" s="110">
        <v>15</v>
      </c>
      <c r="I4561" s="112"/>
      <c r="J4561" s="112"/>
      <c r="K4561" s="116">
        <v>1179</v>
      </c>
    </row>
    <row r="4562" spans="1:11" x14ac:dyDescent="0.25">
      <c r="A4562" s="108">
        <v>4579</v>
      </c>
      <c r="B4562" s="109" t="s">
        <v>4463</v>
      </c>
      <c r="C4562" s="110">
        <v>84733041</v>
      </c>
      <c r="D4562" s="110">
        <v>0</v>
      </c>
      <c r="E4562" s="110">
        <v>0</v>
      </c>
      <c r="F4562" s="111">
        <v>736</v>
      </c>
      <c r="G4562" s="110">
        <v>0</v>
      </c>
      <c r="H4562" s="110">
        <v>0</v>
      </c>
      <c r="I4562" s="112"/>
      <c r="J4562" s="112"/>
      <c r="K4562" s="116">
        <v>1129</v>
      </c>
    </row>
    <row r="4563" spans="1:11" x14ac:dyDescent="0.25">
      <c r="A4563" s="108">
        <v>4580</v>
      </c>
      <c r="B4563" s="109" t="s">
        <v>4464</v>
      </c>
      <c r="C4563" s="110">
        <v>84733042</v>
      </c>
      <c r="D4563" s="110">
        <v>0</v>
      </c>
      <c r="E4563" s="110">
        <v>0</v>
      </c>
      <c r="F4563" s="111">
        <v>289</v>
      </c>
      <c r="G4563" s="110">
        <v>4</v>
      </c>
      <c r="H4563" s="110">
        <v>0</v>
      </c>
      <c r="I4563" s="112"/>
      <c r="J4563" s="112"/>
      <c r="K4563" s="113">
        <v>439</v>
      </c>
    </row>
    <row r="4564" spans="1:11" x14ac:dyDescent="0.25">
      <c r="A4564" s="108">
        <v>4581</v>
      </c>
      <c r="B4564" s="109" t="s">
        <v>4465</v>
      </c>
      <c r="C4564" s="110">
        <v>84733042</v>
      </c>
      <c r="D4564" s="110">
        <v>0</v>
      </c>
      <c r="E4564" s="110">
        <v>0</v>
      </c>
      <c r="F4564" s="111">
        <v>212.26</v>
      </c>
      <c r="G4564" s="110">
        <v>0</v>
      </c>
      <c r="H4564" s="110">
        <v>0</v>
      </c>
      <c r="I4564" s="112"/>
      <c r="J4564" s="112"/>
      <c r="K4564" s="113">
        <v>349</v>
      </c>
    </row>
    <row r="4565" spans="1:11" x14ac:dyDescent="0.25">
      <c r="A4565" s="108">
        <v>4582</v>
      </c>
      <c r="B4565" s="109" t="s">
        <v>4466</v>
      </c>
      <c r="C4565" s="110">
        <v>85285220</v>
      </c>
      <c r="D4565" s="110">
        <v>0</v>
      </c>
      <c r="E4565" s="110">
        <v>0</v>
      </c>
      <c r="F4565" s="111">
        <v>447.92</v>
      </c>
      <c r="G4565" s="110">
        <v>0</v>
      </c>
      <c r="H4565" s="110">
        <v>0</v>
      </c>
      <c r="I4565" s="112"/>
      <c r="J4565" s="112"/>
      <c r="K4565" s="113">
        <v>619</v>
      </c>
    </row>
    <row r="4566" spans="1:11" x14ac:dyDescent="0.25">
      <c r="A4566" s="108">
        <v>4583</v>
      </c>
      <c r="B4566" s="109" t="s">
        <v>4467</v>
      </c>
      <c r="C4566" s="110">
        <v>84716052</v>
      </c>
      <c r="D4566" s="110">
        <v>0</v>
      </c>
      <c r="E4566" s="110">
        <v>0</v>
      </c>
      <c r="F4566" s="111">
        <v>99.64</v>
      </c>
      <c r="G4566" s="110">
        <v>18</v>
      </c>
      <c r="H4566" s="110">
        <v>0</v>
      </c>
      <c r="I4566" s="111">
        <v>0.06</v>
      </c>
      <c r="J4566" s="111">
        <v>3.33</v>
      </c>
      <c r="K4566" s="113">
        <v>149</v>
      </c>
    </row>
    <row r="4567" spans="1:11" x14ac:dyDescent="0.25">
      <c r="A4567" s="108">
        <v>4584</v>
      </c>
      <c r="B4567" s="109" t="s">
        <v>4468</v>
      </c>
      <c r="C4567" s="110">
        <v>84717010</v>
      </c>
      <c r="D4567" s="110">
        <v>0</v>
      </c>
      <c r="E4567" s="110">
        <v>0</v>
      </c>
      <c r="F4567" s="111">
        <v>527.17999999999995</v>
      </c>
      <c r="G4567" s="110">
        <v>7</v>
      </c>
      <c r="H4567" s="110">
        <v>10</v>
      </c>
      <c r="I4567" s="112"/>
      <c r="J4567" s="111">
        <v>55.49</v>
      </c>
      <c r="K4567" s="116">
        <v>1139</v>
      </c>
    </row>
    <row r="4568" spans="1:11" x14ac:dyDescent="0.25">
      <c r="A4568" s="108">
        <v>4585</v>
      </c>
      <c r="B4568" s="109" t="s">
        <v>4469</v>
      </c>
      <c r="C4568" s="110">
        <v>84718000</v>
      </c>
      <c r="D4568" s="110">
        <v>0</v>
      </c>
      <c r="E4568" s="110">
        <v>0</v>
      </c>
      <c r="F4568" s="111">
        <v>403.67</v>
      </c>
      <c r="G4568" s="110">
        <v>0</v>
      </c>
      <c r="H4568" s="110">
        <v>0</v>
      </c>
      <c r="I4568" s="112"/>
      <c r="J4568" s="112"/>
      <c r="K4568" s="113">
        <v>529</v>
      </c>
    </row>
    <row r="4569" spans="1:11" x14ac:dyDescent="0.25">
      <c r="A4569" s="108">
        <v>4586</v>
      </c>
      <c r="B4569" s="109" t="s">
        <v>4470</v>
      </c>
      <c r="C4569" s="110">
        <v>85176259</v>
      </c>
      <c r="D4569" s="110">
        <v>0</v>
      </c>
      <c r="E4569" s="110">
        <v>0</v>
      </c>
      <c r="F4569" s="111">
        <v>570.47</v>
      </c>
      <c r="G4569" s="110">
        <v>0</v>
      </c>
      <c r="H4569" s="110">
        <v>0</v>
      </c>
      <c r="I4569" s="112"/>
      <c r="J4569" s="112"/>
      <c r="K4569" s="113">
        <v>699</v>
      </c>
    </row>
    <row r="4570" spans="1:11" x14ac:dyDescent="0.25">
      <c r="A4570" s="108">
        <v>4587</v>
      </c>
      <c r="B4570" s="109" t="s">
        <v>4471</v>
      </c>
      <c r="C4570" s="110">
        <v>85444200</v>
      </c>
      <c r="D4570" s="110">
        <v>0</v>
      </c>
      <c r="E4570" s="110">
        <v>0</v>
      </c>
      <c r="F4570" s="111">
        <v>8.6300000000000008</v>
      </c>
      <c r="G4570" s="110">
        <v>0</v>
      </c>
      <c r="H4570" s="110">
        <v>0</v>
      </c>
      <c r="I4570" s="112"/>
      <c r="J4570" s="112"/>
      <c r="K4570" s="113">
        <v>15</v>
      </c>
    </row>
    <row r="4571" spans="1:11" x14ac:dyDescent="0.25">
      <c r="A4571" s="108">
        <v>4588</v>
      </c>
      <c r="B4571" s="109" t="s">
        <v>4472</v>
      </c>
      <c r="C4571" s="110">
        <v>84715010</v>
      </c>
      <c r="D4571" s="110">
        <v>0</v>
      </c>
      <c r="E4571" s="110">
        <v>0</v>
      </c>
      <c r="F4571" s="115">
        <v>1812.12</v>
      </c>
      <c r="G4571" s="110">
        <v>0</v>
      </c>
      <c r="H4571" s="110">
        <v>0</v>
      </c>
      <c r="I4571" s="112"/>
      <c r="J4571" s="112"/>
      <c r="K4571" s="116">
        <v>2399</v>
      </c>
    </row>
    <row r="4572" spans="1:11" x14ac:dyDescent="0.25">
      <c r="A4572" s="108">
        <v>4589</v>
      </c>
      <c r="B4572" s="109" t="s">
        <v>4473</v>
      </c>
      <c r="C4572" s="110">
        <v>42029200</v>
      </c>
      <c r="D4572" s="110">
        <v>0</v>
      </c>
      <c r="E4572" s="110">
        <v>0</v>
      </c>
      <c r="F4572" s="111">
        <v>87.26</v>
      </c>
      <c r="G4572" s="110">
        <v>4</v>
      </c>
      <c r="H4572" s="110">
        <v>0</v>
      </c>
      <c r="I4572" s="111">
        <v>1.75</v>
      </c>
      <c r="J4572" s="112"/>
      <c r="K4572" s="113">
        <v>149</v>
      </c>
    </row>
    <row r="4573" spans="1:11" x14ac:dyDescent="0.25">
      <c r="A4573" s="108">
        <v>4590</v>
      </c>
      <c r="B4573" s="109" t="s">
        <v>4474</v>
      </c>
      <c r="C4573" s="110">
        <v>85285220</v>
      </c>
      <c r="D4573" s="110">
        <v>0</v>
      </c>
      <c r="E4573" s="110">
        <v>0</v>
      </c>
      <c r="F4573" s="111">
        <v>765.09</v>
      </c>
      <c r="G4573" s="110">
        <v>7</v>
      </c>
      <c r="H4573" s="110">
        <v>0</v>
      </c>
      <c r="I4573" s="112"/>
      <c r="J4573" s="111">
        <v>71.209999999999994</v>
      </c>
      <c r="K4573" s="116">
        <v>1249</v>
      </c>
    </row>
    <row r="4574" spans="1:11" x14ac:dyDescent="0.25">
      <c r="A4574" s="108">
        <v>4591</v>
      </c>
      <c r="B4574" s="109" t="s">
        <v>4475</v>
      </c>
      <c r="C4574" s="110">
        <v>85285220</v>
      </c>
      <c r="D4574" s="110">
        <v>0</v>
      </c>
      <c r="E4574" s="110">
        <v>0</v>
      </c>
      <c r="F4574" s="111">
        <v>635.25</v>
      </c>
      <c r="G4574" s="110">
        <v>0</v>
      </c>
      <c r="H4574" s="110">
        <v>0</v>
      </c>
      <c r="I4574" s="112"/>
      <c r="J4574" s="112"/>
      <c r="K4574" s="113">
        <v>999</v>
      </c>
    </row>
    <row r="4575" spans="1:11" x14ac:dyDescent="0.25">
      <c r="A4575" s="108">
        <v>4592</v>
      </c>
      <c r="B4575" s="109" t="s">
        <v>4476</v>
      </c>
      <c r="C4575" s="110">
        <v>84719014</v>
      </c>
      <c r="D4575" s="110">
        <v>0</v>
      </c>
      <c r="E4575" s="110">
        <v>0</v>
      </c>
      <c r="F4575" s="115">
        <v>1657.29</v>
      </c>
      <c r="G4575" s="110">
        <v>0</v>
      </c>
      <c r="H4575" s="110">
        <v>0</v>
      </c>
      <c r="I4575" s="112"/>
      <c r="J4575" s="112"/>
      <c r="K4575" s="116">
        <v>2229</v>
      </c>
    </row>
    <row r="4576" spans="1:11" x14ac:dyDescent="0.25">
      <c r="A4576" s="108">
        <v>4593</v>
      </c>
      <c r="B4576" s="109" t="s">
        <v>4477</v>
      </c>
      <c r="C4576" s="110">
        <v>85423120</v>
      </c>
      <c r="D4576" s="110">
        <v>1</v>
      </c>
      <c r="E4576" s="110">
        <v>0</v>
      </c>
      <c r="F4576" s="115">
        <v>1499.4</v>
      </c>
      <c r="G4576" s="110">
        <v>7</v>
      </c>
      <c r="H4576" s="110">
        <v>2</v>
      </c>
      <c r="I4576" s="112"/>
      <c r="J4576" s="112"/>
      <c r="K4576" s="116">
        <v>1529</v>
      </c>
    </row>
    <row r="4577" spans="1:11" x14ac:dyDescent="0.25">
      <c r="A4577" s="108">
        <v>4594</v>
      </c>
      <c r="B4577" s="109" t="s">
        <v>4478</v>
      </c>
      <c r="C4577" s="110">
        <v>84733043</v>
      </c>
      <c r="D4577" s="110">
        <v>0</v>
      </c>
      <c r="E4577" s="110">
        <v>0</v>
      </c>
      <c r="F4577" s="111">
        <v>859.99</v>
      </c>
      <c r="G4577" s="110">
        <v>0</v>
      </c>
      <c r="H4577" s="110">
        <v>0</v>
      </c>
      <c r="I4577" s="112"/>
      <c r="J4577" s="112"/>
      <c r="K4577" s="116">
        <v>1299</v>
      </c>
    </row>
    <row r="4578" spans="1:11" x14ac:dyDescent="0.25">
      <c r="A4578" s="108">
        <v>4595</v>
      </c>
      <c r="B4578" s="109" t="s">
        <v>4479</v>
      </c>
      <c r="C4578" s="110">
        <v>85423190</v>
      </c>
      <c r="D4578" s="110">
        <v>0</v>
      </c>
      <c r="E4578" s="110">
        <v>0</v>
      </c>
      <c r="F4578" s="111">
        <v>959</v>
      </c>
      <c r="G4578" s="110">
        <v>12</v>
      </c>
      <c r="H4578" s="110">
        <v>0</v>
      </c>
      <c r="I4578" s="112"/>
      <c r="J4578" s="112"/>
      <c r="K4578" s="116">
        <v>1439</v>
      </c>
    </row>
    <row r="4579" spans="1:11" x14ac:dyDescent="0.25">
      <c r="A4579" s="108">
        <v>4596</v>
      </c>
      <c r="B4579" s="109" t="s">
        <v>4480</v>
      </c>
      <c r="C4579" s="110">
        <v>85423190</v>
      </c>
      <c r="D4579" s="110">
        <v>0</v>
      </c>
      <c r="E4579" s="110">
        <v>0</v>
      </c>
      <c r="F4579" s="115">
        <v>1274.5</v>
      </c>
      <c r="G4579" s="110">
        <v>12</v>
      </c>
      <c r="H4579" s="110">
        <v>2</v>
      </c>
      <c r="I4579" s="112"/>
      <c r="J4579" s="112"/>
      <c r="K4579" s="116">
        <v>1899</v>
      </c>
    </row>
    <row r="4580" spans="1:11" x14ac:dyDescent="0.25">
      <c r="A4580" s="108">
        <v>4597</v>
      </c>
      <c r="B4580" s="109" t="s">
        <v>4481</v>
      </c>
      <c r="C4580" s="110">
        <v>84733041</v>
      </c>
      <c r="D4580" s="110">
        <v>0</v>
      </c>
      <c r="E4580" s="110">
        <v>0</v>
      </c>
      <c r="F4580" s="111">
        <v>689.9</v>
      </c>
      <c r="G4580" s="110">
        <v>7</v>
      </c>
      <c r="H4580" s="110">
        <v>0</v>
      </c>
      <c r="I4580" s="112"/>
      <c r="J4580" s="112"/>
      <c r="K4580" s="116">
        <v>1029</v>
      </c>
    </row>
    <row r="4581" spans="1:11" x14ac:dyDescent="0.25">
      <c r="A4581" s="108">
        <v>4598</v>
      </c>
      <c r="B4581" s="109" t="s">
        <v>4482</v>
      </c>
      <c r="C4581" s="110">
        <v>84733041</v>
      </c>
      <c r="D4581" s="110">
        <v>10</v>
      </c>
      <c r="E4581" s="110">
        <v>0</v>
      </c>
      <c r="F4581" s="111">
        <v>514.41</v>
      </c>
      <c r="G4581" s="110">
        <v>7</v>
      </c>
      <c r="H4581" s="110">
        <v>0</v>
      </c>
      <c r="I4581" s="112"/>
      <c r="J4581" s="111">
        <v>56.06</v>
      </c>
      <c r="K4581" s="113">
        <v>779</v>
      </c>
    </row>
    <row r="4582" spans="1:11" x14ac:dyDescent="0.25">
      <c r="A4582" s="108">
        <v>4599</v>
      </c>
      <c r="B4582" s="109" t="s">
        <v>4483</v>
      </c>
      <c r="C4582" s="110">
        <v>84733019</v>
      </c>
      <c r="D4582" s="110">
        <v>0</v>
      </c>
      <c r="E4582" s="110">
        <v>0</v>
      </c>
      <c r="F4582" s="111">
        <v>179.89</v>
      </c>
      <c r="G4582" s="110">
        <v>0</v>
      </c>
      <c r="H4582" s="110">
        <v>0</v>
      </c>
      <c r="I4582" s="112"/>
      <c r="J4582" s="112"/>
      <c r="K4582" s="113">
        <v>289</v>
      </c>
    </row>
    <row r="4583" spans="1:11" x14ac:dyDescent="0.25">
      <c r="A4583" s="108">
        <v>4600</v>
      </c>
      <c r="B4583" s="109" t="s">
        <v>4484</v>
      </c>
      <c r="C4583" s="110">
        <v>84733019</v>
      </c>
      <c r="D4583" s="110">
        <v>0</v>
      </c>
      <c r="E4583" s="110">
        <v>0</v>
      </c>
      <c r="F4583" s="111">
        <v>212.34</v>
      </c>
      <c r="G4583" s="110">
        <v>0</v>
      </c>
      <c r="H4583" s="110">
        <v>0</v>
      </c>
      <c r="I4583" s="112"/>
      <c r="J4583" s="112"/>
      <c r="K4583" s="113">
        <v>339</v>
      </c>
    </row>
    <row r="4584" spans="1:11" x14ac:dyDescent="0.25">
      <c r="A4584" s="108">
        <v>4601</v>
      </c>
      <c r="B4584" s="109" t="s">
        <v>4485</v>
      </c>
      <c r="C4584" s="110">
        <v>84733019</v>
      </c>
      <c r="D4584" s="110">
        <v>0</v>
      </c>
      <c r="E4584" s="110">
        <v>0</v>
      </c>
      <c r="F4584" s="111">
        <v>191.69</v>
      </c>
      <c r="G4584" s="110">
        <v>0</v>
      </c>
      <c r="H4584" s="110">
        <v>0</v>
      </c>
      <c r="I4584" s="112"/>
      <c r="J4584" s="112"/>
      <c r="K4584" s="113">
        <v>309</v>
      </c>
    </row>
    <row r="4585" spans="1:11" x14ac:dyDescent="0.25">
      <c r="A4585" s="108">
        <v>4602</v>
      </c>
      <c r="B4585" s="109" t="s">
        <v>4486</v>
      </c>
      <c r="C4585" s="110">
        <v>84733019</v>
      </c>
      <c r="D4585" s="110">
        <v>0</v>
      </c>
      <c r="E4585" s="110">
        <v>0</v>
      </c>
      <c r="F4585" s="111">
        <v>159.9</v>
      </c>
      <c r="G4585" s="110">
        <v>0</v>
      </c>
      <c r="H4585" s="110">
        <v>0</v>
      </c>
      <c r="I4585" s="112"/>
      <c r="J4585" s="112"/>
      <c r="K4585" s="113">
        <v>245</v>
      </c>
    </row>
    <row r="4586" spans="1:11" x14ac:dyDescent="0.25">
      <c r="A4586" s="108">
        <v>4603</v>
      </c>
      <c r="B4586" s="109" t="s">
        <v>4487</v>
      </c>
      <c r="C4586" s="110">
        <v>84733019</v>
      </c>
      <c r="D4586" s="110">
        <v>0</v>
      </c>
      <c r="E4586" s="110">
        <v>0</v>
      </c>
      <c r="F4586" s="111">
        <v>189.9</v>
      </c>
      <c r="G4586" s="110">
        <v>0</v>
      </c>
      <c r="H4586" s="110">
        <v>0</v>
      </c>
      <c r="I4586" s="112"/>
      <c r="J4586" s="112"/>
      <c r="K4586" s="113">
        <v>299</v>
      </c>
    </row>
    <row r="4587" spans="1:11" x14ac:dyDescent="0.25">
      <c r="A4587" s="108">
        <v>4604</v>
      </c>
      <c r="B4587" s="109" t="s">
        <v>4488</v>
      </c>
      <c r="C4587" s="110">
        <v>84733019</v>
      </c>
      <c r="D4587" s="110">
        <v>0</v>
      </c>
      <c r="E4587" s="110">
        <v>0</v>
      </c>
      <c r="F4587" s="111">
        <v>173.37</v>
      </c>
      <c r="G4587" s="110">
        <v>0</v>
      </c>
      <c r="H4587" s="110">
        <v>0</v>
      </c>
      <c r="I4587" s="112"/>
      <c r="J4587" s="112"/>
      <c r="K4587" s="113">
        <v>279</v>
      </c>
    </row>
    <row r="4588" spans="1:11" x14ac:dyDescent="0.25">
      <c r="A4588" s="108">
        <v>4605</v>
      </c>
      <c r="B4588" s="109" t="s">
        <v>4489</v>
      </c>
      <c r="C4588" s="110">
        <v>84733019</v>
      </c>
      <c r="D4588" s="110">
        <v>0</v>
      </c>
      <c r="E4588" s="110">
        <v>0</v>
      </c>
      <c r="F4588" s="111">
        <v>182.84</v>
      </c>
      <c r="G4588" s="110">
        <v>0</v>
      </c>
      <c r="H4588" s="110">
        <v>0</v>
      </c>
      <c r="I4588" s="112"/>
      <c r="J4588" s="112"/>
      <c r="K4588" s="113">
        <v>299</v>
      </c>
    </row>
    <row r="4589" spans="1:11" x14ac:dyDescent="0.25">
      <c r="A4589" s="108">
        <v>4606</v>
      </c>
      <c r="B4589" s="109" t="s">
        <v>4490</v>
      </c>
      <c r="C4589" s="110">
        <v>85366990</v>
      </c>
      <c r="D4589" s="110">
        <v>0</v>
      </c>
      <c r="E4589" s="110">
        <v>0</v>
      </c>
      <c r="F4589" s="111">
        <v>1.7</v>
      </c>
      <c r="G4589" s="110">
        <v>0</v>
      </c>
      <c r="H4589" s="110">
        <v>0</v>
      </c>
      <c r="I4589" s="112"/>
      <c r="J4589" s="112"/>
      <c r="K4589" s="113">
        <v>4</v>
      </c>
    </row>
    <row r="4590" spans="1:11" x14ac:dyDescent="0.25">
      <c r="A4590" s="108">
        <v>4607</v>
      </c>
      <c r="B4590" s="109" t="s">
        <v>4491</v>
      </c>
      <c r="C4590" s="110">
        <v>85299090</v>
      </c>
      <c r="D4590" s="110">
        <v>0</v>
      </c>
      <c r="E4590" s="110">
        <v>0</v>
      </c>
      <c r="F4590" s="111">
        <v>11.9</v>
      </c>
      <c r="G4590" s="110">
        <v>0</v>
      </c>
      <c r="H4590" s="110">
        <v>0</v>
      </c>
      <c r="I4590" s="112"/>
      <c r="J4590" s="112"/>
      <c r="K4590" s="113">
        <v>15</v>
      </c>
    </row>
    <row r="4591" spans="1:11" x14ac:dyDescent="0.25">
      <c r="A4591" s="108">
        <v>4608</v>
      </c>
      <c r="B4591" s="109" t="s">
        <v>4492</v>
      </c>
      <c r="C4591" s="110">
        <v>85444900</v>
      </c>
      <c r="D4591" s="110">
        <v>0</v>
      </c>
      <c r="E4591" s="110">
        <v>0</v>
      </c>
      <c r="F4591" s="111">
        <v>159</v>
      </c>
      <c r="G4591" s="110">
        <v>0</v>
      </c>
      <c r="H4591" s="110">
        <v>0</v>
      </c>
      <c r="I4591" s="112"/>
      <c r="J4591" s="112"/>
      <c r="K4591" s="113">
        <v>199</v>
      </c>
    </row>
    <row r="4592" spans="1:11" x14ac:dyDescent="0.25">
      <c r="A4592" s="108">
        <v>4609</v>
      </c>
      <c r="B4592" s="109" t="s">
        <v>4493</v>
      </c>
      <c r="C4592" s="110">
        <v>42021220</v>
      </c>
      <c r="D4592" s="110">
        <v>0</v>
      </c>
      <c r="E4592" s="110">
        <v>0</v>
      </c>
      <c r="F4592" s="111">
        <v>126.43</v>
      </c>
      <c r="G4592" s="110">
        <v>4</v>
      </c>
      <c r="H4592" s="110">
        <v>10</v>
      </c>
      <c r="I4592" s="112"/>
      <c r="J4592" s="112"/>
      <c r="K4592" s="113">
        <v>239</v>
      </c>
    </row>
    <row r="4593" spans="1:11" x14ac:dyDescent="0.25">
      <c r="A4593" s="108">
        <v>4610</v>
      </c>
      <c r="B4593" s="109" t="s">
        <v>4494</v>
      </c>
      <c r="C4593" s="110">
        <v>85176259</v>
      </c>
      <c r="D4593" s="110">
        <v>0</v>
      </c>
      <c r="E4593" s="110">
        <v>0</v>
      </c>
      <c r="F4593" s="111">
        <v>154.47999999999999</v>
      </c>
      <c r="G4593" s="110">
        <v>4</v>
      </c>
      <c r="H4593" s="110">
        <v>0</v>
      </c>
      <c r="I4593" s="112"/>
      <c r="J4593" s="111">
        <v>16.89</v>
      </c>
      <c r="K4593" s="113">
        <v>399</v>
      </c>
    </row>
    <row r="4594" spans="1:11" x14ac:dyDescent="0.25">
      <c r="A4594" s="108">
        <v>4611</v>
      </c>
      <c r="B4594" s="109" t="s">
        <v>4495</v>
      </c>
      <c r="C4594" s="110">
        <v>84733019</v>
      </c>
      <c r="D4594" s="110">
        <v>0</v>
      </c>
      <c r="E4594" s="110">
        <v>0</v>
      </c>
      <c r="F4594" s="111">
        <v>294.22000000000003</v>
      </c>
      <c r="G4594" s="110">
        <v>0</v>
      </c>
      <c r="H4594" s="110">
        <v>0</v>
      </c>
      <c r="I4594" s="112"/>
      <c r="J4594" s="112"/>
      <c r="K4594" s="113">
        <v>449</v>
      </c>
    </row>
    <row r="4595" spans="1:11" x14ac:dyDescent="0.25">
      <c r="A4595" s="108">
        <v>4612</v>
      </c>
      <c r="B4595" s="109" t="s">
        <v>4496</v>
      </c>
      <c r="C4595" s="110">
        <v>84733019</v>
      </c>
      <c r="D4595" s="110">
        <v>0</v>
      </c>
      <c r="E4595" s="110">
        <v>0</v>
      </c>
      <c r="F4595" s="111">
        <v>415.19</v>
      </c>
      <c r="G4595" s="110">
        <v>4</v>
      </c>
      <c r="H4595" s="110">
        <v>10</v>
      </c>
      <c r="I4595" s="112"/>
      <c r="J4595" s="111">
        <v>50.63</v>
      </c>
      <c r="K4595" s="113">
        <v>699</v>
      </c>
    </row>
    <row r="4596" spans="1:11" x14ac:dyDescent="0.25">
      <c r="A4596" s="108">
        <v>4613</v>
      </c>
      <c r="B4596" s="109" t="s">
        <v>4497</v>
      </c>
      <c r="C4596" s="110">
        <v>85183000</v>
      </c>
      <c r="D4596" s="110">
        <v>0</v>
      </c>
      <c r="E4596" s="110">
        <v>0</v>
      </c>
      <c r="F4596" s="111">
        <v>179.94</v>
      </c>
      <c r="G4596" s="110">
        <v>0</v>
      </c>
      <c r="H4596" s="110">
        <v>0</v>
      </c>
      <c r="I4596" s="112"/>
      <c r="J4596" s="112"/>
      <c r="K4596" s="113">
        <v>329</v>
      </c>
    </row>
    <row r="4597" spans="1:11" x14ac:dyDescent="0.25">
      <c r="A4597" s="108">
        <v>4614</v>
      </c>
      <c r="B4597" s="109" t="s">
        <v>4498</v>
      </c>
      <c r="C4597" s="110">
        <v>42029200</v>
      </c>
      <c r="D4597" s="110">
        <v>0</v>
      </c>
      <c r="E4597" s="110">
        <v>0</v>
      </c>
      <c r="F4597" s="111">
        <v>122.67</v>
      </c>
      <c r="G4597" s="110">
        <v>4</v>
      </c>
      <c r="H4597" s="110">
        <v>0</v>
      </c>
      <c r="I4597" s="112"/>
      <c r="J4597" s="112"/>
      <c r="K4597" s="113">
        <v>209</v>
      </c>
    </row>
    <row r="4598" spans="1:11" x14ac:dyDescent="0.25">
      <c r="A4598" s="108">
        <v>4615</v>
      </c>
      <c r="B4598" s="109" t="s">
        <v>4499</v>
      </c>
      <c r="C4598" s="110">
        <v>84733099</v>
      </c>
      <c r="D4598" s="110">
        <v>0</v>
      </c>
      <c r="E4598" s="110">
        <v>0</v>
      </c>
      <c r="F4598" s="111">
        <v>12.42</v>
      </c>
      <c r="G4598" s="110">
        <v>0</v>
      </c>
      <c r="H4598" s="110">
        <v>0</v>
      </c>
      <c r="I4598" s="112"/>
      <c r="J4598" s="112"/>
      <c r="K4598" s="113">
        <v>25</v>
      </c>
    </row>
    <row r="4599" spans="1:11" x14ac:dyDescent="0.25">
      <c r="A4599" s="108">
        <v>4616</v>
      </c>
      <c r="B4599" s="109" t="s">
        <v>4500</v>
      </c>
      <c r="C4599" s="110">
        <v>85444200</v>
      </c>
      <c r="D4599" s="110">
        <v>0</v>
      </c>
      <c r="E4599" s="110">
        <v>0</v>
      </c>
      <c r="F4599" s="111">
        <v>2.99</v>
      </c>
      <c r="G4599" s="110">
        <v>0</v>
      </c>
      <c r="H4599" s="110">
        <v>0</v>
      </c>
      <c r="I4599" s="112"/>
      <c r="J4599" s="112"/>
      <c r="K4599" s="113">
        <v>10</v>
      </c>
    </row>
    <row r="4600" spans="1:11" x14ac:dyDescent="0.25">
      <c r="A4600" s="108">
        <v>4617</v>
      </c>
      <c r="B4600" s="109" t="s">
        <v>4501</v>
      </c>
      <c r="C4600" s="110">
        <v>85044021</v>
      </c>
      <c r="D4600" s="110">
        <v>0</v>
      </c>
      <c r="E4600" s="110">
        <v>0</v>
      </c>
      <c r="F4600" s="111">
        <v>39.4</v>
      </c>
      <c r="G4600" s="110">
        <v>0</v>
      </c>
      <c r="H4600" s="110">
        <v>0</v>
      </c>
      <c r="I4600" s="112"/>
      <c r="J4600" s="112"/>
      <c r="K4600" s="113">
        <v>59</v>
      </c>
    </row>
    <row r="4601" spans="1:11" x14ac:dyDescent="0.25">
      <c r="A4601" s="108">
        <v>4618</v>
      </c>
      <c r="B4601" s="109" t="s">
        <v>4502</v>
      </c>
      <c r="C4601" s="110">
        <v>85181090</v>
      </c>
      <c r="D4601" s="110">
        <v>0</v>
      </c>
      <c r="E4601" s="110">
        <v>0</v>
      </c>
      <c r="F4601" s="111">
        <v>6.23</v>
      </c>
      <c r="G4601" s="110">
        <v>0</v>
      </c>
      <c r="H4601" s="110">
        <v>0</v>
      </c>
      <c r="I4601" s="112"/>
      <c r="J4601" s="112"/>
      <c r="K4601" s="113">
        <v>15</v>
      </c>
    </row>
    <row r="4602" spans="1:11" x14ac:dyDescent="0.25">
      <c r="A4602" s="108">
        <v>4619</v>
      </c>
      <c r="B4602" s="109" t="s">
        <v>4503</v>
      </c>
      <c r="C4602" s="110">
        <v>85181090</v>
      </c>
      <c r="D4602" s="110">
        <v>0</v>
      </c>
      <c r="E4602" s="110">
        <v>0</v>
      </c>
      <c r="F4602" s="111">
        <v>9.83</v>
      </c>
      <c r="G4602" s="110">
        <v>0</v>
      </c>
      <c r="H4602" s="110">
        <v>0</v>
      </c>
      <c r="I4602" s="112"/>
      <c r="J4602" s="112"/>
      <c r="K4602" s="113">
        <v>25</v>
      </c>
    </row>
    <row r="4603" spans="1:11" x14ac:dyDescent="0.25">
      <c r="A4603" s="108">
        <v>4620</v>
      </c>
      <c r="B4603" s="109" t="s">
        <v>4504</v>
      </c>
      <c r="C4603" s="110">
        <v>84715010</v>
      </c>
      <c r="D4603" s="110">
        <v>0</v>
      </c>
      <c r="E4603" s="110">
        <v>0</v>
      </c>
      <c r="F4603" s="111">
        <v>0</v>
      </c>
      <c r="G4603" s="110">
        <v>0</v>
      </c>
      <c r="H4603" s="110">
        <v>0</v>
      </c>
      <c r="I4603" s="112"/>
      <c r="J4603" s="112"/>
      <c r="K4603" s="116">
        <v>5000</v>
      </c>
    </row>
    <row r="4604" spans="1:11" x14ac:dyDescent="0.25">
      <c r="A4604" s="108">
        <v>4621</v>
      </c>
      <c r="B4604" s="109" t="s">
        <v>4505</v>
      </c>
      <c r="C4604" s="110">
        <v>84733011</v>
      </c>
      <c r="D4604" s="110">
        <v>0</v>
      </c>
      <c r="E4604" s="110">
        <v>0</v>
      </c>
      <c r="F4604" s="111">
        <v>96.38</v>
      </c>
      <c r="G4604" s="110">
        <v>0</v>
      </c>
      <c r="H4604" s="110">
        <v>0</v>
      </c>
      <c r="I4604" s="112"/>
      <c r="J4604" s="112"/>
      <c r="K4604" s="113">
        <v>159</v>
      </c>
    </row>
    <row r="4605" spans="1:11" x14ac:dyDescent="0.25">
      <c r="A4605" s="108">
        <v>4622</v>
      </c>
      <c r="B4605" s="109" t="s">
        <v>4506</v>
      </c>
      <c r="C4605" s="110">
        <v>42021220</v>
      </c>
      <c r="D4605" s="110">
        <v>0</v>
      </c>
      <c r="E4605" s="110">
        <v>0</v>
      </c>
      <c r="F4605" s="111">
        <v>44</v>
      </c>
      <c r="G4605" s="110">
        <v>0</v>
      </c>
      <c r="H4605" s="110">
        <v>0</v>
      </c>
      <c r="I4605" s="112"/>
      <c r="J4605" s="112"/>
      <c r="K4605" s="113">
        <v>79</v>
      </c>
    </row>
    <row r="4606" spans="1:11" x14ac:dyDescent="0.25">
      <c r="A4606" s="108">
        <v>4623</v>
      </c>
      <c r="B4606" s="109" t="s">
        <v>2523</v>
      </c>
      <c r="C4606" s="110">
        <v>84716052</v>
      </c>
      <c r="D4606" s="110">
        <v>0</v>
      </c>
      <c r="E4606" s="110">
        <v>0</v>
      </c>
      <c r="F4606" s="111">
        <v>211.42</v>
      </c>
      <c r="G4606" s="110">
        <v>18</v>
      </c>
      <c r="H4606" s="110">
        <v>15</v>
      </c>
      <c r="I4606" s="111">
        <v>0.13</v>
      </c>
      <c r="J4606" s="111">
        <v>10.47</v>
      </c>
      <c r="K4606" s="113">
        <v>349</v>
      </c>
    </row>
    <row r="4607" spans="1:11" x14ac:dyDescent="0.25">
      <c r="A4607" s="108">
        <v>4624</v>
      </c>
      <c r="B4607" s="109" t="s">
        <v>4507</v>
      </c>
      <c r="C4607" s="110">
        <v>84716053</v>
      </c>
      <c r="D4607" s="110">
        <v>0</v>
      </c>
      <c r="E4607" s="110">
        <v>0</v>
      </c>
      <c r="F4607" s="111">
        <v>87.17</v>
      </c>
      <c r="G4607" s="110">
        <v>0</v>
      </c>
      <c r="H4607" s="110">
        <v>0</v>
      </c>
      <c r="I4607" s="112"/>
      <c r="J4607" s="112"/>
      <c r="K4607" s="113">
        <v>139</v>
      </c>
    </row>
    <row r="4608" spans="1:11" x14ac:dyDescent="0.25">
      <c r="A4608" s="108">
        <v>4625</v>
      </c>
      <c r="B4608" s="109" t="s">
        <v>4508</v>
      </c>
      <c r="C4608" s="110">
        <v>84716053</v>
      </c>
      <c r="D4608" s="110">
        <v>0</v>
      </c>
      <c r="E4608" s="110">
        <v>0</v>
      </c>
      <c r="F4608" s="111">
        <v>130.25</v>
      </c>
      <c r="G4608" s="110">
        <v>0</v>
      </c>
      <c r="H4608" s="110">
        <v>0</v>
      </c>
      <c r="I4608" s="112"/>
      <c r="J4608" s="112"/>
      <c r="K4608" s="113">
        <v>199</v>
      </c>
    </row>
    <row r="4609" spans="1:11" x14ac:dyDescent="0.25">
      <c r="A4609" s="108">
        <v>4626</v>
      </c>
      <c r="B4609" s="109" t="s">
        <v>4509</v>
      </c>
      <c r="C4609" s="110">
        <v>84716053</v>
      </c>
      <c r="D4609" s="110">
        <v>0</v>
      </c>
      <c r="E4609" s="110">
        <v>0</v>
      </c>
      <c r="F4609" s="111">
        <v>117.04</v>
      </c>
      <c r="G4609" s="110">
        <v>0</v>
      </c>
      <c r="H4609" s="110">
        <v>0</v>
      </c>
      <c r="I4609" s="112"/>
      <c r="J4609" s="112"/>
      <c r="K4609" s="113">
        <v>185</v>
      </c>
    </row>
    <row r="4610" spans="1:11" x14ac:dyDescent="0.25">
      <c r="A4610" s="108">
        <v>4627</v>
      </c>
      <c r="B4610" s="109" t="s">
        <v>4510</v>
      </c>
      <c r="C4610" s="110">
        <v>84733099</v>
      </c>
      <c r="D4610" s="110">
        <v>0</v>
      </c>
      <c r="E4610" s="110">
        <v>0</v>
      </c>
      <c r="F4610" s="111">
        <v>39.39</v>
      </c>
      <c r="G4610" s="110">
        <v>0</v>
      </c>
      <c r="H4610" s="110">
        <v>0</v>
      </c>
      <c r="I4610" s="112"/>
      <c r="J4610" s="112"/>
      <c r="K4610" s="113">
        <v>65</v>
      </c>
    </row>
    <row r="4611" spans="1:11" x14ac:dyDescent="0.25">
      <c r="A4611" s="108">
        <v>4628</v>
      </c>
      <c r="B4611" s="109" t="s">
        <v>4511</v>
      </c>
      <c r="C4611" s="110">
        <v>84733099</v>
      </c>
      <c r="D4611" s="110">
        <v>0</v>
      </c>
      <c r="E4611" s="110">
        <v>0</v>
      </c>
      <c r="F4611" s="111">
        <v>54.92</v>
      </c>
      <c r="G4611" s="110">
        <v>0</v>
      </c>
      <c r="H4611" s="110">
        <v>0</v>
      </c>
      <c r="I4611" s="112"/>
      <c r="J4611" s="112"/>
      <c r="K4611" s="113">
        <v>89</v>
      </c>
    </row>
    <row r="4612" spans="1:11" x14ac:dyDescent="0.25">
      <c r="A4612" s="108">
        <v>4629</v>
      </c>
      <c r="B4612" s="109" t="s">
        <v>4512</v>
      </c>
      <c r="C4612" s="110">
        <v>84733099</v>
      </c>
      <c r="D4612" s="110">
        <v>0</v>
      </c>
      <c r="E4612" s="110">
        <v>0</v>
      </c>
      <c r="F4612" s="111">
        <v>28.06</v>
      </c>
      <c r="G4612" s="110">
        <v>0</v>
      </c>
      <c r="H4612" s="110">
        <v>0</v>
      </c>
      <c r="I4612" s="112"/>
      <c r="J4612" s="112"/>
      <c r="K4612" s="113">
        <v>45</v>
      </c>
    </row>
    <row r="4613" spans="1:11" x14ac:dyDescent="0.25">
      <c r="A4613" s="108">
        <v>4630</v>
      </c>
      <c r="B4613" s="109" t="s">
        <v>4513</v>
      </c>
      <c r="C4613" s="110">
        <v>84733099</v>
      </c>
      <c r="D4613" s="110">
        <v>0</v>
      </c>
      <c r="E4613" s="110">
        <v>0</v>
      </c>
      <c r="F4613" s="111">
        <v>28.06</v>
      </c>
      <c r="G4613" s="110">
        <v>0</v>
      </c>
      <c r="H4613" s="110">
        <v>0</v>
      </c>
      <c r="I4613" s="112"/>
      <c r="J4613" s="112"/>
      <c r="K4613" s="113">
        <v>45</v>
      </c>
    </row>
    <row r="4614" spans="1:11" x14ac:dyDescent="0.25">
      <c r="A4614" s="108">
        <v>4631</v>
      </c>
      <c r="B4614" s="109" t="s">
        <v>4514</v>
      </c>
      <c r="C4614" s="110">
        <v>84733099</v>
      </c>
      <c r="D4614" s="110">
        <v>0</v>
      </c>
      <c r="E4614" s="110">
        <v>0</v>
      </c>
      <c r="F4614" s="111">
        <v>26.5</v>
      </c>
      <c r="G4614" s="110">
        <v>0</v>
      </c>
      <c r="H4614" s="110">
        <v>0</v>
      </c>
      <c r="I4614" s="112"/>
      <c r="J4614" s="112"/>
      <c r="K4614" s="113">
        <v>45</v>
      </c>
    </row>
    <row r="4615" spans="1:11" x14ac:dyDescent="0.25">
      <c r="A4615" s="108">
        <v>4632</v>
      </c>
      <c r="B4615" s="109" t="s">
        <v>4515</v>
      </c>
      <c r="C4615" s="110">
        <v>84733099</v>
      </c>
      <c r="D4615" s="110">
        <v>0</v>
      </c>
      <c r="E4615" s="110">
        <v>0</v>
      </c>
      <c r="F4615" s="111">
        <v>26.5</v>
      </c>
      <c r="G4615" s="110">
        <v>0</v>
      </c>
      <c r="H4615" s="110">
        <v>0</v>
      </c>
      <c r="I4615" s="112"/>
      <c r="J4615" s="112"/>
      <c r="K4615" s="113">
        <v>45</v>
      </c>
    </row>
    <row r="4616" spans="1:11" x14ac:dyDescent="0.25">
      <c r="A4616" s="108">
        <v>4633</v>
      </c>
      <c r="B4616" s="109" t="s">
        <v>4516</v>
      </c>
      <c r="C4616" s="110">
        <v>84733099</v>
      </c>
      <c r="D4616" s="110">
        <v>0</v>
      </c>
      <c r="E4616" s="110">
        <v>0</v>
      </c>
      <c r="F4616" s="111">
        <v>44.22</v>
      </c>
      <c r="G4616" s="110">
        <v>0</v>
      </c>
      <c r="H4616" s="110">
        <v>0</v>
      </c>
      <c r="I4616" s="112"/>
      <c r="J4616" s="112"/>
      <c r="K4616" s="113">
        <v>75</v>
      </c>
    </row>
    <row r="4617" spans="1:11" x14ac:dyDescent="0.25">
      <c r="A4617" s="108">
        <v>4634</v>
      </c>
      <c r="B4617" s="109" t="s">
        <v>4517</v>
      </c>
      <c r="C4617" s="110">
        <v>84145990</v>
      </c>
      <c r="D4617" s="110">
        <v>0</v>
      </c>
      <c r="E4617" s="110">
        <v>0</v>
      </c>
      <c r="F4617" s="111">
        <v>258.60000000000002</v>
      </c>
      <c r="G4617" s="110">
        <v>0</v>
      </c>
      <c r="H4617" s="110">
        <v>0</v>
      </c>
      <c r="I4617" s="112"/>
      <c r="J4617" s="112"/>
      <c r="K4617" s="113">
        <v>485</v>
      </c>
    </row>
    <row r="4618" spans="1:11" x14ac:dyDescent="0.25">
      <c r="A4618" s="108">
        <v>4635</v>
      </c>
      <c r="B4618" s="109" t="s">
        <v>4518</v>
      </c>
      <c r="C4618" s="110">
        <v>84145990</v>
      </c>
      <c r="D4618" s="110">
        <v>0</v>
      </c>
      <c r="E4618" s="110">
        <v>0</v>
      </c>
      <c r="F4618" s="111">
        <v>561.34</v>
      </c>
      <c r="G4618" s="110">
        <v>4</v>
      </c>
      <c r="H4618" s="110">
        <v>0</v>
      </c>
      <c r="I4618" s="112"/>
      <c r="J4618" s="111">
        <v>153.34</v>
      </c>
      <c r="K4618" s="113">
        <v>929</v>
      </c>
    </row>
    <row r="4619" spans="1:11" x14ac:dyDescent="0.25">
      <c r="A4619" s="108">
        <v>4636</v>
      </c>
      <c r="B4619" s="109" t="s">
        <v>4519</v>
      </c>
      <c r="C4619" s="110">
        <v>85183000</v>
      </c>
      <c r="D4619" s="110">
        <v>0</v>
      </c>
      <c r="E4619" s="110">
        <v>0</v>
      </c>
      <c r="F4619" s="111">
        <v>52.08</v>
      </c>
      <c r="G4619" s="110">
        <v>4</v>
      </c>
      <c r="H4619" s="110">
        <v>15</v>
      </c>
      <c r="I4619" s="112"/>
      <c r="J4619" s="111">
        <v>16.22</v>
      </c>
      <c r="K4619" s="113">
        <v>105</v>
      </c>
    </row>
    <row r="4620" spans="1:11" x14ac:dyDescent="0.25">
      <c r="A4620" s="108">
        <v>4637</v>
      </c>
      <c r="B4620" s="109" t="s">
        <v>4520</v>
      </c>
      <c r="C4620" s="110">
        <v>85183000</v>
      </c>
      <c r="D4620" s="110">
        <v>0</v>
      </c>
      <c r="E4620" s="110">
        <v>0</v>
      </c>
      <c r="F4620" s="111">
        <v>52.08</v>
      </c>
      <c r="G4620" s="110">
        <v>4</v>
      </c>
      <c r="H4620" s="110">
        <v>15</v>
      </c>
      <c r="I4620" s="112"/>
      <c r="J4620" s="111">
        <v>16.22</v>
      </c>
      <c r="K4620" s="113">
        <v>105</v>
      </c>
    </row>
    <row r="4621" spans="1:11" x14ac:dyDescent="0.25">
      <c r="A4621" s="108">
        <v>4638</v>
      </c>
      <c r="B4621" s="109" t="s">
        <v>4521</v>
      </c>
      <c r="C4621" s="110">
        <v>85183000</v>
      </c>
      <c r="D4621" s="110">
        <v>0</v>
      </c>
      <c r="E4621" s="110">
        <v>0</v>
      </c>
      <c r="F4621" s="111">
        <v>51.89</v>
      </c>
      <c r="G4621" s="110">
        <v>0</v>
      </c>
      <c r="H4621" s="110">
        <v>0</v>
      </c>
      <c r="I4621" s="112"/>
      <c r="J4621" s="112"/>
      <c r="K4621" s="113">
        <v>95</v>
      </c>
    </row>
    <row r="4622" spans="1:11" x14ac:dyDescent="0.25">
      <c r="A4622" s="108">
        <v>4639</v>
      </c>
      <c r="B4622" s="109" t="s">
        <v>4522</v>
      </c>
      <c r="C4622" s="110">
        <v>85183000</v>
      </c>
      <c r="D4622" s="110">
        <v>0</v>
      </c>
      <c r="E4622" s="110">
        <v>0</v>
      </c>
      <c r="F4622" s="111">
        <v>52.08</v>
      </c>
      <c r="G4622" s="110">
        <v>4</v>
      </c>
      <c r="H4622" s="110">
        <v>15</v>
      </c>
      <c r="I4622" s="112"/>
      <c r="J4622" s="112"/>
      <c r="K4622" s="113">
        <v>105</v>
      </c>
    </row>
    <row r="4623" spans="1:11" x14ac:dyDescent="0.25">
      <c r="A4623" s="108">
        <v>4640</v>
      </c>
      <c r="B4623" s="109" t="s">
        <v>4523</v>
      </c>
      <c r="C4623" s="110">
        <v>85235190</v>
      </c>
      <c r="D4623" s="110">
        <v>0</v>
      </c>
      <c r="E4623" s="110">
        <v>0</v>
      </c>
      <c r="F4623" s="111">
        <v>245</v>
      </c>
      <c r="G4623" s="110">
        <v>0</v>
      </c>
      <c r="H4623" s="110">
        <v>0</v>
      </c>
      <c r="I4623" s="112"/>
      <c r="J4623" s="112"/>
      <c r="K4623" s="113">
        <v>399</v>
      </c>
    </row>
    <row r="4624" spans="1:11" x14ac:dyDescent="0.25">
      <c r="A4624" s="108">
        <v>4641</v>
      </c>
      <c r="B4624" s="109" t="s">
        <v>4524</v>
      </c>
      <c r="C4624" s="110">
        <v>85176239</v>
      </c>
      <c r="D4624" s="110">
        <v>0</v>
      </c>
      <c r="E4624" s="110">
        <v>0</v>
      </c>
      <c r="F4624" s="111">
        <v>377.45</v>
      </c>
      <c r="G4624" s="110">
        <v>18</v>
      </c>
      <c r="H4624" s="110">
        <v>0</v>
      </c>
      <c r="I4624" s="112"/>
      <c r="J4624" s="112"/>
      <c r="K4624" s="113">
        <v>529</v>
      </c>
    </row>
    <row r="4625" spans="1:11" x14ac:dyDescent="0.25">
      <c r="A4625" s="108">
        <v>4642</v>
      </c>
      <c r="B4625" s="109" t="s">
        <v>4525</v>
      </c>
      <c r="C4625" s="110">
        <v>84733019</v>
      </c>
      <c r="D4625" s="110">
        <v>0</v>
      </c>
      <c r="E4625" s="110">
        <v>0</v>
      </c>
      <c r="F4625" s="111">
        <v>263.83</v>
      </c>
      <c r="G4625" s="110">
        <v>0</v>
      </c>
      <c r="H4625" s="110">
        <v>0</v>
      </c>
      <c r="I4625" s="112"/>
      <c r="J4625" s="112"/>
      <c r="K4625" s="113">
        <v>399</v>
      </c>
    </row>
    <row r="4626" spans="1:11" x14ac:dyDescent="0.25">
      <c r="A4626" s="108">
        <v>4643</v>
      </c>
      <c r="B4626" s="109" t="s">
        <v>4526</v>
      </c>
      <c r="C4626" s="110">
        <v>84733019</v>
      </c>
      <c r="D4626" s="110">
        <v>0</v>
      </c>
      <c r="E4626" s="110">
        <v>0</v>
      </c>
      <c r="F4626" s="111">
        <v>252.19</v>
      </c>
      <c r="G4626" s="110">
        <v>0</v>
      </c>
      <c r="H4626" s="110">
        <v>0</v>
      </c>
      <c r="I4626" s="112"/>
      <c r="J4626" s="112"/>
      <c r="K4626" s="113">
        <v>399</v>
      </c>
    </row>
    <row r="4627" spans="1:11" x14ac:dyDescent="0.25">
      <c r="A4627" s="108">
        <v>4644</v>
      </c>
      <c r="B4627" s="109" t="s">
        <v>4527</v>
      </c>
      <c r="C4627" s="110">
        <v>84733019</v>
      </c>
      <c r="D4627" s="110">
        <v>0</v>
      </c>
      <c r="E4627" s="110">
        <v>0</v>
      </c>
      <c r="F4627" s="111">
        <v>198.9</v>
      </c>
      <c r="G4627" s="110">
        <v>4</v>
      </c>
      <c r="H4627" s="110">
        <v>10</v>
      </c>
      <c r="I4627" s="112"/>
      <c r="J4627" s="111">
        <v>24.25</v>
      </c>
      <c r="K4627" s="113">
        <v>329</v>
      </c>
    </row>
    <row r="4628" spans="1:11" x14ac:dyDescent="0.25">
      <c r="A4628" s="108">
        <v>4645</v>
      </c>
      <c r="B4628" s="109" t="s">
        <v>4528</v>
      </c>
      <c r="C4628" s="110">
        <v>84733019</v>
      </c>
      <c r="D4628" s="110">
        <v>0</v>
      </c>
      <c r="E4628" s="110">
        <v>0</v>
      </c>
      <c r="F4628" s="111">
        <v>281.10000000000002</v>
      </c>
      <c r="G4628" s="110">
        <v>0</v>
      </c>
      <c r="H4628" s="110">
        <v>0</v>
      </c>
      <c r="I4628" s="112"/>
      <c r="J4628" s="112"/>
      <c r="K4628" s="113">
        <v>449</v>
      </c>
    </row>
    <row r="4629" spans="1:11" x14ac:dyDescent="0.25">
      <c r="A4629" s="108">
        <v>4646</v>
      </c>
      <c r="B4629" s="109" t="s">
        <v>4529</v>
      </c>
      <c r="C4629" s="110">
        <v>84733019</v>
      </c>
      <c r="D4629" s="110">
        <v>0</v>
      </c>
      <c r="E4629" s="110">
        <v>0</v>
      </c>
      <c r="F4629" s="111">
        <v>251.57</v>
      </c>
      <c r="G4629" s="110">
        <v>0</v>
      </c>
      <c r="H4629" s="110">
        <v>0</v>
      </c>
      <c r="I4629" s="112"/>
      <c r="J4629" s="112"/>
      <c r="K4629" s="113">
        <v>409</v>
      </c>
    </row>
    <row r="4630" spans="1:11" x14ac:dyDescent="0.25">
      <c r="A4630" s="108">
        <v>4647</v>
      </c>
      <c r="B4630" s="109" t="s">
        <v>4530</v>
      </c>
      <c r="C4630" s="110">
        <v>84145990</v>
      </c>
      <c r="D4630" s="110">
        <v>0</v>
      </c>
      <c r="E4630" s="110">
        <v>0</v>
      </c>
      <c r="F4630" s="111">
        <v>40.75</v>
      </c>
      <c r="G4630" s="110">
        <v>0</v>
      </c>
      <c r="H4630" s="110">
        <v>0</v>
      </c>
      <c r="I4630" s="112"/>
      <c r="J4630" s="112"/>
      <c r="K4630" s="113">
        <v>75</v>
      </c>
    </row>
    <row r="4631" spans="1:11" x14ac:dyDescent="0.25">
      <c r="A4631" s="108">
        <v>4648</v>
      </c>
      <c r="B4631" s="109" t="s">
        <v>4531</v>
      </c>
      <c r="C4631" s="110">
        <v>84716059</v>
      </c>
      <c r="D4631" s="110">
        <v>0</v>
      </c>
      <c r="E4631" s="110">
        <v>0</v>
      </c>
      <c r="F4631" s="111">
        <v>64.569999999999993</v>
      </c>
      <c r="G4631" s="110">
        <v>0</v>
      </c>
      <c r="H4631" s="110">
        <v>0</v>
      </c>
      <c r="I4631" s="112"/>
      <c r="J4631" s="112"/>
      <c r="K4631" s="113">
        <v>105</v>
      </c>
    </row>
    <row r="4632" spans="1:11" x14ac:dyDescent="0.25">
      <c r="A4632" s="108">
        <v>4649</v>
      </c>
      <c r="B4632" s="109" t="s">
        <v>4532</v>
      </c>
      <c r="C4632" s="110">
        <v>84716059</v>
      </c>
      <c r="D4632" s="110">
        <v>0</v>
      </c>
      <c r="E4632" s="110">
        <v>0</v>
      </c>
      <c r="F4632" s="111">
        <v>61.23</v>
      </c>
      <c r="G4632" s="110">
        <v>0</v>
      </c>
      <c r="H4632" s="110">
        <v>0</v>
      </c>
      <c r="I4632" s="112"/>
      <c r="J4632" s="112"/>
      <c r="K4632" s="113">
        <v>99</v>
      </c>
    </row>
    <row r="4633" spans="1:11" x14ac:dyDescent="0.25">
      <c r="A4633" s="108">
        <v>4650</v>
      </c>
      <c r="B4633" s="109" t="s">
        <v>4533</v>
      </c>
      <c r="C4633" s="110">
        <v>84716052</v>
      </c>
      <c r="D4633" s="110">
        <v>0</v>
      </c>
      <c r="E4633" s="110">
        <v>0</v>
      </c>
      <c r="F4633" s="111">
        <v>84.37</v>
      </c>
      <c r="G4633" s="110">
        <v>4</v>
      </c>
      <c r="H4633" s="110">
        <v>15</v>
      </c>
      <c r="I4633" s="112"/>
      <c r="J4633" s="111">
        <v>10.82</v>
      </c>
      <c r="K4633" s="113">
        <v>145</v>
      </c>
    </row>
    <row r="4634" spans="1:11" x14ac:dyDescent="0.25">
      <c r="A4634" s="108">
        <v>4651</v>
      </c>
      <c r="B4634" s="109" t="s">
        <v>4534</v>
      </c>
      <c r="C4634" s="110">
        <v>84716059</v>
      </c>
      <c r="D4634" s="110">
        <v>0</v>
      </c>
      <c r="E4634" s="110">
        <v>0</v>
      </c>
      <c r="F4634" s="111">
        <v>145.80000000000001</v>
      </c>
      <c r="G4634" s="110">
        <v>0</v>
      </c>
      <c r="H4634" s="110">
        <v>0</v>
      </c>
      <c r="I4634" s="112"/>
      <c r="J4634" s="112"/>
      <c r="K4634" s="113">
        <v>229</v>
      </c>
    </row>
    <row r="4635" spans="1:11" x14ac:dyDescent="0.25">
      <c r="A4635" s="108">
        <v>4652</v>
      </c>
      <c r="B4635" s="109" t="s">
        <v>4535</v>
      </c>
      <c r="C4635" s="110">
        <v>84145990</v>
      </c>
      <c r="D4635" s="110">
        <v>0</v>
      </c>
      <c r="E4635" s="110">
        <v>0</v>
      </c>
      <c r="F4635" s="111">
        <v>99</v>
      </c>
      <c r="G4635" s="110">
        <v>0</v>
      </c>
      <c r="H4635" s="110">
        <v>0</v>
      </c>
      <c r="I4635" s="112"/>
      <c r="J4635" s="112"/>
      <c r="K4635" s="113">
        <v>179</v>
      </c>
    </row>
    <row r="4636" spans="1:11" x14ac:dyDescent="0.25">
      <c r="A4636" s="108">
        <v>4653</v>
      </c>
      <c r="B4636" s="109" t="s">
        <v>4536</v>
      </c>
      <c r="C4636" s="110">
        <v>84145990</v>
      </c>
      <c r="D4636" s="110">
        <v>0</v>
      </c>
      <c r="E4636" s="110">
        <v>0</v>
      </c>
      <c r="F4636" s="111">
        <v>127.1</v>
      </c>
      <c r="G4636" s="110">
        <v>0</v>
      </c>
      <c r="H4636" s="110">
        <v>0</v>
      </c>
      <c r="I4636" s="112"/>
      <c r="J4636" s="112"/>
      <c r="K4636" s="113">
        <v>249</v>
      </c>
    </row>
    <row r="4637" spans="1:11" x14ac:dyDescent="0.25">
      <c r="A4637" s="108">
        <v>4654</v>
      </c>
      <c r="B4637" s="109" t="s">
        <v>4537</v>
      </c>
      <c r="C4637" s="110">
        <v>84145990</v>
      </c>
      <c r="D4637" s="110">
        <v>0</v>
      </c>
      <c r="E4637" s="110">
        <v>0</v>
      </c>
      <c r="F4637" s="111">
        <v>110.88</v>
      </c>
      <c r="G4637" s="110">
        <v>0</v>
      </c>
      <c r="H4637" s="110">
        <v>0</v>
      </c>
      <c r="I4637" s="112"/>
      <c r="J4637" s="112"/>
      <c r="K4637" s="113">
        <v>215</v>
      </c>
    </row>
    <row r="4638" spans="1:11" x14ac:dyDescent="0.25">
      <c r="A4638" s="108">
        <v>4655</v>
      </c>
      <c r="B4638" s="109" t="s">
        <v>4538</v>
      </c>
      <c r="C4638" s="110">
        <v>84145990</v>
      </c>
      <c r="D4638" s="110">
        <v>0</v>
      </c>
      <c r="E4638" s="110">
        <v>0</v>
      </c>
      <c r="F4638" s="111">
        <v>71.7</v>
      </c>
      <c r="G4638" s="110">
        <v>0</v>
      </c>
      <c r="H4638" s="110">
        <v>0</v>
      </c>
      <c r="I4638" s="112"/>
      <c r="J4638" s="112"/>
      <c r="K4638" s="113">
        <v>139</v>
      </c>
    </row>
    <row r="4639" spans="1:11" x14ac:dyDescent="0.25">
      <c r="A4639" s="108">
        <v>4656</v>
      </c>
      <c r="B4639" s="109" t="s">
        <v>4539</v>
      </c>
      <c r="C4639" s="110">
        <v>84716052</v>
      </c>
      <c r="D4639" s="110">
        <v>0</v>
      </c>
      <c r="E4639" s="110">
        <v>0</v>
      </c>
      <c r="F4639" s="111">
        <v>164.48</v>
      </c>
      <c r="G4639" s="110">
        <v>4</v>
      </c>
      <c r="H4639" s="110">
        <v>15</v>
      </c>
      <c r="I4639" s="112"/>
      <c r="J4639" s="111">
        <v>21.09</v>
      </c>
      <c r="K4639" s="113">
        <v>285</v>
      </c>
    </row>
    <row r="4640" spans="1:11" x14ac:dyDescent="0.25">
      <c r="A4640" s="108">
        <v>4657</v>
      </c>
      <c r="B4640" s="109" t="s">
        <v>4540</v>
      </c>
      <c r="C4640" s="110">
        <v>84716052</v>
      </c>
      <c r="D4640" s="110">
        <v>0</v>
      </c>
      <c r="E4640" s="110">
        <v>0</v>
      </c>
      <c r="F4640" s="111">
        <v>148.69</v>
      </c>
      <c r="G4640" s="110">
        <v>4</v>
      </c>
      <c r="H4640" s="110">
        <v>15</v>
      </c>
      <c r="I4640" s="112"/>
      <c r="J4640" s="111">
        <v>19.07</v>
      </c>
      <c r="K4640" s="113">
        <v>269</v>
      </c>
    </row>
    <row r="4641" spans="1:11" x14ac:dyDescent="0.25">
      <c r="A4641" s="108">
        <v>4658</v>
      </c>
      <c r="B4641" s="109" t="s">
        <v>4541</v>
      </c>
      <c r="C4641" s="110">
        <v>84716052</v>
      </c>
      <c r="D4641" s="110">
        <v>0</v>
      </c>
      <c r="E4641" s="110">
        <v>0</v>
      </c>
      <c r="F4641" s="111">
        <v>168</v>
      </c>
      <c r="G4641" s="110">
        <v>0</v>
      </c>
      <c r="H4641" s="110">
        <v>0</v>
      </c>
      <c r="I4641" s="112"/>
      <c r="J4641" s="112"/>
      <c r="K4641" s="113">
        <v>259</v>
      </c>
    </row>
    <row r="4642" spans="1:11" x14ac:dyDescent="0.25">
      <c r="A4642" s="108">
        <v>4659</v>
      </c>
      <c r="B4642" s="109" t="s">
        <v>4542</v>
      </c>
      <c r="C4642" s="110">
        <v>85044010</v>
      </c>
      <c r="D4642" s="110">
        <v>0</v>
      </c>
      <c r="E4642" s="110">
        <v>0</v>
      </c>
      <c r="F4642" s="111">
        <v>104</v>
      </c>
      <c r="G4642" s="110">
        <v>18</v>
      </c>
      <c r="H4642" s="110">
        <v>0</v>
      </c>
      <c r="I4642" s="112"/>
      <c r="J4642" s="112"/>
      <c r="K4642" s="113">
        <v>220</v>
      </c>
    </row>
    <row r="4643" spans="1:11" x14ac:dyDescent="0.25">
      <c r="A4643" s="108">
        <v>4660</v>
      </c>
      <c r="B4643" s="109" t="s">
        <v>4543</v>
      </c>
      <c r="C4643" s="110">
        <v>84716059</v>
      </c>
      <c r="D4643" s="110">
        <v>0</v>
      </c>
      <c r="E4643" s="110">
        <v>0</v>
      </c>
      <c r="F4643" s="111">
        <v>32.01</v>
      </c>
      <c r="G4643" s="110">
        <v>0</v>
      </c>
      <c r="H4643" s="110">
        <v>0</v>
      </c>
      <c r="I4643" s="112"/>
      <c r="J4643" s="112"/>
      <c r="K4643" s="113">
        <v>49</v>
      </c>
    </row>
    <row r="4644" spans="1:11" x14ac:dyDescent="0.25">
      <c r="A4644" s="108">
        <v>4661</v>
      </c>
      <c r="B4644" s="109" t="s">
        <v>4544</v>
      </c>
      <c r="C4644" s="110">
        <v>85423190</v>
      </c>
      <c r="D4644" s="110">
        <v>0</v>
      </c>
      <c r="E4644" s="110">
        <v>0</v>
      </c>
      <c r="F4644" s="115">
        <v>1969.51</v>
      </c>
      <c r="G4644" s="110">
        <v>7</v>
      </c>
      <c r="H4644" s="110">
        <v>2</v>
      </c>
      <c r="I4644" s="112"/>
      <c r="J4644" s="112"/>
      <c r="K4644" s="116">
        <v>2999</v>
      </c>
    </row>
    <row r="4645" spans="1:11" x14ac:dyDescent="0.25">
      <c r="A4645" s="108">
        <v>4662</v>
      </c>
      <c r="B4645" s="109" t="s">
        <v>4545</v>
      </c>
      <c r="C4645" s="110">
        <v>84713019</v>
      </c>
      <c r="D4645" s="110">
        <v>0</v>
      </c>
      <c r="E4645" s="110">
        <v>0</v>
      </c>
      <c r="F4645" s="115">
        <v>1220.22</v>
      </c>
      <c r="G4645" s="110">
        <v>0</v>
      </c>
      <c r="H4645" s="110">
        <v>0</v>
      </c>
      <c r="I4645" s="112"/>
      <c r="J4645" s="112"/>
      <c r="K4645" s="116">
        <v>1799</v>
      </c>
    </row>
    <row r="4646" spans="1:11" x14ac:dyDescent="0.25">
      <c r="A4646" s="108">
        <v>4663</v>
      </c>
      <c r="B4646" s="109" t="s">
        <v>4546</v>
      </c>
      <c r="C4646" s="110">
        <v>84716052</v>
      </c>
      <c r="D4646" s="110">
        <v>1</v>
      </c>
      <c r="E4646" s="110">
        <v>0</v>
      </c>
      <c r="F4646" s="111">
        <v>33.590000000000003</v>
      </c>
      <c r="G4646" s="110">
        <v>4</v>
      </c>
      <c r="H4646" s="110">
        <v>0</v>
      </c>
      <c r="I4646" s="112"/>
      <c r="J4646" s="111">
        <v>3.67</v>
      </c>
      <c r="K4646" s="113">
        <v>55</v>
      </c>
    </row>
    <row r="4647" spans="1:11" x14ac:dyDescent="0.25">
      <c r="A4647" s="108">
        <v>4664</v>
      </c>
      <c r="B4647" s="109" t="s">
        <v>4547</v>
      </c>
      <c r="C4647" s="110">
        <v>84716053</v>
      </c>
      <c r="D4647" s="110">
        <v>1</v>
      </c>
      <c r="E4647" s="110">
        <v>0</v>
      </c>
      <c r="F4647" s="111">
        <v>26.77</v>
      </c>
      <c r="G4647" s="110">
        <v>4</v>
      </c>
      <c r="H4647" s="110">
        <v>0</v>
      </c>
      <c r="I4647" s="112"/>
      <c r="J4647" s="111">
        <v>2.93</v>
      </c>
      <c r="K4647" s="113">
        <v>45</v>
      </c>
    </row>
    <row r="4648" spans="1:11" x14ac:dyDescent="0.25">
      <c r="A4648" s="108">
        <v>4665</v>
      </c>
      <c r="B4648" s="109" t="s">
        <v>4548</v>
      </c>
      <c r="C4648" s="110">
        <v>84713012</v>
      </c>
      <c r="D4648" s="110">
        <v>0</v>
      </c>
      <c r="E4648" s="110">
        <v>0</v>
      </c>
      <c r="F4648" s="115">
        <v>1807.41</v>
      </c>
      <c r="G4648" s="110">
        <v>0</v>
      </c>
      <c r="H4648" s="110">
        <v>0</v>
      </c>
      <c r="I4648" s="112"/>
      <c r="J4648" s="112"/>
      <c r="K4648" s="116">
        <v>2699</v>
      </c>
    </row>
    <row r="4649" spans="1:11" x14ac:dyDescent="0.25">
      <c r="A4649" s="108">
        <v>4666</v>
      </c>
      <c r="B4649" s="109" t="s">
        <v>4549</v>
      </c>
      <c r="C4649" s="110">
        <v>42023200</v>
      </c>
      <c r="D4649" s="110">
        <v>0</v>
      </c>
      <c r="E4649" s="110">
        <v>0</v>
      </c>
      <c r="F4649" s="111">
        <v>20.93</v>
      </c>
      <c r="G4649" s="110">
        <v>0</v>
      </c>
      <c r="H4649" s="110">
        <v>0</v>
      </c>
      <c r="I4649" s="112"/>
      <c r="J4649" s="112"/>
      <c r="K4649" s="113">
        <v>35</v>
      </c>
    </row>
    <row r="4650" spans="1:11" x14ac:dyDescent="0.25">
      <c r="A4650" s="108">
        <v>4667</v>
      </c>
      <c r="B4650" s="109" t="s">
        <v>4550</v>
      </c>
      <c r="C4650" s="110">
        <v>84713012</v>
      </c>
      <c r="D4650" s="110">
        <v>0</v>
      </c>
      <c r="E4650" s="110">
        <v>0</v>
      </c>
      <c r="F4650" s="111">
        <v>999.86</v>
      </c>
      <c r="G4650" s="110">
        <v>0</v>
      </c>
      <c r="H4650" s="110">
        <v>0</v>
      </c>
      <c r="I4650" s="112"/>
      <c r="J4650" s="112"/>
      <c r="K4650" s="116">
        <v>1799</v>
      </c>
    </row>
    <row r="4651" spans="1:11" x14ac:dyDescent="0.25">
      <c r="A4651" s="108">
        <v>4668</v>
      </c>
      <c r="B4651" s="109" t="s">
        <v>4551</v>
      </c>
      <c r="C4651" s="110">
        <v>85044090</v>
      </c>
      <c r="D4651" s="110">
        <v>0</v>
      </c>
      <c r="E4651" s="110">
        <v>0</v>
      </c>
      <c r="F4651" s="111">
        <v>149.88999999999999</v>
      </c>
      <c r="G4651" s="110">
        <v>0</v>
      </c>
      <c r="H4651" s="110">
        <v>0</v>
      </c>
      <c r="I4651" s="112"/>
      <c r="J4651" s="112"/>
      <c r="K4651" s="113">
        <v>235</v>
      </c>
    </row>
    <row r="4652" spans="1:11" x14ac:dyDescent="0.25">
      <c r="A4652" s="108">
        <v>4669</v>
      </c>
      <c r="B4652" s="109" t="s">
        <v>4552</v>
      </c>
      <c r="C4652" s="110">
        <v>85044090</v>
      </c>
      <c r="D4652" s="110">
        <v>0</v>
      </c>
      <c r="E4652" s="110">
        <v>0</v>
      </c>
      <c r="F4652" s="111">
        <v>116.99</v>
      </c>
      <c r="G4652" s="110">
        <v>0</v>
      </c>
      <c r="H4652" s="110">
        <v>0</v>
      </c>
      <c r="I4652" s="112"/>
      <c r="J4652" s="112"/>
      <c r="K4652" s="113">
        <v>209</v>
      </c>
    </row>
    <row r="4653" spans="1:11" x14ac:dyDescent="0.25">
      <c r="A4653" s="108">
        <v>4670</v>
      </c>
      <c r="B4653" s="109" t="s">
        <v>4553</v>
      </c>
      <c r="C4653" s="110">
        <v>85044090</v>
      </c>
      <c r="D4653" s="110">
        <v>0</v>
      </c>
      <c r="E4653" s="110">
        <v>0</v>
      </c>
      <c r="F4653" s="111">
        <v>79.89</v>
      </c>
      <c r="G4653" s="110">
        <v>0</v>
      </c>
      <c r="H4653" s="110">
        <v>0</v>
      </c>
      <c r="I4653" s="112"/>
      <c r="J4653" s="112"/>
      <c r="K4653" s="113">
        <v>125</v>
      </c>
    </row>
    <row r="4654" spans="1:11" x14ac:dyDescent="0.25">
      <c r="A4654" s="108">
        <v>4671</v>
      </c>
      <c r="B4654" s="109" t="s">
        <v>4554</v>
      </c>
      <c r="C4654" s="110">
        <v>85044010</v>
      </c>
      <c r="D4654" s="110">
        <v>3</v>
      </c>
      <c r="E4654" s="110">
        <v>0</v>
      </c>
      <c r="F4654" s="111">
        <v>78</v>
      </c>
      <c r="G4654" s="110">
        <v>18</v>
      </c>
      <c r="H4654" s="110">
        <v>0</v>
      </c>
      <c r="I4654" s="112"/>
      <c r="J4654" s="111">
        <v>6.8</v>
      </c>
      <c r="K4654" s="113">
        <v>180</v>
      </c>
    </row>
    <row r="4655" spans="1:11" x14ac:dyDescent="0.25">
      <c r="A4655" s="108">
        <v>4672</v>
      </c>
      <c r="B4655" s="109" t="s">
        <v>4555</v>
      </c>
      <c r="C4655" s="110">
        <v>85235190</v>
      </c>
      <c r="D4655" s="110">
        <v>0</v>
      </c>
      <c r="E4655" s="110">
        <v>0</v>
      </c>
      <c r="F4655" s="111">
        <v>229.05</v>
      </c>
      <c r="G4655" s="110">
        <v>0</v>
      </c>
      <c r="H4655" s="110">
        <v>0</v>
      </c>
      <c r="I4655" s="112"/>
      <c r="J4655" s="112"/>
      <c r="K4655" s="113">
        <v>399</v>
      </c>
    </row>
    <row r="4656" spans="1:11" x14ac:dyDescent="0.25">
      <c r="A4656" s="108">
        <v>4673</v>
      </c>
      <c r="B4656" s="109" t="s">
        <v>4556</v>
      </c>
      <c r="C4656" s="110">
        <v>85235190</v>
      </c>
      <c r="D4656" s="110">
        <v>0</v>
      </c>
      <c r="E4656" s="110">
        <v>0</v>
      </c>
      <c r="F4656" s="111">
        <v>390.19</v>
      </c>
      <c r="G4656" s="110">
        <v>0</v>
      </c>
      <c r="H4656" s="110">
        <v>0</v>
      </c>
      <c r="I4656" s="112"/>
      <c r="J4656" s="112"/>
      <c r="K4656" s="113">
        <v>639</v>
      </c>
    </row>
    <row r="4657" spans="1:11" x14ac:dyDescent="0.25">
      <c r="A4657" s="108">
        <v>4674</v>
      </c>
      <c r="B4657" s="109" t="s">
        <v>4557</v>
      </c>
      <c r="C4657" s="110">
        <v>84733042</v>
      </c>
      <c r="D4657" s="110">
        <v>0</v>
      </c>
      <c r="E4657" s="110">
        <v>0</v>
      </c>
      <c r="F4657" s="111">
        <v>244.36</v>
      </c>
      <c r="G4657" s="110">
        <v>4</v>
      </c>
      <c r="H4657" s="110">
        <v>15</v>
      </c>
      <c r="I4657" s="112"/>
      <c r="J4657" s="111">
        <v>31.33</v>
      </c>
      <c r="K4657" s="113">
        <v>489</v>
      </c>
    </row>
    <row r="4658" spans="1:11" x14ac:dyDescent="0.25">
      <c r="A4658" s="108">
        <v>4675</v>
      </c>
      <c r="B4658" s="109" t="s">
        <v>4558</v>
      </c>
      <c r="C4658" s="110">
        <v>84733042</v>
      </c>
      <c r="D4658" s="110">
        <v>0</v>
      </c>
      <c r="E4658" s="110">
        <v>0</v>
      </c>
      <c r="F4658" s="111">
        <v>275</v>
      </c>
      <c r="G4658" s="110">
        <v>0</v>
      </c>
      <c r="H4658" s="110">
        <v>0</v>
      </c>
      <c r="I4658" s="112"/>
      <c r="J4658" s="112"/>
      <c r="K4658" s="113">
        <v>419</v>
      </c>
    </row>
    <row r="4659" spans="1:11" x14ac:dyDescent="0.25">
      <c r="A4659" s="108">
        <v>4676</v>
      </c>
      <c r="B4659" s="109" t="s">
        <v>4559</v>
      </c>
      <c r="C4659" s="110">
        <v>84733042</v>
      </c>
      <c r="D4659" s="110">
        <v>0</v>
      </c>
      <c r="E4659" s="110">
        <v>0</v>
      </c>
      <c r="F4659" s="111">
        <v>138.56</v>
      </c>
      <c r="G4659" s="110">
        <v>0</v>
      </c>
      <c r="H4659" s="110">
        <v>0</v>
      </c>
      <c r="I4659" s="112"/>
      <c r="J4659" s="112"/>
      <c r="K4659" s="113">
        <v>309</v>
      </c>
    </row>
    <row r="4660" spans="1:11" x14ac:dyDescent="0.25">
      <c r="A4660" s="108">
        <v>4677</v>
      </c>
      <c r="B4660" s="109" t="s">
        <v>4560</v>
      </c>
      <c r="C4660" s="110">
        <v>84715010</v>
      </c>
      <c r="D4660" s="110">
        <v>0</v>
      </c>
      <c r="E4660" s="110">
        <v>0</v>
      </c>
      <c r="F4660" s="115">
        <v>5234.3999999999996</v>
      </c>
      <c r="G4660" s="110">
        <v>0</v>
      </c>
      <c r="H4660" s="110">
        <v>0</v>
      </c>
      <c r="I4660" s="112"/>
      <c r="J4660" s="112"/>
      <c r="K4660" s="116">
        <v>6499</v>
      </c>
    </row>
    <row r="4661" spans="1:11" x14ac:dyDescent="0.25">
      <c r="A4661" s="108">
        <v>4678</v>
      </c>
      <c r="B4661" s="109" t="s">
        <v>4561</v>
      </c>
      <c r="C4661" s="110">
        <v>84717040</v>
      </c>
      <c r="D4661" s="110">
        <v>1</v>
      </c>
      <c r="E4661" s="110">
        <v>0</v>
      </c>
      <c r="F4661" s="111">
        <v>126.5</v>
      </c>
      <c r="G4661" s="110">
        <v>4</v>
      </c>
      <c r="H4661" s="110">
        <v>15</v>
      </c>
      <c r="I4661" s="111">
        <v>0.03</v>
      </c>
      <c r="J4661" s="112"/>
      <c r="K4661" s="113">
        <v>229</v>
      </c>
    </row>
    <row r="4662" spans="1:11" x14ac:dyDescent="0.25">
      <c r="A4662" s="108">
        <v>4679</v>
      </c>
      <c r="B4662" s="109" t="s">
        <v>2468</v>
      </c>
      <c r="C4662" s="110">
        <v>85444200</v>
      </c>
      <c r="D4662" s="110">
        <v>0</v>
      </c>
      <c r="E4662" s="110">
        <v>0</v>
      </c>
      <c r="F4662" s="111">
        <v>2.35</v>
      </c>
      <c r="G4662" s="110">
        <v>4</v>
      </c>
      <c r="H4662" s="110">
        <v>0</v>
      </c>
      <c r="I4662" s="112"/>
      <c r="J4662" s="111">
        <v>0.81</v>
      </c>
      <c r="K4662" s="113">
        <v>6</v>
      </c>
    </row>
    <row r="4663" spans="1:11" x14ac:dyDescent="0.25">
      <c r="A4663" s="108">
        <v>4680</v>
      </c>
      <c r="B4663" s="109" t="s">
        <v>4562</v>
      </c>
      <c r="C4663" s="110">
        <v>84433299</v>
      </c>
      <c r="D4663" s="110">
        <v>0</v>
      </c>
      <c r="E4663" s="110">
        <v>0</v>
      </c>
      <c r="F4663" s="115">
        <v>1706.13</v>
      </c>
      <c r="G4663" s="110">
        <v>0</v>
      </c>
      <c r="H4663" s="110">
        <v>0</v>
      </c>
      <c r="I4663" s="112"/>
      <c r="J4663" s="112"/>
      <c r="K4663" s="116">
        <v>2399</v>
      </c>
    </row>
    <row r="4664" spans="1:11" x14ac:dyDescent="0.25">
      <c r="A4664" s="108">
        <v>4681</v>
      </c>
      <c r="B4664" s="109" t="s">
        <v>4563</v>
      </c>
      <c r="C4664" s="110">
        <v>85444200</v>
      </c>
      <c r="D4664" s="110">
        <v>0</v>
      </c>
      <c r="E4664" s="110">
        <v>0</v>
      </c>
      <c r="F4664" s="111">
        <v>21.09</v>
      </c>
      <c r="G4664" s="110">
        <v>0</v>
      </c>
      <c r="H4664" s="110">
        <v>0</v>
      </c>
      <c r="I4664" s="112"/>
      <c r="J4664" s="112"/>
      <c r="K4664" s="113">
        <v>35</v>
      </c>
    </row>
    <row r="4665" spans="1:11" x14ac:dyDescent="0.25">
      <c r="A4665" s="108">
        <v>4682</v>
      </c>
      <c r="B4665" s="109" t="s">
        <v>4564</v>
      </c>
      <c r="C4665" s="110">
        <v>85176239</v>
      </c>
      <c r="D4665" s="110">
        <v>0</v>
      </c>
      <c r="E4665" s="110">
        <v>0</v>
      </c>
      <c r="F4665" s="111">
        <v>163.82</v>
      </c>
      <c r="G4665" s="110">
        <v>18</v>
      </c>
      <c r="H4665" s="110">
        <v>0</v>
      </c>
      <c r="I4665" s="112"/>
      <c r="J4665" s="111">
        <v>5.52</v>
      </c>
      <c r="K4665" s="113">
        <v>249</v>
      </c>
    </row>
    <row r="4666" spans="1:11" x14ac:dyDescent="0.25">
      <c r="A4666" s="108">
        <v>4683</v>
      </c>
      <c r="B4666" s="109" t="s">
        <v>3586</v>
      </c>
      <c r="C4666" s="110">
        <v>85176241</v>
      </c>
      <c r="D4666" s="110">
        <v>0</v>
      </c>
      <c r="E4666" s="110">
        <v>0</v>
      </c>
      <c r="F4666" s="111">
        <v>699.99</v>
      </c>
      <c r="G4666" s="110">
        <v>0</v>
      </c>
      <c r="H4666" s="110">
        <v>0</v>
      </c>
      <c r="I4666" s="112"/>
      <c r="J4666" s="112"/>
      <c r="K4666" s="116">
        <v>1299</v>
      </c>
    </row>
    <row r="4667" spans="1:11" x14ac:dyDescent="0.25">
      <c r="A4667" s="108">
        <v>4684</v>
      </c>
      <c r="B4667" s="109" t="s">
        <v>4565</v>
      </c>
      <c r="C4667" s="110">
        <v>84145910</v>
      </c>
      <c r="D4667" s="110">
        <v>0</v>
      </c>
      <c r="E4667" s="110">
        <v>0</v>
      </c>
      <c r="F4667" s="111">
        <v>42.8</v>
      </c>
      <c r="G4667" s="110">
        <v>0</v>
      </c>
      <c r="H4667" s="110">
        <v>0</v>
      </c>
      <c r="I4667" s="112"/>
      <c r="J4667" s="112"/>
      <c r="K4667" s="113">
        <v>80</v>
      </c>
    </row>
    <row r="4668" spans="1:11" x14ac:dyDescent="0.25">
      <c r="A4668" s="108">
        <v>4685</v>
      </c>
      <c r="B4668" s="109" t="s">
        <v>4566</v>
      </c>
      <c r="C4668" s="110">
        <v>85183000</v>
      </c>
      <c r="D4668" s="110">
        <v>0</v>
      </c>
      <c r="E4668" s="110">
        <v>0</v>
      </c>
      <c r="F4668" s="111">
        <v>44.09</v>
      </c>
      <c r="G4668" s="110">
        <v>0</v>
      </c>
      <c r="H4668" s="110">
        <v>0</v>
      </c>
      <c r="I4668" s="112"/>
      <c r="J4668" s="112"/>
      <c r="K4668" s="113">
        <v>59</v>
      </c>
    </row>
    <row r="4669" spans="1:11" x14ac:dyDescent="0.25">
      <c r="A4669" s="108">
        <v>4686</v>
      </c>
      <c r="B4669" s="109" t="s">
        <v>4567</v>
      </c>
      <c r="C4669" s="110">
        <v>85219010</v>
      </c>
      <c r="D4669" s="110">
        <v>0</v>
      </c>
      <c r="E4669" s="110">
        <v>0</v>
      </c>
      <c r="F4669" s="111">
        <v>363.14</v>
      </c>
      <c r="G4669" s="110">
        <v>0</v>
      </c>
      <c r="H4669" s="110">
        <v>0</v>
      </c>
      <c r="I4669" s="112"/>
      <c r="J4669" s="112"/>
      <c r="K4669" s="113">
        <v>619</v>
      </c>
    </row>
    <row r="4670" spans="1:11" x14ac:dyDescent="0.25">
      <c r="A4670" s="108">
        <v>4687</v>
      </c>
      <c r="B4670" s="109" t="s">
        <v>4568</v>
      </c>
      <c r="C4670" s="110">
        <v>85044090</v>
      </c>
      <c r="D4670" s="110">
        <v>0</v>
      </c>
      <c r="E4670" s="110">
        <v>0</v>
      </c>
      <c r="F4670" s="111">
        <v>50.25</v>
      </c>
      <c r="G4670" s="110">
        <v>0</v>
      </c>
      <c r="H4670" s="110">
        <v>0</v>
      </c>
      <c r="I4670" s="112"/>
      <c r="J4670" s="112"/>
      <c r="K4670" s="113">
        <v>79</v>
      </c>
    </row>
    <row r="4671" spans="1:11" x14ac:dyDescent="0.25">
      <c r="A4671" s="108">
        <v>4688</v>
      </c>
      <c r="B4671" s="109" t="s">
        <v>4569</v>
      </c>
      <c r="C4671" s="110">
        <v>85285220</v>
      </c>
      <c r="D4671" s="110">
        <v>0</v>
      </c>
      <c r="E4671" s="110">
        <v>0</v>
      </c>
      <c r="F4671" s="115">
        <v>1173.52</v>
      </c>
      <c r="G4671" s="110">
        <v>0</v>
      </c>
      <c r="H4671" s="110">
        <v>0</v>
      </c>
      <c r="I4671" s="112"/>
      <c r="J4671" s="112"/>
      <c r="K4671" s="116">
        <v>1599</v>
      </c>
    </row>
    <row r="4672" spans="1:11" x14ac:dyDescent="0.25">
      <c r="A4672" s="108">
        <v>4689</v>
      </c>
      <c r="B4672" s="109" t="s">
        <v>4570</v>
      </c>
      <c r="C4672" s="110">
        <v>85176239</v>
      </c>
      <c r="D4672" s="110">
        <v>0</v>
      </c>
      <c r="E4672" s="110">
        <v>0</v>
      </c>
      <c r="F4672" s="115">
        <v>4749.99</v>
      </c>
      <c r="G4672" s="110">
        <v>0</v>
      </c>
      <c r="H4672" s="110">
        <v>0</v>
      </c>
      <c r="I4672" s="112"/>
      <c r="J4672" s="112"/>
      <c r="K4672" s="116">
        <v>6899</v>
      </c>
    </row>
    <row r="4673" spans="1:11" x14ac:dyDescent="0.25">
      <c r="A4673" s="108">
        <v>4690</v>
      </c>
      <c r="B4673" s="109" t="s">
        <v>4571</v>
      </c>
      <c r="C4673" s="110">
        <v>84733042</v>
      </c>
      <c r="D4673" s="110">
        <v>0</v>
      </c>
      <c r="E4673" s="110">
        <v>0</v>
      </c>
      <c r="F4673" s="111">
        <v>232.15</v>
      </c>
      <c r="G4673" s="110">
        <v>4</v>
      </c>
      <c r="H4673" s="110">
        <v>15</v>
      </c>
      <c r="I4673" s="112"/>
      <c r="J4673" s="112"/>
      <c r="K4673" s="113">
        <v>399</v>
      </c>
    </row>
    <row r="4674" spans="1:11" x14ac:dyDescent="0.25">
      <c r="A4674" s="108">
        <v>4691</v>
      </c>
      <c r="B4674" s="109" t="s">
        <v>4572</v>
      </c>
      <c r="C4674" s="110">
        <v>84733043</v>
      </c>
      <c r="D4674" s="110">
        <v>0</v>
      </c>
      <c r="E4674" s="110">
        <v>0</v>
      </c>
      <c r="F4674" s="115">
        <v>5723.44</v>
      </c>
      <c r="G4674" s="110">
        <v>0</v>
      </c>
      <c r="H4674" s="110">
        <v>0</v>
      </c>
      <c r="I4674" s="112"/>
      <c r="J4674" s="112"/>
      <c r="K4674" s="116">
        <v>7999</v>
      </c>
    </row>
    <row r="4675" spans="1:11" x14ac:dyDescent="0.25">
      <c r="A4675" s="108">
        <v>4692</v>
      </c>
      <c r="B4675" s="109" t="s">
        <v>4573</v>
      </c>
      <c r="C4675" s="110">
        <v>84733043</v>
      </c>
      <c r="D4675" s="110">
        <v>0</v>
      </c>
      <c r="E4675" s="110">
        <v>0</v>
      </c>
      <c r="F4675" s="111">
        <v>205.78</v>
      </c>
      <c r="G4675" s="110">
        <v>7</v>
      </c>
      <c r="H4675" s="110">
        <v>2</v>
      </c>
      <c r="I4675" s="112"/>
      <c r="J4675" s="111">
        <v>19.649999999999999</v>
      </c>
      <c r="K4675" s="113">
        <v>309</v>
      </c>
    </row>
    <row r="4676" spans="1:11" x14ac:dyDescent="0.25">
      <c r="A4676" s="108">
        <v>4693</v>
      </c>
      <c r="B4676" s="109" t="s">
        <v>4574</v>
      </c>
      <c r="C4676" s="110">
        <v>84733043</v>
      </c>
      <c r="D4676" s="110">
        <v>0</v>
      </c>
      <c r="E4676" s="110">
        <v>0</v>
      </c>
      <c r="F4676" s="111">
        <v>959.8</v>
      </c>
      <c r="G4676" s="110">
        <v>0</v>
      </c>
      <c r="H4676" s="110">
        <v>2</v>
      </c>
      <c r="I4676" s="112"/>
      <c r="J4676" s="111">
        <v>91.67</v>
      </c>
      <c r="K4676" s="116">
        <v>1449</v>
      </c>
    </row>
    <row r="4677" spans="1:11" x14ac:dyDescent="0.25">
      <c r="A4677" s="108">
        <v>4694</v>
      </c>
      <c r="B4677" s="109" t="s">
        <v>4575</v>
      </c>
      <c r="C4677" s="110">
        <v>84733043</v>
      </c>
      <c r="D4677" s="110">
        <v>0</v>
      </c>
      <c r="E4677" s="110">
        <v>0</v>
      </c>
      <c r="F4677" s="111">
        <v>249.9</v>
      </c>
      <c r="G4677" s="110">
        <v>7</v>
      </c>
      <c r="H4677" s="110">
        <v>2</v>
      </c>
      <c r="I4677" s="112"/>
      <c r="J4677" s="111">
        <v>23.87</v>
      </c>
      <c r="K4677" s="113">
        <v>349</v>
      </c>
    </row>
    <row r="4678" spans="1:11" x14ac:dyDescent="0.25">
      <c r="A4678" s="108">
        <v>4695</v>
      </c>
      <c r="B4678" s="109" t="s">
        <v>4576</v>
      </c>
      <c r="C4678" s="110">
        <v>85369090</v>
      </c>
      <c r="D4678" s="110">
        <v>0</v>
      </c>
      <c r="E4678" s="110">
        <v>0</v>
      </c>
      <c r="F4678" s="111">
        <v>1.8</v>
      </c>
      <c r="G4678" s="110">
        <v>0</v>
      </c>
      <c r="H4678" s="110">
        <v>0</v>
      </c>
      <c r="I4678" s="112"/>
      <c r="J4678" s="112"/>
      <c r="K4678" s="113">
        <v>4</v>
      </c>
    </row>
    <row r="4679" spans="1:11" x14ac:dyDescent="0.25">
      <c r="A4679" s="108">
        <v>4696</v>
      </c>
      <c r="B4679" s="109" t="s">
        <v>4577</v>
      </c>
      <c r="C4679" s="110">
        <v>84713019</v>
      </c>
      <c r="D4679" s="110">
        <v>0</v>
      </c>
      <c r="E4679" s="110">
        <v>0</v>
      </c>
      <c r="F4679" s="115">
        <v>4654.05</v>
      </c>
      <c r="G4679" s="110">
        <v>18</v>
      </c>
      <c r="H4679" s="110">
        <v>0</v>
      </c>
      <c r="I4679" s="112"/>
      <c r="J4679" s="112"/>
      <c r="K4679" s="116">
        <v>6559</v>
      </c>
    </row>
    <row r="4680" spans="1:11" x14ac:dyDescent="0.25">
      <c r="A4680" s="108">
        <v>4697</v>
      </c>
      <c r="B4680" s="109" t="s">
        <v>4578</v>
      </c>
      <c r="C4680" s="110">
        <v>84716052</v>
      </c>
      <c r="D4680" s="110">
        <v>0</v>
      </c>
      <c r="E4680" s="110">
        <v>0</v>
      </c>
      <c r="F4680" s="111">
        <v>94.9</v>
      </c>
      <c r="G4680" s="110">
        <v>4</v>
      </c>
      <c r="H4680" s="110">
        <v>0</v>
      </c>
      <c r="I4680" s="112"/>
      <c r="J4680" s="112"/>
      <c r="K4680" s="113">
        <v>159</v>
      </c>
    </row>
    <row r="4681" spans="1:11" x14ac:dyDescent="0.25">
      <c r="A4681" s="108">
        <v>4698</v>
      </c>
      <c r="B4681" s="109" t="s">
        <v>4579</v>
      </c>
      <c r="C4681" s="110">
        <v>84715010</v>
      </c>
      <c r="D4681" s="110">
        <v>0</v>
      </c>
      <c r="E4681" s="110">
        <v>0</v>
      </c>
      <c r="F4681" s="115">
        <v>1359.33</v>
      </c>
      <c r="G4681" s="110">
        <v>7</v>
      </c>
      <c r="H4681" s="110">
        <v>0</v>
      </c>
      <c r="I4681" s="112"/>
      <c r="J4681" s="112"/>
      <c r="K4681" s="116">
        <v>2699</v>
      </c>
    </row>
    <row r="4682" spans="1:11" x14ac:dyDescent="0.25">
      <c r="A4682" s="108">
        <v>4699</v>
      </c>
      <c r="B4682" s="109" t="s">
        <v>4580</v>
      </c>
      <c r="C4682" s="110">
        <v>84733041</v>
      </c>
      <c r="D4682" s="110">
        <v>0</v>
      </c>
      <c r="E4682" s="110">
        <v>0</v>
      </c>
      <c r="F4682" s="111">
        <v>944.98</v>
      </c>
      <c r="G4682" s="110">
        <v>4</v>
      </c>
      <c r="H4682" s="110">
        <v>0</v>
      </c>
      <c r="I4682" s="112"/>
      <c r="J4682" s="111">
        <v>103.34</v>
      </c>
      <c r="K4682" s="116">
        <v>1449</v>
      </c>
    </row>
    <row r="4683" spans="1:11" x14ac:dyDescent="0.25">
      <c r="A4683" s="108">
        <v>4700</v>
      </c>
      <c r="B4683" s="109" t="s">
        <v>4581</v>
      </c>
      <c r="C4683" s="110">
        <v>84715010</v>
      </c>
      <c r="D4683" s="110">
        <v>0</v>
      </c>
      <c r="E4683" s="110">
        <v>0</v>
      </c>
      <c r="F4683" s="111">
        <v>0</v>
      </c>
      <c r="G4683" s="110">
        <v>0</v>
      </c>
      <c r="H4683" s="110">
        <v>0</v>
      </c>
      <c r="I4683" s="112"/>
      <c r="J4683" s="112"/>
      <c r="K4683" s="116">
        <v>4184</v>
      </c>
    </row>
    <row r="4684" spans="1:11" x14ac:dyDescent="0.25">
      <c r="A4684" s="108">
        <v>4701</v>
      </c>
      <c r="B4684" s="109" t="s">
        <v>4582</v>
      </c>
      <c r="C4684" s="110">
        <v>84716052</v>
      </c>
      <c r="D4684" s="110">
        <v>0</v>
      </c>
      <c r="E4684" s="110">
        <v>0</v>
      </c>
      <c r="F4684" s="111">
        <v>88</v>
      </c>
      <c r="G4684" s="110">
        <v>18</v>
      </c>
      <c r="H4684" s="110">
        <v>0</v>
      </c>
      <c r="I4684" s="112"/>
      <c r="J4684" s="112"/>
      <c r="K4684" s="113">
        <v>150</v>
      </c>
    </row>
    <row r="4685" spans="1:11" x14ac:dyDescent="0.25">
      <c r="A4685" s="108">
        <v>4702</v>
      </c>
      <c r="B4685" s="109" t="s">
        <v>4583</v>
      </c>
      <c r="C4685" s="110">
        <v>84733041</v>
      </c>
      <c r="D4685" s="110">
        <v>0</v>
      </c>
      <c r="E4685" s="110">
        <v>0</v>
      </c>
      <c r="F4685" s="115">
        <v>1309.9000000000001</v>
      </c>
      <c r="G4685" s="110">
        <v>7</v>
      </c>
      <c r="H4685" s="110">
        <v>0</v>
      </c>
      <c r="I4685" s="112"/>
      <c r="J4685" s="112"/>
      <c r="K4685" s="116">
        <v>1949</v>
      </c>
    </row>
    <row r="4686" spans="1:11" x14ac:dyDescent="0.25">
      <c r="A4686" s="108">
        <v>4703</v>
      </c>
      <c r="B4686" s="109" t="s">
        <v>295</v>
      </c>
      <c r="C4686" s="110">
        <v>84717010</v>
      </c>
      <c r="D4686" s="110">
        <v>0</v>
      </c>
      <c r="E4686" s="110">
        <v>0</v>
      </c>
      <c r="F4686" s="111">
        <v>309.99</v>
      </c>
      <c r="G4686" s="110">
        <v>12</v>
      </c>
      <c r="H4686" s="110">
        <v>0</v>
      </c>
      <c r="I4686" s="112"/>
      <c r="J4686" s="112"/>
      <c r="K4686" s="113">
        <v>449</v>
      </c>
    </row>
    <row r="4687" spans="1:11" x14ac:dyDescent="0.25">
      <c r="A4687" s="108">
        <v>4704</v>
      </c>
      <c r="B4687" s="109" t="s">
        <v>4584</v>
      </c>
      <c r="C4687" s="110">
        <v>84733042</v>
      </c>
      <c r="D4687" s="110">
        <v>0</v>
      </c>
      <c r="E4687" s="110">
        <v>0</v>
      </c>
      <c r="F4687" s="111">
        <v>287</v>
      </c>
      <c r="G4687" s="110">
        <v>0</v>
      </c>
      <c r="H4687" s="110">
        <v>0</v>
      </c>
      <c r="I4687" s="112"/>
      <c r="J4687" s="112"/>
      <c r="K4687" s="113">
        <v>429</v>
      </c>
    </row>
    <row r="4688" spans="1:11" x14ac:dyDescent="0.25">
      <c r="A4688" s="108">
        <v>4705</v>
      </c>
      <c r="B4688" s="109" t="s">
        <v>4585</v>
      </c>
      <c r="C4688" s="110">
        <v>84733043</v>
      </c>
      <c r="D4688" s="110">
        <v>0</v>
      </c>
      <c r="E4688" s="110">
        <v>0</v>
      </c>
      <c r="F4688" s="115">
        <v>2671.87</v>
      </c>
      <c r="G4688" s="110">
        <v>7</v>
      </c>
      <c r="H4688" s="110">
        <v>2</v>
      </c>
      <c r="I4688" s="112"/>
      <c r="J4688" s="112"/>
      <c r="K4688" s="116">
        <v>3899</v>
      </c>
    </row>
    <row r="4689" spans="1:11" x14ac:dyDescent="0.25">
      <c r="A4689" s="108">
        <v>4706</v>
      </c>
      <c r="B4689" s="109" t="s">
        <v>4586</v>
      </c>
      <c r="C4689" s="110">
        <v>84717019</v>
      </c>
      <c r="D4689" s="110">
        <v>0</v>
      </c>
      <c r="E4689" s="110">
        <v>0</v>
      </c>
      <c r="F4689" s="115">
        <v>1539.9</v>
      </c>
      <c r="G4689" s="110">
        <v>4</v>
      </c>
      <c r="H4689" s="110">
        <v>15</v>
      </c>
      <c r="I4689" s="112"/>
      <c r="J4689" s="112"/>
      <c r="K4689" s="116">
        <v>2299</v>
      </c>
    </row>
    <row r="4690" spans="1:11" x14ac:dyDescent="0.25">
      <c r="A4690" s="108">
        <v>4707</v>
      </c>
      <c r="B4690" s="109" t="s">
        <v>4189</v>
      </c>
      <c r="C4690" s="110">
        <v>84733042</v>
      </c>
      <c r="D4690" s="110">
        <v>0</v>
      </c>
      <c r="E4690" s="110">
        <v>0</v>
      </c>
      <c r="F4690" s="111">
        <v>206.01</v>
      </c>
      <c r="G4690" s="110">
        <v>0</v>
      </c>
      <c r="H4690" s="110">
        <v>0</v>
      </c>
      <c r="I4690" s="112"/>
      <c r="J4690" s="112"/>
      <c r="K4690" s="113">
        <v>349</v>
      </c>
    </row>
    <row r="4691" spans="1:11" x14ac:dyDescent="0.25">
      <c r="A4691" s="108">
        <v>4708</v>
      </c>
      <c r="B4691" s="109" t="s">
        <v>4587</v>
      </c>
      <c r="C4691" s="110">
        <v>85423190</v>
      </c>
      <c r="D4691" s="110">
        <v>0</v>
      </c>
      <c r="E4691" s="110">
        <v>0</v>
      </c>
      <c r="F4691" s="115">
        <v>1459.7</v>
      </c>
      <c r="G4691" s="110">
        <v>7</v>
      </c>
      <c r="H4691" s="110">
        <v>2</v>
      </c>
      <c r="I4691" s="112"/>
      <c r="J4691" s="112"/>
      <c r="K4691" s="116">
        <v>2299</v>
      </c>
    </row>
    <row r="4692" spans="1:11" x14ac:dyDescent="0.25">
      <c r="A4692" s="108">
        <v>4709</v>
      </c>
      <c r="B4692" s="109" t="s">
        <v>4588</v>
      </c>
      <c r="C4692" s="110">
        <v>85183000</v>
      </c>
      <c r="D4692" s="110">
        <v>0</v>
      </c>
      <c r="E4692" s="110">
        <v>0</v>
      </c>
      <c r="F4692" s="111">
        <v>29.53</v>
      </c>
      <c r="G4692" s="110">
        <v>0</v>
      </c>
      <c r="H4692" s="110">
        <v>0</v>
      </c>
      <c r="I4692" s="112"/>
      <c r="J4692" s="112"/>
      <c r="K4692" s="113">
        <v>45</v>
      </c>
    </row>
    <row r="4693" spans="1:11" x14ac:dyDescent="0.25">
      <c r="A4693" s="108">
        <v>4710</v>
      </c>
      <c r="B4693" s="109" t="s">
        <v>4589</v>
      </c>
      <c r="C4693" s="110">
        <v>85183000</v>
      </c>
      <c r="D4693" s="110">
        <v>0</v>
      </c>
      <c r="E4693" s="110">
        <v>0</v>
      </c>
      <c r="F4693" s="111">
        <v>60.08</v>
      </c>
      <c r="G4693" s="110">
        <v>18</v>
      </c>
      <c r="H4693" s="110">
        <v>0</v>
      </c>
      <c r="I4693" s="112"/>
      <c r="J4693" s="111">
        <v>4.87</v>
      </c>
      <c r="K4693" s="113">
        <v>89</v>
      </c>
    </row>
    <row r="4694" spans="1:11" x14ac:dyDescent="0.25">
      <c r="A4694" s="108">
        <v>4711</v>
      </c>
      <c r="B4694" s="109" t="s">
        <v>4590</v>
      </c>
      <c r="C4694" s="110">
        <v>85444200</v>
      </c>
      <c r="D4694" s="110">
        <v>0</v>
      </c>
      <c r="E4694" s="110">
        <v>0</v>
      </c>
      <c r="F4694" s="111">
        <v>36.25</v>
      </c>
      <c r="G4694" s="110">
        <v>18</v>
      </c>
      <c r="H4694" s="110">
        <v>0</v>
      </c>
      <c r="I4694" s="112"/>
      <c r="J4694" s="111">
        <v>1.21</v>
      </c>
      <c r="K4694" s="113">
        <v>55</v>
      </c>
    </row>
    <row r="4695" spans="1:11" x14ac:dyDescent="0.25">
      <c r="A4695" s="108">
        <v>4712</v>
      </c>
      <c r="B4695" s="109" t="s">
        <v>4591</v>
      </c>
      <c r="C4695" s="110">
        <v>85044021</v>
      </c>
      <c r="D4695" s="110">
        <v>0</v>
      </c>
      <c r="E4695" s="110">
        <v>0</v>
      </c>
      <c r="F4695" s="111">
        <v>70.02</v>
      </c>
      <c r="G4695" s="110">
        <v>18</v>
      </c>
      <c r="H4695" s="110">
        <v>0</v>
      </c>
      <c r="I4695" s="112"/>
      <c r="J4695" s="111">
        <v>6.3</v>
      </c>
      <c r="K4695" s="113">
        <v>105</v>
      </c>
    </row>
    <row r="4696" spans="1:11" x14ac:dyDescent="0.25">
      <c r="A4696" s="108">
        <v>4713</v>
      </c>
      <c r="B4696" s="109" t="s">
        <v>4592</v>
      </c>
      <c r="C4696" s="110">
        <v>84716052</v>
      </c>
      <c r="D4696" s="110">
        <v>1</v>
      </c>
      <c r="E4696" s="110">
        <v>0</v>
      </c>
      <c r="F4696" s="111">
        <v>61.23</v>
      </c>
      <c r="G4696" s="110">
        <v>4</v>
      </c>
      <c r="H4696" s="110">
        <v>15</v>
      </c>
      <c r="I4696" s="111">
        <v>12.27</v>
      </c>
      <c r="J4696" s="111">
        <v>9.4</v>
      </c>
      <c r="K4696" s="113">
        <v>200</v>
      </c>
    </row>
    <row r="4697" spans="1:11" x14ac:dyDescent="0.25">
      <c r="A4697" s="108">
        <v>4714</v>
      </c>
      <c r="B4697" s="109" t="s">
        <v>4593</v>
      </c>
      <c r="C4697" s="110">
        <v>85176241</v>
      </c>
      <c r="D4697" s="110">
        <v>0</v>
      </c>
      <c r="E4697" s="110">
        <v>0</v>
      </c>
      <c r="F4697" s="111">
        <v>48.42</v>
      </c>
      <c r="G4697" s="110">
        <v>0</v>
      </c>
      <c r="H4697" s="110">
        <v>0</v>
      </c>
      <c r="I4697" s="112"/>
      <c r="J4697" s="112"/>
      <c r="K4697" s="113">
        <v>79</v>
      </c>
    </row>
    <row r="4698" spans="1:11" x14ac:dyDescent="0.25">
      <c r="A4698" s="108">
        <v>4715</v>
      </c>
      <c r="B4698" s="109" t="s">
        <v>4594</v>
      </c>
      <c r="C4698" s="110">
        <v>32151100</v>
      </c>
      <c r="D4698" s="110">
        <v>2</v>
      </c>
      <c r="E4698" s="110">
        <v>2</v>
      </c>
      <c r="F4698" s="111">
        <v>35.200000000000003</v>
      </c>
      <c r="G4698" s="110">
        <v>4</v>
      </c>
      <c r="H4698" s="110">
        <v>0</v>
      </c>
      <c r="I4698" s="112"/>
      <c r="J4698" s="112"/>
      <c r="K4698" s="113">
        <v>59.9</v>
      </c>
    </row>
    <row r="4699" spans="1:11" x14ac:dyDescent="0.25">
      <c r="A4699" s="108">
        <v>4716</v>
      </c>
      <c r="B4699" s="109" t="s">
        <v>4595</v>
      </c>
      <c r="C4699" s="110">
        <v>32151900</v>
      </c>
      <c r="D4699" s="110">
        <v>2</v>
      </c>
      <c r="E4699" s="110">
        <v>0</v>
      </c>
      <c r="F4699" s="111">
        <v>35.619999999999997</v>
      </c>
      <c r="G4699" s="110">
        <v>4</v>
      </c>
      <c r="H4699" s="110">
        <v>0</v>
      </c>
      <c r="I4699" s="112"/>
      <c r="J4699" s="112"/>
      <c r="K4699" s="113">
        <v>59.9</v>
      </c>
    </row>
    <row r="4700" spans="1:11" x14ac:dyDescent="0.25">
      <c r="A4700" s="108">
        <v>4717</v>
      </c>
      <c r="B4700" s="109" t="s">
        <v>4596</v>
      </c>
      <c r="C4700" s="110">
        <v>32151900</v>
      </c>
      <c r="D4700" s="110">
        <v>0</v>
      </c>
      <c r="E4700" s="110">
        <v>0</v>
      </c>
      <c r="F4700" s="111">
        <v>59.9</v>
      </c>
      <c r="G4700" s="110">
        <v>18</v>
      </c>
      <c r="H4700" s="110">
        <v>0</v>
      </c>
      <c r="I4700" s="111">
        <v>0.09</v>
      </c>
      <c r="J4700" s="112"/>
      <c r="K4700" s="113">
        <v>59.9</v>
      </c>
    </row>
    <row r="4701" spans="1:11" x14ac:dyDescent="0.25">
      <c r="A4701" s="108">
        <v>4718</v>
      </c>
      <c r="B4701" s="109" t="s">
        <v>4597</v>
      </c>
      <c r="C4701" s="110">
        <v>32151900</v>
      </c>
      <c r="D4701" s="110">
        <v>4</v>
      </c>
      <c r="E4701" s="110">
        <v>0</v>
      </c>
      <c r="F4701" s="111">
        <v>38.83</v>
      </c>
      <c r="G4701" s="110">
        <v>4</v>
      </c>
      <c r="H4701" s="110">
        <v>0</v>
      </c>
      <c r="I4701" s="112"/>
      <c r="J4701" s="112"/>
      <c r="K4701" s="113">
        <v>59.9</v>
      </c>
    </row>
    <row r="4702" spans="1:11" x14ac:dyDescent="0.25">
      <c r="A4702" s="108">
        <v>4719</v>
      </c>
      <c r="B4702" s="109" t="s">
        <v>4598</v>
      </c>
      <c r="C4702" s="114">
        <v>4069020</v>
      </c>
      <c r="D4702" s="110">
        <v>0</v>
      </c>
      <c r="E4702" s="110">
        <v>0</v>
      </c>
      <c r="F4702" s="111">
        <v>79.900000000000006</v>
      </c>
      <c r="G4702" s="110">
        <v>0</v>
      </c>
      <c r="H4702" s="110">
        <v>0</v>
      </c>
      <c r="I4702" s="112"/>
      <c r="J4702" s="112"/>
      <c r="K4702" s="113">
        <v>80</v>
      </c>
    </row>
    <row r="4703" spans="1:11" x14ac:dyDescent="0.25">
      <c r="A4703" s="108">
        <v>4720</v>
      </c>
      <c r="B4703" s="109" t="s">
        <v>4599</v>
      </c>
      <c r="C4703" s="110">
        <v>19059090</v>
      </c>
      <c r="D4703" s="110">
        <v>0</v>
      </c>
      <c r="E4703" s="110">
        <v>0</v>
      </c>
      <c r="F4703" s="111">
        <v>16.899999999999999</v>
      </c>
      <c r="G4703" s="110">
        <v>0</v>
      </c>
      <c r="H4703" s="110">
        <v>0</v>
      </c>
      <c r="I4703" s="112"/>
      <c r="J4703" s="112"/>
      <c r="K4703" s="113">
        <v>17</v>
      </c>
    </row>
    <row r="4704" spans="1:11" x14ac:dyDescent="0.25">
      <c r="A4704" s="108">
        <v>4721</v>
      </c>
      <c r="B4704" s="109" t="s">
        <v>4600</v>
      </c>
      <c r="C4704" s="114">
        <v>4031000</v>
      </c>
      <c r="D4704" s="110">
        <v>0</v>
      </c>
      <c r="E4704" s="110">
        <v>0</v>
      </c>
      <c r="F4704" s="111">
        <v>9.9</v>
      </c>
      <c r="G4704" s="110">
        <v>0</v>
      </c>
      <c r="H4704" s="110">
        <v>0</v>
      </c>
      <c r="I4704" s="112"/>
      <c r="J4704" s="112"/>
      <c r="K4704" s="113">
        <v>10</v>
      </c>
    </row>
    <row r="4705" spans="1:11" x14ac:dyDescent="0.25">
      <c r="A4705" s="108">
        <v>4722</v>
      </c>
      <c r="B4705" s="109" t="s">
        <v>4601</v>
      </c>
      <c r="C4705" s="110">
        <v>19059090</v>
      </c>
      <c r="D4705" s="110">
        <v>0</v>
      </c>
      <c r="E4705" s="110">
        <v>0</v>
      </c>
      <c r="F4705" s="111">
        <v>7.9</v>
      </c>
      <c r="G4705" s="110">
        <v>0</v>
      </c>
      <c r="H4705" s="110">
        <v>0</v>
      </c>
      <c r="I4705" s="112"/>
      <c r="J4705" s="112"/>
      <c r="K4705" s="113">
        <v>8</v>
      </c>
    </row>
    <row r="4706" spans="1:11" x14ac:dyDescent="0.25">
      <c r="A4706" s="108">
        <v>4723</v>
      </c>
      <c r="B4706" s="109" t="s">
        <v>4602</v>
      </c>
      <c r="C4706" s="110">
        <v>19053100</v>
      </c>
      <c r="D4706" s="110">
        <v>0</v>
      </c>
      <c r="E4706" s="110">
        <v>0</v>
      </c>
      <c r="F4706" s="111">
        <v>9.9</v>
      </c>
      <c r="G4706" s="110">
        <v>0</v>
      </c>
      <c r="H4706" s="110">
        <v>0</v>
      </c>
      <c r="I4706" s="112"/>
      <c r="J4706" s="112"/>
      <c r="K4706" s="113">
        <v>10</v>
      </c>
    </row>
    <row r="4707" spans="1:11" x14ac:dyDescent="0.25">
      <c r="A4707" s="108">
        <v>4724</v>
      </c>
      <c r="B4707" s="109" t="s">
        <v>4603</v>
      </c>
      <c r="C4707" s="110">
        <v>19059090</v>
      </c>
      <c r="D4707" s="110">
        <v>0</v>
      </c>
      <c r="E4707" s="110">
        <v>0</v>
      </c>
      <c r="F4707" s="111">
        <v>26.9</v>
      </c>
      <c r="G4707" s="110">
        <v>0</v>
      </c>
      <c r="H4707" s="110">
        <v>0</v>
      </c>
      <c r="I4707" s="112"/>
      <c r="J4707" s="112"/>
      <c r="K4707" s="113">
        <v>27</v>
      </c>
    </row>
    <row r="4708" spans="1:11" x14ac:dyDescent="0.25">
      <c r="A4708" s="108">
        <v>4725</v>
      </c>
      <c r="B4708" s="109" t="s">
        <v>4604</v>
      </c>
      <c r="C4708" s="110">
        <v>19053100</v>
      </c>
      <c r="D4708" s="110">
        <v>0</v>
      </c>
      <c r="E4708" s="110">
        <v>0</v>
      </c>
      <c r="F4708" s="111">
        <v>3.55</v>
      </c>
      <c r="G4708" s="110">
        <v>0</v>
      </c>
      <c r="H4708" s="110">
        <v>0</v>
      </c>
      <c r="I4708" s="112"/>
      <c r="J4708" s="112"/>
      <c r="K4708" s="113">
        <v>4</v>
      </c>
    </row>
    <row r="4709" spans="1:11" x14ac:dyDescent="0.25">
      <c r="A4709" s="108">
        <v>4726</v>
      </c>
      <c r="B4709" s="109" t="s">
        <v>4605</v>
      </c>
      <c r="C4709" s="114">
        <v>4061010</v>
      </c>
      <c r="D4709" s="110">
        <v>0</v>
      </c>
      <c r="E4709" s="110">
        <v>0</v>
      </c>
      <c r="F4709" s="111">
        <v>37.9</v>
      </c>
      <c r="G4709" s="110">
        <v>0</v>
      </c>
      <c r="H4709" s="110">
        <v>0</v>
      </c>
      <c r="I4709" s="112"/>
      <c r="J4709" s="112"/>
      <c r="K4709" s="113">
        <v>38</v>
      </c>
    </row>
    <row r="4710" spans="1:11" x14ac:dyDescent="0.25">
      <c r="A4710" s="108">
        <v>4727</v>
      </c>
      <c r="B4710" s="109" t="s">
        <v>4606</v>
      </c>
      <c r="C4710" s="110">
        <v>16024900</v>
      </c>
      <c r="D4710" s="110">
        <v>0</v>
      </c>
      <c r="E4710" s="110">
        <v>0</v>
      </c>
      <c r="F4710" s="111">
        <v>24.5</v>
      </c>
      <c r="G4710" s="110">
        <v>0</v>
      </c>
      <c r="H4710" s="110">
        <v>0</v>
      </c>
      <c r="I4710" s="112"/>
      <c r="J4710" s="112"/>
      <c r="K4710" s="113">
        <v>0</v>
      </c>
    </row>
    <row r="4711" spans="1:11" x14ac:dyDescent="0.25">
      <c r="A4711" s="108">
        <v>4728</v>
      </c>
      <c r="B4711" s="109" t="s">
        <v>4607</v>
      </c>
      <c r="C4711" s="110">
        <v>16010000</v>
      </c>
      <c r="D4711" s="110">
        <v>0</v>
      </c>
      <c r="E4711" s="110">
        <v>0</v>
      </c>
      <c r="F4711" s="111">
        <v>19.989999999999998</v>
      </c>
      <c r="G4711" s="110">
        <v>0</v>
      </c>
      <c r="H4711" s="110">
        <v>0</v>
      </c>
      <c r="I4711" s="112"/>
      <c r="J4711" s="112"/>
      <c r="K4711" s="113">
        <v>20</v>
      </c>
    </row>
    <row r="4712" spans="1:11" x14ac:dyDescent="0.25">
      <c r="A4712" s="108">
        <v>4729</v>
      </c>
      <c r="B4712" s="109" t="s">
        <v>4608</v>
      </c>
      <c r="C4712" s="114">
        <v>4051000</v>
      </c>
      <c r="D4712" s="110">
        <v>0</v>
      </c>
      <c r="E4712" s="110">
        <v>0</v>
      </c>
      <c r="F4712" s="111">
        <v>9.69</v>
      </c>
      <c r="G4712" s="110">
        <v>0</v>
      </c>
      <c r="H4712" s="110">
        <v>0</v>
      </c>
      <c r="I4712" s="112"/>
      <c r="J4712" s="112"/>
      <c r="K4712" s="113">
        <v>10</v>
      </c>
    </row>
    <row r="4713" spans="1:11" x14ac:dyDescent="0.25">
      <c r="A4713" s="108">
        <v>4730</v>
      </c>
      <c r="B4713" s="109" t="s">
        <v>4609</v>
      </c>
      <c r="C4713" s="110">
        <v>22029900</v>
      </c>
      <c r="D4713" s="110">
        <v>0</v>
      </c>
      <c r="E4713" s="110">
        <v>0</v>
      </c>
      <c r="F4713" s="111">
        <v>3.79</v>
      </c>
      <c r="G4713" s="110">
        <v>0</v>
      </c>
      <c r="H4713" s="110">
        <v>0</v>
      </c>
      <c r="I4713" s="112"/>
      <c r="J4713" s="112"/>
      <c r="K4713" s="113">
        <v>4</v>
      </c>
    </row>
    <row r="4714" spans="1:11" x14ac:dyDescent="0.25">
      <c r="A4714" s="108">
        <v>4731</v>
      </c>
      <c r="B4714" s="109" t="s">
        <v>4610</v>
      </c>
      <c r="C4714" s="110">
        <v>22029900</v>
      </c>
      <c r="D4714" s="110">
        <v>0</v>
      </c>
      <c r="E4714" s="110">
        <v>0</v>
      </c>
      <c r="F4714" s="111">
        <v>5.99</v>
      </c>
      <c r="G4714" s="110">
        <v>0</v>
      </c>
      <c r="H4714" s="110">
        <v>0</v>
      </c>
      <c r="I4714" s="112"/>
      <c r="J4714" s="112"/>
      <c r="K4714" s="113">
        <v>6</v>
      </c>
    </row>
    <row r="4715" spans="1:11" x14ac:dyDescent="0.25">
      <c r="A4715" s="108">
        <v>4732</v>
      </c>
      <c r="B4715" s="109" t="s">
        <v>4611</v>
      </c>
      <c r="C4715" s="114">
        <v>4061090</v>
      </c>
      <c r="D4715" s="110">
        <v>0</v>
      </c>
      <c r="E4715" s="110">
        <v>0</v>
      </c>
      <c r="F4715" s="111">
        <v>5.99</v>
      </c>
      <c r="G4715" s="110">
        <v>0</v>
      </c>
      <c r="H4715" s="110">
        <v>0</v>
      </c>
      <c r="I4715" s="112"/>
      <c r="J4715" s="112"/>
      <c r="K4715" s="113">
        <v>6</v>
      </c>
    </row>
    <row r="4716" spans="1:11" x14ac:dyDescent="0.25">
      <c r="A4716" s="108">
        <v>4733</v>
      </c>
      <c r="B4716" s="109" t="s">
        <v>4612</v>
      </c>
      <c r="C4716" s="110">
        <v>20079910</v>
      </c>
      <c r="D4716" s="110">
        <v>0</v>
      </c>
      <c r="E4716" s="110">
        <v>0</v>
      </c>
      <c r="F4716" s="111">
        <v>13.9</v>
      </c>
      <c r="G4716" s="110">
        <v>0</v>
      </c>
      <c r="H4716" s="110">
        <v>0</v>
      </c>
      <c r="I4716" s="112"/>
      <c r="J4716" s="112"/>
      <c r="K4716" s="113">
        <v>15</v>
      </c>
    </row>
    <row r="4717" spans="1:11" x14ac:dyDescent="0.25">
      <c r="A4717" s="108">
        <v>4734</v>
      </c>
      <c r="B4717" s="109" t="s">
        <v>4613</v>
      </c>
      <c r="C4717" s="110">
        <v>84733041</v>
      </c>
      <c r="D4717" s="110">
        <v>0</v>
      </c>
      <c r="E4717" s="110">
        <v>0</v>
      </c>
      <c r="F4717" s="111">
        <v>430.43</v>
      </c>
      <c r="G4717" s="110">
        <v>4</v>
      </c>
      <c r="H4717" s="110">
        <v>15</v>
      </c>
      <c r="I4717" s="112"/>
      <c r="J4717" s="112"/>
      <c r="K4717" s="113">
        <v>759</v>
      </c>
    </row>
    <row r="4718" spans="1:11" x14ac:dyDescent="0.25">
      <c r="A4718" s="108">
        <v>4735</v>
      </c>
      <c r="B4718" s="109" t="s">
        <v>4614</v>
      </c>
      <c r="C4718" s="110">
        <v>85176223</v>
      </c>
      <c r="D4718" s="110">
        <v>0</v>
      </c>
      <c r="E4718" s="110">
        <v>0</v>
      </c>
      <c r="F4718" s="115">
        <v>1213.8499999999999</v>
      </c>
      <c r="G4718" s="110">
        <v>18</v>
      </c>
      <c r="H4718" s="110">
        <v>0</v>
      </c>
      <c r="I4718" s="112"/>
      <c r="J4718" s="112"/>
      <c r="K4718" s="116">
        <v>1215</v>
      </c>
    </row>
    <row r="4719" spans="1:11" x14ac:dyDescent="0.25">
      <c r="A4719" s="108">
        <v>4736</v>
      </c>
      <c r="B4719" s="109" t="s">
        <v>4615</v>
      </c>
      <c r="C4719" s="110">
        <v>85177010</v>
      </c>
      <c r="D4719" s="110">
        <v>0</v>
      </c>
      <c r="E4719" s="110">
        <v>0</v>
      </c>
      <c r="F4719" s="111">
        <v>182.05</v>
      </c>
      <c r="G4719" s="110">
        <v>18</v>
      </c>
      <c r="H4719" s="110">
        <v>0</v>
      </c>
      <c r="I4719" s="112"/>
      <c r="J4719" s="112"/>
      <c r="K4719" s="113">
        <v>175</v>
      </c>
    </row>
    <row r="4720" spans="1:11" x14ac:dyDescent="0.25">
      <c r="A4720" s="108">
        <v>4737</v>
      </c>
      <c r="B4720" s="109" t="s">
        <v>4616</v>
      </c>
      <c r="C4720" s="110">
        <v>85177010</v>
      </c>
      <c r="D4720" s="110">
        <v>0</v>
      </c>
      <c r="E4720" s="110">
        <v>0</v>
      </c>
      <c r="F4720" s="111">
        <v>185.87</v>
      </c>
      <c r="G4720" s="110">
        <v>18</v>
      </c>
      <c r="H4720" s="110">
        <v>0</v>
      </c>
      <c r="I4720" s="112"/>
      <c r="J4720" s="112"/>
      <c r="K4720" s="113">
        <v>190</v>
      </c>
    </row>
    <row r="4721" spans="1:11" x14ac:dyDescent="0.25">
      <c r="A4721" s="108">
        <v>4738</v>
      </c>
      <c r="B4721" s="109" t="s">
        <v>4617</v>
      </c>
      <c r="C4721" s="110">
        <v>84733041</v>
      </c>
      <c r="D4721" s="110">
        <v>0</v>
      </c>
      <c r="E4721" s="110">
        <v>0</v>
      </c>
      <c r="F4721" s="111">
        <v>347.82</v>
      </c>
      <c r="G4721" s="110">
        <v>4</v>
      </c>
      <c r="H4721" s="110">
        <v>15</v>
      </c>
      <c r="I4721" s="112"/>
      <c r="J4721" s="112"/>
      <c r="K4721" s="113">
        <v>599</v>
      </c>
    </row>
    <row r="4722" spans="1:11" x14ac:dyDescent="0.25">
      <c r="A4722" s="108">
        <v>4739</v>
      </c>
      <c r="B4722" s="109" t="s">
        <v>4618</v>
      </c>
      <c r="C4722" s="110">
        <v>84733041</v>
      </c>
      <c r="D4722" s="110">
        <v>0</v>
      </c>
      <c r="E4722" s="110">
        <v>0</v>
      </c>
      <c r="F4722" s="111">
        <v>359.99</v>
      </c>
      <c r="G4722" s="110">
        <v>0</v>
      </c>
      <c r="H4722" s="110">
        <v>0</v>
      </c>
      <c r="I4722" s="112"/>
      <c r="J4722" s="112"/>
      <c r="K4722" s="113">
        <v>549</v>
      </c>
    </row>
    <row r="4723" spans="1:11" x14ac:dyDescent="0.25">
      <c r="A4723" s="108">
        <v>4740</v>
      </c>
      <c r="B4723" s="109" t="s">
        <v>4619</v>
      </c>
      <c r="C4723" s="110">
        <v>85183000</v>
      </c>
      <c r="D4723" s="110">
        <v>0</v>
      </c>
      <c r="E4723" s="110">
        <v>0</v>
      </c>
      <c r="F4723" s="111">
        <v>51.44</v>
      </c>
      <c r="G4723" s="110">
        <v>4</v>
      </c>
      <c r="H4723" s="110">
        <v>15</v>
      </c>
      <c r="I4723" s="112"/>
      <c r="J4723" s="111">
        <v>16.02</v>
      </c>
      <c r="K4723" s="113">
        <v>105</v>
      </c>
    </row>
    <row r="4724" spans="1:11" x14ac:dyDescent="0.25">
      <c r="A4724" s="108">
        <v>4741</v>
      </c>
      <c r="B4724" s="109" t="s">
        <v>4620</v>
      </c>
      <c r="C4724" s="110">
        <v>94013090</v>
      </c>
      <c r="D4724" s="110">
        <v>0</v>
      </c>
      <c r="E4724" s="110">
        <v>0</v>
      </c>
      <c r="F4724" s="111">
        <v>888.49</v>
      </c>
      <c r="G4724" s="110">
        <v>7</v>
      </c>
      <c r="H4724" s="110">
        <v>5</v>
      </c>
      <c r="I4724" s="112"/>
      <c r="J4724" s="112"/>
      <c r="K4724" s="116">
        <v>1599</v>
      </c>
    </row>
    <row r="4725" spans="1:11" x14ac:dyDescent="0.25">
      <c r="A4725" s="108">
        <v>4742</v>
      </c>
      <c r="B4725" s="109" t="s">
        <v>4621</v>
      </c>
      <c r="C4725" s="110">
        <v>94013090</v>
      </c>
      <c r="D4725" s="110">
        <v>0</v>
      </c>
      <c r="E4725" s="110">
        <v>0</v>
      </c>
      <c r="F4725" s="111">
        <v>778.91</v>
      </c>
      <c r="G4725" s="110">
        <v>7</v>
      </c>
      <c r="H4725" s="110">
        <v>5</v>
      </c>
      <c r="I4725" s="112"/>
      <c r="J4725" s="112"/>
      <c r="K4725" s="116">
        <v>1189</v>
      </c>
    </row>
    <row r="4726" spans="1:11" x14ac:dyDescent="0.25">
      <c r="A4726" s="108">
        <v>4743</v>
      </c>
      <c r="B4726" s="109" t="s">
        <v>4622</v>
      </c>
      <c r="C4726" s="110">
        <v>85183000</v>
      </c>
      <c r="D4726" s="110">
        <v>0</v>
      </c>
      <c r="E4726" s="110">
        <v>0</v>
      </c>
      <c r="F4726" s="111">
        <v>74.88</v>
      </c>
      <c r="G4726" s="110">
        <v>0</v>
      </c>
      <c r="H4726" s="110">
        <v>0</v>
      </c>
      <c r="I4726" s="112"/>
      <c r="J4726" s="112"/>
      <c r="K4726" s="113">
        <v>129</v>
      </c>
    </row>
    <row r="4727" spans="1:11" x14ac:dyDescent="0.25">
      <c r="A4727" s="108">
        <v>4744</v>
      </c>
      <c r="B4727" s="109" t="s">
        <v>4623</v>
      </c>
      <c r="C4727" s="110">
        <v>84733019</v>
      </c>
      <c r="D4727" s="110">
        <v>0</v>
      </c>
      <c r="E4727" s="110">
        <v>0</v>
      </c>
      <c r="F4727" s="111">
        <v>230.94</v>
      </c>
      <c r="G4727" s="110">
        <v>0</v>
      </c>
      <c r="H4727" s="110">
        <v>0</v>
      </c>
      <c r="I4727" s="112"/>
      <c r="J4727" s="112"/>
      <c r="K4727" s="113">
        <v>369</v>
      </c>
    </row>
    <row r="4728" spans="1:11" x14ac:dyDescent="0.25">
      <c r="A4728" s="108">
        <v>4745</v>
      </c>
      <c r="B4728" s="109" t="s">
        <v>4624</v>
      </c>
      <c r="C4728" s="110">
        <v>84733019</v>
      </c>
      <c r="D4728" s="110">
        <v>0</v>
      </c>
      <c r="E4728" s="110">
        <v>0</v>
      </c>
      <c r="F4728" s="111">
        <v>199.99</v>
      </c>
      <c r="G4728" s="110">
        <v>0</v>
      </c>
      <c r="H4728" s="110">
        <v>0</v>
      </c>
      <c r="I4728" s="112"/>
      <c r="J4728" s="112"/>
      <c r="K4728" s="113">
        <v>309</v>
      </c>
    </row>
    <row r="4729" spans="1:11" x14ac:dyDescent="0.25">
      <c r="A4729" s="108">
        <v>4746</v>
      </c>
      <c r="B4729" s="109" t="s">
        <v>4625</v>
      </c>
      <c r="C4729" s="110">
        <v>84733019</v>
      </c>
      <c r="D4729" s="110">
        <v>0</v>
      </c>
      <c r="E4729" s="110">
        <v>0</v>
      </c>
      <c r="F4729" s="111">
        <v>252.19</v>
      </c>
      <c r="G4729" s="110">
        <v>0</v>
      </c>
      <c r="H4729" s="110">
        <v>0</v>
      </c>
      <c r="I4729" s="112"/>
      <c r="J4729" s="112"/>
      <c r="K4729" s="113">
        <v>385</v>
      </c>
    </row>
    <row r="4730" spans="1:11" x14ac:dyDescent="0.25">
      <c r="A4730" s="108">
        <v>4747</v>
      </c>
      <c r="B4730" s="109" t="s">
        <v>4626</v>
      </c>
      <c r="C4730" s="110">
        <v>84733019</v>
      </c>
      <c r="D4730" s="110">
        <v>0</v>
      </c>
      <c r="E4730" s="110">
        <v>0</v>
      </c>
      <c r="F4730" s="111">
        <v>242.25</v>
      </c>
      <c r="G4730" s="110">
        <v>0</v>
      </c>
      <c r="H4730" s="110">
        <v>0</v>
      </c>
      <c r="I4730" s="112"/>
      <c r="J4730" s="112"/>
      <c r="K4730" s="113">
        <v>379</v>
      </c>
    </row>
    <row r="4731" spans="1:11" x14ac:dyDescent="0.25">
      <c r="A4731" s="108">
        <v>4748</v>
      </c>
      <c r="B4731" s="109" t="s">
        <v>4627</v>
      </c>
      <c r="C4731" s="110">
        <v>84733019</v>
      </c>
      <c r="D4731" s="110">
        <v>0</v>
      </c>
      <c r="E4731" s="110">
        <v>0</v>
      </c>
      <c r="F4731" s="111">
        <v>208.55</v>
      </c>
      <c r="G4731" s="110">
        <v>4</v>
      </c>
      <c r="H4731" s="110">
        <v>10</v>
      </c>
      <c r="I4731" s="112"/>
      <c r="J4731" s="112"/>
      <c r="K4731" s="113">
        <v>359</v>
      </c>
    </row>
    <row r="4732" spans="1:11" x14ac:dyDescent="0.25">
      <c r="A4732" s="108">
        <v>4749</v>
      </c>
      <c r="B4732" s="109" t="s">
        <v>4628</v>
      </c>
      <c r="C4732" s="110">
        <v>85183000</v>
      </c>
      <c r="D4732" s="110">
        <v>0</v>
      </c>
      <c r="E4732" s="110">
        <v>0</v>
      </c>
      <c r="F4732" s="111">
        <v>63.26</v>
      </c>
      <c r="G4732" s="110">
        <v>4</v>
      </c>
      <c r="H4732" s="110">
        <v>15</v>
      </c>
      <c r="I4732" s="112"/>
      <c r="J4732" s="111">
        <v>20.309999999999999</v>
      </c>
      <c r="K4732" s="113">
        <v>125</v>
      </c>
    </row>
    <row r="4733" spans="1:11" x14ac:dyDescent="0.25">
      <c r="A4733" s="108">
        <v>4750</v>
      </c>
      <c r="B4733" s="109" t="s">
        <v>4629</v>
      </c>
      <c r="C4733" s="110">
        <v>85183000</v>
      </c>
      <c r="D4733" s="110">
        <v>0</v>
      </c>
      <c r="E4733" s="110">
        <v>0</v>
      </c>
      <c r="F4733" s="111">
        <v>76.63</v>
      </c>
      <c r="G4733" s="110">
        <v>0</v>
      </c>
      <c r="H4733" s="110">
        <v>0</v>
      </c>
      <c r="I4733" s="112"/>
      <c r="J4733" s="112"/>
      <c r="K4733" s="113">
        <v>129</v>
      </c>
    </row>
    <row r="4734" spans="1:11" x14ac:dyDescent="0.25">
      <c r="A4734" s="108">
        <v>4751</v>
      </c>
      <c r="B4734" s="109" t="s">
        <v>4630</v>
      </c>
      <c r="C4734" s="110">
        <v>85181090</v>
      </c>
      <c r="D4734" s="110">
        <v>0</v>
      </c>
      <c r="E4734" s="110">
        <v>0</v>
      </c>
      <c r="F4734" s="111">
        <v>176.4</v>
      </c>
      <c r="G4734" s="110">
        <v>4</v>
      </c>
      <c r="H4734" s="110">
        <v>15</v>
      </c>
      <c r="I4734" s="112"/>
      <c r="J4734" s="111">
        <v>54.93</v>
      </c>
      <c r="K4734" s="113">
        <v>389</v>
      </c>
    </row>
    <row r="4735" spans="1:11" x14ac:dyDescent="0.25">
      <c r="A4735" s="108">
        <v>4752</v>
      </c>
      <c r="B4735" s="109" t="s">
        <v>4631</v>
      </c>
      <c r="C4735" s="110">
        <v>84716053</v>
      </c>
      <c r="D4735" s="110">
        <v>0</v>
      </c>
      <c r="E4735" s="110">
        <v>0</v>
      </c>
      <c r="F4735" s="111">
        <v>65.959999999999994</v>
      </c>
      <c r="G4735" s="110">
        <v>0</v>
      </c>
      <c r="H4735" s="110">
        <v>0</v>
      </c>
      <c r="I4735" s="112"/>
      <c r="J4735" s="112"/>
      <c r="K4735" s="113">
        <v>99</v>
      </c>
    </row>
    <row r="4736" spans="1:11" x14ac:dyDescent="0.25">
      <c r="A4736" s="108">
        <v>4753</v>
      </c>
      <c r="B4736" s="109" t="s">
        <v>4632</v>
      </c>
      <c r="C4736" s="110">
        <v>84716053</v>
      </c>
      <c r="D4736" s="110">
        <v>0</v>
      </c>
      <c r="E4736" s="110">
        <v>0</v>
      </c>
      <c r="F4736" s="111">
        <v>63.26</v>
      </c>
      <c r="G4736" s="110">
        <v>4</v>
      </c>
      <c r="H4736" s="110">
        <v>15</v>
      </c>
      <c r="I4736" s="112"/>
      <c r="J4736" s="112"/>
      <c r="K4736" s="113">
        <v>109</v>
      </c>
    </row>
    <row r="4737" spans="1:11" x14ac:dyDescent="0.25">
      <c r="A4737" s="108">
        <v>4754</v>
      </c>
      <c r="B4737" s="109" t="s">
        <v>4633</v>
      </c>
      <c r="C4737" s="110">
        <v>84716053</v>
      </c>
      <c r="D4737" s="110">
        <v>0</v>
      </c>
      <c r="E4737" s="110">
        <v>0</v>
      </c>
      <c r="F4737" s="111">
        <v>70</v>
      </c>
      <c r="G4737" s="110">
        <v>0</v>
      </c>
      <c r="H4737" s="110">
        <v>0</v>
      </c>
      <c r="I4737" s="112"/>
      <c r="J4737" s="112"/>
      <c r="K4737" s="113">
        <v>105</v>
      </c>
    </row>
    <row r="4738" spans="1:11" x14ac:dyDescent="0.25">
      <c r="A4738" s="108">
        <v>4755</v>
      </c>
      <c r="B4738" s="109" t="s">
        <v>4634</v>
      </c>
      <c r="C4738" s="110">
        <v>84716053</v>
      </c>
      <c r="D4738" s="110">
        <v>0</v>
      </c>
      <c r="E4738" s="110">
        <v>0</v>
      </c>
      <c r="F4738" s="111">
        <v>51.45</v>
      </c>
      <c r="G4738" s="110">
        <v>4</v>
      </c>
      <c r="H4738" s="110">
        <v>15</v>
      </c>
      <c r="I4738" s="112"/>
      <c r="J4738" s="112"/>
      <c r="K4738" s="113">
        <v>89</v>
      </c>
    </row>
    <row r="4739" spans="1:11" x14ac:dyDescent="0.25">
      <c r="A4739" s="108">
        <v>4756</v>
      </c>
      <c r="B4739" s="109" t="s">
        <v>4635</v>
      </c>
      <c r="C4739" s="110">
        <v>84716053</v>
      </c>
      <c r="D4739" s="110">
        <v>2</v>
      </c>
      <c r="E4739" s="110">
        <v>0</v>
      </c>
      <c r="F4739" s="111">
        <v>70.83</v>
      </c>
      <c r="G4739" s="110">
        <v>4</v>
      </c>
      <c r="H4739" s="110">
        <v>15</v>
      </c>
      <c r="I4739" s="112"/>
      <c r="J4739" s="112"/>
      <c r="K4739" s="113">
        <v>125</v>
      </c>
    </row>
    <row r="4740" spans="1:11" x14ac:dyDescent="0.25">
      <c r="A4740" s="108">
        <v>4757</v>
      </c>
      <c r="B4740" s="109" t="s">
        <v>4636</v>
      </c>
      <c r="C4740" s="110">
        <v>84716053</v>
      </c>
      <c r="D4740" s="110">
        <v>0</v>
      </c>
      <c r="E4740" s="110">
        <v>0</v>
      </c>
      <c r="F4740" s="111">
        <v>99.91</v>
      </c>
      <c r="G4740" s="110">
        <v>0</v>
      </c>
      <c r="H4740" s="110">
        <v>0</v>
      </c>
      <c r="I4740" s="112"/>
      <c r="J4740" s="112"/>
      <c r="K4740" s="113">
        <v>149</v>
      </c>
    </row>
    <row r="4741" spans="1:11" x14ac:dyDescent="0.25">
      <c r="A4741" s="108">
        <v>4758</v>
      </c>
      <c r="B4741" s="109" t="s">
        <v>4637</v>
      </c>
      <c r="C4741" s="110">
        <v>84716053</v>
      </c>
      <c r="D4741" s="110">
        <v>0</v>
      </c>
      <c r="E4741" s="110">
        <v>0</v>
      </c>
      <c r="F4741" s="111">
        <v>52.29</v>
      </c>
      <c r="G4741" s="110">
        <v>0</v>
      </c>
      <c r="H4741" s="110">
        <v>0</v>
      </c>
      <c r="I4741" s="112"/>
      <c r="J4741" s="112"/>
      <c r="K4741" s="113">
        <v>79</v>
      </c>
    </row>
    <row r="4742" spans="1:11" x14ac:dyDescent="0.25">
      <c r="A4742" s="108">
        <v>4759</v>
      </c>
      <c r="B4742" s="109" t="s">
        <v>4638</v>
      </c>
      <c r="C4742" s="110">
        <v>40169990</v>
      </c>
      <c r="D4742" s="110">
        <v>0</v>
      </c>
      <c r="E4742" s="110">
        <v>0</v>
      </c>
      <c r="F4742" s="111">
        <v>50.44</v>
      </c>
      <c r="G4742" s="110">
        <v>0</v>
      </c>
      <c r="H4742" s="110">
        <v>0</v>
      </c>
      <c r="I4742" s="112"/>
      <c r="J4742" s="112"/>
      <c r="K4742" s="113">
        <v>80</v>
      </c>
    </row>
    <row r="4743" spans="1:11" x14ac:dyDescent="0.25">
      <c r="A4743" s="108">
        <v>4760</v>
      </c>
      <c r="B4743" s="109" t="s">
        <v>4639</v>
      </c>
      <c r="C4743" s="110">
        <v>40169990</v>
      </c>
      <c r="D4743" s="110">
        <v>0</v>
      </c>
      <c r="E4743" s="110">
        <v>0</v>
      </c>
      <c r="F4743" s="111">
        <v>41.71</v>
      </c>
      <c r="G4743" s="110">
        <v>0</v>
      </c>
      <c r="H4743" s="110">
        <v>0</v>
      </c>
      <c r="I4743" s="112"/>
      <c r="J4743" s="112"/>
      <c r="K4743" s="113">
        <v>69</v>
      </c>
    </row>
    <row r="4744" spans="1:11" x14ac:dyDescent="0.25">
      <c r="A4744" s="108">
        <v>4761</v>
      </c>
      <c r="B4744" s="109" t="s">
        <v>4640</v>
      </c>
      <c r="C4744" s="110">
        <v>84716052</v>
      </c>
      <c r="D4744" s="110">
        <v>0</v>
      </c>
      <c r="E4744" s="110">
        <v>0</v>
      </c>
      <c r="F4744" s="111">
        <v>167.85</v>
      </c>
      <c r="G4744" s="110">
        <v>4</v>
      </c>
      <c r="H4744" s="110">
        <v>15</v>
      </c>
      <c r="I4744" s="112"/>
      <c r="J4744" s="111">
        <v>23.49</v>
      </c>
      <c r="K4744" s="113">
        <v>299</v>
      </c>
    </row>
    <row r="4745" spans="1:11" x14ac:dyDescent="0.25">
      <c r="A4745" s="108">
        <v>4762</v>
      </c>
      <c r="B4745" s="109" t="s">
        <v>4641</v>
      </c>
      <c r="C4745" s="110">
        <v>84716052</v>
      </c>
      <c r="D4745" s="110">
        <v>0</v>
      </c>
      <c r="E4745" s="110">
        <v>0</v>
      </c>
      <c r="F4745" s="111">
        <v>172.91</v>
      </c>
      <c r="G4745" s="110">
        <v>4</v>
      </c>
      <c r="H4745" s="110">
        <v>15</v>
      </c>
      <c r="I4745" s="112"/>
      <c r="J4745" s="111">
        <v>22.17</v>
      </c>
      <c r="K4745" s="113">
        <v>355</v>
      </c>
    </row>
    <row r="4746" spans="1:11" x14ac:dyDescent="0.25">
      <c r="A4746" s="108">
        <v>4763</v>
      </c>
      <c r="B4746" s="109" t="s">
        <v>4642</v>
      </c>
      <c r="C4746" s="110">
        <v>85176239</v>
      </c>
      <c r="D4746" s="110">
        <v>0</v>
      </c>
      <c r="E4746" s="110">
        <v>0</v>
      </c>
      <c r="F4746" s="115">
        <v>1111.69</v>
      </c>
      <c r="G4746" s="110">
        <v>4</v>
      </c>
      <c r="H4746" s="110">
        <v>0</v>
      </c>
      <c r="I4746" s="112"/>
      <c r="J4746" s="111">
        <v>121.57</v>
      </c>
      <c r="K4746" s="116">
        <v>1759</v>
      </c>
    </row>
    <row r="4747" spans="1:11" x14ac:dyDescent="0.25">
      <c r="A4747" s="108">
        <v>4764</v>
      </c>
      <c r="B4747" s="109" t="s">
        <v>4643</v>
      </c>
      <c r="C4747" s="110">
        <v>94032000</v>
      </c>
      <c r="D4747" s="110">
        <v>0</v>
      </c>
      <c r="E4747" s="110">
        <v>0</v>
      </c>
      <c r="F4747" s="111">
        <v>254</v>
      </c>
      <c r="G4747" s="110">
        <v>0</v>
      </c>
      <c r="H4747" s="110">
        <v>0</v>
      </c>
      <c r="I4747" s="112"/>
      <c r="J4747" s="112"/>
      <c r="K4747" s="113">
        <v>340</v>
      </c>
    </row>
    <row r="4748" spans="1:11" x14ac:dyDescent="0.25">
      <c r="A4748" s="108">
        <v>4765</v>
      </c>
      <c r="B4748" s="109" t="s">
        <v>4644</v>
      </c>
      <c r="C4748" s="110">
        <v>84733019</v>
      </c>
      <c r="D4748" s="110">
        <v>0</v>
      </c>
      <c r="E4748" s="110">
        <v>0</v>
      </c>
      <c r="F4748" s="111">
        <v>169.89</v>
      </c>
      <c r="G4748" s="110">
        <v>0</v>
      </c>
      <c r="H4748" s="110">
        <v>0</v>
      </c>
      <c r="I4748" s="112"/>
      <c r="J4748" s="112"/>
      <c r="K4748" s="113">
        <v>259</v>
      </c>
    </row>
    <row r="4749" spans="1:11" x14ac:dyDescent="0.25">
      <c r="A4749" s="108">
        <v>4766</v>
      </c>
      <c r="B4749" s="109" t="s">
        <v>4645</v>
      </c>
      <c r="C4749" s="110">
        <v>84145990</v>
      </c>
      <c r="D4749" s="110">
        <v>0</v>
      </c>
      <c r="E4749" s="110">
        <v>0</v>
      </c>
      <c r="F4749" s="111">
        <v>31.9</v>
      </c>
      <c r="G4749" s="110">
        <v>0</v>
      </c>
      <c r="H4749" s="110">
        <v>0</v>
      </c>
      <c r="I4749" s="112"/>
      <c r="J4749" s="112"/>
      <c r="K4749" s="113">
        <v>59</v>
      </c>
    </row>
    <row r="4750" spans="1:11" x14ac:dyDescent="0.25">
      <c r="A4750" s="108">
        <v>4767</v>
      </c>
      <c r="B4750" s="109" t="s">
        <v>4646</v>
      </c>
      <c r="C4750" s="110">
        <v>84145990</v>
      </c>
      <c r="D4750" s="110">
        <v>0</v>
      </c>
      <c r="E4750" s="110">
        <v>0</v>
      </c>
      <c r="F4750" s="111">
        <v>19.899999999999999</v>
      </c>
      <c r="G4750" s="110">
        <v>0</v>
      </c>
      <c r="H4750" s="110">
        <v>0</v>
      </c>
      <c r="I4750" s="112"/>
      <c r="J4750" s="112"/>
      <c r="K4750" s="113">
        <v>35</v>
      </c>
    </row>
    <row r="4751" spans="1:11" x14ac:dyDescent="0.25">
      <c r="A4751" s="108">
        <v>4768</v>
      </c>
      <c r="B4751" s="109" t="s">
        <v>4647</v>
      </c>
      <c r="C4751" s="110">
        <v>84145990</v>
      </c>
      <c r="D4751" s="110">
        <v>0</v>
      </c>
      <c r="E4751" s="110">
        <v>0</v>
      </c>
      <c r="F4751" s="111">
        <v>16.14</v>
      </c>
      <c r="G4751" s="110">
        <v>0</v>
      </c>
      <c r="H4751" s="110">
        <v>0</v>
      </c>
      <c r="I4751" s="112"/>
      <c r="J4751" s="112"/>
      <c r="K4751" s="113">
        <v>35</v>
      </c>
    </row>
    <row r="4752" spans="1:11" x14ac:dyDescent="0.25">
      <c r="A4752" s="108">
        <v>4769</v>
      </c>
      <c r="B4752" s="109" t="s">
        <v>4648</v>
      </c>
      <c r="C4752" s="110">
        <v>84145990</v>
      </c>
      <c r="D4752" s="110">
        <v>0</v>
      </c>
      <c r="E4752" s="110">
        <v>0</v>
      </c>
      <c r="F4752" s="111">
        <v>16.14</v>
      </c>
      <c r="G4752" s="110">
        <v>0</v>
      </c>
      <c r="H4752" s="110">
        <v>0</v>
      </c>
      <c r="I4752" s="112"/>
      <c r="J4752" s="112"/>
      <c r="K4752" s="113">
        <v>35</v>
      </c>
    </row>
    <row r="4753" spans="1:11" x14ac:dyDescent="0.25">
      <c r="A4753" s="108">
        <v>4770</v>
      </c>
      <c r="B4753" s="109" t="s">
        <v>4649</v>
      </c>
      <c r="C4753" s="110">
        <v>84145990</v>
      </c>
      <c r="D4753" s="110">
        <v>0</v>
      </c>
      <c r="E4753" s="110">
        <v>0</v>
      </c>
      <c r="F4753" s="111">
        <v>16.14</v>
      </c>
      <c r="G4753" s="110">
        <v>0</v>
      </c>
      <c r="H4753" s="110">
        <v>0</v>
      </c>
      <c r="I4753" s="112"/>
      <c r="J4753" s="112"/>
      <c r="K4753" s="113">
        <v>35</v>
      </c>
    </row>
    <row r="4754" spans="1:11" x14ac:dyDescent="0.25">
      <c r="A4754" s="108">
        <v>4771</v>
      </c>
      <c r="B4754" s="109" t="s">
        <v>4650</v>
      </c>
      <c r="C4754" s="110">
        <v>84733011</v>
      </c>
      <c r="D4754" s="110">
        <v>0</v>
      </c>
      <c r="E4754" s="110">
        <v>0</v>
      </c>
      <c r="F4754" s="111">
        <v>169.14</v>
      </c>
      <c r="G4754" s="110">
        <v>18</v>
      </c>
      <c r="H4754" s="110">
        <v>0</v>
      </c>
      <c r="I4754" s="111">
        <v>0.09</v>
      </c>
      <c r="J4754" s="112"/>
      <c r="K4754" s="113">
        <v>239</v>
      </c>
    </row>
    <row r="4755" spans="1:11" x14ac:dyDescent="0.25">
      <c r="A4755" s="108">
        <v>4772</v>
      </c>
      <c r="B4755" s="109" t="s">
        <v>4651</v>
      </c>
      <c r="C4755" s="110">
        <v>84733019</v>
      </c>
      <c r="D4755" s="110">
        <v>0</v>
      </c>
      <c r="E4755" s="110">
        <v>0</v>
      </c>
      <c r="F4755" s="111">
        <v>195</v>
      </c>
      <c r="G4755" s="110">
        <v>0</v>
      </c>
      <c r="H4755" s="110">
        <v>0</v>
      </c>
      <c r="I4755" s="112"/>
      <c r="J4755" s="112"/>
      <c r="K4755" s="113">
        <v>299</v>
      </c>
    </row>
    <row r="4756" spans="1:11" x14ac:dyDescent="0.25">
      <c r="A4756" s="108">
        <v>4773</v>
      </c>
      <c r="B4756" s="109" t="s">
        <v>4652</v>
      </c>
      <c r="C4756" s="110">
        <v>84733019</v>
      </c>
      <c r="D4756" s="110">
        <v>0</v>
      </c>
      <c r="E4756" s="110">
        <v>0</v>
      </c>
      <c r="F4756" s="111">
        <v>185</v>
      </c>
      <c r="G4756" s="110">
        <v>0</v>
      </c>
      <c r="H4756" s="110">
        <v>0</v>
      </c>
      <c r="I4756" s="112"/>
      <c r="J4756" s="112"/>
      <c r="K4756" s="113">
        <v>285</v>
      </c>
    </row>
    <row r="4757" spans="1:11" x14ac:dyDescent="0.25">
      <c r="A4757" s="108">
        <v>4774</v>
      </c>
      <c r="B4757" s="109" t="s">
        <v>4653</v>
      </c>
      <c r="C4757" s="110">
        <v>84733019</v>
      </c>
      <c r="D4757" s="110">
        <v>0</v>
      </c>
      <c r="E4757" s="110">
        <v>0</v>
      </c>
      <c r="F4757" s="111">
        <v>197</v>
      </c>
      <c r="G4757" s="110">
        <v>0</v>
      </c>
      <c r="H4757" s="110">
        <v>0</v>
      </c>
      <c r="I4757" s="112"/>
      <c r="J4757" s="112"/>
      <c r="K4757" s="113">
        <v>299</v>
      </c>
    </row>
    <row r="4758" spans="1:11" x14ac:dyDescent="0.25">
      <c r="A4758" s="108">
        <v>4775</v>
      </c>
      <c r="B4758" s="109" t="s">
        <v>4654</v>
      </c>
      <c r="C4758" s="110">
        <v>84733011</v>
      </c>
      <c r="D4758" s="110">
        <v>0</v>
      </c>
      <c r="E4758" s="110">
        <v>0</v>
      </c>
      <c r="F4758" s="111">
        <v>470</v>
      </c>
      <c r="G4758" s="110">
        <v>0</v>
      </c>
      <c r="H4758" s="110">
        <v>0</v>
      </c>
      <c r="I4758" s="112"/>
      <c r="J4758" s="112"/>
      <c r="K4758" s="113">
        <v>719</v>
      </c>
    </row>
    <row r="4759" spans="1:11" x14ac:dyDescent="0.25">
      <c r="A4759" s="108">
        <v>4776</v>
      </c>
      <c r="B4759" s="109" t="s">
        <v>4655</v>
      </c>
      <c r="C4759" s="110">
        <v>84733011</v>
      </c>
      <c r="D4759" s="110">
        <v>0</v>
      </c>
      <c r="E4759" s="110">
        <v>0</v>
      </c>
      <c r="F4759" s="111">
        <v>580</v>
      </c>
      <c r="G4759" s="110">
        <v>0</v>
      </c>
      <c r="H4759" s="110">
        <v>0</v>
      </c>
      <c r="I4759" s="112"/>
      <c r="J4759" s="112"/>
      <c r="K4759" s="113">
        <v>899</v>
      </c>
    </row>
    <row r="4760" spans="1:11" x14ac:dyDescent="0.25">
      <c r="A4760" s="108">
        <v>4777</v>
      </c>
      <c r="B4760" s="109" t="s">
        <v>4656</v>
      </c>
      <c r="C4760" s="110">
        <v>85444200</v>
      </c>
      <c r="D4760" s="110">
        <v>0</v>
      </c>
      <c r="E4760" s="110">
        <v>0</v>
      </c>
      <c r="F4760" s="111">
        <v>5.62</v>
      </c>
      <c r="G4760" s="110">
        <v>0</v>
      </c>
      <c r="H4760" s="110">
        <v>0</v>
      </c>
      <c r="I4760" s="112"/>
      <c r="J4760" s="112"/>
      <c r="K4760" s="113">
        <v>15</v>
      </c>
    </row>
    <row r="4761" spans="1:11" x14ac:dyDescent="0.25">
      <c r="A4761" s="108">
        <v>4778</v>
      </c>
      <c r="B4761" s="109" t="s">
        <v>4657</v>
      </c>
      <c r="C4761" s="110">
        <v>85444200</v>
      </c>
      <c r="D4761" s="110">
        <v>0</v>
      </c>
      <c r="E4761" s="110">
        <v>0</v>
      </c>
      <c r="F4761" s="111">
        <v>12.85</v>
      </c>
      <c r="G4761" s="110">
        <v>0</v>
      </c>
      <c r="H4761" s="110">
        <v>0</v>
      </c>
      <c r="I4761" s="112"/>
      <c r="J4761" s="112"/>
      <c r="K4761" s="113">
        <v>25</v>
      </c>
    </row>
    <row r="4762" spans="1:11" x14ac:dyDescent="0.25">
      <c r="A4762" s="108">
        <v>4779</v>
      </c>
      <c r="B4762" s="109" t="s">
        <v>4658</v>
      </c>
      <c r="C4762" s="110">
        <v>95045000</v>
      </c>
      <c r="D4762" s="110">
        <v>0</v>
      </c>
      <c r="E4762" s="110">
        <v>0</v>
      </c>
      <c r="F4762" s="111">
        <v>46.6</v>
      </c>
      <c r="G4762" s="110">
        <v>0</v>
      </c>
      <c r="H4762" s="110">
        <v>0</v>
      </c>
      <c r="I4762" s="112"/>
      <c r="J4762" s="112"/>
      <c r="K4762" s="113">
        <v>79</v>
      </c>
    </row>
    <row r="4763" spans="1:11" x14ac:dyDescent="0.25">
      <c r="A4763" s="108">
        <v>4780</v>
      </c>
      <c r="B4763" s="109" t="s">
        <v>4659</v>
      </c>
      <c r="C4763" s="110">
        <v>85444200</v>
      </c>
      <c r="D4763" s="110">
        <v>2</v>
      </c>
      <c r="E4763" s="110">
        <v>0</v>
      </c>
      <c r="F4763" s="111">
        <v>14.45</v>
      </c>
      <c r="G4763" s="110">
        <v>0</v>
      </c>
      <c r="H4763" s="110">
        <v>0</v>
      </c>
      <c r="I4763" s="112"/>
      <c r="J4763" s="111">
        <v>3.08</v>
      </c>
      <c r="K4763" s="113">
        <v>30</v>
      </c>
    </row>
    <row r="4764" spans="1:11" x14ac:dyDescent="0.25">
      <c r="A4764" s="108">
        <v>4781</v>
      </c>
      <c r="B4764" s="109" t="s">
        <v>4660</v>
      </c>
      <c r="C4764" s="110">
        <v>90303200</v>
      </c>
      <c r="D4764" s="110">
        <v>0</v>
      </c>
      <c r="E4764" s="110">
        <v>0</v>
      </c>
      <c r="F4764" s="111">
        <v>24.46</v>
      </c>
      <c r="G4764" s="110">
        <v>0</v>
      </c>
      <c r="H4764" s="110">
        <v>0</v>
      </c>
      <c r="I4764" s="112"/>
      <c r="J4764" s="111">
        <v>4.4000000000000004</v>
      </c>
      <c r="K4764" s="113">
        <v>45</v>
      </c>
    </row>
    <row r="4765" spans="1:11" x14ac:dyDescent="0.25">
      <c r="A4765" s="108">
        <v>4782</v>
      </c>
      <c r="B4765" s="109" t="s">
        <v>4661</v>
      </c>
      <c r="C4765" s="110">
        <v>85044010</v>
      </c>
      <c r="D4765" s="110">
        <v>0</v>
      </c>
      <c r="E4765" s="110">
        <v>0</v>
      </c>
      <c r="F4765" s="111">
        <v>33.880000000000003</v>
      </c>
      <c r="G4765" s="110">
        <v>0</v>
      </c>
      <c r="H4765" s="110">
        <v>0</v>
      </c>
      <c r="I4765" s="112"/>
      <c r="J4765" s="111">
        <v>6.1</v>
      </c>
      <c r="K4765" s="113">
        <v>69</v>
      </c>
    </row>
    <row r="4766" spans="1:11" x14ac:dyDescent="0.25">
      <c r="A4766" s="108">
        <v>4783</v>
      </c>
      <c r="B4766" s="109" t="s">
        <v>4662</v>
      </c>
      <c r="C4766" s="110">
        <v>85044010</v>
      </c>
      <c r="D4766" s="110">
        <v>0</v>
      </c>
      <c r="E4766" s="110">
        <v>0</v>
      </c>
      <c r="F4766" s="111">
        <v>47.6</v>
      </c>
      <c r="G4766" s="110">
        <v>0</v>
      </c>
      <c r="H4766" s="110">
        <v>0</v>
      </c>
      <c r="I4766" s="112"/>
      <c r="J4766" s="111">
        <v>8.57</v>
      </c>
      <c r="K4766" s="113">
        <v>79</v>
      </c>
    </row>
    <row r="4767" spans="1:11" x14ac:dyDescent="0.25">
      <c r="A4767" s="108">
        <v>4784</v>
      </c>
      <c r="B4767" s="109" t="s">
        <v>4663</v>
      </c>
      <c r="C4767" s="110">
        <v>85176900</v>
      </c>
      <c r="D4767" s="110">
        <v>0</v>
      </c>
      <c r="E4767" s="110">
        <v>0</v>
      </c>
      <c r="F4767" s="111">
        <v>52.5</v>
      </c>
      <c r="G4767" s="110">
        <v>0</v>
      </c>
      <c r="H4767" s="110">
        <v>0</v>
      </c>
      <c r="I4767" s="112"/>
      <c r="J4767" s="112"/>
      <c r="K4767" s="113">
        <v>109</v>
      </c>
    </row>
    <row r="4768" spans="1:11" x14ac:dyDescent="0.25">
      <c r="A4768" s="108">
        <v>4785</v>
      </c>
      <c r="B4768" s="109" t="s">
        <v>4664</v>
      </c>
      <c r="C4768" s="110">
        <v>42029200</v>
      </c>
      <c r="D4768" s="110">
        <v>0</v>
      </c>
      <c r="E4768" s="110">
        <v>0</v>
      </c>
      <c r="F4768" s="111">
        <v>47.6</v>
      </c>
      <c r="G4768" s="110">
        <v>0</v>
      </c>
      <c r="H4768" s="110">
        <v>0</v>
      </c>
      <c r="I4768" s="112"/>
      <c r="J4768" s="112"/>
      <c r="K4768" s="113">
        <v>75</v>
      </c>
    </row>
    <row r="4769" spans="1:11" x14ac:dyDescent="0.25">
      <c r="A4769" s="108">
        <v>4786</v>
      </c>
      <c r="B4769" s="109" t="s">
        <v>4665</v>
      </c>
      <c r="C4769" s="110">
        <v>84719012</v>
      </c>
      <c r="D4769" s="110">
        <v>0</v>
      </c>
      <c r="E4769" s="110">
        <v>0</v>
      </c>
      <c r="F4769" s="115">
        <v>1185</v>
      </c>
      <c r="G4769" s="110">
        <v>0</v>
      </c>
      <c r="H4769" s="110">
        <v>0</v>
      </c>
      <c r="I4769" s="112"/>
      <c r="J4769" s="112"/>
      <c r="K4769" s="116">
        <v>1399</v>
      </c>
    </row>
    <row r="4770" spans="1:11" x14ac:dyDescent="0.25">
      <c r="A4770" s="108">
        <v>4787</v>
      </c>
      <c r="B4770" s="109" t="s">
        <v>4666</v>
      </c>
      <c r="C4770" s="110">
        <v>85286200</v>
      </c>
      <c r="D4770" s="110">
        <v>0</v>
      </c>
      <c r="E4770" s="110">
        <v>0</v>
      </c>
      <c r="F4770" s="115">
        <v>8300</v>
      </c>
      <c r="G4770" s="110">
        <v>0</v>
      </c>
      <c r="H4770" s="110">
        <v>0</v>
      </c>
      <c r="I4770" s="112"/>
      <c r="J4770" s="112"/>
      <c r="K4770" s="116">
        <v>10999</v>
      </c>
    </row>
    <row r="4771" spans="1:11" x14ac:dyDescent="0.25">
      <c r="A4771" s="108">
        <v>4788</v>
      </c>
      <c r="B4771" s="109" t="s">
        <v>4667</v>
      </c>
      <c r="C4771" s="110">
        <v>84439922</v>
      </c>
      <c r="D4771" s="110">
        <v>0</v>
      </c>
      <c r="E4771" s="110">
        <v>0</v>
      </c>
      <c r="F4771" s="111">
        <v>771.92</v>
      </c>
      <c r="G4771" s="110">
        <v>0</v>
      </c>
      <c r="H4771" s="110">
        <v>0</v>
      </c>
      <c r="I4771" s="112"/>
      <c r="J4771" s="112"/>
      <c r="K4771" s="116">
        <v>1199</v>
      </c>
    </row>
    <row r="4772" spans="1:11" x14ac:dyDescent="0.25">
      <c r="A4772" s="108">
        <v>4789</v>
      </c>
      <c r="B4772" s="109" t="s">
        <v>4668</v>
      </c>
      <c r="C4772" s="110">
        <v>84733043</v>
      </c>
      <c r="D4772" s="110">
        <v>0</v>
      </c>
      <c r="E4772" s="110">
        <v>0</v>
      </c>
      <c r="F4772" s="111">
        <v>620.04</v>
      </c>
      <c r="G4772" s="110">
        <v>0</v>
      </c>
      <c r="H4772" s="110">
        <v>0</v>
      </c>
      <c r="I4772" s="112"/>
      <c r="J4772" s="112"/>
      <c r="K4772" s="113">
        <v>929</v>
      </c>
    </row>
    <row r="4773" spans="1:11" x14ac:dyDescent="0.25">
      <c r="A4773" s="108">
        <v>4790</v>
      </c>
      <c r="B4773" s="109" t="s">
        <v>4669</v>
      </c>
      <c r="C4773" s="110">
        <v>85044021</v>
      </c>
      <c r="D4773" s="110">
        <v>0</v>
      </c>
      <c r="E4773" s="110">
        <v>0</v>
      </c>
      <c r="F4773" s="111">
        <v>373.48</v>
      </c>
      <c r="G4773" s="110">
        <v>4</v>
      </c>
      <c r="H4773" s="110">
        <v>5</v>
      </c>
      <c r="I4773" s="112"/>
      <c r="J4773" s="111">
        <v>109.02</v>
      </c>
      <c r="K4773" s="113">
        <v>689</v>
      </c>
    </row>
    <row r="4774" spans="1:11" x14ac:dyDescent="0.25">
      <c r="A4774" s="108">
        <v>4791</v>
      </c>
      <c r="B4774" s="109" t="s">
        <v>4670</v>
      </c>
      <c r="C4774" s="110">
        <v>85423190</v>
      </c>
      <c r="D4774" s="110">
        <v>0</v>
      </c>
      <c r="E4774" s="110">
        <v>0</v>
      </c>
      <c r="F4774" s="111">
        <v>659.89</v>
      </c>
      <c r="G4774" s="110">
        <v>0</v>
      </c>
      <c r="H4774" s="110">
        <v>0</v>
      </c>
      <c r="I4774" s="112"/>
      <c r="J4774" s="112"/>
      <c r="K4774" s="113">
        <v>989</v>
      </c>
    </row>
    <row r="4775" spans="1:11" x14ac:dyDescent="0.25">
      <c r="A4775" s="108">
        <v>4792</v>
      </c>
      <c r="B4775" s="109" t="s">
        <v>4671</v>
      </c>
      <c r="C4775" s="110">
        <v>85235190</v>
      </c>
      <c r="D4775" s="110">
        <v>0</v>
      </c>
      <c r="E4775" s="110">
        <v>0</v>
      </c>
      <c r="F4775" s="111">
        <v>345</v>
      </c>
      <c r="G4775" s="110">
        <v>0</v>
      </c>
      <c r="H4775" s="110">
        <v>0</v>
      </c>
      <c r="I4775" s="112"/>
      <c r="J4775" s="112"/>
      <c r="K4775" s="113">
        <v>619</v>
      </c>
    </row>
    <row r="4776" spans="1:11" x14ac:dyDescent="0.25">
      <c r="A4776" s="108">
        <v>4793</v>
      </c>
      <c r="B4776" s="109" t="s">
        <v>4672</v>
      </c>
      <c r="C4776" s="110">
        <v>85235190</v>
      </c>
      <c r="D4776" s="110">
        <v>0</v>
      </c>
      <c r="E4776" s="110">
        <v>0</v>
      </c>
      <c r="F4776" s="111">
        <v>320.86</v>
      </c>
      <c r="G4776" s="110">
        <v>4</v>
      </c>
      <c r="H4776" s="110">
        <v>15</v>
      </c>
      <c r="I4776" s="112"/>
      <c r="J4776" s="112"/>
      <c r="K4776" s="113">
        <v>599</v>
      </c>
    </row>
    <row r="4777" spans="1:11" x14ac:dyDescent="0.25">
      <c r="A4777" s="108">
        <v>4794</v>
      </c>
      <c r="B4777" s="109" t="s">
        <v>4673</v>
      </c>
      <c r="C4777" s="110">
        <v>85235190</v>
      </c>
      <c r="D4777" s="110">
        <v>0</v>
      </c>
      <c r="E4777" s="110">
        <v>0</v>
      </c>
      <c r="F4777" s="111">
        <v>496.52</v>
      </c>
      <c r="G4777" s="110">
        <v>4</v>
      </c>
      <c r="H4777" s="110">
        <v>15</v>
      </c>
      <c r="I4777" s="112"/>
      <c r="J4777" s="112"/>
      <c r="K4777" s="113">
        <v>899</v>
      </c>
    </row>
    <row r="4778" spans="1:11" x14ac:dyDescent="0.25">
      <c r="A4778" s="108">
        <v>4795</v>
      </c>
      <c r="B4778" s="109" t="s">
        <v>4674</v>
      </c>
      <c r="C4778" s="110">
        <v>85176239</v>
      </c>
      <c r="D4778" s="110">
        <v>0</v>
      </c>
      <c r="E4778" s="110">
        <v>0</v>
      </c>
      <c r="F4778" s="111">
        <v>173</v>
      </c>
      <c r="G4778" s="110">
        <v>0</v>
      </c>
      <c r="H4778" s="110">
        <v>0</v>
      </c>
      <c r="I4778" s="112"/>
      <c r="J4778" s="112"/>
      <c r="K4778" s="113">
        <v>265</v>
      </c>
    </row>
    <row r="4779" spans="1:11" x14ac:dyDescent="0.25">
      <c r="A4779" s="108">
        <v>4796</v>
      </c>
      <c r="B4779" s="109" t="s">
        <v>4675</v>
      </c>
      <c r="C4779" s="110">
        <v>84151011</v>
      </c>
      <c r="D4779" s="110">
        <v>0</v>
      </c>
      <c r="E4779" s="110">
        <v>0</v>
      </c>
      <c r="F4779" s="111">
        <v>936.8</v>
      </c>
      <c r="G4779" s="110">
        <v>18</v>
      </c>
      <c r="H4779" s="110">
        <v>0</v>
      </c>
      <c r="I4779" s="112"/>
      <c r="J4779" s="112"/>
      <c r="K4779" s="116">
        <v>1000</v>
      </c>
    </row>
    <row r="4780" spans="1:11" x14ac:dyDescent="0.25">
      <c r="A4780" s="108">
        <v>4797</v>
      </c>
      <c r="B4780" s="109" t="s">
        <v>4676</v>
      </c>
      <c r="C4780" s="110">
        <v>84151011</v>
      </c>
      <c r="D4780" s="110">
        <v>0</v>
      </c>
      <c r="E4780" s="110">
        <v>0</v>
      </c>
      <c r="F4780" s="115">
        <v>1405.2</v>
      </c>
      <c r="G4780" s="110">
        <v>18</v>
      </c>
      <c r="H4780" s="110">
        <v>0</v>
      </c>
      <c r="I4780" s="112"/>
      <c r="J4780" s="112"/>
      <c r="K4780" s="113">
        <v>0</v>
      </c>
    </row>
    <row r="4781" spans="1:11" x14ac:dyDescent="0.25">
      <c r="A4781" s="108">
        <v>4798</v>
      </c>
      <c r="B4781" s="109" t="s">
        <v>4677</v>
      </c>
      <c r="C4781" s="110">
        <v>84145990</v>
      </c>
      <c r="D4781" s="110">
        <v>0</v>
      </c>
      <c r="E4781" s="110">
        <v>0</v>
      </c>
      <c r="F4781" s="111">
        <v>127.99</v>
      </c>
      <c r="G4781" s="110">
        <v>0</v>
      </c>
      <c r="H4781" s="110">
        <v>0</v>
      </c>
      <c r="I4781" s="112"/>
      <c r="J4781" s="112"/>
      <c r="K4781" s="113">
        <v>130</v>
      </c>
    </row>
    <row r="4782" spans="1:11" x14ac:dyDescent="0.25">
      <c r="A4782" s="108">
        <v>4799</v>
      </c>
      <c r="B4782" s="109" t="s">
        <v>4678</v>
      </c>
      <c r="C4782" s="110">
        <v>39269090</v>
      </c>
      <c r="D4782" s="110">
        <v>0</v>
      </c>
      <c r="E4782" s="110">
        <v>0</v>
      </c>
      <c r="F4782" s="111">
        <v>9.99</v>
      </c>
      <c r="G4782" s="110">
        <v>0</v>
      </c>
      <c r="H4782" s="110">
        <v>0</v>
      </c>
      <c r="I4782" s="112"/>
      <c r="J4782" s="112"/>
      <c r="K4782" s="113">
        <v>10</v>
      </c>
    </row>
    <row r="4783" spans="1:11" x14ac:dyDescent="0.25">
      <c r="A4783" s="108">
        <v>4800</v>
      </c>
      <c r="B4783" s="109" t="s">
        <v>4679</v>
      </c>
      <c r="C4783" s="110">
        <v>76082090</v>
      </c>
      <c r="D4783" s="110">
        <v>0</v>
      </c>
      <c r="E4783" s="110">
        <v>0</v>
      </c>
      <c r="F4783" s="111">
        <v>75.989999999999995</v>
      </c>
      <c r="G4783" s="110">
        <v>18</v>
      </c>
      <c r="H4783" s="110">
        <v>0</v>
      </c>
      <c r="I4783" s="112"/>
      <c r="J4783" s="112"/>
      <c r="K4783" s="113">
        <v>76</v>
      </c>
    </row>
    <row r="4784" spans="1:11" x14ac:dyDescent="0.25">
      <c r="A4784" s="108">
        <v>4801</v>
      </c>
      <c r="B4784" s="109" t="s">
        <v>4680</v>
      </c>
      <c r="C4784" s="110">
        <v>52029100</v>
      </c>
      <c r="D4784" s="110">
        <v>0</v>
      </c>
      <c r="E4784" s="110">
        <v>0</v>
      </c>
      <c r="F4784" s="111">
        <v>18.5</v>
      </c>
      <c r="G4784" s="110">
        <v>18</v>
      </c>
      <c r="H4784" s="110">
        <v>0</v>
      </c>
      <c r="I4784" s="112"/>
      <c r="J4784" s="112"/>
      <c r="K4784" s="113">
        <v>19</v>
      </c>
    </row>
    <row r="4785" spans="1:11" x14ac:dyDescent="0.25">
      <c r="A4785" s="108">
        <v>4802</v>
      </c>
      <c r="B4785" s="109" t="s">
        <v>4681</v>
      </c>
      <c r="C4785" s="110">
        <v>85369090</v>
      </c>
      <c r="D4785" s="110">
        <v>0</v>
      </c>
      <c r="E4785" s="110">
        <v>0</v>
      </c>
      <c r="F4785" s="111">
        <v>11.5</v>
      </c>
      <c r="G4785" s="110">
        <v>0</v>
      </c>
      <c r="H4785" s="110">
        <v>0</v>
      </c>
      <c r="I4785" s="112"/>
      <c r="J4785" s="112"/>
      <c r="K4785" s="113">
        <v>12</v>
      </c>
    </row>
    <row r="4786" spans="1:11" x14ac:dyDescent="0.25">
      <c r="A4786" s="108">
        <v>4803</v>
      </c>
      <c r="B4786" s="109" t="s">
        <v>4682</v>
      </c>
      <c r="C4786" s="110">
        <v>27101991</v>
      </c>
      <c r="D4786" s="110">
        <v>0</v>
      </c>
      <c r="E4786" s="110">
        <v>0</v>
      </c>
      <c r="F4786" s="111">
        <v>18.7</v>
      </c>
      <c r="G4786" s="110">
        <v>18</v>
      </c>
      <c r="H4786" s="110">
        <v>0</v>
      </c>
      <c r="I4786" s="112"/>
      <c r="J4786" s="112"/>
      <c r="K4786" s="113">
        <v>19</v>
      </c>
    </row>
    <row r="4787" spans="1:11" x14ac:dyDescent="0.25">
      <c r="A4787" s="108">
        <v>4804</v>
      </c>
      <c r="B4787" s="109" t="s">
        <v>4683</v>
      </c>
      <c r="C4787" s="110">
        <v>40169200</v>
      </c>
      <c r="D4787" s="110">
        <v>0</v>
      </c>
      <c r="E4787" s="110">
        <v>0</v>
      </c>
      <c r="F4787" s="111">
        <v>3.69</v>
      </c>
      <c r="G4787" s="110">
        <v>18</v>
      </c>
      <c r="H4787" s="110">
        <v>0</v>
      </c>
      <c r="I4787" s="112"/>
      <c r="J4787" s="112"/>
      <c r="K4787" s="113">
        <v>4</v>
      </c>
    </row>
    <row r="4788" spans="1:11" x14ac:dyDescent="0.25">
      <c r="A4788" s="108">
        <v>4805</v>
      </c>
      <c r="B4788" s="109" t="s">
        <v>4684</v>
      </c>
      <c r="C4788" s="110">
        <v>82130000</v>
      </c>
      <c r="D4788" s="110">
        <v>0</v>
      </c>
      <c r="E4788" s="110">
        <v>0</v>
      </c>
      <c r="F4788" s="111">
        <v>7.9</v>
      </c>
      <c r="G4788" s="110">
        <v>18</v>
      </c>
      <c r="H4788" s="110">
        <v>0</v>
      </c>
      <c r="I4788" s="112"/>
      <c r="J4788" s="112"/>
      <c r="K4788" s="113">
        <v>8</v>
      </c>
    </row>
    <row r="4789" spans="1:11" x14ac:dyDescent="0.25">
      <c r="A4789" s="108">
        <v>4806</v>
      </c>
      <c r="B4789" s="109" t="s">
        <v>4685</v>
      </c>
      <c r="C4789" s="110">
        <v>82130000</v>
      </c>
      <c r="D4789" s="110">
        <v>0</v>
      </c>
      <c r="E4789" s="110">
        <v>0</v>
      </c>
      <c r="F4789" s="111">
        <v>8.99</v>
      </c>
      <c r="G4789" s="110">
        <v>18</v>
      </c>
      <c r="H4789" s="110">
        <v>0</v>
      </c>
      <c r="I4789" s="112"/>
      <c r="J4789" s="112"/>
      <c r="K4789" s="113">
        <v>9</v>
      </c>
    </row>
    <row r="4790" spans="1:11" x14ac:dyDescent="0.25">
      <c r="A4790" s="108">
        <v>4807</v>
      </c>
      <c r="B4790" s="109" t="s">
        <v>4686</v>
      </c>
      <c r="C4790" s="110">
        <v>39191090</v>
      </c>
      <c r="D4790" s="110">
        <v>0</v>
      </c>
      <c r="E4790" s="110">
        <v>0</v>
      </c>
      <c r="F4790" s="111">
        <v>19.899999999999999</v>
      </c>
      <c r="G4790" s="110">
        <v>0</v>
      </c>
      <c r="H4790" s="110">
        <v>0</v>
      </c>
      <c r="I4790" s="112"/>
      <c r="J4790" s="112"/>
      <c r="K4790" s="113">
        <v>20</v>
      </c>
    </row>
    <row r="4791" spans="1:11" x14ac:dyDescent="0.25">
      <c r="A4791" s="108">
        <v>4808</v>
      </c>
      <c r="B4791" s="109" t="s">
        <v>4687</v>
      </c>
      <c r="C4791" s="110">
        <v>39262000</v>
      </c>
      <c r="D4791" s="110">
        <v>0</v>
      </c>
      <c r="E4791" s="110">
        <v>0</v>
      </c>
      <c r="F4791" s="111">
        <v>5.9</v>
      </c>
      <c r="G4791" s="110">
        <v>18</v>
      </c>
      <c r="H4791" s="110">
        <v>0</v>
      </c>
      <c r="I4791" s="112"/>
      <c r="J4791" s="112"/>
      <c r="K4791" s="113">
        <v>6</v>
      </c>
    </row>
    <row r="4792" spans="1:11" x14ac:dyDescent="0.25">
      <c r="A4792" s="108">
        <v>4809</v>
      </c>
      <c r="B4792" s="109" t="s">
        <v>4688</v>
      </c>
      <c r="C4792" s="110">
        <v>84729040</v>
      </c>
      <c r="D4792" s="110">
        <v>0</v>
      </c>
      <c r="E4792" s="110">
        <v>0</v>
      </c>
      <c r="F4792" s="111">
        <v>13.9</v>
      </c>
      <c r="G4792" s="110">
        <v>18</v>
      </c>
      <c r="H4792" s="110">
        <v>0</v>
      </c>
      <c r="I4792" s="112"/>
      <c r="J4792" s="112"/>
      <c r="K4792" s="113">
        <v>14</v>
      </c>
    </row>
    <row r="4793" spans="1:11" x14ac:dyDescent="0.25">
      <c r="A4793" s="108">
        <v>4810</v>
      </c>
      <c r="B4793" s="109" t="s">
        <v>4689</v>
      </c>
      <c r="C4793" s="110">
        <v>90200010</v>
      </c>
      <c r="D4793" s="110">
        <v>0</v>
      </c>
      <c r="E4793" s="110">
        <v>0</v>
      </c>
      <c r="F4793" s="111">
        <v>1.59</v>
      </c>
      <c r="G4793" s="110">
        <v>18</v>
      </c>
      <c r="H4793" s="110">
        <v>0</v>
      </c>
      <c r="I4793" s="112"/>
      <c r="J4793" s="112"/>
      <c r="K4793" s="113">
        <v>1.6</v>
      </c>
    </row>
    <row r="4794" spans="1:11" x14ac:dyDescent="0.25">
      <c r="A4794" s="108">
        <v>4811</v>
      </c>
      <c r="B4794" s="109" t="s">
        <v>4690</v>
      </c>
      <c r="C4794" s="110">
        <v>35052000</v>
      </c>
      <c r="D4794" s="110">
        <v>0</v>
      </c>
      <c r="E4794" s="110">
        <v>0</v>
      </c>
      <c r="F4794" s="111">
        <v>5.9</v>
      </c>
      <c r="G4794" s="110">
        <v>18</v>
      </c>
      <c r="H4794" s="110">
        <v>0</v>
      </c>
      <c r="I4794" s="112"/>
      <c r="J4794" s="112"/>
      <c r="K4794" s="113">
        <v>0</v>
      </c>
    </row>
    <row r="4795" spans="1:11" x14ac:dyDescent="0.25">
      <c r="A4795" s="108">
        <v>4812</v>
      </c>
      <c r="B4795" s="109" t="s">
        <v>4691</v>
      </c>
      <c r="C4795" s="110">
        <v>40070019</v>
      </c>
      <c r="D4795" s="110">
        <v>0</v>
      </c>
      <c r="E4795" s="110">
        <v>0</v>
      </c>
      <c r="F4795" s="111">
        <v>6.9</v>
      </c>
      <c r="G4795" s="110">
        <v>18</v>
      </c>
      <c r="H4795" s="110">
        <v>0</v>
      </c>
      <c r="I4795" s="112"/>
      <c r="J4795" s="112"/>
      <c r="K4795" s="113">
        <v>7</v>
      </c>
    </row>
    <row r="4796" spans="1:11" x14ac:dyDescent="0.25">
      <c r="A4796" s="108">
        <v>4813</v>
      </c>
      <c r="B4796" s="109" t="s">
        <v>4692</v>
      </c>
      <c r="C4796" s="110">
        <v>42021210</v>
      </c>
      <c r="D4796" s="110">
        <v>0</v>
      </c>
      <c r="E4796" s="110">
        <v>0</v>
      </c>
      <c r="F4796" s="111">
        <v>2.79</v>
      </c>
      <c r="G4796" s="110">
        <v>18</v>
      </c>
      <c r="H4796" s="110">
        <v>0</v>
      </c>
      <c r="I4796" s="112"/>
      <c r="J4796" s="112"/>
      <c r="K4796" s="113">
        <v>3</v>
      </c>
    </row>
    <row r="4797" spans="1:11" x14ac:dyDescent="0.25">
      <c r="A4797" s="108">
        <v>4814</v>
      </c>
      <c r="B4797" s="109" t="s">
        <v>4693</v>
      </c>
      <c r="C4797" s="110">
        <v>96092000</v>
      </c>
      <c r="D4797" s="110">
        <v>0</v>
      </c>
      <c r="E4797" s="110">
        <v>0</v>
      </c>
      <c r="F4797" s="111">
        <v>3.19</v>
      </c>
      <c r="G4797" s="110">
        <v>18</v>
      </c>
      <c r="H4797" s="110">
        <v>0</v>
      </c>
      <c r="I4797" s="112"/>
      <c r="J4797" s="112"/>
      <c r="K4797" s="113">
        <v>3.2</v>
      </c>
    </row>
    <row r="4798" spans="1:11" x14ac:dyDescent="0.25">
      <c r="A4798" s="108">
        <v>4815</v>
      </c>
      <c r="B4798" s="109" t="s">
        <v>4694</v>
      </c>
      <c r="C4798" s="110">
        <v>85366100</v>
      </c>
      <c r="D4798" s="110">
        <v>0</v>
      </c>
      <c r="E4798" s="110">
        <v>0</v>
      </c>
      <c r="F4798" s="111">
        <v>2.69</v>
      </c>
      <c r="G4798" s="110">
        <v>0</v>
      </c>
      <c r="H4798" s="110">
        <v>0</v>
      </c>
      <c r="I4798" s="112"/>
      <c r="J4798" s="112"/>
      <c r="K4798" s="113">
        <v>3</v>
      </c>
    </row>
    <row r="4799" spans="1:11" x14ac:dyDescent="0.25">
      <c r="A4799" s="108">
        <v>4816</v>
      </c>
      <c r="B4799" s="109" t="s">
        <v>4695</v>
      </c>
      <c r="C4799" s="110">
        <v>96084000</v>
      </c>
      <c r="D4799" s="110">
        <v>0</v>
      </c>
      <c r="E4799" s="110">
        <v>0</v>
      </c>
      <c r="F4799" s="111">
        <v>7.99</v>
      </c>
      <c r="G4799" s="110">
        <v>18</v>
      </c>
      <c r="H4799" s="110">
        <v>0</v>
      </c>
      <c r="I4799" s="112"/>
      <c r="J4799" s="112"/>
      <c r="K4799" s="113">
        <v>8</v>
      </c>
    </row>
    <row r="4800" spans="1:11" x14ac:dyDescent="0.25">
      <c r="A4800" s="108">
        <v>4817</v>
      </c>
      <c r="B4800" s="109" t="s">
        <v>4696</v>
      </c>
      <c r="C4800" s="110">
        <v>82032010</v>
      </c>
      <c r="D4800" s="110">
        <v>0</v>
      </c>
      <c r="E4800" s="110">
        <v>0</v>
      </c>
      <c r="F4800" s="111">
        <v>24</v>
      </c>
      <c r="G4800" s="110">
        <v>18</v>
      </c>
      <c r="H4800" s="110">
        <v>0</v>
      </c>
      <c r="I4800" s="112"/>
      <c r="J4800" s="112"/>
      <c r="K4800" s="113">
        <v>25</v>
      </c>
    </row>
    <row r="4801" spans="1:11" x14ac:dyDescent="0.25">
      <c r="A4801" s="108">
        <v>4818</v>
      </c>
      <c r="B4801" s="109" t="s">
        <v>4697</v>
      </c>
      <c r="C4801" s="110">
        <v>82119390</v>
      </c>
      <c r="D4801" s="110">
        <v>0</v>
      </c>
      <c r="E4801" s="110">
        <v>0</v>
      </c>
      <c r="F4801" s="111">
        <v>9.9</v>
      </c>
      <c r="G4801" s="110">
        <v>18</v>
      </c>
      <c r="H4801" s="110">
        <v>0</v>
      </c>
      <c r="I4801" s="112"/>
      <c r="J4801" s="112"/>
      <c r="K4801" s="113">
        <v>10</v>
      </c>
    </row>
    <row r="4802" spans="1:11" x14ac:dyDescent="0.25">
      <c r="A4802" s="108">
        <v>4819</v>
      </c>
      <c r="B4802" s="109" t="s">
        <v>4698</v>
      </c>
      <c r="C4802" s="110">
        <v>82119400</v>
      </c>
      <c r="D4802" s="110">
        <v>0</v>
      </c>
      <c r="E4802" s="110">
        <v>0</v>
      </c>
      <c r="F4802" s="111">
        <v>5</v>
      </c>
      <c r="G4802" s="110">
        <v>18</v>
      </c>
      <c r="H4802" s="110">
        <v>0</v>
      </c>
      <c r="I4802" s="112"/>
      <c r="J4802" s="112"/>
      <c r="K4802" s="113">
        <v>6</v>
      </c>
    </row>
    <row r="4803" spans="1:11" x14ac:dyDescent="0.25">
      <c r="A4803" s="108">
        <v>4820</v>
      </c>
      <c r="B4803" s="109" t="s">
        <v>4699</v>
      </c>
      <c r="C4803" s="110">
        <v>82054000</v>
      </c>
      <c r="D4803" s="110">
        <v>0</v>
      </c>
      <c r="E4803" s="110">
        <v>0</v>
      </c>
      <c r="F4803" s="111">
        <v>12.49</v>
      </c>
      <c r="G4803" s="110">
        <v>18</v>
      </c>
      <c r="H4803" s="110">
        <v>0</v>
      </c>
      <c r="I4803" s="112"/>
      <c r="J4803" s="112"/>
      <c r="K4803" s="113">
        <v>13</v>
      </c>
    </row>
    <row r="4804" spans="1:11" x14ac:dyDescent="0.25">
      <c r="A4804" s="108">
        <v>4821</v>
      </c>
      <c r="B4804" s="109" t="s">
        <v>4700</v>
      </c>
      <c r="C4804" s="110">
        <v>90178010</v>
      </c>
      <c r="D4804" s="110">
        <v>0</v>
      </c>
      <c r="E4804" s="110">
        <v>0</v>
      </c>
      <c r="F4804" s="111">
        <v>18.5</v>
      </c>
      <c r="G4804" s="110">
        <v>18</v>
      </c>
      <c r="H4804" s="110">
        <v>0</v>
      </c>
      <c r="I4804" s="112"/>
      <c r="J4804" s="112"/>
      <c r="K4804" s="113">
        <v>19</v>
      </c>
    </row>
    <row r="4805" spans="1:11" x14ac:dyDescent="0.25">
      <c r="A4805" s="108">
        <v>4822</v>
      </c>
      <c r="B4805" s="109" t="s">
        <v>4701</v>
      </c>
      <c r="C4805" s="110">
        <v>90303990</v>
      </c>
      <c r="D4805" s="110">
        <v>0</v>
      </c>
      <c r="E4805" s="110">
        <v>0</v>
      </c>
      <c r="F4805" s="111">
        <v>6.49</v>
      </c>
      <c r="G4805" s="110">
        <v>0</v>
      </c>
      <c r="H4805" s="110">
        <v>0</v>
      </c>
      <c r="I4805" s="112"/>
      <c r="J4805" s="112"/>
      <c r="K4805" s="113">
        <v>6.5</v>
      </c>
    </row>
    <row r="4806" spans="1:11" x14ac:dyDescent="0.25">
      <c r="A4806" s="108">
        <v>4823</v>
      </c>
      <c r="B4806" s="109" t="s">
        <v>4702</v>
      </c>
      <c r="C4806" s="110">
        <v>90153000</v>
      </c>
      <c r="D4806" s="110">
        <v>0</v>
      </c>
      <c r="E4806" s="110">
        <v>0</v>
      </c>
      <c r="F4806" s="111">
        <v>4.9000000000000004</v>
      </c>
      <c r="G4806" s="110">
        <v>18</v>
      </c>
      <c r="H4806" s="110">
        <v>0</v>
      </c>
      <c r="I4806" s="112"/>
      <c r="J4806" s="112"/>
      <c r="K4806" s="113">
        <v>5</v>
      </c>
    </row>
    <row r="4807" spans="1:11" x14ac:dyDescent="0.25">
      <c r="A4807" s="108">
        <v>4824</v>
      </c>
      <c r="B4807" s="109" t="s">
        <v>4703</v>
      </c>
      <c r="C4807" s="110">
        <v>82071900</v>
      </c>
      <c r="D4807" s="110">
        <v>0</v>
      </c>
      <c r="E4807" s="110">
        <v>0</v>
      </c>
      <c r="F4807" s="111">
        <v>27.9</v>
      </c>
      <c r="G4807" s="110">
        <v>18</v>
      </c>
      <c r="H4807" s="110">
        <v>0</v>
      </c>
      <c r="I4807" s="112"/>
      <c r="J4807" s="112"/>
      <c r="K4807" s="113">
        <v>28</v>
      </c>
    </row>
    <row r="4808" spans="1:11" x14ac:dyDescent="0.25">
      <c r="A4808" s="108">
        <v>4825</v>
      </c>
      <c r="B4808" s="109" t="s">
        <v>4704</v>
      </c>
      <c r="C4808" s="110">
        <v>82054000</v>
      </c>
      <c r="D4808" s="110">
        <v>0</v>
      </c>
      <c r="E4808" s="110">
        <v>0</v>
      </c>
      <c r="F4808" s="111">
        <v>25.9</v>
      </c>
      <c r="G4808" s="110">
        <v>18</v>
      </c>
      <c r="H4808" s="110">
        <v>0</v>
      </c>
      <c r="I4808" s="112"/>
      <c r="J4808" s="112"/>
      <c r="K4808" s="113">
        <v>19</v>
      </c>
    </row>
    <row r="4809" spans="1:11" x14ac:dyDescent="0.25">
      <c r="A4809" s="108">
        <v>4826</v>
      </c>
      <c r="B4809" s="109" t="s">
        <v>4705</v>
      </c>
      <c r="C4809" s="110">
        <v>82032010</v>
      </c>
      <c r="D4809" s="110">
        <v>0</v>
      </c>
      <c r="E4809" s="110">
        <v>0</v>
      </c>
      <c r="F4809" s="111">
        <v>18.5</v>
      </c>
      <c r="G4809" s="110">
        <v>18</v>
      </c>
      <c r="H4809" s="110">
        <v>0</v>
      </c>
      <c r="I4809" s="112"/>
      <c r="J4809" s="112"/>
      <c r="K4809" s="113">
        <v>19</v>
      </c>
    </row>
    <row r="4810" spans="1:11" x14ac:dyDescent="0.25">
      <c r="A4810" s="108">
        <v>4827</v>
      </c>
      <c r="B4810" s="109" t="s">
        <v>4706</v>
      </c>
      <c r="C4810" s="110">
        <v>39191090</v>
      </c>
      <c r="D4810" s="110">
        <v>0</v>
      </c>
      <c r="E4810" s="110">
        <v>0</v>
      </c>
      <c r="F4810" s="111">
        <v>6.5</v>
      </c>
      <c r="G4810" s="110">
        <v>0</v>
      </c>
      <c r="H4810" s="110">
        <v>0</v>
      </c>
      <c r="I4810" s="112"/>
      <c r="J4810" s="112"/>
      <c r="K4810" s="113">
        <v>7</v>
      </c>
    </row>
    <row r="4811" spans="1:11" x14ac:dyDescent="0.25">
      <c r="A4811" s="108">
        <v>4828</v>
      </c>
      <c r="B4811" s="109" t="s">
        <v>4707</v>
      </c>
      <c r="C4811" s="110">
        <v>96034090</v>
      </c>
      <c r="D4811" s="110">
        <v>0</v>
      </c>
      <c r="E4811" s="110">
        <v>0</v>
      </c>
      <c r="F4811" s="111">
        <v>4.49</v>
      </c>
      <c r="G4811" s="110">
        <v>18</v>
      </c>
      <c r="H4811" s="110">
        <v>0</v>
      </c>
      <c r="I4811" s="112"/>
      <c r="J4811" s="112"/>
      <c r="K4811" s="113">
        <v>5</v>
      </c>
    </row>
    <row r="4812" spans="1:11" x14ac:dyDescent="0.25">
      <c r="A4812" s="108">
        <v>4829</v>
      </c>
      <c r="B4812" s="109" t="s">
        <v>4708</v>
      </c>
      <c r="C4812" s="110">
        <v>39229000</v>
      </c>
      <c r="D4812" s="110">
        <v>0</v>
      </c>
      <c r="E4812" s="110">
        <v>0</v>
      </c>
      <c r="F4812" s="111">
        <v>20.49</v>
      </c>
      <c r="G4812" s="110">
        <v>0</v>
      </c>
      <c r="H4812" s="110">
        <v>0</v>
      </c>
      <c r="I4812" s="112"/>
      <c r="J4812" s="112"/>
      <c r="K4812" s="113">
        <v>21</v>
      </c>
    </row>
    <row r="4813" spans="1:11" x14ac:dyDescent="0.25">
      <c r="A4813" s="108">
        <v>4830</v>
      </c>
      <c r="B4813" s="109" t="s">
        <v>4709</v>
      </c>
      <c r="C4813" s="110">
        <v>85437099</v>
      </c>
      <c r="D4813" s="110">
        <v>0</v>
      </c>
      <c r="E4813" s="110">
        <v>0</v>
      </c>
      <c r="F4813" s="111">
        <v>29</v>
      </c>
      <c r="G4813" s="110">
        <v>0</v>
      </c>
      <c r="H4813" s="110">
        <v>0</v>
      </c>
      <c r="I4813" s="112"/>
      <c r="J4813" s="112"/>
      <c r="K4813" s="113">
        <v>30</v>
      </c>
    </row>
    <row r="4814" spans="1:11" x14ac:dyDescent="0.25">
      <c r="A4814" s="108">
        <v>4831</v>
      </c>
      <c r="B4814" s="109" t="s">
        <v>4710</v>
      </c>
      <c r="C4814" s="110">
        <v>39249000</v>
      </c>
      <c r="D4814" s="110">
        <v>0</v>
      </c>
      <c r="E4814" s="110">
        <v>0</v>
      </c>
      <c r="F4814" s="111">
        <v>8.49</v>
      </c>
      <c r="G4814" s="110">
        <v>18</v>
      </c>
      <c r="H4814" s="110">
        <v>0</v>
      </c>
      <c r="I4814" s="112"/>
      <c r="J4814" s="112"/>
      <c r="K4814" s="113">
        <v>9</v>
      </c>
    </row>
    <row r="4815" spans="1:11" x14ac:dyDescent="0.25">
      <c r="A4815" s="108">
        <v>4832</v>
      </c>
      <c r="B4815" s="109" t="s">
        <v>4711</v>
      </c>
      <c r="C4815" s="110">
        <v>40161090</v>
      </c>
      <c r="D4815" s="110">
        <v>0</v>
      </c>
      <c r="E4815" s="110">
        <v>0</v>
      </c>
      <c r="F4815" s="111">
        <v>35.04</v>
      </c>
      <c r="G4815" s="110">
        <v>0</v>
      </c>
      <c r="H4815" s="110">
        <v>0</v>
      </c>
      <c r="I4815" s="112"/>
      <c r="J4815" s="112"/>
      <c r="K4815" s="113">
        <v>59</v>
      </c>
    </row>
    <row r="4816" spans="1:11" x14ac:dyDescent="0.25">
      <c r="A4816" s="108">
        <v>4833</v>
      </c>
      <c r="B4816" s="109" t="s">
        <v>4712</v>
      </c>
      <c r="C4816" s="110">
        <v>40161090</v>
      </c>
      <c r="D4816" s="110">
        <v>0</v>
      </c>
      <c r="E4816" s="110">
        <v>0</v>
      </c>
      <c r="F4816" s="111">
        <v>35.04</v>
      </c>
      <c r="G4816" s="110">
        <v>0</v>
      </c>
      <c r="H4816" s="110">
        <v>0</v>
      </c>
      <c r="I4816" s="112"/>
      <c r="J4816" s="112"/>
      <c r="K4816" s="113">
        <v>59</v>
      </c>
    </row>
    <row r="4817" spans="1:11" x14ac:dyDescent="0.25">
      <c r="A4817" s="108">
        <v>4834</v>
      </c>
      <c r="B4817" s="109" t="s">
        <v>4713</v>
      </c>
      <c r="C4817" s="110">
        <v>39173900</v>
      </c>
      <c r="D4817" s="110">
        <v>0</v>
      </c>
      <c r="E4817" s="110">
        <v>0</v>
      </c>
      <c r="F4817" s="111">
        <v>109</v>
      </c>
      <c r="G4817" s="110">
        <v>0</v>
      </c>
      <c r="H4817" s="110">
        <v>0</v>
      </c>
      <c r="I4817" s="112"/>
      <c r="J4817" s="112"/>
      <c r="K4817" s="113">
        <v>110</v>
      </c>
    </row>
    <row r="4818" spans="1:11" x14ac:dyDescent="0.25">
      <c r="A4818" s="108">
        <v>4835</v>
      </c>
      <c r="B4818" s="109" t="s">
        <v>4714</v>
      </c>
      <c r="C4818" s="110">
        <v>94032000</v>
      </c>
      <c r="D4818" s="110">
        <v>0</v>
      </c>
      <c r="E4818" s="110">
        <v>0</v>
      </c>
      <c r="F4818" s="111">
        <v>32.979999999999997</v>
      </c>
      <c r="G4818" s="110">
        <v>7</v>
      </c>
      <c r="H4818" s="110">
        <v>5</v>
      </c>
      <c r="I4818" s="112"/>
      <c r="J4818" s="112"/>
      <c r="K4818" s="113">
        <v>69</v>
      </c>
    </row>
    <row r="4819" spans="1:11" x14ac:dyDescent="0.25">
      <c r="A4819" s="108">
        <v>4836</v>
      </c>
      <c r="B4819" s="109" t="s">
        <v>4715</v>
      </c>
      <c r="C4819" s="110">
        <v>85219010</v>
      </c>
      <c r="D4819" s="110">
        <v>0</v>
      </c>
      <c r="E4819" s="110">
        <v>0</v>
      </c>
      <c r="F4819" s="111">
        <v>584.75</v>
      </c>
      <c r="G4819" s="110">
        <v>0</v>
      </c>
      <c r="H4819" s="110">
        <v>0</v>
      </c>
      <c r="I4819" s="112"/>
      <c r="J4819" s="112"/>
      <c r="K4819" s="113">
        <v>799</v>
      </c>
    </row>
    <row r="4820" spans="1:11" x14ac:dyDescent="0.25">
      <c r="A4820" s="108">
        <v>4837</v>
      </c>
      <c r="B4820" s="109" t="s">
        <v>4716</v>
      </c>
      <c r="C4820" s="110">
        <v>85044021</v>
      </c>
      <c r="D4820" s="110">
        <v>0</v>
      </c>
      <c r="E4820" s="110">
        <v>0</v>
      </c>
      <c r="F4820" s="111">
        <v>502.66</v>
      </c>
      <c r="G4820" s="110">
        <v>18</v>
      </c>
      <c r="H4820" s="110">
        <v>0</v>
      </c>
      <c r="I4820" s="112"/>
      <c r="J4820" s="112"/>
      <c r="K4820" s="113">
        <v>749</v>
      </c>
    </row>
    <row r="4821" spans="1:11" x14ac:dyDescent="0.25">
      <c r="A4821" s="108">
        <v>4838</v>
      </c>
      <c r="B4821" s="109" t="s">
        <v>4717</v>
      </c>
      <c r="C4821" s="110">
        <v>39191010</v>
      </c>
      <c r="D4821" s="110">
        <v>0</v>
      </c>
      <c r="E4821" s="110">
        <v>0</v>
      </c>
      <c r="F4821" s="111">
        <v>9.69</v>
      </c>
      <c r="G4821" s="110">
        <v>0</v>
      </c>
      <c r="H4821" s="110">
        <v>0</v>
      </c>
      <c r="I4821" s="112"/>
      <c r="J4821" s="112"/>
      <c r="K4821" s="113">
        <v>16.899999999999999</v>
      </c>
    </row>
    <row r="4822" spans="1:11" x14ac:dyDescent="0.25">
      <c r="A4822" s="108">
        <v>4839</v>
      </c>
      <c r="B4822" s="109" t="s">
        <v>4718</v>
      </c>
      <c r="C4822" s="110">
        <v>85075090</v>
      </c>
      <c r="D4822" s="110">
        <v>0</v>
      </c>
      <c r="E4822" s="110">
        <v>0</v>
      </c>
      <c r="F4822" s="111">
        <v>17.329999999999998</v>
      </c>
      <c r="G4822" s="110">
        <v>0</v>
      </c>
      <c r="H4822" s="110">
        <v>0</v>
      </c>
      <c r="I4822" s="112"/>
      <c r="J4822" s="112"/>
      <c r="K4822" s="113">
        <v>30</v>
      </c>
    </row>
    <row r="4823" spans="1:11" x14ac:dyDescent="0.25">
      <c r="A4823" s="108">
        <v>4840</v>
      </c>
      <c r="B4823" s="109" t="s">
        <v>3645</v>
      </c>
      <c r="C4823" s="110">
        <v>85176241</v>
      </c>
      <c r="D4823" s="110">
        <v>0</v>
      </c>
      <c r="E4823" s="110">
        <v>0</v>
      </c>
      <c r="F4823" s="115">
        <v>1209</v>
      </c>
      <c r="G4823" s="110">
        <v>0</v>
      </c>
      <c r="H4823" s="110">
        <v>0</v>
      </c>
      <c r="I4823" s="112"/>
      <c r="J4823" s="112"/>
      <c r="K4823" s="116">
        <v>1859</v>
      </c>
    </row>
    <row r="4824" spans="1:11" x14ac:dyDescent="0.25">
      <c r="A4824" s="108">
        <v>4842</v>
      </c>
      <c r="B4824" s="109" t="s">
        <v>4719</v>
      </c>
      <c r="C4824" s="110">
        <v>61169300</v>
      </c>
      <c r="D4824" s="110">
        <v>0</v>
      </c>
      <c r="E4824" s="110">
        <v>0</v>
      </c>
      <c r="F4824" s="111">
        <v>79.8</v>
      </c>
      <c r="G4824" s="110">
        <v>18</v>
      </c>
      <c r="H4824" s="110">
        <v>0</v>
      </c>
      <c r="I4824" s="112"/>
      <c r="J4824" s="112"/>
      <c r="K4824" s="113">
        <v>80</v>
      </c>
    </row>
    <row r="4825" spans="1:11" x14ac:dyDescent="0.25">
      <c r="A4825" s="108">
        <v>4843</v>
      </c>
      <c r="B4825" s="109" t="s">
        <v>4720</v>
      </c>
      <c r="C4825" s="110">
        <v>39269090</v>
      </c>
      <c r="D4825" s="110">
        <v>0</v>
      </c>
      <c r="E4825" s="110">
        <v>0</v>
      </c>
      <c r="F4825" s="111">
        <v>23.65</v>
      </c>
      <c r="G4825" s="110">
        <v>0</v>
      </c>
      <c r="H4825" s="110">
        <v>0</v>
      </c>
      <c r="I4825" s="112"/>
      <c r="J4825" s="112"/>
      <c r="K4825" s="113">
        <v>45</v>
      </c>
    </row>
    <row r="4826" spans="1:11" x14ac:dyDescent="0.25">
      <c r="A4826" s="108">
        <v>4844</v>
      </c>
      <c r="B4826" s="109" t="s">
        <v>4721</v>
      </c>
      <c r="C4826" s="110">
        <v>90328911</v>
      </c>
      <c r="D4826" s="110">
        <v>0</v>
      </c>
      <c r="E4826" s="110">
        <v>0</v>
      </c>
      <c r="F4826" s="111">
        <v>76.209999999999994</v>
      </c>
      <c r="G4826" s="110">
        <v>0</v>
      </c>
      <c r="H4826" s="110">
        <v>0</v>
      </c>
      <c r="I4826" s="112"/>
      <c r="J4826" s="112"/>
      <c r="K4826" s="113">
        <v>129</v>
      </c>
    </row>
    <row r="4827" spans="1:11" x14ac:dyDescent="0.25">
      <c r="A4827" s="108">
        <v>4845</v>
      </c>
      <c r="B4827" s="109" t="s">
        <v>4722</v>
      </c>
      <c r="C4827" s="110">
        <v>85359000</v>
      </c>
      <c r="D4827" s="110">
        <v>0</v>
      </c>
      <c r="E4827" s="110">
        <v>0</v>
      </c>
      <c r="F4827" s="111">
        <v>32.4</v>
      </c>
      <c r="G4827" s="110">
        <v>0</v>
      </c>
      <c r="H4827" s="110">
        <v>0</v>
      </c>
      <c r="I4827" s="112"/>
      <c r="J4827" s="112"/>
      <c r="K4827" s="113">
        <v>55</v>
      </c>
    </row>
    <row r="4828" spans="1:11" x14ac:dyDescent="0.25">
      <c r="A4828" s="108">
        <v>4846</v>
      </c>
      <c r="B4828" s="109" t="s">
        <v>4723</v>
      </c>
      <c r="C4828" s="110">
        <v>85359000</v>
      </c>
      <c r="D4828" s="110">
        <v>0</v>
      </c>
      <c r="E4828" s="110">
        <v>0</v>
      </c>
      <c r="F4828" s="111">
        <v>22.02</v>
      </c>
      <c r="G4828" s="110">
        <v>0</v>
      </c>
      <c r="H4828" s="110">
        <v>0</v>
      </c>
      <c r="I4828" s="112"/>
      <c r="J4828" s="112"/>
      <c r="K4828" s="113">
        <v>38</v>
      </c>
    </row>
    <row r="4829" spans="1:11" x14ac:dyDescent="0.25">
      <c r="A4829" s="108">
        <v>4847</v>
      </c>
      <c r="B4829" s="109" t="s">
        <v>4724</v>
      </c>
      <c r="C4829" s="110">
        <v>84733041</v>
      </c>
      <c r="D4829" s="110">
        <v>0</v>
      </c>
      <c r="E4829" s="110">
        <v>0</v>
      </c>
      <c r="F4829" s="111">
        <v>415.9</v>
      </c>
      <c r="G4829" s="110">
        <v>18</v>
      </c>
      <c r="H4829" s="110">
        <v>0</v>
      </c>
      <c r="I4829" s="112"/>
      <c r="J4829" s="111">
        <v>13.1</v>
      </c>
      <c r="K4829" s="113">
        <v>625</v>
      </c>
    </row>
    <row r="4830" spans="1:11" x14ac:dyDescent="0.25">
      <c r="A4830" s="108">
        <v>4848</v>
      </c>
      <c r="B4830" s="109" t="s">
        <v>4725</v>
      </c>
      <c r="C4830" s="110">
        <v>84715010</v>
      </c>
      <c r="D4830" s="110">
        <v>0</v>
      </c>
      <c r="E4830" s="110">
        <v>0</v>
      </c>
      <c r="F4830" s="115">
        <v>2214.0700000000002</v>
      </c>
      <c r="G4830" s="110">
        <v>0</v>
      </c>
      <c r="H4830" s="110">
        <v>0</v>
      </c>
      <c r="I4830" s="112"/>
      <c r="J4830" s="112"/>
      <c r="K4830" s="113">
        <v>0</v>
      </c>
    </row>
    <row r="4831" spans="1:11" x14ac:dyDescent="0.25">
      <c r="A4831" s="108">
        <v>4849</v>
      </c>
      <c r="B4831" s="109" t="s">
        <v>4726</v>
      </c>
      <c r="C4831" s="110">
        <v>84433111</v>
      </c>
      <c r="D4831" s="110">
        <v>0</v>
      </c>
      <c r="E4831" s="110">
        <v>0</v>
      </c>
      <c r="F4831" s="115">
        <v>1382.91</v>
      </c>
      <c r="G4831" s="110">
        <v>18</v>
      </c>
      <c r="H4831" s="110">
        <v>0</v>
      </c>
      <c r="I4831" s="112"/>
      <c r="J4831" s="111">
        <v>43.57</v>
      </c>
      <c r="K4831" s="116">
        <v>1849</v>
      </c>
    </row>
    <row r="4832" spans="1:11" x14ac:dyDescent="0.25">
      <c r="A4832" s="108">
        <v>4850</v>
      </c>
      <c r="B4832" s="109" t="s">
        <v>4727</v>
      </c>
      <c r="C4832" s="110">
        <v>84713019</v>
      </c>
      <c r="D4832" s="110">
        <v>0</v>
      </c>
      <c r="E4832" s="110">
        <v>0</v>
      </c>
      <c r="F4832" s="115">
        <v>1979.1</v>
      </c>
      <c r="G4832" s="110">
        <v>0</v>
      </c>
      <c r="H4832" s="110">
        <v>0</v>
      </c>
      <c r="I4832" s="112"/>
      <c r="J4832" s="112"/>
      <c r="K4832" s="116">
        <v>2499</v>
      </c>
    </row>
    <row r="4833" spans="1:11" x14ac:dyDescent="0.25">
      <c r="A4833" s="108">
        <v>4851</v>
      </c>
      <c r="B4833" s="109" t="s">
        <v>4728</v>
      </c>
      <c r="C4833" s="110">
        <v>84733041</v>
      </c>
      <c r="D4833" s="110">
        <v>0</v>
      </c>
      <c r="E4833" s="110">
        <v>0</v>
      </c>
      <c r="F4833" s="111">
        <v>760</v>
      </c>
      <c r="G4833" s="110">
        <v>4</v>
      </c>
      <c r="H4833" s="110">
        <v>15</v>
      </c>
      <c r="I4833" s="112"/>
      <c r="J4833" s="111">
        <v>97.46</v>
      </c>
      <c r="K4833" s="116">
        <v>1359</v>
      </c>
    </row>
    <row r="4834" spans="1:11" x14ac:dyDescent="0.25">
      <c r="A4834" s="108">
        <v>4852</v>
      </c>
      <c r="B4834" s="109" t="s">
        <v>4729</v>
      </c>
      <c r="C4834" s="110">
        <v>84733041</v>
      </c>
      <c r="D4834" s="110">
        <v>0</v>
      </c>
      <c r="E4834" s="110">
        <v>0</v>
      </c>
      <c r="F4834" s="111">
        <v>625.9</v>
      </c>
      <c r="G4834" s="110">
        <v>7</v>
      </c>
      <c r="H4834" s="110">
        <v>0</v>
      </c>
      <c r="I4834" s="112"/>
      <c r="J4834" s="112"/>
      <c r="K4834" s="113">
        <v>949</v>
      </c>
    </row>
    <row r="4835" spans="1:11" x14ac:dyDescent="0.25">
      <c r="A4835" s="108">
        <v>4853</v>
      </c>
      <c r="B4835" s="109" t="s">
        <v>4730</v>
      </c>
      <c r="C4835" s="110">
        <v>84145990</v>
      </c>
      <c r="D4835" s="110">
        <v>0</v>
      </c>
      <c r="E4835" s="110">
        <v>0</v>
      </c>
      <c r="F4835" s="111">
        <v>108.98</v>
      </c>
      <c r="G4835" s="110">
        <v>0</v>
      </c>
      <c r="H4835" s="110">
        <v>0</v>
      </c>
      <c r="I4835" s="112"/>
      <c r="J4835" s="112"/>
      <c r="K4835" s="113">
        <v>189</v>
      </c>
    </row>
    <row r="4836" spans="1:11" x14ac:dyDescent="0.25">
      <c r="A4836" s="108">
        <v>4854</v>
      </c>
      <c r="B4836" s="109" t="s">
        <v>4731</v>
      </c>
      <c r="C4836" s="110">
        <v>85044021</v>
      </c>
      <c r="D4836" s="110">
        <v>0</v>
      </c>
      <c r="E4836" s="110">
        <v>0</v>
      </c>
      <c r="F4836" s="111">
        <v>467.6</v>
      </c>
      <c r="G4836" s="110">
        <v>0</v>
      </c>
      <c r="H4836" s="110">
        <v>0</v>
      </c>
      <c r="I4836" s="112"/>
      <c r="J4836" s="112"/>
      <c r="K4836" s="113">
        <v>809</v>
      </c>
    </row>
    <row r="4837" spans="1:11" x14ac:dyDescent="0.25">
      <c r="A4837" s="108">
        <v>4855</v>
      </c>
      <c r="B4837" s="109" t="s">
        <v>4732</v>
      </c>
      <c r="C4837" s="110">
        <v>84733043</v>
      </c>
      <c r="D4837" s="110">
        <v>0</v>
      </c>
      <c r="E4837" s="110">
        <v>0</v>
      </c>
      <c r="F4837" s="115">
        <v>1437</v>
      </c>
      <c r="G4837" s="110">
        <v>0</v>
      </c>
      <c r="H4837" s="110">
        <v>0</v>
      </c>
      <c r="I4837" s="112"/>
      <c r="J4837" s="112"/>
      <c r="K4837" s="116">
        <v>2099</v>
      </c>
    </row>
    <row r="4838" spans="1:11" x14ac:dyDescent="0.25">
      <c r="A4838" s="108">
        <v>4856</v>
      </c>
      <c r="B4838" s="109" t="s">
        <v>4733</v>
      </c>
      <c r="C4838" s="110">
        <v>84733043</v>
      </c>
      <c r="D4838" s="110">
        <v>0</v>
      </c>
      <c r="E4838" s="110">
        <v>0</v>
      </c>
      <c r="F4838" s="115">
        <v>1381.37</v>
      </c>
      <c r="G4838" s="110">
        <v>7</v>
      </c>
      <c r="H4838" s="110">
        <v>2</v>
      </c>
      <c r="I4838" s="112"/>
      <c r="J4838" s="112"/>
      <c r="K4838" s="116">
        <v>2599</v>
      </c>
    </row>
    <row r="4839" spans="1:11" x14ac:dyDescent="0.25">
      <c r="A4839" s="108">
        <v>4857</v>
      </c>
      <c r="B4839" s="109" t="s">
        <v>4734</v>
      </c>
      <c r="C4839" s="110">
        <v>85176254</v>
      </c>
      <c r="D4839" s="110">
        <v>0</v>
      </c>
      <c r="E4839" s="110">
        <v>0</v>
      </c>
      <c r="F4839" s="111">
        <v>32.64</v>
      </c>
      <c r="G4839" s="110">
        <v>0</v>
      </c>
      <c r="H4839" s="110">
        <v>0</v>
      </c>
      <c r="I4839" s="112"/>
      <c r="J4839" s="112"/>
      <c r="K4839" s="113">
        <v>55</v>
      </c>
    </row>
    <row r="4840" spans="1:11" x14ac:dyDescent="0.25">
      <c r="A4840" s="108">
        <v>4858</v>
      </c>
      <c r="B4840" s="109" t="s">
        <v>4735</v>
      </c>
      <c r="C4840" s="110">
        <v>85444900</v>
      </c>
      <c r="D4840" s="110">
        <v>0</v>
      </c>
      <c r="E4840" s="110">
        <v>0</v>
      </c>
      <c r="F4840" s="111">
        <v>3.94</v>
      </c>
      <c r="G4840" s="110">
        <v>0</v>
      </c>
      <c r="H4840" s="110">
        <v>0</v>
      </c>
      <c r="I4840" s="112"/>
      <c r="J4840" s="112"/>
      <c r="K4840" s="113">
        <v>10</v>
      </c>
    </row>
    <row r="4841" spans="1:11" x14ac:dyDescent="0.25">
      <c r="A4841" s="108">
        <v>4859</v>
      </c>
      <c r="B4841" s="109" t="s">
        <v>4736</v>
      </c>
      <c r="C4841" s="110">
        <v>84733042</v>
      </c>
      <c r="D4841" s="110">
        <v>0</v>
      </c>
      <c r="E4841" s="110">
        <v>0</v>
      </c>
      <c r="F4841" s="111">
        <v>495</v>
      </c>
      <c r="G4841" s="110">
        <v>4</v>
      </c>
      <c r="H4841" s="110">
        <v>0</v>
      </c>
      <c r="I4841" s="112"/>
      <c r="J4841" s="112"/>
      <c r="K4841" s="113">
        <v>779</v>
      </c>
    </row>
    <row r="4842" spans="1:11" x14ac:dyDescent="0.25">
      <c r="A4842" s="108">
        <v>4860</v>
      </c>
      <c r="B4842" s="109" t="s">
        <v>4523</v>
      </c>
      <c r="C4842" s="110">
        <v>84717010</v>
      </c>
      <c r="D4842" s="110">
        <v>0</v>
      </c>
      <c r="E4842" s="110">
        <v>0</v>
      </c>
      <c r="F4842" s="111">
        <v>189.9</v>
      </c>
      <c r="G4842" s="110">
        <v>0</v>
      </c>
      <c r="H4842" s="110">
        <v>0</v>
      </c>
      <c r="I4842" s="112"/>
      <c r="J4842" s="112"/>
      <c r="K4842" s="113">
        <v>379</v>
      </c>
    </row>
    <row r="4843" spans="1:11" x14ac:dyDescent="0.25">
      <c r="A4843" s="108">
        <v>4861</v>
      </c>
      <c r="B4843" s="109" t="s">
        <v>4737</v>
      </c>
      <c r="C4843" s="110">
        <v>84145990</v>
      </c>
      <c r="D4843" s="110">
        <v>0</v>
      </c>
      <c r="E4843" s="110">
        <v>0</v>
      </c>
      <c r="F4843" s="111">
        <v>89.95</v>
      </c>
      <c r="G4843" s="110">
        <v>0</v>
      </c>
      <c r="H4843" s="110">
        <v>0</v>
      </c>
      <c r="I4843" s="112"/>
      <c r="J4843" s="112"/>
      <c r="K4843" s="113">
        <v>159</v>
      </c>
    </row>
    <row r="4844" spans="1:11" x14ac:dyDescent="0.25">
      <c r="A4844" s="108">
        <v>4862</v>
      </c>
      <c r="B4844" s="109" t="s">
        <v>4738</v>
      </c>
      <c r="C4844" s="110">
        <v>85423190</v>
      </c>
      <c r="D4844" s="110">
        <v>0</v>
      </c>
      <c r="E4844" s="110">
        <v>0</v>
      </c>
      <c r="F4844" s="115">
        <v>2039.11</v>
      </c>
      <c r="G4844" s="110">
        <v>7</v>
      </c>
      <c r="H4844" s="110">
        <v>2</v>
      </c>
      <c r="I4844" s="112"/>
      <c r="J4844" s="112"/>
      <c r="K4844" s="116">
        <v>3199</v>
      </c>
    </row>
    <row r="4845" spans="1:11" x14ac:dyDescent="0.25">
      <c r="A4845" s="108">
        <v>4863</v>
      </c>
      <c r="B4845" s="109" t="s">
        <v>4739</v>
      </c>
      <c r="C4845" s="110">
        <v>85043119</v>
      </c>
      <c r="D4845" s="110">
        <v>0</v>
      </c>
      <c r="E4845" s="110">
        <v>0</v>
      </c>
      <c r="F4845" s="111">
        <v>85</v>
      </c>
      <c r="G4845" s="110">
        <v>4</v>
      </c>
      <c r="H4845" s="110">
        <v>0</v>
      </c>
      <c r="I4845" s="112"/>
      <c r="J4845" s="111">
        <v>22.57</v>
      </c>
      <c r="K4845" s="113">
        <v>149</v>
      </c>
    </row>
    <row r="4846" spans="1:11" x14ac:dyDescent="0.25">
      <c r="A4846" s="108">
        <v>4864</v>
      </c>
      <c r="B4846" s="109" t="s">
        <v>4740</v>
      </c>
      <c r="C4846" s="110">
        <v>73269090</v>
      </c>
      <c r="D4846" s="110">
        <v>0</v>
      </c>
      <c r="E4846" s="110">
        <v>0</v>
      </c>
      <c r="F4846" s="111">
        <v>160</v>
      </c>
      <c r="G4846" s="110">
        <v>0</v>
      </c>
      <c r="H4846" s="110">
        <v>0</v>
      </c>
      <c r="I4846" s="112"/>
      <c r="J4846" s="112"/>
      <c r="K4846" s="113">
        <v>279</v>
      </c>
    </row>
    <row r="4847" spans="1:11" x14ac:dyDescent="0.25">
      <c r="A4847" s="108">
        <v>4865</v>
      </c>
      <c r="B4847" s="109" t="s">
        <v>4741</v>
      </c>
      <c r="C4847" s="110">
        <v>73269090</v>
      </c>
      <c r="D4847" s="110">
        <v>0</v>
      </c>
      <c r="E4847" s="110">
        <v>0</v>
      </c>
      <c r="F4847" s="111">
        <v>85</v>
      </c>
      <c r="G4847" s="110">
        <v>0</v>
      </c>
      <c r="H4847" s="110">
        <v>0</v>
      </c>
      <c r="I4847" s="112"/>
      <c r="J4847" s="112"/>
      <c r="K4847" s="113">
        <v>149</v>
      </c>
    </row>
    <row r="4848" spans="1:11" x14ac:dyDescent="0.25">
      <c r="A4848" s="108">
        <v>4866</v>
      </c>
      <c r="B4848" s="109" t="s">
        <v>4742</v>
      </c>
      <c r="C4848" s="110">
        <v>84716052</v>
      </c>
      <c r="D4848" s="110">
        <v>0</v>
      </c>
      <c r="E4848" s="110">
        <v>0</v>
      </c>
      <c r="F4848" s="111">
        <v>70</v>
      </c>
      <c r="G4848" s="110">
        <v>0</v>
      </c>
      <c r="H4848" s="110">
        <v>0</v>
      </c>
      <c r="I4848" s="112"/>
      <c r="J4848" s="112"/>
      <c r="K4848" s="113">
        <v>120</v>
      </c>
    </row>
    <row r="4849" spans="1:11" x14ac:dyDescent="0.25">
      <c r="A4849" s="108">
        <v>4867</v>
      </c>
      <c r="B4849" s="109" t="s">
        <v>4743</v>
      </c>
      <c r="C4849" s="110">
        <v>84433111</v>
      </c>
      <c r="D4849" s="110">
        <v>0</v>
      </c>
      <c r="E4849" s="110">
        <v>0</v>
      </c>
      <c r="F4849" s="111">
        <v>609.67999999999995</v>
      </c>
      <c r="G4849" s="110">
        <v>0</v>
      </c>
      <c r="H4849" s="110">
        <v>0</v>
      </c>
      <c r="I4849" s="112"/>
      <c r="J4849" s="112"/>
      <c r="K4849" s="113">
        <v>799</v>
      </c>
    </row>
    <row r="4850" spans="1:11" x14ac:dyDescent="0.25">
      <c r="A4850" s="108">
        <v>4868</v>
      </c>
      <c r="B4850" s="109" t="s">
        <v>4744</v>
      </c>
      <c r="C4850" s="110">
        <v>85369090</v>
      </c>
      <c r="D4850" s="110">
        <v>0</v>
      </c>
      <c r="E4850" s="110">
        <v>0</v>
      </c>
      <c r="F4850" s="111">
        <v>3.27</v>
      </c>
      <c r="G4850" s="110">
        <v>0</v>
      </c>
      <c r="H4850" s="110">
        <v>0</v>
      </c>
      <c r="I4850" s="112"/>
      <c r="J4850" s="112"/>
      <c r="K4850" s="113">
        <v>5</v>
      </c>
    </row>
    <row r="4851" spans="1:11" x14ac:dyDescent="0.25">
      <c r="A4851" s="108">
        <v>4869</v>
      </c>
      <c r="B4851" s="109" t="s">
        <v>4745</v>
      </c>
      <c r="C4851" s="110">
        <v>84716052</v>
      </c>
      <c r="D4851" s="110">
        <v>0</v>
      </c>
      <c r="E4851" s="110">
        <v>0</v>
      </c>
      <c r="F4851" s="111">
        <v>141.49</v>
      </c>
      <c r="G4851" s="110">
        <v>0</v>
      </c>
      <c r="H4851" s="110">
        <v>0</v>
      </c>
      <c r="I4851" s="112"/>
      <c r="J4851" s="112"/>
      <c r="K4851" s="113">
        <v>250</v>
      </c>
    </row>
    <row r="4852" spans="1:11" x14ac:dyDescent="0.25">
      <c r="A4852" s="108">
        <v>4870</v>
      </c>
      <c r="B4852" s="109" t="s">
        <v>4746</v>
      </c>
      <c r="C4852" s="110">
        <v>84717010</v>
      </c>
      <c r="D4852" s="110">
        <v>0</v>
      </c>
      <c r="E4852" s="110">
        <v>0</v>
      </c>
      <c r="F4852" s="111">
        <v>174.22</v>
      </c>
      <c r="G4852" s="110">
        <v>7</v>
      </c>
      <c r="H4852" s="110">
        <v>0</v>
      </c>
      <c r="I4852" s="112"/>
      <c r="J4852" s="111">
        <v>16.190000000000001</v>
      </c>
      <c r="K4852" s="113">
        <v>259</v>
      </c>
    </row>
    <row r="4853" spans="1:11" x14ac:dyDescent="0.25">
      <c r="A4853" s="108">
        <v>4871</v>
      </c>
      <c r="B4853" s="109" t="s">
        <v>4747</v>
      </c>
      <c r="C4853" s="110">
        <v>84717010</v>
      </c>
      <c r="D4853" s="110">
        <v>0</v>
      </c>
      <c r="E4853" s="110">
        <v>0</v>
      </c>
      <c r="F4853" s="111">
        <v>252</v>
      </c>
      <c r="G4853" s="110">
        <v>0</v>
      </c>
      <c r="H4853" s="110">
        <v>0</v>
      </c>
      <c r="I4853" s="112"/>
      <c r="J4853" s="112"/>
      <c r="K4853" s="113">
        <v>379</v>
      </c>
    </row>
    <row r="4854" spans="1:11" x14ac:dyDescent="0.25">
      <c r="A4854" s="108">
        <v>4872</v>
      </c>
      <c r="B4854" s="109" t="s">
        <v>4748</v>
      </c>
      <c r="C4854" s="110">
        <v>85235190</v>
      </c>
      <c r="D4854" s="110">
        <v>0</v>
      </c>
      <c r="E4854" s="110">
        <v>0</v>
      </c>
      <c r="F4854" s="111">
        <v>437.5</v>
      </c>
      <c r="G4854" s="110">
        <v>0</v>
      </c>
      <c r="H4854" s="110">
        <v>0</v>
      </c>
      <c r="I4854" s="112"/>
      <c r="J4854" s="112"/>
      <c r="K4854" s="113">
        <v>699</v>
      </c>
    </row>
    <row r="4855" spans="1:11" x14ac:dyDescent="0.25">
      <c r="A4855" s="108">
        <v>4873</v>
      </c>
      <c r="B4855" s="109" t="s">
        <v>4749</v>
      </c>
      <c r="C4855" s="110">
        <v>84733042</v>
      </c>
      <c r="D4855" s="110">
        <v>0</v>
      </c>
      <c r="E4855" s="110">
        <v>0</v>
      </c>
      <c r="F4855" s="111">
        <v>128.19</v>
      </c>
      <c r="G4855" s="110">
        <v>7</v>
      </c>
      <c r="H4855" s="110">
        <v>0</v>
      </c>
      <c r="I4855" s="112"/>
      <c r="J4855" s="112"/>
      <c r="K4855" s="113">
        <v>205</v>
      </c>
    </row>
    <row r="4856" spans="1:11" x14ac:dyDescent="0.25">
      <c r="A4856" s="108">
        <v>4874</v>
      </c>
      <c r="B4856" s="109" t="s">
        <v>3721</v>
      </c>
      <c r="C4856" s="110">
        <v>85176900</v>
      </c>
      <c r="D4856" s="110">
        <v>0</v>
      </c>
      <c r="E4856" s="110">
        <v>0</v>
      </c>
      <c r="F4856" s="111">
        <v>58.34</v>
      </c>
      <c r="G4856" s="110">
        <v>0</v>
      </c>
      <c r="H4856" s="110">
        <v>0</v>
      </c>
      <c r="I4856" s="112"/>
      <c r="J4856" s="112"/>
      <c r="K4856" s="113">
        <v>109</v>
      </c>
    </row>
    <row r="4857" spans="1:11" x14ac:dyDescent="0.25">
      <c r="A4857" s="108">
        <v>4875</v>
      </c>
      <c r="B4857" s="109" t="s">
        <v>4750</v>
      </c>
      <c r="C4857" s="110">
        <v>85176254</v>
      </c>
      <c r="D4857" s="110">
        <v>0</v>
      </c>
      <c r="E4857" s="110">
        <v>0</v>
      </c>
      <c r="F4857" s="111">
        <v>70.5</v>
      </c>
      <c r="G4857" s="110">
        <v>0</v>
      </c>
      <c r="H4857" s="110">
        <v>0</v>
      </c>
      <c r="I4857" s="112"/>
      <c r="J4857" s="111">
        <v>21.31</v>
      </c>
      <c r="K4857" s="113">
        <v>169</v>
      </c>
    </row>
    <row r="4858" spans="1:11" x14ac:dyDescent="0.25">
      <c r="A4858" s="108">
        <v>4876</v>
      </c>
      <c r="B4858" s="109" t="s">
        <v>4751</v>
      </c>
      <c r="C4858" s="110">
        <v>85423190</v>
      </c>
      <c r="D4858" s="110">
        <v>0</v>
      </c>
      <c r="E4858" s="110">
        <v>0</v>
      </c>
      <c r="F4858" s="115">
        <v>1462.26</v>
      </c>
      <c r="G4858" s="110">
        <v>7</v>
      </c>
      <c r="H4858" s="110">
        <v>2</v>
      </c>
      <c r="I4858" s="112"/>
      <c r="J4858" s="112"/>
      <c r="K4858" s="116">
        <v>2199</v>
      </c>
    </row>
    <row r="4859" spans="1:11" x14ac:dyDescent="0.25">
      <c r="A4859" s="108">
        <v>4877</v>
      </c>
      <c r="B4859" s="109" t="s">
        <v>4752</v>
      </c>
      <c r="C4859" s="110">
        <v>84715010</v>
      </c>
      <c r="D4859" s="110">
        <v>0</v>
      </c>
      <c r="E4859" s="110">
        <v>0</v>
      </c>
      <c r="F4859" s="111">
        <v>679</v>
      </c>
      <c r="G4859" s="110">
        <v>0</v>
      </c>
      <c r="H4859" s="110">
        <v>0</v>
      </c>
      <c r="I4859" s="112"/>
      <c r="J4859" s="112"/>
      <c r="K4859" s="113">
        <v>999</v>
      </c>
    </row>
    <row r="4860" spans="1:11" x14ac:dyDescent="0.25">
      <c r="A4860" s="108">
        <v>4878</v>
      </c>
      <c r="B4860" s="109" t="s">
        <v>4753</v>
      </c>
      <c r="C4860" s="110">
        <v>84713019</v>
      </c>
      <c r="D4860" s="110">
        <v>0</v>
      </c>
      <c r="E4860" s="110">
        <v>0</v>
      </c>
      <c r="F4860" s="115">
        <v>2069.1</v>
      </c>
      <c r="G4860" s="110">
        <v>0</v>
      </c>
      <c r="H4860" s="110">
        <v>0</v>
      </c>
      <c r="I4860" s="112"/>
      <c r="J4860" s="112"/>
      <c r="K4860" s="116">
        <v>2799</v>
      </c>
    </row>
    <row r="4861" spans="1:11" x14ac:dyDescent="0.25">
      <c r="A4861" s="108">
        <v>4879</v>
      </c>
      <c r="B4861" s="109" t="s">
        <v>4754</v>
      </c>
      <c r="C4861" s="110">
        <v>84713019</v>
      </c>
      <c r="D4861" s="110">
        <v>0</v>
      </c>
      <c r="E4861" s="110">
        <v>0</v>
      </c>
      <c r="F4861" s="115">
        <v>2754.05</v>
      </c>
      <c r="G4861" s="110">
        <v>0</v>
      </c>
      <c r="H4861" s="110">
        <v>0</v>
      </c>
      <c r="I4861" s="112"/>
      <c r="J4861" s="112"/>
      <c r="K4861" s="116">
        <v>2989</v>
      </c>
    </row>
    <row r="4862" spans="1:11" x14ac:dyDescent="0.25">
      <c r="A4862" s="108">
        <v>4880</v>
      </c>
      <c r="B4862" s="109" t="s">
        <v>4755</v>
      </c>
      <c r="C4862" s="110">
        <v>84715010</v>
      </c>
      <c r="D4862" s="110">
        <v>0</v>
      </c>
      <c r="E4862" s="110">
        <v>0</v>
      </c>
      <c r="F4862" s="115">
        <v>4811.32</v>
      </c>
      <c r="G4862" s="110">
        <v>0</v>
      </c>
      <c r="H4862" s="110">
        <v>0</v>
      </c>
      <c r="I4862" s="112"/>
      <c r="J4862" s="112"/>
      <c r="K4862" s="116">
        <v>7299</v>
      </c>
    </row>
    <row r="4863" spans="1:11" x14ac:dyDescent="0.25">
      <c r="A4863" s="108">
        <v>4881</v>
      </c>
      <c r="B4863" s="109" t="s">
        <v>4756</v>
      </c>
      <c r="C4863" s="110">
        <v>84715010</v>
      </c>
      <c r="D4863" s="110">
        <v>0</v>
      </c>
      <c r="E4863" s="110">
        <v>0</v>
      </c>
      <c r="F4863" s="111">
        <v>758.89</v>
      </c>
      <c r="G4863" s="110">
        <v>7</v>
      </c>
      <c r="H4863" s="110">
        <v>0</v>
      </c>
      <c r="I4863" s="112"/>
      <c r="J4863" s="112"/>
      <c r="K4863" s="113">
        <v>999</v>
      </c>
    </row>
    <row r="4864" spans="1:11" x14ac:dyDescent="0.25">
      <c r="A4864" s="108">
        <v>4882</v>
      </c>
      <c r="B4864" s="109" t="s">
        <v>4757</v>
      </c>
      <c r="C4864" s="110">
        <v>84733011</v>
      </c>
      <c r="D4864" s="110">
        <v>0</v>
      </c>
      <c r="E4864" s="110">
        <v>0</v>
      </c>
      <c r="F4864" s="111">
        <v>102.9</v>
      </c>
      <c r="G4864" s="110">
        <v>0</v>
      </c>
      <c r="H4864" s="110">
        <v>0</v>
      </c>
      <c r="I4864" s="112"/>
      <c r="J4864" s="112"/>
      <c r="K4864" s="113">
        <v>169</v>
      </c>
    </row>
    <row r="4865" spans="1:11" x14ac:dyDescent="0.25">
      <c r="A4865" s="108">
        <v>4883</v>
      </c>
      <c r="B4865" s="109" t="s">
        <v>4758</v>
      </c>
      <c r="C4865" s="110">
        <v>84733042</v>
      </c>
      <c r="D4865" s="110">
        <v>0</v>
      </c>
      <c r="E4865" s="110">
        <v>0</v>
      </c>
      <c r="F4865" s="111">
        <v>673.75</v>
      </c>
      <c r="G4865" s="110">
        <v>0</v>
      </c>
      <c r="H4865" s="110">
        <v>0</v>
      </c>
      <c r="I4865" s="112"/>
      <c r="J4865" s="112"/>
      <c r="K4865" s="113">
        <v>999</v>
      </c>
    </row>
    <row r="4866" spans="1:11" x14ac:dyDescent="0.25">
      <c r="A4866" s="108">
        <v>4884</v>
      </c>
      <c r="B4866" s="109" t="s">
        <v>4759</v>
      </c>
      <c r="C4866" s="110">
        <v>84717010</v>
      </c>
      <c r="D4866" s="110">
        <v>0</v>
      </c>
      <c r="E4866" s="110">
        <v>0</v>
      </c>
      <c r="F4866" s="115">
        <v>1262.18</v>
      </c>
      <c r="G4866" s="110">
        <v>0</v>
      </c>
      <c r="H4866" s="110">
        <v>0</v>
      </c>
      <c r="I4866" s="112"/>
      <c r="J4866" s="112"/>
      <c r="K4866" s="116">
        <v>1499</v>
      </c>
    </row>
    <row r="4867" spans="1:11" x14ac:dyDescent="0.25">
      <c r="A4867" s="108">
        <v>4885</v>
      </c>
      <c r="B4867" s="109" t="s">
        <v>4760</v>
      </c>
      <c r="C4867" s="110">
        <v>84145990</v>
      </c>
      <c r="D4867" s="110">
        <v>0</v>
      </c>
      <c r="E4867" s="110">
        <v>0</v>
      </c>
      <c r="F4867" s="111">
        <v>13.9</v>
      </c>
      <c r="G4867" s="110">
        <v>0</v>
      </c>
      <c r="H4867" s="110">
        <v>0</v>
      </c>
      <c r="I4867" s="112"/>
      <c r="J4867" s="112"/>
      <c r="K4867" s="113">
        <v>30</v>
      </c>
    </row>
    <row r="4868" spans="1:11" x14ac:dyDescent="0.25">
      <c r="A4868" s="108">
        <v>4886</v>
      </c>
      <c r="B4868" s="109" t="s">
        <v>4761</v>
      </c>
      <c r="C4868" s="110">
        <v>84145990</v>
      </c>
      <c r="D4868" s="110">
        <v>0</v>
      </c>
      <c r="E4868" s="110">
        <v>0</v>
      </c>
      <c r="F4868" s="111">
        <v>59.9</v>
      </c>
      <c r="G4868" s="110">
        <v>0</v>
      </c>
      <c r="H4868" s="110">
        <v>0</v>
      </c>
      <c r="I4868" s="112"/>
      <c r="J4868" s="112"/>
      <c r="K4868" s="113">
        <v>109</v>
      </c>
    </row>
    <row r="4869" spans="1:11" x14ac:dyDescent="0.25">
      <c r="A4869" s="108">
        <v>4887</v>
      </c>
      <c r="B4869" s="109" t="s">
        <v>4762</v>
      </c>
      <c r="C4869" s="110">
        <v>85444200</v>
      </c>
      <c r="D4869" s="110">
        <v>0</v>
      </c>
      <c r="E4869" s="110">
        <v>0</v>
      </c>
      <c r="F4869" s="111">
        <v>12.9</v>
      </c>
      <c r="G4869" s="110">
        <v>0</v>
      </c>
      <c r="H4869" s="110">
        <v>0</v>
      </c>
      <c r="I4869" s="112"/>
      <c r="J4869" s="112"/>
      <c r="K4869" s="113">
        <v>30</v>
      </c>
    </row>
    <row r="4870" spans="1:11" x14ac:dyDescent="0.25">
      <c r="A4870" s="108">
        <v>4888</v>
      </c>
      <c r="B4870" s="109" t="s">
        <v>4763</v>
      </c>
      <c r="C4870" s="110">
        <v>84145990</v>
      </c>
      <c r="D4870" s="110">
        <v>0</v>
      </c>
      <c r="E4870" s="110">
        <v>0</v>
      </c>
      <c r="F4870" s="111">
        <v>95.9</v>
      </c>
      <c r="G4870" s="110">
        <v>0</v>
      </c>
      <c r="H4870" s="110">
        <v>0</v>
      </c>
      <c r="I4870" s="112"/>
      <c r="J4870" s="112"/>
      <c r="K4870" s="113">
        <v>169</v>
      </c>
    </row>
    <row r="4871" spans="1:11" x14ac:dyDescent="0.25">
      <c r="A4871" s="108">
        <v>4889</v>
      </c>
      <c r="B4871" s="109" t="s">
        <v>4764</v>
      </c>
      <c r="C4871" s="110">
        <v>84145990</v>
      </c>
      <c r="D4871" s="110">
        <v>0</v>
      </c>
      <c r="E4871" s="110">
        <v>0</v>
      </c>
      <c r="F4871" s="111">
        <v>195.9</v>
      </c>
      <c r="G4871" s="110">
        <v>0</v>
      </c>
      <c r="H4871" s="110">
        <v>0</v>
      </c>
      <c r="I4871" s="112"/>
      <c r="J4871" s="112"/>
      <c r="K4871" s="113">
        <v>389</v>
      </c>
    </row>
    <row r="4872" spans="1:11" x14ac:dyDescent="0.25">
      <c r="A4872" s="108">
        <v>4890</v>
      </c>
      <c r="B4872" s="109" t="s">
        <v>4765</v>
      </c>
      <c r="C4872" s="110">
        <v>84145990</v>
      </c>
      <c r="D4872" s="110">
        <v>0</v>
      </c>
      <c r="E4872" s="110">
        <v>0</v>
      </c>
      <c r="F4872" s="111">
        <v>275.89999999999998</v>
      </c>
      <c r="G4872" s="110">
        <v>0</v>
      </c>
      <c r="H4872" s="110">
        <v>0</v>
      </c>
      <c r="I4872" s="112"/>
      <c r="J4872" s="112"/>
      <c r="K4872" s="113">
        <v>539</v>
      </c>
    </row>
    <row r="4873" spans="1:11" x14ac:dyDescent="0.25">
      <c r="A4873" s="108">
        <v>4891</v>
      </c>
      <c r="B4873" s="109" t="s">
        <v>4766</v>
      </c>
      <c r="C4873" s="110">
        <v>84145990</v>
      </c>
      <c r="D4873" s="110">
        <v>0</v>
      </c>
      <c r="E4873" s="110">
        <v>0</v>
      </c>
      <c r="F4873" s="111">
        <v>22.9</v>
      </c>
      <c r="G4873" s="110">
        <v>0</v>
      </c>
      <c r="H4873" s="110">
        <v>0</v>
      </c>
      <c r="I4873" s="112"/>
      <c r="J4873" s="112"/>
      <c r="K4873" s="113">
        <v>40</v>
      </c>
    </row>
    <row r="4874" spans="1:11" x14ac:dyDescent="0.25">
      <c r="A4874" s="108">
        <v>4892</v>
      </c>
      <c r="B4874" s="109" t="s">
        <v>4767</v>
      </c>
      <c r="C4874" s="110">
        <v>84733011</v>
      </c>
      <c r="D4874" s="110">
        <v>0</v>
      </c>
      <c r="E4874" s="110">
        <v>0</v>
      </c>
      <c r="F4874" s="111">
        <v>172.9</v>
      </c>
      <c r="G4874" s="110">
        <v>4</v>
      </c>
      <c r="H4874" s="110">
        <v>0</v>
      </c>
      <c r="I4874" s="112"/>
      <c r="J4874" s="111">
        <v>18.91</v>
      </c>
      <c r="K4874" s="113">
        <v>265</v>
      </c>
    </row>
    <row r="4875" spans="1:11" x14ac:dyDescent="0.25">
      <c r="A4875" s="108">
        <v>4893</v>
      </c>
      <c r="B4875" s="109" t="s">
        <v>4768</v>
      </c>
      <c r="C4875" s="110">
        <v>84733011</v>
      </c>
      <c r="D4875" s="110">
        <v>0</v>
      </c>
      <c r="E4875" s="110">
        <v>0</v>
      </c>
      <c r="F4875" s="111">
        <v>172.9</v>
      </c>
      <c r="G4875" s="110">
        <v>0</v>
      </c>
      <c r="H4875" s="110">
        <v>0</v>
      </c>
      <c r="I4875" s="112"/>
      <c r="J4875" s="112"/>
      <c r="K4875" s="113">
        <v>265</v>
      </c>
    </row>
    <row r="4876" spans="1:11" x14ac:dyDescent="0.25">
      <c r="A4876" s="108">
        <v>4894</v>
      </c>
      <c r="B4876" s="109" t="s">
        <v>4769</v>
      </c>
      <c r="C4876" s="110">
        <v>84733019</v>
      </c>
      <c r="D4876" s="110">
        <v>0</v>
      </c>
      <c r="E4876" s="110">
        <v>0</v>
      </c>
      <c r="F4876" s="111">
        <v>234.9</v>
      </c>
      <c r="G4876" s="110">
        <v>0</v>
      </c>
      <c r="H4876" s="110">
        <v>0</v>
      </c>
      <c r="I4876" s="112"/>
      <c r="J4876" s="112"/>
      <c r="K4876" s="113">
        <v>359</v>
      </c>
    </row>
    <row r="4877" spans="1:11" x14ac:dyDescent="0.25">
      <c r="A4877" s="108">
        <v>4895</v>
      </c>
      <c r="B4877" s="109" t="s">
        <v>4770</v>
      </c>
      <c r="C4877" s="110">
        <v>85183000</v>
      </c>
      <c r="D4877" s="110">
        <v>0</v>
      </c>
      <c r="E4877" s="110">
        <v>0</v>
      </c>
      <c r="F4877" s="111">
        <v>49.9</v>
      </c>
      <c r="G4877" s="110">
        <v>0</v>
      </c>
      <c r="H4877" s="110">
        <v>0</v>
      </c>
      <c r="I4877" s="112"/>
      <c r="J4877" s="112"/>
      <c r="K4877" s="113">
        <v>89</v>
      </c>
    </row>
    <row r="4878" spans="1:11" x14ac:dyDescent="0.25">
      <c r="A4878" s="108">
        <v>4896</v>
      </c>
      <c r="B4878" s="109" t="s">
        <v>4771</v>
      </c>
      <c r="C4878" s="110">
        <v>84716053</v>
      </c>
      <c r="D4878" s="110">
        <v>0</v>
      </c>
      <c r="E4878" s="110">
        <v>0</v>
      </c>
      <c r="F4878" s="111">
        <v>16.149999999999999</v>
      </c>
      <c r="G4878" s="110">
        <v>0</v>
      </c>
      <c r="H4878" s="110">
        <v>0</v>
      </c>
      <c r="I4878" s="112"/>
      <c r="J4878" s="112"/>
      <c r="K4878" s="113">
        <v>30</v>
      </c>
    </row>
    <row r="4879" spans="1:11" x14ac:dyDescent="0.25">
      <c r="A4879" s="108">
        <v>4897</v>
      </c>
      <c r="B4879" s="109" t="s">
        <v>4772</v>
      </c>
      <c r="C4879" s="110">
        <v>84716052</v>
      </c>
      <c r="D4879" s="110">
        <v>0</v>
      </c>
      <c r="E4879" s="110">
        <v>0</v>
      </c>
      <c r="F4879" s="111">
        <v>27.9</v>
      </c>
      <c r="G4879" s="110">
        <v>0</v>
      </c>
      <c r="H4879" s="110">
        <v>0</v>
      </c>
      <c r="I4879" s="112"/>
      <c r="J4879" s="112"/>
      <c r="K4879" s="113">
        <v>45</v>
      </c>
    </row>
    <row r="4880" spans="1:11" x14ac:dyDescent="0.25">
      <c r="A4880" s="108">
        <v>4898</v>
      </c>
      <c r="B4880" s="109" t="s">
        <v>4773</v>
      </c>
      <c r="C4880" s="110">
        <v>85181090</v>
      </c>
      <c r="D4880" s="110">
        <v>0</v>
      </c>
      <c r="E4880" s="110">
        <v>0</v>
      </c>
      <c r="F4880" s="115">
        <v>1101.3</v>
      </c>
      <c r="G4880" s="110">
        <v>0</v>
      </c>
      <c r="H4880" s="110">
        <v>0</v>
      </c>
      <c r="I4880" s="112"/>
      <c r="J4880" s="112"/>
      <c r="K4880" s="116">
        <v>1899</v>
      </c>
    </row>
    <row r="4881" spans="1:11" x14ac:dyDescent="0.25">
      <c r="A4881" s="108">
        <v>4899</v>
      </c>
      <c r="B4881" s="109" t="s">
        <v>4774</v>
      </c>
      <c r="C4881" s="110">
        <v>84713012</v>
      </c>
      <c r="D4881" s="110">
        <v>0</v>
      </c>
      <c r="E4881" s="110">
        <v>0</v>
      </c>
      <c r="F4881" s="115">
        <v>3149.91</v>
      </c>
      <c r="G4881" s="110">
        <v>0</v>
      </c>
      <c r="H4881" s="110">
        <v>0</v>
      </c>
      <c r="I4881" s="112"/>
      <c r="J4881" s="112"/>
      <c r="K4881" s="116">
        <v>4199</v>
      </c>
    </row>
    <row r="4882" spans="1:11" x14ac:dyDescent="0.25">
      <c r="A4882" s="108">
        <v>4900</v>
      </c>
      <c r="B4882" s="109" t="s">
        <v>4775</v>
      </c>
      <c r="C4882" s="110">
        <v>85235190</v>
      </c>
      <c r="D4882" s="110">
        <v>0</v>
      </c>
      <c r="E4882" s="110">
        <v>0</v>
      </c>
      <c r="F4882" s="111">
        <v>302.74</v>
      </c>
      <c r="G4882" s="110">
        <v>4</v>
      </c>
      <c r="H4882" s="110">
        <v>15</v>
      </c>
      <c r="I4882" s="112"/>
      <c r="J4882" s="112"/>
      <c r="K4882" s="113">
        <v>559</v>
      </c>
    </row>
    <row r="4883" spans="1:11" x14ac:dyDescent="0.25">
      <c r="A4883" s="108">
        <v>4901</v>
      </c>
      <c r="B4883" s="109" t="s">
        <v>4776</v>
      </c>
      <c r="C4883" s="110">
        <v>84733042</v>
      </c>
      <c r="D4883" s="110">
        <v>0</v>
      </c>
      <c r="E4883" s="110">
        <v>0</v>
      </c>
      <c r="F4883" s="115">
        <v>1293.6300000000001</v>
      </c>
      <c r="G4883" s="110">
        <v>0</v>
      </c>
      <c r="H4883" s="110">
        <v>0</v>
      </c>
      <c r="I4883" s="112"/>
      <c r="J4883" s="112"/>
      <c r="K4883" s="116">
        <v>1899</v>
      </c>
    </row>
    <row r="4884" spans="1:11" x14ac:dyDescent="0.25">
      <c r="A4884" s="108">
        <v>4902</v>
      </c>
      <c r="B4884" s="109" t="s">
        <v>4777</v>
      </c>
      <c r="C4884" s="110">
        <v>85176241</v>
      </c>
      <c r="D4884" s="110">
        <v>4</v>
      </c>
      <c r="E4884" s="110">
        <v>0</v>
      </c>
      <c r="F4884" s="111">
        <v>198</v>
      </c>
      <c r="G4884" s="110">
        <v>4</v>
      </c>
      <c r="H4884" s="110">
        <v>0</v>
      </c>
      <c r="I4884" s="112"/>
      <c r="J4884" s="112"/>
      <c r="K4884" s="113">
        <v>349</v>
      </c>
    </row>
    <row r="4885" spans="1:11" x14ac:dyDescent="0.25">
      <c r="A4885" s="108">
        <v>4903</v>
      </c>
      <c r="B4885" s="109" t="s">
        <v>4778</v>
      </c>
      <c r="C4885" s="110">
        <v>85176241</v>
      </c>
      <c r="D4885" s="110">
        <v>0</v>
      </c>
      <c r="E4885" s="110">
        <v>0</v>
      </c>
      <c r="F4885" s="111">
        <v>169.09</v>
      </c>
      <c r="G4885" s="110">
        <v>0</v>
      </c>
      <c r="H4885" s="110">
        <v>0</v>
      </c>
      <c r="I4885" s="112"/>
      <c r="J4885" s="112"/>
      <c r="K4885" s="113">
        <v>229</v>
      </c>
    </row>
    <row r="4886" spans="1:11" x14ac:dyDescent="0.25">
      <c r="A4886" s="108">
        <v>4904</v>
      </c>
      <c r="B4886" s="109" t="s">
        <v>4779</v>
      </c>
      <c r="C4886" s="110">
        <v>85176241</v>
      </c>
      <c r="D4886" s="110">
        <v>0</v>
      </c>
      <c r="E4886" s="110">
        <v>0</v>
      </c>
      <c r="F4886" s="111">
        <v>244.02</v>
      </c>
      <c r="G4886" s="110">
        <v>0</v>
      </c>
      <c r="H4886" s="110">
        <v>0</v>
      </c>
      <c r="I4886" s="112"/>
      <c r="J4886" s="112"/>
      <c r="K4886" s="113">
        <v>335</v>
      </c>
    </row>
    <row r="4887" spans="1:11" x14ac:dyDescent="0.25">
      <c r="A4887" s="108">
        <v>4905</v>
      </c>
      <c r="B4887" s="109" t="s">
        <v>4780</v>
      </c>
      <c r="C4887" s="110">
        <v>85287200</v>
      </c>
      <c r="D4887" s="110">
        <v>0</v>
      </c>
      <c r="E4887" s="110">
        <v>0</v>
      </c>
      <c r="F4887" s="115">
        <v>1181.7</v>
      </c>
      <c r="G4887" s="110">
        <v>18</v>
      </c>
      <c r="H4887" s="110">
        <v>0</v>
      </c>
      <c r="I4887" s="112"/>
      <c r="J4887" s="112"/>
      <c r="K4887" s="116">
        <v>1499</v>
      </c>
    </row>
    <row r="4888" spans="1:11" x14ac:dyDescent="0.25">
      <c r="A4888" s="108">
        <v>4906</v>
      </c>
      <c r="B4888" s="109" t="s">
        <v>4781</v>
      </c>
      <c r="C4888" s="110">
        <v>85285220</v>
      </c>
      <c r="D4888" s="110">
        <v>0</v>
      </c>
      <c r="E4888" s="110">
        <v>0</v>
      </c>
      <c r="F4888" s="111">
        <v>519</v>
      </c>
      <c r="G4888" s="110">
        <v>0</v>
      </c>
      <c r="H4888" s="110">
        <v>0</v>
      </c>
      <c r="I4888" s="112"/>
      <c r="J4888" s="112"/>
      <c r="K4888" s="113">
        <v>799</v>
      </c>
    </row>
    <row r="4889" spans="1:11" x14ac:dyDescent="0.25">
      <c r="A4889" s="108">
        <v>4907</v>
      </c>
      <c r="B4889" s="109" t="s">
        <v>4782</v>
      </c>
      <c r="C4889" s="110">
        <v>85171232</v>
      </c>
      <c r="D4889" s="110">
        <v>2</v>
      </c>
      <c r="E4889" s="110">
        <v>0</v>
      </c>
      <c r="F4889" s="111">
        <v>7.5</v>
      </c>
      <c r="G4889" s="110">
        <v>0</v>
      </c>
      <c r="H4889" s="110">
        <v>0</v>
      </c>
      <c r="I4889" s="112"/>
      <c r="J4889" s="111">
        <v>1.35</v>
      </c>
      <c r="K4889" s="113">
        <v>20</v>
      </c>
    </row>
    <row r="4890" spans="1:11" x14ac:dyDescent="0.25">
      <c r="A4890" s="108">
        <v>4908</v>
      </c>
      <c r="B4890" s="109" t="s">
        <v>4783</v>
      </c>
      <c r="C4890" s="110">
        <v>84733043</v>
      </c>
      <c r="D4890" s="110">
        <v>0</v>
      </c>
      <c r="E4890" s="110">
        <v>0</v>
      </c>
      <c r="F4890" s="115">
        <v>6114.2</v>
      </c>
      <c r="G4890" s="110">
        <v>0</v>
      </c>
      <c r="H4890" s="110">
        <v>0</v>
      </c>
      <c r="I4890" s="112"/>
      <c r="J4890" s="112"/>
      <c r="K4890" s="116">
        <v>7999</v>
      </c>
    </row>
    <row r="4891" spans="1:11" x14ac:dyDescent="0.25">
      <c r="A4891" s="108">
        <v>4909</v>
      </c>
      <c r="B4891" s="109" t="s">
        <v>4784</v>
      </c>
      <c r="C4891" s="110">
        <v>84733041</v>
      </c>
      <c r="D4891" s="110">
        <v>0</v>
      </c>
      <c r="E4891" s="110">
        <v>0</v>
      </c>
      <c r="F4891" s="111">
        <v>999.99</v>
      </c>
      <c r="G4891" s="110">
        <v>12</v>
      </c>
      <c r="H4891" s="110">
        <v>0</v>
      </c>
      <c r="I4891" s="112"/>
      <c r="J4891" s="112"/>
      <c r="K4891" s="116">
        <v>1499</v>
      </c>
    </row>
    <row r="4892" spans="1:11" x14ac:dyDescent="0.25">
      <c r="A4892" s="108">
        <v>4910</v>
      </c>
      <c r="B4892" s="109" t="s">
        <v>4785</v>
      </c>
      <c r="C4892" s="110">
        <v>85423190</v>
      </c>
      <c r="D4892" s="110">
        <v>0</v>
      </c>
      <c r="E4892" s="110">
        <v>0</v>
      </c>
      <c r="F4892" s="115">
        <v>2504.1999999999998</v>
      </c>
      <c r="G4892" s="110">
        <v>12</v>
      </c>
      <c r="H4892" s="110">
        <v>2</v>
      </c>
      <c r="I4892" s="112"/>
      <c r="J4892" s="112"/>
      <c r="K4892" s="116">
        <v>3699</v>
      </c>
    </row>
    <row r="4893" spans="1:11" x14ac:dyDescent="0.25">
      <c r="A4893" s="108">
        <v>4911</v>
      </c>
      <c r="B4893" s="109" t="s">
        <v>4786</v>
      </c>
      <c r="C4893" s="110">
        <v>85076000</v>
      </c>
      <c r="D4893" s="110">
        <v>0</v>
      </c>
      <c r="E4893" s="110">
        <v>0</v>
      </c>
      <c r="F4893" s="111">
        <v>207.93</v>
      </c>
      <c r="G4893" s="110">
        <v>0</v>
      </c>
      <c r="H4893" s="110">
        <v>0</v>
      </c>
      <c r="I4893" s="112"/>
      <c r="J4893" s="112"/>
      <c r="K4893" s="113">
        <v>399</v>
      </c>
    </row>
    <row r="4894" spans="1:11" x14ac:dyDescent="0.25">
      <c r="A4894" s="108">
        <v>4912</v>
      </c>
      <c r="B4894" s="109" t="s">
        <v>4787</v>
      </c>
      <c r="C4894" s="110">
        <v>85176241</v>
      </c>
      <c r="D4894" s="110">
        <v>0</v>
      </c>
      <c r="E4894" s="110">
        <v>0</v>
      </c>
      <c r="F4894" s="111">
        <v>89.76</v>
      </c>
      <c r="G4894" s="110">
        <v>0</v>
      </c>
      <c r="H4894" s="110">
        <v>0</v>
      </c>
      <c r="I4894" s="112"/>
      <c r="J4894" s="112"/>
      <c r="K4894" s="113">
        <v>129</v>
      </c>
    </row>
    <row r="4895" spans="1:11" x14ac:dyDescent="0.25">
      <c r="A4895" s="108">
        <v>4913</v>
      </c>
      <c r="B4895" s="109" t="s">
        <v>4788</v>
      </c>
      <c r="C4895" s="110">
        <v>84733019</v>
      </c>
      <c r="D4895" s="110">
        <v>0</v>
      </c>
      <c r="E4895" s="110">
        <v>0</v>
      </c>
      <c r="F4895" s="111">
        <v>239</v>
      </c>
      <c r="G4895" s="110">
        <v>0</v>
      </c>
      <c r="H4895" s="110">
        <v>0</v>
      </c>
      <c r="I4895" s="112"/>
      <c r="J4895" s="112"/>
      <c r="K4895" s="113">
        <v>365</v>
      </c>
    </row>
    <row r="4896" spans="1:11" x14ac:dyDescent="0.25">
      <c r="A4896" s="108">
        <v>4914</v>
      </c>
      <c r="B4896" s="109" t="s">
        <v>4789</v>
      </c>
      <c r="C4896" s="110">
        <v>84713019</v>
      </c>
      <c r="D4896" s="110">
        <v>0</v>
      </c>
      <c r="E4896" s="110">
        <v>0</v>
      </c>
      <c r="F4896" s="115">
        <v>2687.94</v>
      </c>
      <c r="G4896" s="110">
        <v>0</v>
      </c>
      <c r="H4896" s="110">
        <v>0</v>
      </c>
      <c r="I4896" s="112"/>
      <c r="J4896" s="112"/>
      <c r="K4896" s="116">
        <v>3899</v>
      </c>
    </row>
    <row r="4897" spans="1:11" x14ac:dyDescent="0.25">
      <c r="A4897" s="108">
        <v>4915</v>
      </c>
      <c r="B4897" s="109" t="s">
        <v>4790</v>
      </c>
      <c r="C4897" s="110">
        <v>85044010</v>
      </c>
      <c r="D4897" s="110">
        <v>0</v>
      </c>
      <c r="E4897" s="110">
        <v>0</v>
      </c>
      <c r="F4897" s="111">
        <v>84</v>
      </c>
      <c r="G4897" s="110">
        <v>0</v>
      </c>
      <c r="H4897" s="110">
        <v>0</v>
      </c>
      <c r="I4897" s="112"/>
      <c r="J4897" s="112"/>
      <c r="K4897" s="113">
        <v>150</v>
      </c>
    </row>
    <row r="4898" spans="1:11" x14ac:dyDescent="0.25">
      <c r="A4898" s="108">
        <v>4916</v>
      </c>
      <c r="B4898" s="109" t="s">
        <v>4791</v>
      </c>
      <c r="C4898" s="110">
        <v>85044010</v>
      </c>
      <c r="D4898" s="110">
        <v>0</v>
      </c>
      <c r="E4898" s="110">
        <v>0</v>
      </c>
      <c r="F4898" s="111">
        <v>39</v>
      </c>
      <c r="G4898" s="110">
        <v>0</v>
      </c>
      <c r="H4898" s="110">
        <v>0</v>
      </c>
      <c r="I4898" s="112"/>
      <c r="J4898" s="112"/>
      <c r="K4898" s="113">
        <v>150</v>
      </c>
    </row>
    <row r="4899" spans="1:11" x14ac:dyDescent="0.25">
      <c r="A4899" s="108">
        <v>4917</v>
      </c>
      <c r="B4899" s="109" t="s">
        <v>4792</v>
      </c>
      <c r="C4899" s="110">
        <v>85044010</v>
      </c>
      <c r="D4899" s="110">
        <v>0</v>
      </c>
      <c r="E4899" s="110">
        <v>0</v>
      </c>
      <c r="F4899" s="111">
        <v>42</v>
      </c>
      <c r="G4899" s="110">
        <v>0</v>
      </c>
      <c r="H4899" s="110">
        <v>0</v>
      </c>
      <c r="I4899" s="112"/>
      <c r="J4899" s="112"/>
      <c r="K4899" s="113">
        <v>150</v>
      </c>
    </row>
    <row r="4900" spans="1:11" x14ac:dyDescent="0.25">
      <c r="A4900" s="108">
        <v>4918</v>
      </c>
      <c r="B4900" s="109" t="s">
        <v>4776</v>
      </c>
      <c r="C4900" s="110">
        <v>84718000</v>
      </c>
      <c r="D4900" s="110">
        <v>0</v>
      </c>
      <c r="E4900" s="110">
        <v>0</v>
      </c>
      <c r="F4900" s="115">
        <v>1022.77</v>
      </c>
      <c r="G4900" s="110">
        <v>0</v>
      </c>
      <c r="H4900" s="110">
        <v>0</v>
      </c>
      <c r="I4900" s="112"/>
      <c r="J4900" s="112"/>
      <c r="K4900" s="116">
        <v>1599</v>
      </c>
    </row>
    <row r="4901" spans="1:11" x14ac:dyDescent="0.25">
      <c r="A4901" s="108">
        <v>4919</v>
      </c>
      <c r="B4901" s="109" t="s">
        <v>4793</v>
      </c>
      <c r="C4901" s="110">
        <v>85176259</v>
      </c>
      <c r="D4901" s="110">
        <v>0</v>
      </c>
      <c r="E4901" s="110">
        <v>0</v>
      </c>
      <c r="F4901" s="115">
        <v>5805.11</v>
      </c>
      <c r="G4901" s="110">
        <v>0</v>
      </c>
      <c r="H4901" s="110">
        <v>0</v>
      </c>
      <c r="I4901" s="112"/>
      <c r="J4901" s="112"/>
      <c r="K4901" s="116">
        <v>7499</v>
      </c>
    </row>
    <row r="4902" spans="1:11" x14ac:dyDescent="0.25">
      <c r="A4902" s="108">
        <v>4920</v>
      </c>
      <c r="B4902" s="109" t="s">
        <v>4794</v>
      </c>
      <c r="C4902" s="110">
        <v>48182000</v>
      </c>
      <c r="D4902" s="110">
        <v>0</v>
      </c>
      <c r="E4902" s="110">
        <v>0</v>
      </c>
      <c r="F4902" s="111">
        <v>14.58</v>
      </c>
      <c r="G4902" s="110">
        <v>18</v>
      </c>
      <c r="H4902" s="110">
        <v>0</v>
      </c>
      <c r="I4902" s="112"/>
      <c r="J4902" s="112"/>
      <c r="K4902" s="113">
        <v>15</v>
      </c>
    </row>
    <row r="4903" spans="1:11" x14ac:dyDescent="0.25">
      <c r="A4903" s="108">
        <v>4921</v>
      </c>
      <c r="B4903" s="109" t="s">
        <v>4795</v>
      </c>
      <c r="C4903" s="110">
        <v>48025610</v>
      </c>
      <c r="D4903" s="110">
        <v>0</v>
      </c>
      <c r="E4903" s="110">
        <v>0</v>
      </c>
      <c r="F4903" s="111">
        <v>15.75</v>
      </c>
      <c r="G4903" s="110">
        <v>18</v>
      </c>
      <c r="H4903" s="110">
        <v>0</v>
      </c>
      <c r="I4903" s="112"/>
      <c r="J4903" s="112"/>
      <c r="K4903" s="113">
        <v>16</v>
      </c>
    </row>
    <row r="4904" spans="1:11" x14ac:dyDescent="0.25">
      <c r="A4904" s="108">
        <v>4922</v>
      </c>
      <c r="B4904" s="109" t="s">
        <v>4776</v>
      </c>
      <c r="C4904" s="110">
        <v>84718000</v>
      </c>
      <c r="D4904" s="110">
        <v>0</v>
      </c>
      <c r="E4904" s="110">
        <v>0</v>
      </c>
      <c r="F4904" s="115">
        <v>1027.77</v>
      </c>
      <c r="G4904" s="110">
        <v>0</v>
      </c>
      <c r="H4904" s="110">
        <v>0</v>
      </c>
      <c r="I4904" s="112"/>
      <c r="J4904" s="112"/>
      <c r="K4904" s="116">
        <v>1599</v>
      </c>
    </row>
    <row r="4905" spans="1:11" x14ac:dyDescent="0.25">
      <c r="A4905" s="108">
        <v>4923</v>
      </c>
      <c r="B4905" s="109" t="s">
        <v>4796</v>
      </c>
      <c r="C4905" s="110">
        <v>28289011</v>
      </c>
      <c r="D4905" s="110">
        <v>0</v>
      </c>
      <c r="E4905" s="110">
        <v>0</v>
      </c>
      <c r="F4905" s="111">
        <v>1.49</v>
      </c>
      <c r="G4905" s="110">
        <v>0</v>
      </c>
      <c r="H4905" s="110">
        <v>0</v>
      </c>
      <c r="I4905" s="112"/>
      <c r="J4905" s="112"/>
      <c r="K4905" s="113">
        <v>2</v>
      </c>
    </row>
    <row r="4906" spans="1:11" x14ac:dyDescent="0.25">
      <c r="A4906" s="108">
        <v>4924</v>
      </c>
      <c r="B4906" s="109" t="s">
        <v>4797</v>
      </c>
      <c r="C4906" s="110">
        <v>22072019</v>
      </c>
      <c r="D4906" s="110">
        <v>0</v>
      </c>
      <c r="E4906" s="110">
        <v>0</v>
      </c>
      <c r="F4906" s="111">
        <v>4.1900000000000004</v>
      </c>
      <c r="G4906" s="110">
        <v>0</v>
      </c>
      <c r="H4906" s="110">
        <v>0</v>
      </c>
      <c r="I4906" s="112"/>
      <c r="J4906" s="112"/>
      <c r="K4906" s="113">
        <v>5</v>
      </c>
    </row>
    <row r="4907" spans="1:11" x14ac:dyDescent="0.25">
      <c r="A4907" s="108">
        <v>4925</v>
      </c>
      <c r="B4907" s="109" t="s">
        <v>4798</v>
      </c>
      <c r="C4907" s="110">
        <v>48181000</v>
      </c>
      <c r="D4907" s="110">
        <v>0</v>
      </c>
      <c r="E4907" s="110">
        <v>0</v>
      </c>
      <c r="F4907" s="111">
        <v>14.5</v>
      </c>
      <c r="G4907" s="110">
        <v>0</v>
      </c>
      <c r="H4907" s="110">
        <v>0</v>
      </c>
      <c r="I4907" s="112"/>
      <c r="J4907" s="112"/>
      <c r="K4907" s="113">
        <v>15</v>
      </c>
    </row>
    <row r="4908" spans="1:11" x14ac:dyDescent="0.25">
      <c r="A4908" s="108">
        <v>4926</v>
      </c>
      <c r="B4908" s="109" t="s">
        <v>4799</v>
      </c>
      <c r="C4908" s="110">
        <v>21011110</v>
      </c>
      <c r="D4908" s="110">
        <v>0</v>
      </c>
      <c r="E4908" s="110">
        <v>0</v>
      </c>
      <c r="F4908" s="111">
        <v>4.1900000000000004</v>
      </c>
      <c r="G4908" s="110">
        <v>0</v>
      </c>
      <c r="H4908" s="110">
        <v>0</v>
      </c>
      <c r="I4908" s="112"/>
      <c r="J4908" s="112"/>
      <c r="K4908" s="113">
        <v>5</v>
      </c>
    </row>
    <row r="4909" spans="1:11" x14ac:dyDescent="0.25">
      <c r="A4909" s="108">
        <v>4927</v>
      </c>
      <c r="B4909" s="109" t="s">
        <v>3416</v>
      </c>
      <c r="C4909" s="110">
        <v>33074900</v>
      </c>
      <c r="D4909" s="110">
        <v>0</v>
      </c>
      <c r="E4909" s="110">
        <v>0</v>
      </c>
      <c r="F4909" s="111">
        <v>7.98</v>
      </c>
      <c r="G4909" s="110">
        <v>0</v>
      </c>
      <c r="H4909" s="110">
        <v>0</v>
      </c>
      <c r="I4909" s="112"/>
      <c r="J4909" s="112"/>
      <c r="K4909" s="113">
        <v>8</v>
      </c>
    </row>
    <row r="4910" spans="1:11" x14ac:dyDescent="0.25">
      <c r="A4910" s="108">
        <v>4928</v>
      </c>
      <c r="B4910" s="109" t="s">
        <v>4800</v>
      </c>
      <c r="C4910" s="110">
        <v>17019900</v>
      </c>
      <c r="D4910" s="110">
        <v>0</v>
      </c>
      <c r="E4910" s="110">
        <v>0</v>
      </c>
      <c r="F4910" s="111">
        <v>1.99</v>
      </c>
      <c r="G4910" s="110">
        <v>0</v>
      </c>
      <c r="H4910" s="110">
        <v>0</v>
      </c>
      <c r="I4910" s="112"/>
      <c r="J4910" s="112"/>
      <c r="K4910" s="113">
        <v>2</v>
      </c>
    </row>
    <row r="4911" spans="1:11" x14ac:dyDescent="0.25">
      <c r="A4911" s="108">
        <v>4929</v>
      </c>
      <c r="B4911" s="109" t="s">
        <v>4801</v>
      </c>
      <c r="C4911" s="110">
        <v>19053100</v>
      </c>
      <c r="D4911" s="110">
        <v>0</v>
      </c>
      <c r="E4911" s="110">
        <v>0</v>
      </c>
      <c r="F4911" s="111">
        <v>3.29</v>
      </c>
      <c r="G4911" s="110">
        <v>0</v>
      </c>
      <c r="H4911" s="110">
        <v>0</v>
      </c>
      <c r="I4911" s="112"/>
      <c r="J4911" s="112"/>
      <c r="K4911" s="113">
        <v>4</v>
      </c>
    </row>
    <row r="4912" spans="1:11" x14ac:dyDescent="0.25">
      <c r="A4912" s="108">
        <v>4930</v>
      </c>
      <c r="B4912" s="109" t="s">
        <v>4802</v>
      </c>
      <c r="C4912" s="110">
        <v>38089419</v>
      </c>
      <c r="D4912" s="110">
        <v>0</v>
      </c>
      <c r="E4912" s="110">
        <v>0</v>
      </c>
      <c r="F4912" s="111">
        <v>2.59</v>
      </c>
      <c r="G4912" s="110">
        <v>0</v>
      </c>
      <c r="H4912" s="110">
        <v>0</v>
      </c>
      <c r="I4912" s="112"/>
      <c r="J4912" s="112"/>
      <c r="K4912" s="113">
        <v>3</v>
      </c>
    </row>
    <row r="4913" spans="1:11" x14ac:dyDescent="0.25">
      <c r="A4913" s="108">
        <v>4931</v>
      </c>
      <c r="B4913" s="109" t="s">
        <v>4803</v>
      </c>
      <c r="C4913" s="110">
        <v>63079010</v>
      </c>
      <c r="D4913" s="110">
        <v>0</v>
      </c>
      <c r="E4913" s="110">
        <v>0</v>
      </c>
      <c r="F4913" s="111">
        <v>3.99</v>
      </c>
      <c r="G4913" s="110">
        <v>0</v>
      </c>
      <c r="H4913" s="110">
        <v>0</v>
      </c>
      <c r="I4913" s="112"/>
      <c r="J4913" s="112"/>
      <c r="K4913" s="113">
        <v>4</v>
      </c>
    </row>
    <row r="4914" spans="1:11" x14ac:dyDescent="0.25">
      <c r="A4914" s="108">
        <v>4932</v>
      </c>
      <c r="B4914" s="109" t="s">
        <v>4804</v>
      </c>
      <c r="C4914" s="110">
        <v>40151900</v>
      </c>
      <c r="D4914" s="110">
        <v>0</v>
      </c>
      <c r="E4914" s="110">
        <v>0</v>
      </c>
      <c r="F4914" s="111">
        <v>8.23</v>
      </c>
      <c r="G4914" s="110">
        <v>0</v>
      </c>
      <c r="H4914" s="110">
        <v>0</v>
      </c>
      <c r="I4914" s="112"/>
      <c r="J4914" s="112"/>
      <c r="K4914" s="113">
        <v>9</v>
      </c>
    </row>
    <row r="4915" spans="1:11" x14ac:dyDescent="0.25">
      <c r="A4915" s="108">
        <v>4933</v>
      </c>
      <c r="B4915" s="109" t="s">
        <v>4805</v>
      </c>
      <c r="C4915" s="110">
        <v>68053090</v>
      </c>
      <c r="D4915" s="110">
        <v>0</v>
      </c>
      <c r="E4915" s="110">
        <v>0</v>
      </c>
      <c r="F4915" s="111">
        <v>3.95</v>
      </c>
      <c r="G4915" s="110">
        <v>0</v>
      </c>
      <c r="H4915" s="110">
        <v>0</v>
      </c>
      <c r="I4915" s="112"/>
      <c r="J4915" s="112"/>
      <c r="K4915" s="113">
        <v>4</v>
      </c>
    </row>
    <row r="4916" spans="1:11" x14ac:dyDescent="0.25">
      <c r="A4916" s="108">
        <v>4934</v>
      </c>
      <c r="B4916" s="109" t="s">
        <v>4806</v>
      </c>
      <c r="C4916" s="110">
        <v>85423190</v>
      </c>
      <c r="D4916" s="110">
        <v>0</v>
      </c>
      <c r="E4916" s="110">
        <v>0</v>
      </c>
      <c r="F4916" s="111">
        <v>209.99</v>
      </c>
      <c r="G4916" s="110">
        <v>0</v>
      </c>
      <c r="H4916" s="110">
        <v>0</v>
      </c>
      <c r="I4916" s="112"/>
      <c r="J4916" s="112"/>
      <c r="K4916" s="113">
        <v>355</v>
      </c>
    </row>
    <row r="4917" spans="1:11" x14ac:dyDescent="0.25">
      <c r="A4917" s="108">
        <v>4935</v>
      </c>
      <c r="B4917" s="109" t="s">
        <v>4807</v>
      </c>
      <c r="C4917" s="110">
        <v>84733019</v>
      </c>
      <c r="D4917" s="110">
        <v>0</v>
      </c>
      <c r="E4917" s="110">
        <v>0</v>
      </c>
      <c r="F4917" s="111">
        <v>137.84</v>
      </c>
      <c r="G4917" s="110">
        <v>0</v>
      </c>
      <c r="H4917" s="110">
        <v>0</v>
      </c>
      <c r="I4917" s="112"/>
      <c r="J4917" s="112"/>
      <c r="K4917" s="113">
        <v>209</v>
      </c>
    </row>
    <row r="4918" spans="1:11" x14ac:dyDescent="0.25">
      <c r="A4918" s="108">
        <v>4936</v>
      </c>
      <c r="B4918" s="109" t="s">
        <v>4808</v>
      </c>
      <c r="C4918" s="110">
        <v>84733019</v>
      </c>
      <c r="D4918" s="110">
        <v>1</v>
      </c>
      <c r="E4918" s="110">
        <v>0</v>
      </c>
      <c r="F4918" s="111">
        <v>214.75</v>
      </c>
      <c r="G4918" s="110">
        <v>4</v>
      </c>
      <c r="H4918" s="121">
        <v>6.5</v>
      </c>
      <c r="I4918" s="112"/>
      <c r="J4918" s="112"/>
      <c r="K4918" s="113">
        <v>349</v>
      </c>
    </row>
    <row r="4919" spans="1:11" x14ac:dyDescent="0.25">
      <c r="A4919" s="108">
        <v>4937</v>
      </c>
      <c r="B4919" s="109" t="s">
        <v>4809</v>
      </c>
      <c r="C4919" s="110">
        <v>84145990</v>
      </c>
      <c r="D4919" s="110">
        <v>0</v>
      </c>
      <c r="E4919" s="110">
        <v>0</v>
      </c>
      <c r="F4919" s="111">
        <v>58.91</v>
      </c>
      <c r="G4919" s="110">
        <v>0</v>
      </c>
      <c r="H4919" s="110">
        <v>0</v>
      </c>
      <c r="I4919" s="112"/>
      <c r="J4919" s="112"/>
      <c r="K4919" s="113">
        <v>99</v>
      </c>
    </row>
    <row r="4920" spans="1:11" x14ac:dyDescent="0.25">
      <c r="A4920" s="108">
        <v>4938</v>
      </c>
      <c r="B4920" s="109" t="s">
        <v>4810</v>
      </c>
      <c r="C4920" s="110">
        <v>84145990</v>
      </c>
      <c r="D4920" s="110">
        <v>0</v>
      </c>
      <c r="E4920" s="110">
        <v>0</v>
      </c>
      <c r="F4920" s="111">
        <v>69.900000000000006</v>
      </c>
      <c r="G4920" s="110">
        <v>4</v>
      </c>
      <c r="H4920" s="110">
        <v>0</v>
      </c>
      <c r="I4920" s="112"/>
      <c r="J4920" s="112"/>
      <c r="K4920" s="113">
        <v>119</v>
      </c>
    </row>
    <row r="4921" spans="1:11" x14ac:dyDescent="0.25">
      <c r="A4921" s="108">
        <v>4939</v>
      </c>
      <c r="B4921" s="109" t="s">
        <v>4811</v>
      </c>
      <c r="C4921" s="110">
        <v>84145990</v>
      </c>
      <c r="D4921" s="110">
        <v>0</v>
      </c>
      <c r="E4921" s="110">
        <v>0</v>
      </c>
      <c r="F4921" s="111">
        <v>95.14</v>
      </c>
      <c r="G4921" s="110">
        <v>0</v>
      </c>
      <c r="H4921" s="110">
        <v>0</v>
      </c>
      <c r="I4921" s="112"/>
      <c r="J4921" s="112"/>
      <c r="K4921" s="113">
        <v>165</v>
      </c>
    </row>
    <row r="4922" spans="1:11" x14ac:dyDescent="0.25">
      <c r="A4922" s="108">
        <v>4940</v>
      </c>
      <c r="B4922" s="109" t="s">
        <v>4812</v>
      </c>
      <c r="C4922" s="110">
        <v>84733099</v>
      </c>
      <c r="D4922" s="110">
        <v>0</v>
      </c>
      <c r="E4922" s="110">
        <v>0</v>
      </c>
      <c r="F4922" s="111">
        <v>34.1</v>
      </c>
      <c r="G4922" s="110">
        <v>0</v>
      </c>
      <c r="H4922" s="110">
        <v>0</v>
      </c>
      <c r="I4922" s="112"/>
      <c r="J4922" s="112"/>
      <c r="K4922" s="113">
        <v>55</v>
      </c>
    </row>
    <row r="4923" spans="1:11" x14ac:dyDescent="0.25">
      <c r="A4923" s="108">
        <v>4941</v>
      </c>
      <c r="B4923" s="109" t="s">
        <v>4813</v>
      </c>
      <c r="C4923" s="110">
        <v>85423190</v>
      </c>
      <c r="D4923" s="110">
        <v>0</v>
      </c>
      <c r="E4923" s="110">
        <v>0</v>
      </c>
      <c r="F4923" s="111">
        <v>874.88</v>
      </c>
      <c r="G4923" s="110">
        <v>0</v>
      </c>
      <c r="H4923" s="110">
        <v>0</v>
      </c>
      <c r="I4923" s="112"/>
      <c r="J4923" s="112"/>
      <c r="K4923" s="116">
        <v>1299</v>
      </c>
    </row>
    <row r="4924" spans="1:11" x14ac:dyDescent="0.25">
      <c r="A4924" s="108">
        <v>4942</v>
      </c>
      <c r="B4924" s="109" t="s">
        <v>4814</v>
      </c>
      <c r="C4924" s="110">
        <v>84733043</v>
      </c>
      <c r="D4924" s="110">
        <v>0</v>
      </c>
      <c r="E4924" s="110">
        <v>0</v>
      </c>
      <c r="F4924" s="111">
        <v>785.23</v>
      </c>
      <c r="G4924" s="110">
        <v>0</v>
      </c>
      <c r="H4924" s="110">
        <v>0</v>
      </c>
      <c r="I4924" s="112"/>
      <c r="J4924" s="112"/>
      <c r="K4924" s="116">
        <v>1199</v>
      </c>
    </row>
    <row r="4925" spans="1:11" x14ac:dyDescent="0.25">
      <c r="A4925" s="108">
        <v>4943</v>
      </c>
      <c r="B4925" s="109" t="s">
        <v>4815</v>
      </c>
      <c r="C4925" s="110">
        <v>84733043</v>
      </c>
      <c r="D4925" s="110">
        <v>0</v>
      </c>
      <c r="E4925" s="110">
        <v>0</v>
      </c>
      <c r="F4925" s="115">
        <v>1192.9000000000001</v>
      </c>
      <c r="G4925" s="110">
        <v>0</v>
      </c>
      <c r="H4925" s="110">
        <v>0</v>
      </c>
      <c r="I4925" s="112"/>
      <c r="J4925" s="112"/>
      <c r="K4925" s="116">
        <v>1799</v>
      </c>
    </row>
    <row r="4926" spans="1:11" x14ac:dyDescent="0.25">
      <c r="A4926" s="108">
        <v>4944</v>
      </c>
      <c r="B4926" s="109" t="s">
        <v>4816</v>
      </c>
      <c r="C4926" s="110">
        <v>84733019</v>
      </c>
      <c r="D4926" s="110">
        <v>0</v>
      </c>
      <c r="E4926" s="110">
        <v>0</v>
      </c>
      <c r="F4926" s="111">
        <v>112</v>
      </c>
      <c r="G4926" s="110">
        <v>7</v>
      </c>
      <c r="H4926" s="110">
        <v>0</v>
      </c>
      <c r="I4926" s="112"/>
      <c r="J4926" s="112"/>
      <c r="K4926" s="113">
        <v>179</v>
      </c>
    </row>
    <row r="4927" spans="1:11" x14ac:dyDescent="0.25">
      <c r="A4927" s="108">
        <v>4945</v>
      </c>
      <c r="B4927" s="109" t="s">
        <v>4817</v>
      </c>
      <c r="C4927" s="110">
        <v>84733041</v>
      </c>
      <c r="D4927" s="110">
        <v>0</v>
      </c>
      <c r="E4927" s="110">
        <v>0</v>
      </c>
      <c r="F4927" s="111">
        <v>299.99</v>
      </c>
      <c r="G4927" s="110">
        <v>0</v>
      </c>
      <c r="H4927" s="110">
        <v>0</v>
      </c>
      <c r="I4927" s="112"/>
      <c r="J4927" s="112"/>
      <c r="K4927" s="113">
        <v>459</v>
      </c>
    </row>
    <row r="4928" spans="1:11" x14ac:dyDescent="0.25">
      <c r="A4928" s="108">
        <v>4946</v>
      </c>
      <c r="B4928" s="109" t="s">
        <v>4818</v>
      </c>
      <c r="C4928" s="110">
        <v>84733041</v>
      </c>
      <c r="D4928" s="110">
        <v>0</v>
      </c>
      <c r="E4928" s="110">
        <v>0</v>
      </c>
      <c r="F4928" s="111">
        <v>415</v>
      </c>
      <c r="G4928" s="110">
        <v>12</v>
      </c>
      <c r="H4928" s="110">
        <v>0</v>
      </c>
      <c r="I4928" s="112"/>
      <c r="J4928" s="112"/>
      <c r="K4928" s="113">
        <v>639</v>
      </c>
    </row>
    <row r="4929" spans="1:11" x14ac:dyDescent="0.25">
      <c r="A4929" s="108">
        <v>4947</v>
      </c>
      <c r="B4929" s="109" t="s">
        <v>4819</v>
      </c>
      <c r="C4929" s="110">
        <v>85176277</v>
      </c>
      <c r="D4929" s="110">
        <v>0</v>
      </c>
      <c r="E4929" s="110">
        <v>0</v>
      </c>
      <c r="F4929" s="111">
        <v>145</v>
      </c>
      <c r="G4929" s="110">
        <v>4</v>
      </c>
      <c r="H4929" s="110">
        <v>0</v>
      </c>
      <c r="I4929" s="112"/>
      <c r="J4929" s="111">
        <v>28.04</v>
      </c>
      <c r="K4929" s="113">
        <v>249</v>
      </c>
    </row>
    <row r="4930" spans="1:11" x14ac:dyDescent="0.25">
      <c r="A4930" s="108">
        <v>4948</v>
      </c>
      <c r="B4930" s="109" t="s">
        <v>4820</v>
      </c>
      <c r="C4930" s="110">
        <v>85044021</v>
      </c>
      <c r="D4930" s="110">
        <v>0</v>
      </c>
      <c r="E4930" s="110">
        <v>0</v>
      </c>
      <c r="F4930" s="111">
        <v>45.99</v>
      </c>
      <c r="G4930" s="110">
        <v>0</v>
      </c>
      <c r="H4930" s="110">
        <v>0</v>
      </c>
      <c r="I4930" s="112"/>
      <c r="J4930" s="111">
        <v>12.7</v>
      </c>
      <c r="K4930" s="113">
        <v>85</v>
      </c>
    </row>
    <row r="4931" spans="1:11" x14ac:dyDescent="0.25">
      <c r="A4931" s="108">
        <v>4949</v>
      </c>
      <c r="B4931" s="109" t="s">
        <v>4821</v>
      </c>
      <c r="C4931" s="110">
        <v>85076000</v>
      </c>
      <c r="D4931" s="110">
        <v>0</v>
      </c>
      <c r="E4931" s="110">
        <v>0</v>
      </c>
      <c r="F4931" s="111">
        <v>224.21</v>
      </c>
      <c r="G4931" s="110">
        <v>0</v>
      </c>
      <c r="H4931" s="110">
        <v>0</v>
      </c>
      <c r="I4931" s="112"/>
      <c r="J4931" s="112"/>
      <c r="K4931" s="113">
        <v>350</v>
      </c>
    </row>
    <row r="4932" spans="1:11" x14ac:dyDescent="0.25">
      <c r="A4932" s="108">
        <v>4950</v>
      </c>
      <c r="B4932" s="109" t="s">
        <v>4822</v>
      </c>
      <c r="C4932" s="110">
        <v>84733092</v>
      </c>
      <c r="D4932" s="110">
        <v>0</v>
      </c>
      <c r="E4932" s="110">
        <v>0</v>
      </c>
      <c r="F4932" s="111">
        <v>519.9</v>
      </c>
      <c r="G4932" s="110">
        <v>7</v>
      </c>
      <c r="H4932" s="110">
        <v>0</v>
      </c>
      <c r="I4932" s="112"/>
      <c r="J4932" s="112"/>
      <c r="K4932" s="116">
        <v>1000</v>
      </c>
    </row>
    <row r="4933" spans="1:11" x14ac:dyDescent="0.25">
      <c r="A4933" s="108">
        <v>4951</v>
      </c>
      <c r="B4933" s="109" t="s">
        <v>4823</v>
      </c>
      <c r="C4933" s="110">
        <v>84716052</v>
      </c>
      <c r="D4933" s="110">
        <v>0</v>
      </c>
      <c r="E4933" s="110">
        <v>0</v>
      </c>
      <c r="F4933" s="111">
        <v>150.88999999999999</v>
      </c>
      <c r="G4933" s="110">
        <v>0</v>
      </c>
      <c r="H4933" s="110">
        <v>0</v>
      </c>
      <c r="I4933" s="112"/>
      <c r="J4933" s="112"/>
      <c r="K4933" s="113">
        <v>250</v>
      </c>
    </row>
    <row r="4934" spans="1:11" x14ac:dyDescent="0.25">
      <c r="A4934" s="108">
        <v>4952</v>
      </c>
      <c r="B4934" s="109" t="s">
        <v>4824</v>
      </c>
      <c r="C4934" s="110">
        <v>84733041</v>
      </c>
      <c r="D4934" s="110">
        <v>0</v>
      </c>
      <c r="E4934" s="110">
        <v>0</v>
      </c>
      <c r="F4934" s="111">
        <v>260</v>
      </c>
      <c r="G4934" s="110">
        <v>4</v>
      </c>
      <c r="H4934" s="110">
        <v>15</v>
      </c>
      <c r="I4934" s="112"/>
      <c r="J4934" s="111">
        <v>33.340000000000003</v>
      </c>
      <c r="K4934" s="113">
        <v>459</v>
      </c>
    </row>
    <row r="4935" spans="1:11" x14ac:dyDescent="0.25">
      <c r="A4935" s="108">
        <v>4953</v>
      </c>
      <c r="B4935" s="109" t="s">
        <v>4825</v>
      </c>
      <c r="C4935" s="110">
        <v>84733019</v>
      </c>
      <c r="D4935" s="110">
        <v>0</v>
      </c>
      <c r="E4935" s="110">
        <v>0</v>
      </c>
      <c r="F4935" s="111">
        <v>147</v>
      </c>
      <c r="G4935" s="110">
        <v>0</v>
      </c>
      <c r="H4935" s="110">
        <v>0</v>
      </c>
      <c r="I4935" s="112"/>
      <c r="J4935" s="112"/>
      <c r="K4935" s="113">
        <v>229</v>
      </c>
    </row>
    <row r="4936" spans="1:11" x14ac:dyDescent="0.25">
      <c r="A4936" s="108">
        <v>4954</v>
      </c>
      <c r="B4936" s="109" t="s">
        <v>4826</v>
      </c>
      <c r="C4936" s="110">
        <v>84713019</v>
      </c>
      <c r="D4936" s="110">
        <v>0</v>
      </c>
      <c r="E4936" s="110">
        <v>0</v>
      </c>
      <c r="F4936" s="115">
        <v>1766.07</v>
      </c>
      <c r="G4936" s="110">
        <v>0</v>
      </c>
      <c r="H4936" s="110">
        <v>0</v>
      </c>
      <c r="I4936" s="112"/>
      <c r="J4936" s="112"/>
      <c r="K4936" s="116">
        <v>2399</v>
      </c>
    </row>
    <row r="4937" spans="1:11" x14ac:dyDescent="0.25">
      <c r="A4937" s="108">
        <v>4955</v>
      </c>
      <c r="B4937" s="109" t="s">
        <v>4827</v>
      </c>
      <c r="C4937" s="110">
        <v>84716053</v>
      </c>
      <c r="D4937" s="110">
        <v>0</v>
      </c>
      <c r="E4937" s="110">
        <v>0</v>
      </c>
      <c r="F4937" s="111">
        <v>43.51</v>
      </c>
      <c r="G4937" s="110">
        <v>4</v>
      </c>
      <c r="H4937" s="110">
        <v>0</v>
      </c>
      <c r="I4937" s="112"/>
      <c r="J4937" s="112"/>
      <c r="K4937" s="113">
        <v>69</v>
      </c>
    </row>
    <row r="4938" spans="1:11" x14ac:dyDescent="0.25">
      <c r="A4938" s="108">
        <v>4956</v>
      </c>
      <c r="B4938" s="109" t="s">
        <v>4828</v>
      </c>
      <c r="C4938" s="110">
        <v>84716053</v>
      </c>
      <c r="D4938" s="110">
        <v>0</v>
      </c>
      <c r="E4938" s="110">
        <v>0</v>
      </c>
      <c r="F4938" s="111">
        <v>41.02</v>
      </c>
      <c r="G4938" s="110">
        <v>0</v>
      </c>
      <c r="H4938" s="110">
        <v>0</v>
      </c>
      <c r="I4938" s="112"/>
      <c r="J4938" s="112"/>
      <c r="K4938" s="113">
        <v>59</v>
      </c>
    </row>
    <row r="4939" spans="1:11" x14ac:dyDescent="0.25">
      <c r="A4939" s="108">
        <v>4957</v>
      </c>
      <c r="B4939" s="109" t="s">
        <v>4829</v>
      </c>
      <c r="C4939" s="110">
        <v>85444200</v>
      </c>
      <c r="D4939" s="110">
        <v>0</v>
      </c>
      <c r="E4939" s="110">
        <v>0</v>
      </c>
      <c r="F4939" s="111">
        <v>13.95</v>
      </c>
      <c r="G4939" s="110">
        <v>4</v>
      </c>
      <c r="H4939" s="110">
        <v>0</v>
      </c>
      <c r="I4939" s="112"/>
      <c r="J4939" s="112"/>
      <c r="K4939" s="113">
        <v>24</v>
      </c>
    </row>
    <row r="4940" spans="1:11" x14ac:dyDescent="0.25">
      <c r="A4940" s="108">
        <v>4958</v>
      </c>
      <c r="B4940" s="109" t="s">
        <v>4830</v>
      </c>
      <c r="C4940" s="110">
        <v>84733092</v>
      </c>
      <c r="D4940" s="110">
        <v>0</v>
      </c>
      <c r="E4940" s="110">
        <v>0</v>
      </c>
      <c r="F4940" s="111">
        <v>326.14</v>
      </c>
      <c r="G4940" s="110">
        <v>7</v>
      </c>
      <c r="H4940" s="110">
        <v>0</v>
      </c>
      <c r="I4940" s="112"/>
      <c r="J4940" s="112"/>
      <c r="K4940" s="113">
        <v>690</v>
      </c>
    </row>
    <row r="4941" spans="1:11" x14ac:dyDescent="0.25">
      <c r="A4941" s="108">
        <v>4959</v>
      </c>
      <c r="B4941" s="109" t="s">
        <v>3122</v>
      </c>
      <c r="C4941" s="110">
        <v>85235190</v>
      </c>
      <c r="D4941" s="110">
        <v>0</v>
      </c>
      <c r="E4941" s="110">
        <v>0</v>
      </c>
      <c r="F4941" s="111">
        <v>349.9</v>
      </c>
      <c r="G4941" s="110">
        <v>4</v>
      </c>
      <c r="H4941" s="110">
        <v>0</v>
      </c>
      <c r="I4941" s="112"/>
      <c r="J4941" s="112"/>
      <c r="K4941" s="113">
        <v>559</v>
      </c>
    </row>
    <row r="4942" spans="1:11" x14ac:dyDescent="0.25">
      <c r="A4942" s="108">
        <v>4960</v>
      </c>
      <c r="B4942" s="109" t="s">
        <v>4831</v>
      </c>
      <c r="C4942" s="110">
        <v>84733011</v>
      </c>
      <c r="D4942" s="110">
        <v>0</v>
      </c>
      <c r="E4942" s="110">
        <v>0</v>
      </c>
      <c r="F4942" s="111">
        <v>115.9</v>
      </c>
      <c r="G4942" s="110">
        <v>0</v>
      </c>
      <c r="H4942" s="110">
        <v>0</v>
      </c>
      <c r="I4942" s="112"/>
      <c r="J4942" s="112"/>
      <c r="K4942" s="113">
        <v>185</v>
      </c>
    </row>
    <row r="4943" spans="1:11" x14ac:dyDescent="0.25">
      <c r="A4943" s="108">
        <v>4961</v>
      </c>
      <c r="B4943" s="109" t="s">
        <v>4832</v>
      </c>
      <c r="C4943" s="110">
        <v>85183000</v>
      </c>
      <c r="D4943" s="110">
        <v>0</v>
      </c>
      <c r="E4943" s="110">
        <v>0</v>
      </c>
      <c r="F4943" s="111">
        <v>85.9</v>
      </c>
      <c r="G4943" s="110">
        <v>0</v>
      </c>
      <c r="H4943" s="110">
        <v>0</v>
      </c>
      <c r="I4943" s="112"/>
      <c r="J4943" s="112"/>
      <c r="K4943" s="113">
        <v>149</v>
      </c>
    </row>
    <row r="4944" spans="1:11" x14ac:dyDescent="0.25">
      <c r="A4944" s="108">
        <v>4962</v>
      </c>
      <c r="B4944" s="109" t="s">
        <v>4833</v>
      </c>
      <c r="C4944" s="110">
        <v>84716053</v>
      </c>
      <c r="D4944" s="110">
        <v>0</v>
      </c>
      <c r="E4944" s="110">
        <v>0</v>
      </c>
      <c r="F4944" s="111">
        <v>99.9</v>
      </c>
      <c r="G4944" s="110">
        <v>0</v>
      </c>
      <c r="H4944" s="110">
        <v>0</v>
      </c>
      <c r="I4944" s="112"/>
      <c r="J4944" s="112"/>
      <c r="K4944" s="113">
        <v>155</v>
      </c>
    </row>
    <row r="4945" spans="1:11" x14ac:dyDescent="0.25">
      <c r="A4945" s="108">
        <v>4963</v>
      </c>
      <c r="B4945" s="109" t="s">
        <v>4833</v>
      </c>
      <c r="C4945" s="110">
        <v>84716053</v>
      </c>
      <c r="D4945" s="110">
        <v>0</v>
      </c>
      <c r="E4945" s="110">
        <v>0</v>
      </c>
      <c r="F4945" s="111">
        <v>99.9</v>
      </c>
      <c r="G4945" s="110">
        <v>0</v>
      </c>
      <c r="H4945" s="110">
        <v>0</v>
      </c>
      <c r="I4945" s="112"/>
      <c r="J4945" s="112"/>
      <c r="K4945" s="113">
        <v>155</v>
      </c>
    </row>
    <row r="4946" spans="1:11" x14ac:dyDescent="0.25">
      <c r="A4946" s="108">
        <v>4964</v>
      </c>
      <c r="B4946" s="109" t="s">
        <v>4834</v>
      </c>
      <c r="C4946" s="110">
        <v>84716053</v>
      </c>
      <c r="D4946" s="110">
        <v>0</v>
      </c>
      <c r="E4946" s="110">
        <v>0</v>
      </c>
      <c r="F4946" s="111">
        <v>25</v>
      </c>
      <c r="G4946" s="110">
        <v>0</v>
      </c>
      <c r="H4946" s="110">
        <v>0</v>
      </c>
      <c r="I4946" s="112"/>
      <c r="J4946" s="112"/>
      <c r="K4946" s="113">
        <v>40</v>
      </c>
    </row>
    <row r="4947" spans="1:11" x14ac:dyDescent="0.25">
      <c r="A4947" s="108">
        <v>4965</v>
      </c>
      <c r="B4947" s="109" t="s">
        <v>4835</v>
      </c>
      <c r="C4947" s="110">
        <v>84716052</v>
      </c>
      <c r="D4947" s="110">
        <v>0</v>
      </c>
      <c r="E4947" s="110">
        <v>0</v>
      </c>
      <c r="F4947" s="111">
        <v>27.9</v>
      </c>
      <c r="G4947" s="110">
        <v>0</v>
      </c>
      <c r="H4947" s="110">
        <v>0</v>
      </c>
      <c r="I4947" s="112"/>
      <c r="J4947" s="112"/>
      <c r="K4947" s="113">
        <v>45</v>
      </c>
    </row>
    <row r="4948" spans="1:11" x14ac:dyDescent="0.25">
      <c r="A4948" s="108">
        <v>4966</v>
      </c>
      <c r="B4948" s="109" t="s">
        <v>4836</v>
      </c>
      <c r="C4948" s="110">
        <v>84716052</v>
      </c>
      <c r="D4948" s="110">
        <v>0</v>
      </c>
      <c r="E4948" s="110">
        <v>0</v>
      </c>
      <c r="F4948" s="111">
        <v>16.899999999999999</v>
      </c>
      <c r="G4948" s="110">
        <v>0</v>
      </c>
      <c r="H4948" s="110">
        <v>0</v>
      </c>
      <c r="I4948" s="112"/>
      <c r="J4948" s="112"/>
      <c r="K4948" s="113">
        <v>30</v>
      </c>
    </row>
    <row r="4949" spans="1:11" x14ac:dyDescent="0.25">
      <c r="A4949" s="108">
        <v>4967</v>
      </c>
      <c r="B4949" s="109" t="s">
        <v>4837</v>
      </c>
      <c r="C4949" s="110">
        <v>84717010</v>
      </c>
      <c r="D4949" s="110">
        <v>0</v>
      </c>
      <c r="E4949" s="110">
        <v>0</v>
      </c>
      <c r="F4949" s="111">
        <v>562</v>
      </c>
      <c r="G4949" s="110">
        <v>7</v>
      </c>
      <c r="H4949" s="110">
        <v>0</v>
      </c>
      <c r="I4949" s="112"/>
      <c r="J4949" s="112"/>
      <c r="K4949" s="113">
        <v>879</v>
      </c>
    </row>
    <row r="4950" spans="1:11" x14ac:dyDescent="0.25">
      <c r="A4950" s="108">
        <v>4968</v>
      </c>
      <c r="B4950" s="109" t="s">
        <v>4838</v>
      </c>
      <c r="C4950" s="110">
        <v>85423190</v>
      </c>
      <c r="D4950" s="110">
        <v>0</v>
      </c>
      <c r="E4950" s="110">
        <v>0</v>
      </c>
      <c r="F4950" s="115">
        <v>1472.01</v>
      </c>
      <c r="G4950" s="110">
        <v>7</v>
      </c>
      <c r="H4950" s="110">
        <v>2</v>
      </c>
      <c r="I4950" s="112"/>
      <c r="J4950" s="112"/>
      <c r="K4950" s="116">
        <v>2099</v>
      </c>
    </row>
    <row r="4951" spans="1:11" x14ac:dyDescent="0.25">
      <c r="A4951" s="108">
        <v>4969</v>
      </c>
      <c r="B4951" s="109" t="s">
        <v>4839</v>
      </c>
      <c r="C4951" s="110">
        <v>85444200</v>
      </c>
      <c r="D4951" s="110">
        <v>0</v>
      </c>
      <c r="E4951" s="110">
        <v>0</v>
      </c>
      <c r="F4951" s="111">
        <v>13.75</v>
      </c>
      <c r="G4951" s="110">
        <v>4</v>
      </c>
      <c r="H4951" s="110">
        <v>0</v>
      </c>
      <c r="I4951" s="112"/>
      <c r="J4951" s="112"/>
      <c r="K4951" s="113">
        <v>25</v>
      </c>
    </row>
    <row r="4952" spans="1:11" x14ac:dyDescent="0.25">
      <c r="A4952" s="108">
        <v>4970</v>
      </c>
      <c r="B4952" s="109" t="s">
        <v>4840</v>
      </c>
      <c r="C4952" s="110">
        <v>85444200</v>
      </c>
      <c r="D4952" s="110">
        <v>0</v>
      </c>
      <c r="E4952" s="110">
        <v>0</v>
      </c>
      <c r="F4952" s="111">
        <v>19.5</v>
      </c>
      <c r="G4952" s="110">
        <v>0</v>
      </c>
      <c r="H4952" s="110">
        <v>0</v>
      </c>
      <c r="I4952" s="112"/>
      <c r="J4952" s="112"/>
      <c r="K4952" s="113">
        <v>35</v>
      </c>
    </row>
    <row r="4953" spans="1:11" x14ac:dyDescent="0.25">
      <c r="A4953" s="108">
        <v>4971</v>
      </c>
      <c r="B4953" s="109" t="s">
        <v>4841</v>
      </c>
      <c r="C4953" s="110">
        <v>84733011</v>
      </c>
      <c r="D4953" s="110">
        <v>0</v>
      </c>
      <c r="E4953" s="110">
        <v>0</v>
      </c>
      <c r="F4953" s="111">
        <v>135.85</v>
      </c>
      <c r="G4953" s="110">
        <v>0</v>
      </c>
      <c r="H4953" s="110">
        <v>0</v>
      </c>
      <c r="I4953" s="112"/>
      <c r="J4953" s="112"/>
      <c r="K4953" s="113">
        <v>189</v>
      </c>
    </row>
    <row r="4954" spans="1:11" x14ac:dyDescent="0.25">
      <c r="A4954" s="108">
        <v>4972</v>
      </c>
      <c r="B4954" s="109" t="s">
        <v>4842</v>
      </c>
      <c r="C4954" s="110">
        <v>84733041</v>
      </c>
      <c r="D4954" s="110">
        <v>1</v>
      </c>
      <c r="E4954" s="110">
        <v>1</v>
      </c>
      <c r="F4954" s="111">
        <v>426</v>
      </c>
      <c r="G4954" s="110">
        <v>4</v>
      </c>
      <c r="H4954" s="110">
        <v>15</v>
      </c>
      <c r="I4954" s="112"/>
      <c r="J4954" s="112"/>
      <c r="K4954" s="113">
        <v>749</v>
      </c>
    </row>
    <row r="4955" spans="1:11" x14ac:dyDescent="0.25">
      <c r="A4955" s="108">
        <v>4973</v>
      </c>
      <c r="B4955" s="109" t="s">
        <v>4843</v>
      </c>
      <c r="C4955" s="110">
        <v>84733043</v>
      </c>
      <c r="D4955" s="110">
        <v>0</v>
      </c>
      <c r="E4955" s="110">
        <v>0</v>
      </c>
      <c r="F4955" s="115">
        <v>1118.93</v>
      </c>
      <c r="G4955" s="110">
        <v>0</v>
      </c>
      <c r="H4955" s="110">
        <v>0</v>
      </c>
      <c r="I4955" s="112"/>
      <c r="J4955" s="112"/>
      <c r="K4955" s="116">
        <v>1699</v>
      </c>
    </row>
    <row r="4956" spans="1:11" x14ac:dyDescent="0.25">
      <c r="A4956" s="108">
        <v>4974</v>
      </c>
      <c r="B4956" s="109" t="s">
        <v>4844</v>
      </c>
      <c r="C4956" s="110">
        <v>84716052</v>
      </c>
      <c r="D4956" s="110">
        <v>0</v>
      </c>
      <c r="E4956" s="110">
        <v>0</v>
      </c>
      <c r="F4956" s="111">
        <v>185</v>
      </c>
      <c r="G4956" s="110">
        <v>0</v>
      </c>
      <c r="H4956" s="110">
        <v>0</v>
      </c>
      <c r="I4956" s="112"/>
      <c r="J4956" s="112"/>
      <c r="K4956" s="113">
        <v>289</v>
      </c>
    </row>
    <row r="4957" spans="1:11" x14ac:dyDescent="0.25">
      <c r="A4957" s="108">
        <v>4975</v>
      </c>
      <c r="B4957" s="109" t="s">
        <v>4845</v>
      </c>
      <c r="C4957" s="110">
        <v>84716052</v>
      </c>
      <c r="D4957" s="110">
        <v>0</v>
      </c>
      <c r="E4957" s="110">
        <v>0</v>
      </c>
      <c r="F4957" s="111">
        <v>209</v>
      </c>
      <c r="G4957" s="110">
        <v>0</v>
      </c>
      <c r="H4957" s="110">
        <v>0</v>
      </c>
      <c r="I4957" s="112"/>
      <c r="J4957" s="112"/>
      <c r="K4957" s="113">
        <v>319</v>
      </c>
    </row>
    <row r="4958" spans="1:11" x14ac:dyDescent="0.25">
      <c r="A4958" s="108">
        <v>4976</v>
      </c>
      <c r="B4958" s="109" t="s">
        <v>4846</v>
      </c>
      <c r="C4958" s="110">
        <v>84733043</v>
      </c>
      <c r="D4958" s="110">
        <v>0</v>
      </c>
      <c r="E4958" s="110">
        <v>0</v>
      </c>
      <c r="F4958" s="111">
        <v>215</v>
      </c>
      <c r="G4958" s="110">
        <v>0</v>
      </c>
      <c r="H4958" s="110">
        <v>0</v>
      </c>
      <c r="I4958" s="112"/>
      <c r="J4958" s="111">
        <v>14.17</v>
      </c>
      <c r="K4958" s="113">
        <v>319</v>
      </c>
    </row>
    <row r="4959" spans="1:11" x14ac:dyDescent="0.25">
      <c r="A4959" s="108">
        <v>4977</v>
      </c>
      <c r="B4959" s="109" t="s">
        <v>4847</v>
      </c>
      <c r="C4959" s="110">
        <v>84733042</v>
      </c>
      <c r="D4959" s="110">
        <v>0</v>
      </c>
      <c r="E4959" s="110">
        <v>0</v>
      </c>
      <c r="F4959" s="111">
        <v>0</v>
      </c>
      <c r="G4959" s="110">
        <v>0</v>
      </c>
      <c r="H4959" s="110">
        <v>0</v>
      </c>
      <c r="I4959" s="112"/>
      <c r="J4959" s="112"/>
      <c r="K4959" s="113">
        <v>479</v>
      </c>
    </row>
    <row r="4960" spans="1:11" x14ac:dyDescent="0.25">
      <c r="A4960" s="108">
        <v>4978</v>
      </c>
      <c r="B4960" s="109" t="s">
        <v>4848</v>
      </c>
      <c r="C4960" s="110">
        <v>29051220</v>
      </c>
      <c r="D4960" s="110">
        <v>0</v>
      </c>
      <c r="E4960" s="110">
        <v>0</v>
      </c>
      <c r="F4960" s="111">
        <v>4.5</v>
      </c>
      <c r="G4960" s="110">
        <v>0</v>
      </c>
      <c r="H4960" s="110">
        <v>0</v>
      </c>
      <c r="I4960" s="112"/>
      <c r="J4960" s="112"/>
      <c r="K4960" s="113">
        <v>12</v>
      </c>
    </row>
    <row r="4961" spans="1:11" x14ac:dyDescent="0.25">
      <c r="A4961" s="108">
        <v>4979</v>
      </c>
      <c r="B4961" s="109" t="s">
        <v>4849</v>
      </c>
      <c r="C4961" s="110">
        <v>29319029</v>
      </c>
      <c r="D4961" s="110">
        <v>0</v>
      </c>
      <c r="E4961" s="110">
        <v>0</v>
      </c>
      <c r="F4961" s="111">
        <v>31.9</v>
      </c>
      <c r="G4961" s="110">
        <v>4</v>
      </c>
      <c r="H4961" s="110">
        <v>0</v>
      </c>
      <c r="I4961" s="112"/>
      <c r="J4961" s="112"/>
      <c r="K4961" s="113">
        <v>59</v>
      </c>
    </row>
    <row r="4962" spans="1:11" x14ac:dyDescent="0.25">
      <c r="A4962" s="108">
        <v>4980</v>
      </c>
      <c r="B4962" s="109" t="s">
        <v>4850</v>
      </c>
      <c r="C4962" s="110">
        <v>29319029</v>
      </c>
      <c r="D4962" s="110">
        <v>0</v>
      </c>
      <c r="E4962" s="110">
        <v>0</v>
      </c>
      <c r="F4962" s="111">
        <v>58.29</v>
      </c>
      <c r="G4962" s="110">
        <v>7</v>
      </c>
      <c r="H4962" s="110">
        <v>0</v>
      </c>
      <c r="I4962" s="112"/>
      <c r="J4962" s="112"/>
      <c r="K4962" s="113">
        <v>99</v>
      </c>
    </row>
    <row r="4963" spans="1:11" x14ac:dyDescent="0.25">
      <c r="A4963" s="108">
        <v>4981</v>
      </c>
      <c r="B4963" s="109" t="s">
        <v>4851</v>
      </c>
      <c r="C4963" s="110">
        <v>84733043</v>
      </c>
      <c r="D4963" s="110">
        <v>0</v>
      </c>
      <c r="E4963" s="110">
        <v>0</v>
      </c>
      <c r="F4963" s="115">
        <v>1130.5999999999999</v>
      </c>
      <c r="G4963" s="110">
        <v>7</v>
      </c>
      <c r="H4963" s="110">
        <v>2</v>
      </c>
      <c r="I4963" s="112"/>
      <c r="J4963" s="112"/>
      <c r="K4963" s="116">
        <v>1699</v>
      </c>
    </row>
    <row r="4964" spans="1:11" x14ac:dyDescent="0.25">
      <c r="A4964" s="108">
        <v>4982</v>
      </c>
      <c r="B4964" s="109" t="s">
        <v>4852</v>
      </c>
      <c r="C4964" s="110">
        <v>84716053</v>
      </c>
      <c r="D4964" s="110">
        <v>0</v>
      </c>
      <c r="E4964" s="110">
        <v>0</v>
      </c>
      <c r="F4964" s="111">
        <v>192.93</v>
      </c>
      <c r="G4964" s="110">
        <v>0</v>
      </c>
      <c r="H4964" s="110">
        <v>0</v>
      </c>
      <c r="I4964" s="112"/>
      <c r="J4964" s="112"/>
      <c r="K4964" s="113">
        <v>295</v>
      </c>
    </row>
    <row r="4965" spans="1:11" x14ac:dyDescent="0.25">
      <c r="A4965" s="108">
        <v>4983</v>
      </c>
      <c r="B4965" s="109" t="s">
        <v>4853</v>
      </c>
      <c r="C4965" s="110">
        <v>84717020</v>
      </c>
      <c r="D4965" s="110">
        <v>0</v>
      </c>
      <c r="E4965" s="110">
        <v>0</v>
      </c>
      <c r="F4965" s="111">
        <v>79.989999999999995</v>
      </c>
      <c r="G4965" s="110">
        <v>12</v>
      </c>
      <c r="H4965" s="110">
        <v>10</v>
      </c>
      <c r="I4965" s="112"/>
      <c r="J4965" s="111">
        <v>6.2</v>
      </c>
      <c r="K4965" s="113">
        <v>125</v>
      </c>
    </row>
    <row r="4966" spans="1:11" x14ac:dyDescent="0.25">
      <c r="A4966" s="108">
        <v>4984</v>
      </c>
      <c r="B4966" s="109" t="s">
        <v>4854</v>
      </c>
      <c r="C4966" s="110">
        <v>84733019</v>
      </c>
      <c r="D4966" s="110">
        <v>2</v>
      </c>
      <c r="E4966" s="110">
        <v>0</v>
      </c>
      <c r="F4966" s="111">
        <v>225.26</v>
      </c>
      <c r="G4966" s="110">
        <v>4</v>
      </c>
      <c r="H4966" s="121">
        <v>6.5</v>
      </c>
      <c r="I4966" s="112"/>
      <c r="J4966" s="112"/>
      <c r="K4966" s="113">
        <v>365</v>
      </c>
    </row>
    <row r="4967" spans="1:11" x14ac:dyDescent="0.25">
      <c r="A4967" s="108">
        <v>4985</v>
      </c>
      <c r="B4967" s="109" t="s">
        <v>4855</v>
      </c>
      <c r="C4967" s="110">
        <v>84733019</v>
      </c>
      <c r="D4967" s="110">
        <v>0</v>
      </c>
      <c r="E4967" s="110">
        <v>0</v>
      </c>
      <c r="F4967" s="111">
        <v>213.64</v>
      </c>
      <c r="G4967" s="110">
        <v>0</v>
      </c>
      <c r="H4967" s="110">
        <v>0</v>
      </c>
      <c r="I4967" s="112"/>
      <c r="J4967" s="112"/>
      <c r="K4967" s="113">
        <v>329</v>
      </c>
    </row>
    <row r="4968" spans="1:11" x14ac:dyDescent="0.25">
      <c r="A4968" s="108">
        <v>4986</v>
      </c>
      <c r="B4968" s="109" t="s">
        <v>4856</v>
      </c>
      <c r="C4968" s="110">
        <v>84733019</v>
      </c>
      <c r="D4968" s="110">
        <v>0</v>
      </c>
      <c r="E4968" s="110">
        <v>0</v>
      </c>
      <c r="F4968" s="111">
        <v>275.10000000000002</v>
      </c>
      <c r="G4968" s="110">
        <v>0</v>
      </c>
      <c r="H4968" s="110">
        <v>0</v>
      </c>
      <c r="I4968" s="112"/>
      <c r="J4968" s="112"/>
      <c r="K4968" s="113">
        <v>425</v>
      </c>
    </row>
    <row r="4969" spans="1:11" x14ac:dyDescent="0.25">
      <c r="A4969" s="108">
        <v>4987</v>
      </c>
      <c r="B4969" s="109" t="s">
        <v>4857</v>
      </c>
      <c r="C4969" s="110">
        <v>84733019</v>
      </c>
      <c r="D4969" s="110">
        <v>0</v>
      </c>
      <c r="E4969" s="110">
        <v>0</v>
      </c>
      <c r="F4969" s="111">
        <v>337.71</v>
      </c>
      <c r="G4969" s="110">
        <v>0</v>
      </c>
      <c r="H4969" s="110">
        <v>0</v>
      </c>
      <c r="I4969" s="112"/>
      <c r="J4969" s="112"/>
      <c r="K4969" s="113">
        <v>529</v>
      </c>
    </row>
    <row r="4970" spans="1:11" x14ac:dyDescent="0.25">
      <c r="A4970" s="108">
        <v>4988</v>
      </c>
      <c r="B4970" s="109" t="s">
        <v>4858</v>
      </c>
      <c r="C4970" s="110">
        <v>84733019</v>
      </c>
      <c r="D4970" s="110">
        <v>0</v>
      </c>
      <c r="E4970" s="110">
        <v>0</v>
      </c>
      <c r="F4970" s="111">
        <v>381.33</v>
      </c>
      <c r="G4970" s="110">
        <v>0</v>
      </c>
      <c r="H4970" s="110">
        <v>0</v>
      </c>
      <c r="I4970" s="112"/>
      <c r="J4970" s="112"/>
      <c r="K4970" s="113">
        <v>599</v>
      </c>
    </row>
    <row r="4971" spans="1:11" x14ac:dyDescent="0.25">
      <c r="A4971" s="108">
        <v>4989</v>
      </c>
      <c r="B4971" s="109" t="s">
        <v>4859</v>
      </c>
      <c r="C4971" s="110">
        <v>84733019</v>
      </c>
      <c r="D4971" s="110">
        <v>0</v>
      </c>
      <c r="E4971" s="110">
        <v>0</v>
      </c>
      <c r="F4971" s="111">
        <v>206.6</v>
      </c>
      <c r="G4971" s="110">
        <v>0</v>
      </c>
      <c r="H4971" s="110">
        <v>0</v>
      </c>
      <c r="I4971" s="112"/>
      <c r="J4971" s="112"/>
      <c r="K4971" s="113">
        <v>319</v>
      </c>
    </row>
    <row r="4972" spans="1:11" x14ac:dyDescent="0.25">
      <c r="A4972" s="108">
        <v>4990</v>
      </c>
      <c r="B4972" s="109" t="s">
        <v>4860</v>
      </c>
      <c r="C4972" s="110">
        <v>84733019</v>
      </c>
      <c r="D4972" s="110">
        <v>0</v>
      </c>
      <c r="E4972" s="110">
        <v>0</v>
      </c>
      <c r="F4972" s="111">
        <v>208.85</v>
      </c>
      <c r="G4972" s="110">
        <v>0</v>
      </c>
      <c r="H4972" s="110">
        <v>0</v>
      </c>
      <c r="I4972" s="112"/>
      <c r="J4972" s="112"/>
      <c r="K4972" s="113">
        <v>325</v>
      </c>
    </row>
    <row r="4973" spans="1:11" x14ac:dyDescent="0.25">
      <c r="A4973" s="108">
        <v>4991</v>
      </c>
      <c r="B4973" s="109" t="s">
        <v>4861</v>
      </c>
      <c r="C4973" s="110">
        <v>84733043</v>
      </c>
      <c r="D4973" s="110">
        <v>0</v>
      </c>
      <c r="E4973" s="110">
        <v>0</v>
      </c>
      <c r="F4973" s="111">
        <v>549.9</v>
      </c>
      <c r="G4973" s="110">
        <v>0</v>
      </c>
      <c r="H4973" s="110">
        <v>0</v>
      </c>
      <c r="I4973" s="112"/>
      <c r="J4973" s="112"/>
      <c r="K4973" s="116">
        <v>1099</v>
      </c>
    </row>
    <row r="4974" spans="1:11" x14ac:dyDescent="0.25">
      <c r="A4974" s="108">
        <v>4992</v>
      </c>
      <c r="B4974" s="109" t="s">
        <v>4862</v>
      </c>
      <c r="C4974" s="110">
        <v>32151100</v>
      </c>
      <c r="D4974" s="110">
        <v>0</v>
      </c>
      <c r="E4974" s="110">
        <v>0</v>
      </c>
      <c r="F4974" s="111">
        <v>59.15</v>
      </c>
      <c r="G4974" s="110">
        <v>18</v>
      </c>
      <c r="H4974" s="110">
        <v>0</v>
      </c>
      <c r="I4974" s="112"/>
      <c r="J4974" s="112"/>
      <c r="K4974" s="113">
        <v>75.8</v>
      </c>
    </row>
    <row r="4975" spans="1:11" x14ac:dyDescent="0.25">
      <c r="A4975" s="108">
        <v>4993</v>
      </c>
      <c r="B4975" s="109" t="s">
        <v>4863</v>
      </c>
      <c r="C4975" s="110">
        <v>32151900</v>
      </c>
      <c r="D4975" s="110">
        <v>0</v>
      </c>
      <c r="E4975" s="110">
        <v>0</v>
      </c>
      <c r="F4975" s="111">
        <v>59.15</v>
      </c>
      <c r="G4975" s="110">
        <v>18</v>
      </c>
      <c r="H4975" s="110">
        <v>0</v>
      </c>
      <c r="I4975" s="111">
        <v>0.18</v>
      </c>
      <c r="J4975" s="112"/>
      <c r="K4975" s="113">
        <v>75.8</v>
      </c>
    </row>
    <row r="4976" spans="1:11" x14ac:dyDescent="0.25">
      <c r="A4976" s="108">
        <v>4994</v>
      </c>
      <c r="B4976" s="109" t="s">
        <v>4864</v>
      </c>
      <c r="C4976" s="110">
        <v>32151900</v>
      </c>
      <c r="D4976" s="110">
        <v>2</v>
      </c>
      <c r="E4976" s="110">
        <v>0</v>
      </c>
      <c r="F4976" s="111">
        <v>58.15</v>
      </c>
      <c r="G4976" s="110">
        <v>18</v>
      </c>
      <c r="H4976" s="110">
        <v>0</v>
      </c>
      <c r="I4976" s="111">
        <v>0.18</v>
      </c>
      <c r="J4976" s="112"/>
      <c r="K4976" s="113">
        <v>75.8</v>
      </c>
    </row>
    <row r="4977" spans="1:11" x14ac:dyDescent="0.25">
      <c r="A4977" s="108">
        <v>4995</v>
      </c>
      <c r="B4977" s="109" t="s">
        <v>4865</v>
      </c>
      <c r="C4977" s="110">
        <v>32151900</v>
      </c>
      <c r="D4977" s="110">
        <v>0</v>
      </c>
      <c r="E4977" s="110">
        <v>0</v>
      </c>
      <c r="F4977" s="111">
        <v>59.15</v>
      </c>
      <c r="G4977" s="110">
        <v>18</v>
      </c>
      <c r="H4977" s="110">
        <v>0</v>
      </c>
      <c r="I4977" s="111">
        <v>0.18</v>
      </c>
      <c r="J4977" s="112"/>
      <c r="K4977" s="113">
        <v>75.8</v>
      </c>
    </row>
    <row r="4978" spans="1:11" x14ac:dyDescent="0.25">
      <c r="A4978" s="108">
        <v>4996</v>
      </c>
      <c r="B4978" s="109" t="s">
        <v>4866</v>
      </c>
      <c r="C4978" s="110">
        <v>85044021</v>
      </c>
      <c r="D4978" s="110">
        <v>0</v>
      </c>
      <c r="E4978" s="110">
        <v>0</v>
      </c>
      <c r="F4978" s="111">
        <v>115.15</v>
      </c>
      <c r="G4978" s="110">
        <v>7</v>
      </c>
      <c r="H4978" s="110">
        <v>0</v>
      </c>
      <c r="I4978" s="112"/>
      <c r="J4978" s="112"/>
      <c r="K4978" s="113">
        <v>209</v>
      </c>
    </row>
    <row r="4979" spans="1:11" x14ac:dyDescent="0.25">
      <c r="A4979" s="108">
        <v>4997</v>
      </c>
      <c r="B4979" s="109" t="s">
        <v>4867</v>
      </c>
      <c r="C4979" s="110">
        <v>85044021</v>
      </c>
      <c r="D4979" s="110">
        <v>84</v>
      </c>
      <c r="E4979" s="110">
        <v>4</v>
      </c>
      <c r="F4979" s="111">
        <v>129</v>
      </c>
      <c r="G4979" s="110">
        <v>4</v>
      </c>
      <c r="H4979" s="110">
        <v>0</v>
      </c>
      <c r="I4979" s="112"/>
      <c r="J4979" s="112"/>
      <c r="K4979" s="113">
        <v>229</v>
      </c>
    </row>
    <row r="4980" spans="1:11" x14ac:dyDescent="0.25">
      <c r="A4980" s="108">
        <v>4998</v>
      </c>
      <c r="B4980" s="109" t="s">
        <v>4868</v>
      </c>
      <c r="C4980" s="110">
        <v>85044021</v>
      </c>
      <c r="D4980" s="110">
        <v>0</v>
      </c>
      <c r="E4980" s="110">
        <v>0</v>
      </c>
      <c r="F4980" s="111">
        <v>160.51</v>
      </c>
      <c r="G4980" s="110">
        <v>0</v>
      </c>
      <c r="H4980" s="110">
        <v>0</v>
      </c>
      <c r="I4980" s="112"/>
      <c r="J4980" s="112"/>
      <c r="K4980" s="113">
        <v>289</v>
      </c>
    </row>
    <row r="4981" spans="1:11" x14ac:dyDescent="0.25">
      <c r="A4981" s="108">
        <v>4999</v>
      </c>
      <c r="B4981" s="109" t="s">
        <v>4869</v>
      </c>
      <c r="C4981" s="110">
        <v>85285220</v>
      </c>
      <c r="D4981" s="110">
        <v>0</v>
      </c>
      <c r="E4981" s="110">
        <v>0</v>
      </c>
      <c r="F4981" s="111">
        <v>527</v>
      </c>
      <c r="G4981" s="110">
        <v>4</v>
      </c>
      <c r="H4981" s="110">
        <v>0</v>
      </c>
      <c r="I4981" s="112"/>
      <c r="J4981" s="112"/>
      <c r="K4981" s="113">
        <v>799</v>
      </c>
    </row>
    <row r="4982" spans="1:11" x14ac:dyDescent="0.25">
      <c r="A4982" s="108">
        <v>5000</v>
      </c>
      <c r="B4982" s="109" t="s">
        <v>4870</v>
      </c>
      <c r="C4982" s="110">
        <v>85285220</v>
      </c>
      <c r="D4982" s="110">
        <v>0</v>
      </c>
      <c r="E4982" s="110">
        <v>0</v>
      </c>
      <c r="F4982" s="111">
        <v>496.65</v>
      </c>
      <c r="G4982" s="110">
        <v>0</v>
      </c>
      <c r="H4982" s="110">
        <v>0</v>
      </c>
      <c r="I4982" s="112"/>
      <c r="J4982" s="112"/>
      <c r="K4982" s="113">
        <v>749</v>
      </c>
    </row>
    <row r="4983" spans="1:11" x14ac:dyDescent="0.25">
      <c r="A4983" s="108">
        <v>5001</v>
      </c>
      <c r="B4983" s="109" t="s">
        <v>4871</v>
      </c>
      <c r="C4983" s="110">
        <v>85044029</v>
      </c>
      <c r="D4983" s="110">
        <v>0</v>
      </c>
      <c r="E4983" s="110">
        <v>0</v>
      </c>
      <c r="F4983" s="111">
        <v>0</v>
      </c>
      <c r="G4983" s="110">
        <v>0</v>
      </c>
      <c r="H4983" s="110">
        <v>0</v>
      </c>
      <c r="I4983" s="112"/>
      <c r="J4983" s="112"/>
      <c r="K4983" s="113">
        <v>479</v>
      </c>
    </row>
    <row r="4984" spans="1:11" x14ac:dyDescent="0.25">
      <c r="A4984" s="108">
        <v>5003</v>
      </c>
      <c r="B4984" s="109" t="s">
        <v>4872</v>
      </c>
      <c r="C4984" s="110">
        <v>39181000</v>
      </c>
      <c r="D4984" s="110">
        <v>0</v>
      </c>
      <c r="E4984" s="110">
        <v>0</v>
      </c>
      <c r="F4984" s="111">
        <v>190</v>
      </c>
      <c r="G4984" s="110">
        <v>0</v>
      </c>
      <c r="H4984" s="110">
        <v>0</v>
      </c>
      <c r="I4984" s="112"/>
      <c r="J4984" s="112"/>
      <c r="K4984" s="113">
        <v>191</v>
      </c>
    </row>
    <row r="4985" spans="1:11" x14ac:dyDescent="0.25">
      <c r="A4985" s="108">
        <v>5004</v>
      </c>
      <c r="B4985" s="109" t="s">
        <v>4873</v>
      </c>
      <c r="C4985" s="110">
        <v>84145910</v>
      </c>
      <c r="D4985" s="110">
        <v>0</v>
      </c>
      <c r="E4985" s="110">
        <v>0</v>
      </c>
      <c r="F4985" s="111">
        <v>17.57</v>
      </c>
      <c r="G4985" s="110">
        <v>18</v>
      </c>
      <c r="H4985" s="110">
        <v>0</v>
      </c>
      <c r="I4985" s="112"/>
      <c r="J4985" s="111">
        <v>1.42</v>
      </c>
      <c r="K4985" s="113">
        <v>30</v>
      </c>
    </row>
    <row r="4986" spans="1:11" x14ac:dyDescent="0.25">
      <c r="A4986" s="108">
        <v>5005</v>
      </c>
      <c r="B4986" s="109" t="s">
        <v>4874</v>
      </c>
      <c r="C4986" s="110">
        <v>84733019</v>
      </c>
      <c r="D4986" s="110">
        <v>0</v>
      </c>
      <c r="E4986" s="110">
        <v>0</v>
      </c>
      <c r="F4986" s="111">
        <v>277</v>
      </c>
      <c r="G4986" s="110">
        <v>0</v>
      </c>
      <c r="H4986" s="110">
        <v>0</v>
      </c>
      <c r="I4986" s="112"/>
      <c r="J4986" s="112"/>
      <c r="K4986" s="113">
        <v>429</v>
      </c>
    </row>
    <row r="4987" spans="1:11" x14ac:dyDescent="0.25">
      <c r="A4987" s="108">
        <v>5006</v>
      </c>
      <c r="B4987" s="109" t="s">
        <v>4875</v>
      </c>
      <c r="C4987" s="110">
        <v>84716052</v>
      </c>
      <c r="D4987" s="110">
        <v>0</v>
      </c>
      <c r="E4987" s="110">
        <v>0</v>
      </c>
      <c r="F4987" s="111">
        <v>120</v>
      </c>
      <c r="G4987" s="110">
        <v>0</v>
      </c>
      <c r="H4987" s="110">
        <v>0</v>
      </c>
      <c r="I4987" s="112"/>
      <c r="J4987" s="112"/>
      <c r="K4987" s="113">
        <v>189</v>
      </c>
    </row>
    <row r="4988" spans="1:11" x14ac:dyDescent="0.25">
      <c r="A4988" s="108">
        <v>5007</v>
      </c>
      <c r="B4988" s="109" t="s">
        <v>4876</v>
      </c>
      <c r="C4988" s="110">
        <v>85258019</v>
      </c>
      <c r="D4988" s="110">
        <v>0</v>
      </c>
      <c r="E4988" s="110">
        <v>0</v>
      </c>
      <c r="F4988" s="111">
        <v>50.5</v>
      </c>
      <c r="G4988" s="110">
        <v>0</v>
      </c>
      <c r="H4988" s="110">
        <v>0</v>
      </c>
      <c r="I4988" s="112"/>
      <c r="J4988" s="112"/>
      <c r="K4988" s="113">
        <v>159</v>
      </c>
    </row>
    <row r="4989" spans="1:11" x14ac:dyDescent="0.25">
      <c r="A4989" s="108">
        <v>5008</v>
      </c>
      <c r="B4989" s="109" t="s">
        <v>4877</v>
      </c>
      <c r="C4989" s="110">
        <v>85258019</v>
      </c>
      <c r="D4989" s="110">
        <v>0</v>
      </c>
      <c r="E4989" s="110">
        <v>0</v>
      </c>
      <c r="F4989" s="111">
        <v>143.57</v>
      </c>
      <c r="G4989" s="110">
        <v>4</v>
      </c>
      <c r="H4989" s="110">
        <v>0</v>
      </c>
      <c r="I4989" s="112"/>
      <c r="J4989" s="112"/>
      <c r="K4989" s="113">
        <v>249</v>
      </c>
    </row>
    <row r="4990" spans="1:11" x14ac:dyDescent="0.25">
      <c r="A4990" s="108">
        <v>5009</v>
      </c>
      <c r="B4990" s="109" t="s">
        <v>4878</v>
      </c>
      <c r="C4990" s="110">
        <v>85182200</v>
      </c>
      <c r="D4990" s="110">
        <v>0</v>
      </c>
      <c r="E4990" s="110">
        <v>0</v>
      </c>
      <c r="F4990" s="111">
        <v>88.47</v>
      </c>
      <c r="G4990" s="110">
        <v>4</v>
      </c>
      <c r="H4990" s="110">
        <v>0</v>
      </c>
      <c r="I4990" s="112"/>
      <c r="J4990" s="112"/>
      <c r="K4990" s="113">
        <v>149</v>
      </c>
    </row>
    <row r="4991" spans="1:11" x14ac:dyDescent="0.25">
      <c r="A4991" s="108">
        <v>5010</v>
      </c>
      <c r="B4991" s="109" t="s">
        <v>4879</v>
      </c>
      <c r="C4991" s="110">
        <v>84733041</v>
      </c>
      <c r="D4991" s="110">
        <v>0</v>
      </c>
      <c r="E4991" s="110">
        <v>0</v>
      </c>
      <c r="F4991" s="111">
        <v>425.67</v>
      </c>
      <c r="G4991" s="110">
        <v>0</v>
      </c>
      <c r="H4991" s="110">
        <v>0</v>
      </c>
      <c r="I4991" s="112"/>
      <c r="J4991" s="112"/>
      <c r="K4991" s="113">
        <v>629</v>
      </c>
    </row>
    <row r="4992" spans="1:11" x14ac:dyDescent="0.25">
      <c r="A4992" s="108">
        <v>5011</v>
      </c>
      <c r="B4992" s="109" t="s">
        <v>4880</v>
      </c>
      <c r="C4992" s="110">
        <v>84733041</v>
      </c>
      <c r="D4992" s="110">
        <v>0</v>
      </c>
      <c r="E4992" s="110">
        <v>0</v>
      </c>
      <c r="F4992" s="111">
        <v>416.99</v>
      </c>
      <c r="G4992" s="110">
        <v>0</v>
      </c>
      <c r="H4992" s="110">
        <v>0</v>
      </c>
      <c r="I4992" s="112"/>
      <c r="J4992" s="112"/>
      <c r="K4992" s="113">
        <v>620</v>
      </c>
    </row>
    <row r="4993" spans="1:11" x14ac:dyDescent="0.25">
      <c r="A4993" s="108">
        <v>5012</v>
      </c>
      <c r="B4993" s="109" t="s">
        <v>4881</v>
      </c>
      <c r="C4993" s="110">
        <v>94013090</v>
      </c>
      <c r="D4993" s="110">
        <v>0</v>
      </c>
      <c r="E4993" s="110">
        <v>0</v>
      </c>
      <c r="F4993" s="111">
        <v>686.41</v>
      </c>
      <c r="G4993" s="110">
        <v>0</v>
      </c>
      <c r="H4993" s="110">
        <v>0</v>
      </c>
      <c r="I4993" s="112"/>
      <c r="J4993" s="112"/>
      <c r="K4993" s="116">
        <v>1149</v>
      </c>
    </row>
    <row r="4994" spans="1:11" x14ac:dyDescent="0.25">
      <c r="A4994" s="108">
        <v>5013</v>
      </c>
      <c r="B4994" s="109" t="s">
        <v>4882</v>
      </c>
      <c r="C4994" s="110">
        <v>94013090</v>
      </c>
      <c r="D4994" s="110">
        <v>0</v>
      </c>
      <c r="E4994" s="110">
        <v>0</v>
      </c>
      <c r="F4994" s="111">
        <v>725.45</v>
      </c>
      <c r="G4994" s="110">
        <v>0</v>
      </c>
      <c r="H4994" s="110">
        <v>0</v>
      </c>
      <c r="I4994" s="112"/>
      <c r="J4994" s="112"/>
      <c r="K4994" s="116">
        <v>1199</v>
      </c>
    </row>
    <row r="4995" spans="1:11" x14ac:dyDescent="0.25">
      <c r="A4995" s="108">
        <v>5014</v>
      </c>
      <c r="B4995" s="109" t="s">
        <v>4882</v>
      </c>
      <c r="C4995" s="110">
        <v>94013090</v>
      </c>
      <c r="D4995" s="110">
        <v>0</v>
      </c>
      <c r="E4995" s="110">
        <v>0</v>
      </c>
      <c r="F4995" s="111">
        <v>725.45</v>
      </c>
      <c r="G4995" s="110">
        <v>0</v>
      </c>
      <c r="H4995" s="110">
        <v>0</v>
      </c>
      <c r="I4995" s="112"/>
      <c r="J4995" s="112"/>
      <c r="K4995" s="116">
        <v>1199</v>
      </c>
    </row>
    <row r="4996" spans="1:11" x14ac:dyDescent="0.25">
      <c r="A4996" s="108">
        <v>5015</v>
      </c>
      <c r="B4996" s="109" t="s">
        <v>4883</v>
      </c>
      <c r="C4996" s="110">
        <v>94013090</v>
      </c>
      <c r="D4996" s="110">
        <v>0</v>
      </c>
      <c r="E4996" s="110">
        <v>0</v>
      </c>
      <c r="F4996" s="111">
        <v>593.26</v>
      </c>
      <c r="G4996" s="110">
        <v>0</v>
      </c>
      <c r="H4996" s="110">
        <v>0</v>
      </c>
      <c r="I4996" s="112"/>
      <c r="J4996" s="112"/>
      <c r="K4996" s="113">
        <v>999</v>
      </c>
    </row>
    <row r="4997" spans="1:11" x14ac:dyDescent="0.25">
      <c r="A4997" s="108">
        <v>5016</v>
      </c>
      <c r="B4997" s="109" t="s">
        <v>4884</v>
      </c>
      <c r="C4997" s="110">
        <v>94013900</v>
      </c>
      <c r="D4997" s="110">
        <v>1</v>
      </c>
      <c r="E4997" s="110">
        <v>0</v>
      </c>
      <c r="F4997" s="111">
        <v>952.29</v>
      </c>
      <c r="G4997" s="110">
        <v>4</v>
      </c>
      <c r="H4997" s="110">
        <v>5</v>
      </c>
      <c r="I4997" s="112"/>
      <c r="J4997" s="112"/>
      <c r="K4997" s="116">
        <v>1899</v>
      </c>
    </row>
    <row r="4998" spans="1:11" x14ac:dyDescent="0.25">
      <c r="A4998" s="108">
        <v>5017</v>
      </c>
      <c r="B4998" s="109" t="s">
        <v>4885</v>
      </c>
      <c r="C4998" s="110">
        <v>94013090</v>
      </c>
      <c r="D4998" s="110">
        <v>0</v>
      </c>
      <c r="E4998" s="110">
        <v>0</v>
      </c>
      <c r="F4998" s="111">
        <v>860.9</v>
      </c>
      <c r="G4998" s="110">
        <v>0</v>
      </c>
      <c r="H4998" s="110">
        <v>0</v>
      </c>
      <c r="I4998" s="112"/>
      <c r="J4998" s="112"/>
      <c r="K4998" s="116">
        <v>1459</v>
      </c>
    </row>
    <row r="4999" spans="1:11" x14ac:dyDescent="0.25">
      <c r="A4999" s="108">
        <v>5018</v>
      </c>
      <c r="B4999" s="109" t="s">
        <v>4886</v>
      </c>
      <c r="C4999" s="110">
        <v>94013090</v>
      </c>
      <c r="D4999" s="110">
        <v>0</v>
      </c>
      <c r="E4999" s="110">
        <v>0</v>
      </c>
      <c r="F4999" s="111">
        <v>929.9</v>
      </c>
      <c r="G4999" s="110">
        <v>0</v>
      </c>
      <c r="H4999" s="110">
        <v>0</v>
      </c>
      <c r="I4999" s="112"/>
      <c r="J4999" s="112"/>
      <c r="K4999" s="116">
        <v>1599</v>
      </c>
    </row>
    <row r="5000" spans="1:11" x14ac:dyDescent="0.25">
      <c r="A5000" s="108">
        <v>5019</v>
      </c>
      <c r="B5000" s="109" t="s">
        <v>4887</v>
      </c>
      <c r="C5000" s="110">
        <v>94013090</v>
      </c>
      <c r="D5000" s="110">
        <v>0</v>
      </c>
      <c r="E5000" s="110">
        <v>0</v>
      </c>
      <c r="F5000" s="111">
        <v>959.13</v>
      </c>
      <c r="G5000" s="110">
        <v>0</v>
      </c>
      <c r="H5000" s="110">
        <v>0</v>
      </c>
      <c r="I5000" s="112"/>
      <c r="J5000" s="112"/>
      <c r="K5000" s="116">
        <v>1599</v>
      </c>
    </row>
    <row r="5001" spans="1:11" x14ac:dyDescent="0.25">
      <c r="A5001" s="108">
        <v>5020</v>
      </c>
      <c r="B5001" s="109" t="s">
        <v>4888</v>
      </c>
      <c r="C5001" s="110">
        <v>39269090</v>
      </c>
      <c r="D5001" s="110">
        <v>0</v>
      </c>
      <c r="E5001" s="110">
        <v>0</v>
      </c>
      <c r="F5001" s="111">
        <v>4.59</v>
      </c>
      <c r="G5001" s="110">
        <v>0</v>
      </c>
      <c r="H5001" s="110">
        <v>0</v>
      </c>
      <c r="I5001" s="112"/>
      <c r="J5001" s="112"/>
      <c r="K5001" s="113">
        <v>6</v>
      </c>
    </row>
    <row r="5002" spans="1:11" x14ac:dyDescent="0.25">
      <c r="A5002" s="108">
        <v>5021</v>
      </c>
      <c r="B5002" s="109" t="s">
        <v>4889</v>
      </c>
      <c r="C5002" s="110">
        <v>39269090</v>
      </c>
      <c r="D5002" s="110">
        <v>0</v>
      </c>
      <c r="E5002" s="110">
        <v>0</v>
      </c>
      <c r="F5002" s="111">
        <v>12.62</v>
      </c>
      <c r="G5002" s="110">
        <v>0</v>
      </c>
      <c r="H5002" s="110">
        <v>0</v>
      </c>
      <c r="I5002" s="112"/>
      <c r="J5002" s="112"/>
      <c r="K5002" s="113">
        <v>25</v>
      </c>
    </row>
    <row r="5003" spans="1:11" x14ac:dyDescent="0.25">
      <c r="A5003" s="108">
        <v>5022</v>
      </c>
      <c r="B5003" s="109" t="s">
        <v>4890</v>
      </c>
      <c r="C5003" s="110">
        <v>85044021</v>
      </c>
      <c r="D5003" s="110">
        <v>1</v>
      </c>
      <c r="E5003" s="110">
        <v>1</v>
      </c>
      <c r="F5003" s="111">
        <v>329.33</v>
      </c>
      <c r="G5003" s="110">
        <v>4</v>
      </c>
      <c r="H5003" s="110">
        <v>5</v>
      </c>
      <c r="I5003" s="112"/>
      <c r="J5003" s="111">
        <v>96.13</v>
      </c>
      <c r="K5003" s="113">
        <v>599</v>
      </c>
    </row>
    <row r="5004" spans="1:11" x14ac:dyDescent="0.25">
      <c r="A5004" s="108">
        <v>5023</v>
      </c>
      <c r="B5004" s="109" t="s">
        <v>4891</v>
      </c>
      <c r="C5004" s="110">
        <v>84716052</v>
      </c>
      <c r="D5004" s="110">
        <v>0</v>
      </c>
      <c r="E5004" s="110">
        <v>0</v>
      </c>
      <c r="F5004" s="111">
        <v>273</v>
      </c>
      <c r="G5004" s="110">
        <v>0</v>
      </c>
      <c r="H5004" s="110">
        <v>0</v>
      </c>
      <c r="I5004" s="112"/>
      <c r="J5004" s="112"/>
      <c r="K5004" s="113">
        <v>399</v>
      </c>
    </row>
    <row r="5005" spans="1:11" x14ac:dyDescent="0.25">
      <c r="A5005" s="108">
        <v>5024</v>
      </c>
      <c r="B5005" s="109" t="s">
        <v>4637</v>
      </c>
      <c r="C5005" s="110">
        <v>84716053</v>
      </c>
      <c r="D5005" s="110">
        <v>0</v>
      </c>
      <c r="E5005" s="110">
        <v>0</v>
      </c>
      <c r="F5005" s="111">
        <v>82.9</v>
      </c>
      <c r="G5005" s="110">
        <v>0</v>
      </c>
      <c r="H5005" s="110">
        <v>0</v>
      </c>
      <c r="I5005" s="112"/>
      <c r="J5005" s="112"/>
      <c r="K5005" s="113">
        <v>125</v>
      </c>
    </row>
    <row r="5006" spans="1:11" x14ac:dyDescent="0.25">
      <c r="A5006" s="108">
        <v>5025</v>
      </c>
      <c r="B5006" s="109" t="s">
        <v>4892</v>
      </c>
      <c r="C5006" s="110">
        <v>84716053</v>
      </c>
      <c r="D5006" s="110">
        <v>0</v>
      </c>
      <c r="E5006" s="110">
        <v>0</v>
      </c>
      <c r="F5006" s="111">
        <v>84.34</v>
      </c>
      <c r="G5006" s="110">
        <v>4</v>
      </c>
      <c r="H5006" s="110">
        <v>15</v>
      </c>
      <c r="I5006" s="112"/>
      <c r="J5006" s="112"/>
      <c r="K5006" s="113">
        <v>149</v>
      </c>
    </row>
    <row r="5007" spans="1:11" x14ac:dyDescent="0.25">
      <c r="A5007" s="108">
        <v>5026</v>
      </c>
      <c r="B5007" s="109" t="s">
        <v>4893</v>
      </c>
      <c r="C5007" s="110">
        <v>85183000</v>
      </c>
      <c r="D5007" s="110">
        <v>0</v>
      </c>
      <c r="E5007" s="110">
        <v>0</v>
      </c>
      <c r="F5007" s="111">
        <v>114</v>
      </c>
      <c r="G5007" s="110">
        <v>0</v>
      </c>
      <c r="H5007" s="110">
        <v>0</v>
      </c>
      <c r="I5007" s="112"/>
      <c r="J5007" s="112"/>
      <c r="K5007" s="113">
        <v>199</v>
      </c>
    </row>
    <row r="5008" spans="1:11" x14ac:dyDescent="0.25">
      <c r="A5008" s="108">
        <v>5027</v>
      </c>
      <c r="B5008" s="109" t="s">
        <v>4894</v>
      </c>
      <c r="C5008" s="110">
        <v>85183000</v>
      </c>
      <c r="D5008" s="110">
        <v>0</v>
      </c>
      <c r="E5008" s="110">
        <v>0</v>
      </c>
      <c r="F5008" s="111">
        <v>168.64</v>
      </c>
      <c r="G5008" s="110">
        <v>0</v>
      </c>
      <c r="H5008" s="110">
        <v>0</v>
      </c>
      <c r="I5008" s="112"/>
      <c r="J5008" s="112"/>
      <c r="K5008" s="113">
        <v>309</v>
      </c>
    </row>
    <row r="5009" spans="1:11" x14ac:dyDescent="0.25">
      <c r="A5009" s="108">
        <v>5028</v>
      </c>
      <c r="B5009" s="109" t="s">
        <v>4895</v>
      </c>
      <c r="C5009" s="110">
        <v>85176241</v>
      </c>
      <c r="D5009" s="110">
        <v>0</v>
      </c>
      <c r="E5009" s="110">
        <v>0</v>
      </c>
      <c r="F5009" s="111">
        <v>149.15</v>
      </c>
      <c r="G5009" s="110">
        <v>4</v>
      </c>
      <c r="H5009" s="110">
        <v>0</v>
      </c>
      <c r="I5009" s="112"/>
      <c r="J5009" s="111">
        <v>16.309999999999999</v>
      </c>
      <c r="K5009" s="113">
        <v>229</v>
      </c>
    </row>
    <row r="5010" spans="1:11" x14ac:dyDescent="0.25">
      <c r="A5010" s="108">
        <v>5029</v>
      </c>
      <c r="B5010" s="109" t="s">
        <v>4896</v>
      </c>
      <c r="C5010" s="110">
        <v>85176241</v>
      </c>
      <c r="D5010" s="110">
        <v>0</v>
      </c>
      <c r="E5010" s="110">
        <v>0</v>
      </c>
      <c r="F5010" s="111">
        <v>42.95</v>
      </c>
      <c r="G5010" s="110">
        <v>0</v>
      </c>
      <c r="H5010" s="110">
        <v>0</v>
      </c>
      <c r="I5010" s="112"/>
      <c r="J5010" s="112"/>
      <c r="K5010" s="113">
        <v>69</v>
      </c>
    </row>
    <row r="5011" spans="1:11" x14ac:dyDescent="0.25">
      <c r="A5011" s="108">
        <v>5030</v>
      </c>
      <c r="B5011" s="109" t="s">
        <v>4779</v>
      </c>
      <c r="C5011" s="110">
        <v>85176241</v>
      </c>
      <c r="D5011" s="110">
        <v>0</v>
      </c>
      <c r="E5011" s="110">
        <v>0</v>
      </c>
      <c r="F5011" s="111">
        <v>250.05</v>
      </c>
      <c r="G5011" s="110">
        <v>0</v>
      </c>
      <c r="H5011" s="110">
        <v>0</v>
      </c>
      <c r="I5011" s="112"/>
      <c r="J5011" s="112"/>
      <c r="K5011" s="113">
        <v>379</v>
      </c>
    </row>
    <row r="5012" spans="1:11" x14ac:dyDescent="0.25">
      <c r="A5012" s="108">
        <v>5031</v>
      </c>
      <c r="B5012" s="109" t="s">
        <v>4897</v>
      </c>
      <c r="C5012" s="110">
        <v>84713012</v>
      </c>
      <c r="D5012" s="110">
        <v>0</v>
      </c>
      <c r="E5012" s="110">
        <v>0</v>
      </c>
      <c r="F5012" s="115">
        <v>11378.43</v>
      </c>
      <c r="G5012" s="110">
        <v>0</v>
      </c>
      <c r="H5012" s="110">
        <v>0</v>
      </c>
      <c r="I5012" s="112"/>
      <c r="J5012" s="112"/>
      <c r="K5012" s="116">
        <v>15999</v>
      </c>
    </row>
    <row r="5013" spans="1:11" x14ac:dyDescent="0.25">
      <c r="A5013" s="108">
        <v>5032</v>
      </c>
      <c r="B5013" s="109" t="s">
        <v>4898</v>
      </c>
      <c r="C5013" s="110">
        <v>85044010</v>
      </c>
      <c r="D5013" s="110">
        <v>0</v>
      </c>
      <c r="E5013" s="110">
        <v>0</v>
      </c>
      <c r="F5013" s="111">
        <v>222.57</v>
      </c>
      <c r="G5013" s="110">
        <v>0</v>
      </c>
      <c r="H5013" s="110">
        <v>0</v>
      </c>
      <c r="I5013" s="112"/>
      <c r="J5013" s="112"/>
      <c r="K5013" s="113">
        <v>329</v>
      </c>
    </row>
    <row r="5014" spans="1:11" x14ac:dyDescent="0.25">
      <c r="A5014" s="108">
        <v>5033</v>
      </c>
      <c r="B5014" s="109" t="s">
        <v>4899</v>
      </c>
      <c r="C5014" s="110">
        <v>85183000</v>
      </c>
      <c r="D5014" s="110">
        <v>0</v>
      </c>
      <c r="E5014" s="110">
        <v>0</v>
      </c>
      <c r="F5014" s="111">
        <v>58.17</v>
      </c>
      <c r="G5014" s="110">
        <v>0</v>
      </c>
      <c r="H5014" s="110">
        <v>0</v>
      </c>
      <c r="I5014" s="112"/>
      <c r="J5014" s="112"/>
      <c r="K5014" s="113">
        <v>79</v>
      </c>
    </row>
    <row r="5015" spans="1:11" x14ac:dyDescent="0.25">
      <c r="A5015" s="108">
        <v>5034</v>
      </c>
      <c r="B5015" s="109" t="s">
        <v>4900</v>
      </c>
      <c r="C5015" s="110">
        <v>84716053</v>
      </c>
      <c r="D5015" s="110">
        <v>0</v>
      </c>
      <c r="E5015" s="110">
        <v>0</v>
      </c>
      <c r="F5015" s="111">
        <v>0</v>
      </c>
      <c r="G5015" s="110">
        <v>0</v>
      </c>
      <c r="H5015" s="110">
        <v>0</v>
      </c>
      <c r="I5015" s="112"/>
      <c r="J5015" s="112"/>
      <c r="K5015" s="113">
        <v>20</v>
      </c>
    </row>
    <row r="5016" spans="1:11" x14ac:dyDescent="0.25">
      <c r="A5016" s="108">
        <v>5035</v>
      </c>
      <c r="B5016" s="109" t="s">
        <v>4901</v>
      </c>
      <c r="C5016" s="110">
        <v>84716052</v>
      </c>
      <c r="D5016" s="110">
        <v>0</v>
      </c>
      <c r="E5016" s="110">
        <v>0</v>
      </c>
      <c r="F5016" s="111">
        <v>0</v>
      </c>
      <c r="G5016" s="110">
        <v>0</v>
      </c>
      <c r="H5016" s="110">
        <v>0</v>
      </c>
      <c r="I5016" s="112"/>
      <c r="J5016" s="112"/>
      <c r="K5016" s="113">
        <v>30</v>
      </c>
    </row>
    <row r="5017" spans="1:11" x14ac:dyDescent="0.25">
      <c r="A5017" s="108">
        <v>5036</v>
      </c>
      <c r="B5017" s="109" t="s">
        <v>4902</v>
      </c>
      <c r="C5017" s="110">
        <v>84733041</v>
      </c>
      <c r="D5017" s="110">
        <v>0</v>
      </c>
      <c r="E5017" s="110">
        <v>0</v>
      </c>
      <c r="F5017" s="111">
        <v>0</v>
      </c>
      <c r="G5017" s="110">
        <v>0</v>
      </c>
      <c r="H5017" s="110">
        <v>0</v>
      </c>
      <c r="I5017" s="112"/>
      <c r="J5017" s="112"/>
      <c r="K5017" s="113">
        <v>419</v>
      </c>
    </row>
    <row r="5018" spans="1:11" x14ac:dyDescent="0.25">
      <c r="A5018" s="108">
        <v>5037</v>
      </c>
      <c r="B5018" s="109" t="s">
        <v>4903</v>
      </c>
      <c r="C5018" s="110">
        <v>85444200</v>
      </c>
      <c r="D5018" s="110">
        <v>0</v>
      </c>
      <c r="E5018" s="110">
        <v>0</v>
      </c>
      <c r="F5018" s="111">
        <v>0</v>
      </c>
      <c r="G5018" s="110">
        <v>0</v>
      </c>
      <c r="H5018" s="110">
        <v>0</v>
      </c>
      <c r="I5018" s="112"/>
      <c r="J5018" s="112"/>
      <c r="K5018" s="113">
        <v>15</v>
      </c>
    </row>
    <row r="5019" spans="1:11" x14ac:dyDescent="0.25">
      <c r="A5019" s="108">
        <v>5038</v>
      </c>
      <c r="B5019" s="109" t="s">
        <v>4904</v>
      </c>
      <c r="C5019" s="110">
        <v>84733041</v>
      </c>
      <c r="D5019" s="110">
        <v>0</v>
      </c>
      <c r="E5019" s="110">
        <v>0</v>
      </c>
      <c r="F5019" s="111">
        <v>0</v>
      </c>
      <c r="G5019" s="110">
        <v>0</v>
      </c>
      <c r="H5019" s="110">
        <v>0</v>
      </c>
      <c r="I5019" s="112"/>
      <c r="J5019" s="112"/>
      <c r="K5019" s="113">
        <v>419</v>
      </c>
    </row>
    <row r="5020" spans="1:11" x14ac:dyDescent="0.25">
      <c r="A5020" s="108">
        <v>5039</v>
      </c>
      <c r="B5020" s="109" t="s">
        <v>4905</v>
      </c>
      <c r="C5020" s="110">
        <v>85258929</v>
      </c>
      <c r="D5020" s="110">
        <v>0</v>
      </c>
      <c r="E5020" s="110">
        <v>0</v>
      </c>
      <c r="F5020" s="111">
        <v>287.5</v>
      </c>
      <c r="G5020" s="110">
        <v>4</v>
      </c>
      <c r="H5020" s="110">
        <v>0</v>
      </c>
      <c r="I5020" s="112"/>
      <c r="J5020" s="112"/>
      <c r="K5020" s="113">
        <v>529</v>
      </c>
    </row>
    <row r="5021" spans="1:11" x14ac:dyDescent="0.25">
      <c r="A5021" s="108">
        <v>5040</v>
      </c>
      <c r="B5021" s="109" t="s">
        <v>4906</v>
      </c>
      <c r="C5021" s="110">
        <v>29319029</v>
      </c>
      <c r="D5021" s="110">
        <v>0</v>
      </c>
      <c r="E5021" s="110">
        <v>0</v>
      </c>
      <c r="F5021" s="111">
        <v>9.9</v>
      </c>
      <c r="G5021" s="110">
        <v>0</v>
      </c>
      <c r="H5021" s="110">
        <v>0</v>
      </c>
      <c r="I5021" s="112"/>
      <c r="J5021" s="112"/>
      <c r="K5021" s="113">
        <v>20</v>
      </c>
    </row>
    <row r="5022" spans="1:11" x14ac:dyDescent="0.25">
      <c r="A5022" s="108">
        <v>5041</v>
      </c>
      <c r="B5022" s="109" t="s">
        <v>4907</v>
      </c>
      <c r="C5022" s="110">
        <v>84733043</v>
      </c>
      <c r="D5022" s="110">
        <v>0</v>
      </c>
      <c r="E5022" s="110">
        <v>0</v>
      </c>
      <c r="F5022" s="111">
        <v>629.9</v>
      </c>
      <c r="G5022" s="110">
        <v>0</v>
      </c>
      <c r="H5022" s="110">
        <v>0</v>
      </c>
      <c r="I5022" s="112"/>
      <c r="J5022" s="112"/>
      <c r="K5022" s="113">
        <v>949</v>
      </c>
    </row>
    <row r="5023" spans="1:11" x14ac:dyDescent="0.25">
      <c r="A5023" s="108">
        <v>5042</v>
      </c>
      <c r="B5023" s="109" t="s">
        <v>4908</v>
      </c>
      <c r="C5023" s="110">
        <v>84733043</v>
      </c>
      <c r="D5023" s="110">
        <v>0</v>
      </c>
      <c r="E5023" s="110">
        <v>0</v>
      </c>
      <c r="F5023" s="111">
        <v>896.9</v>
      </c>
      <c r="G5023" s="110">
        <v>0</v>
      </c>
      <c r="H5023" s="110">
        <v>0</v>
      </c>
      <c r="I5023" s="112"/>
      <c r="J5023" s="112"/>
      <c r="K5023" s="116">
        <v>1699</v>
      </c>
    </row>
    <row r="5024" spans="1:11" x14ac:dyDescent="0.25">
      <c r="A5024" s="108">
        <v>5043</v>
      </c>
      <c r="B5024" s="109" t="s">
        <v>4909</v>
      </c>
      <c r="C5024" s="110">
        <v>85078000</v>
      </c>
      <c r="D5024" s="110">
        <v>0</v>
      </c>
      <c r="E5024" s="110">
        <v>0</v>
      </c>
      <c r="F5024" s="111">
        <v>130</v>
      </c>
      <c r="G5024" s="110">
        <v>0</v>
      </c>
      <c r="H5024" s="110">
        <v>0</v>
      </c>
      <c r="I5024" s="112"/>
      <c r="J5024" s="112"/>
      <c r="K5024" s="113">
        <v>250</v>
      </c>
    </row>
    <row r="5025" spans="1:11" x14ac:dyDescent="0.25">
      <c r="A5025" s="108">
        <v>5044</v>
      </c>
      <c r="B5025" s="109" t="s">
        <v>4910</v>
      </c>
      <c r="C5025" s="110">
        <v>85176259</v>
      </c>
      <c r="D5025" s="110">
        <v>10</v>
      </c>
      <c r="E5025" s="110">
        <v>0</v>
      </c>
      <c r="F5025" s="111">
        <v>119.89</v>
      </c>
      <c r="G5025" s="110">
        <v>4</v>
      </c>
      <c r="H5025" s="110">
        <v>0</v>
      </c>
      <c r="I5025" s="112"/>
      <c r="J5025" s="112"/>
      <c r="K5025" s="113">
        <v>179</v>
      </c>
    </row>
    <row r="5026" spans="1:11" x14ac:dyDescent="0.25">
      <c r="A5026" s="108">
        <v>5045</v>
      </c>
      <c r="B5026" s="109" t="s">
        <v>4911</v>
      </c>
      <c r="C5026" s="110">
        <v>84733041</v>
      </c>
      <c r="D5026" s="110">
        <v>0</v>
      </c>
      <c r="E5026" s="110">
        <v>0</v>
      </c>
      <c r="F5026" s="111">
        <v>319.99</v>
      </c>
      <c r="G5026" s="110">
        <v>4</v>
      </c>
      <c r="H5026" s="110">
        <v>0</v>
      </c>
      <c r="I5026" s="112"/>
      <c r="J5026" s="111">
        <v>34.99</v>
      </c>
      <c r="K5026" s="113">
        <v>489</v>
      </c>
    </row>
    <row r="5027" spans="1:11" x14ac:dyDescent="0.25">
      <c r="A5027" s="108">
        <v>5046</v>
      </c>
      <c r="B5027" s="109" t="s">
        <v>4912</v>
      </c>
      <c r="C5027" s="110">
        <v>85044010</v>
      </c>
      <c r="D5027" s="110">
        <v>0</v>
      </c>
      <c r="E5027" s="110">
        <v>0</v>
      </c>
      <c r="F5027" s="111">
        <v>79</v>
      </c>
      <c r="G5027" s="110">
        <v>0</v>
      </c>
      <c r="H5027" s="110">
        <v>0</v>
      </c>
      <c r="I5027" s="112"/>
      <c r="J5027" s="112"/>
      <c r="K5027" s="113">
        <v>180</v>
      </c>
    </row>
    <row r="5028" spans="1:11" x14ac:dyDescent="0.25">
      <c r="A5028" s="108">
        <v>5047</v>
      </c>
      <c r="B5028" s="109" t="s">
        <v>4913</v>
      </c>
      <c r="C5028" s="110">
        <v>85044010</v>
      </c>
      <c r="D5028" s="110">
        <v>0</v>
      </c>
      <c r="E5028" s="110">
        <v>0</v>
      </c>
      <c r="F5028" s="111">
        <v>49</v>
      </c>
      <c r="G5028" s="110">
        <v>0</v>
      </c>
      <c r="H5028" s="110">
        <v>0</v>
      </c>
      <c r="I5028" s="112"/>
      <c r="J5028" s="112"/>
      <c r="K5028" s="113">
        <v>150</v>
      </c>
    </row>
    <row r="5029" spans="1:11" x14ac:dyDescent="0.25">
      <c r="A5029" s="108">
        <v>5048</v>
      </c>
      <c r="B5029" s="109" t="s">
        <v>4914</v>
      </c>
      <c r="C5029" s="110">
        <v>85183000</v>
      </c>
      <c r="D5029" s="110">
        <v>0</v>
      </c>
      <c r="E5029" s="110">
        <v>0</v>
      </c>
      <c r="F5029" s="111">
        <v>103.06</v>
      </c>
      <c r="G5029" s="110">
        <v>0</v>
      </c>
      <c r="H5029" s="110">
        <v>0</v>
      </c>
      <c r="I5029" s="112"/>
      <c r="J5029" s="112"/>
      <c r="K5029" s="113">
        <v>179</v>
      </c>
    </row>
    <row r="5030" spans="1:11" x14ac:dyDescent="0.25">
      <c r="A5030" s="108">
        <v>5049</v>
      </c>
      <c r="B5030" s="109" t="s">
        <v>4915</v>
      </c>
      <c r="C5030" s="110">
        <v>85183000</v>
      </c>
      <c r="D5030" s="110">
        <v>0</v>
      </c>
      <c r="E5030" s="110">
        <v>0</v>
      </c>
      <c r="F5030" s="111">
        <v>53.98</v>
      </c>
      <c r="G5030" s="110">
        <v>4</v>
      </c>
      <c r="H5030" s="110">
        <v>15</v>
      </c>
      <c r="I5030" s="112"/>
      <c r="J5030" s="111">
        <v>16.809999999999999</v>
      </c>
      <c r="K5030" s="113">
        <v>109</v>
      </c>
    </row>
    <row r="5031" spans="1:11" x14ac:dyDescent="0.25">
      <c r="A5031" s="108">
        <v>5050</v>
      </c>
      <c r="B5031" s="109" t="s">
        <v>4916</v>
      </c>
      <c r="C5031" s="110">
        <v>85183000</v>
      </c>
      <c r="D5031" s="110">
        <v>0</v>
      </c>
      <c r="E5031" s="110">
        <v>0</v>
      </c>
      <c r="F5031" s="111">
        <v>91.36</v>
      </c>
      <c r="G5031" s="110">
        <v>0</v>
      </c>
      <c r="H5031" s="110">
        <v>0</v>
      </c>
      <c r="I5031" s="112"/>
      <c r="J5031" s="112"/>
      <c r="K5031" s="113">
        <v>165</v>
      </c>
    </row>
    <row r="5032" spans="1:11" x14ac:dyDescent="0.25">
      <c r="A5032" s="108">
        <v>5051</v>
      </c>
      <c r="B5032" s="109" t="s">
        <v>4917</v>
      </c>
      <c r="C5032" s="110">
        <v>85183000</v>
      </c>
      <c r="D5032" s="110">
        <v>0</v>
      </c>
      <c r="E5032" s="110">
        <v>0</v>
      </c>
      <c r="F5032" s="111">
        <v>74.180000000000007</v>
      </c>
      <c r="G5032" s="110">
        <v>0</v>
      </c>
      <c r="H5032" s="110">
        <v>0</v>
      </c>
      <c r="I5032" s="112"/>
      <c r="J5032" s="112"/>
      <c r="K5032" s="113">
        <v>129</v>
      </c>
    </row>
    <row r="5033" spans="1:11" x14ac:dyDescent="0.25">
      <c r="A5033" s="108">
        <v>5052</v>
      </c>
      <c r="B5033" s="109" t="s">
        <v>4918</v>
      </c>
      <c r="C5033" s="110">
        <v>85183000</v>
      </c>
      <c r="D5033" s="110">
        <v>0</v>
      </c>
      <c r="E5033" s="110">
        <v>0</v>
      </c>
      <c r="F5033" s="111">
        <v>83.5</v>
      </c>
      <c r="G5033" s="110">
        <v>4</v>
      </c>
      <c r="H5033" s="110">
        <v>15</v>
      </c>
      <c r="I5033" s="112"/>
      <c r="J5033" s="112"/>
      <c r="K5033" s="113">
        <v>165</v>
      </c>
    </row>
    <row r="5034" spans="1:11" x14ac:dyDescent="0.25">
      <c r="A5034" s="108">
        <v>5053</v>
      </c>
      <c r="B5034" s="109" t="s">
        <v>4919</v>
      </c>
      <c r="C5034" s="110">
        <v>84716053</v>
      </c>
      <c r="D5034" s="110">
        <v>0</v>
      </c>
      <c r="E5034" s="110">
        <v>0</v>
      </c>
      <c r="F5034" s="111">
        <v>95.09</v>
      </c>
      <c r="G5034" s="110">
        <v>0</v>
      </c>
      <c r="H5034" s="110">
        <v>0</v>
      </c>
      <c r="I5034" s="112"/>
      <c r="J5034" s="112"/>
      <c r="K5034" s="113">
        <v>145</v>
      </c>
    </row>
    <row r="5035" spans="1:11" x14ac:dyDescent="0.25">
      <c r="A5035" s="108">
        <v>5054</v>
      </c>
      <c r="B5035" s="109" t="s">
        <v>4920</v>
      </c>
      <c r="C5035" s="110">
        <v>84716053</v>
      </c>
      <c r="D5035" s="110">
        <v>0</v>
      </c>
      <c r="E5035" s="110">
        <v>0</v>
      </c>
      <c r="F5035" s="111">
        <v>90.71</v>
      </c>
      <c r="G5035" s="110">
        <v>4</v>
      </c>
      <c r="H5035" s="110">
        <v>15</v>
      </c>
      <c r="I5035" s="112"/>
      <c r="J5035" s="112"/>
      <c r="K5035" s="113">
        <v>169</v>
      </c>
    </row>
    <row r="5036" spans="1:11" x14ac:dyDescent="0.25">
      <c r="A5036" s="108">
        <v>5055</v>
      </c>
      <c r="B5036" s="109" t="s">
        <v>4921</v>
      </c>
      <c r="C5036" s="110">
        <v>84716053</v>
      </c>
      <c r="D5036" s="110">
        <v>5</v>
      </c>
      <c r="E5036" s="110">
        <v>0</v>
      </c>
      <c r="F5036" s="111">
        <v>41.33</v>
      </c>
      <c r="G5036" s="110">
        <v>4</v>
      </c>
      <c r="H5036" s="110">
        <v>15</v>
      </c>
      <c r="I5036" s="112"/>
      <c r="J5036" s="111">
        <v>5.3</v>
      </c>
      <c r="K5036" s="113">
        <v>75</v>
      </c>
    </row>
    <row r="5037" spans="1:11" x14ac:dyDescent="0.25">
      <c r="A5037" s="108">
        <v>5056</v>
      </c>
      <c r="B5037" s="109" t="s">
        <v>4922</v>
      </c>
      <c r="C5037" s="110">
        <v>84716053</v>
      </c>
      <c r="D5037" s="110">
        <v>0</v>
      </c>
      <c r="E5037" s="110">
        <v>0</v>
      </c>
      <c r="F5037" s="111">
        <v>93</v>
      </c>
      <c r="G5037" s="110">
        <v>0</v>
      </c>
      <c r="H5037" s="110">
        <v>0</v>
      </c>
      <c r="I5037" s="112"/>
      <c r="J5037" s="112"/>
      <c r="K5037" s="113">
        <v>145</v>
      </c>
    </row>
    <row r="5038" spans="1:11" x14ac:dyDescent="0.25">
      <c r="A5038" s="108">
        <v>5057</v>
      </c>
      <c r="B5038" s="109" t="s">
        <v>4923</v>
      </c>
      <c r="C5038" s="110">
        <v>84716053</v>
      </c>
      <c r="D5038" s="110">
        <v>0</v>
      </c>
      <c r="E5038" s="110">
        <v>0</v>
      </c>
      <c r="F5038" s="111">
        <v>62.69</v>
      </c>
      <c r="G5038" s="110">
        <v>0</v>
      </c>
      <c r="H5038" s="110">
        <v>0</v>
      </c>
      <c r="I5038" s="112"/>
      <c r="J5038" s="112"/>
      <c r="K5038" s="113">
        <v>95</v>
      </c>
    </row>
    <row r="5039" spans="1:11" x14ac:dyDescent="0.25">
      <c r="A5039" s="108">
        <v>5058</v>
      </c>
      <c r="B5039" s="109" t="s">
        <v>4924</v>
      </c>
      <c r="C5039" s="110">
        <v>84716053</v>
      </c>
      <c r="D5039" s="110">
        <v>0</v>
      </c>
      <c r="E5039" s="110">
        <v>0</v>
      </c>
      <c r="F5039" s="111">
        <v>62.69</v>
      </c>
      <c r="G5039" s="110">
        <v>0</v>
      </c>
      <c r="H5039" s="110">
        <v>0</v>
      </c>
      <c r="I5039" s="112"/>
      <c r="J5039" s="112"/>
      <c r="K5039" s="113">
        <v>95</v>
      </c>
    </row>
    <row r="5040" spans="1:11" x14ac:dyDescent="0.25">
      <c r="A5040" s="108">
        <v>5059</v>
      </c>
      <c r="B5040" s="109" t="s">
        <v>4925</v>
      </c>
      <c r="C5040" s="110">
        <v>40169990</v>
      </c>
      <c r="D5040" s="110">
        <v>0</v>
      </c>
      <c r="E5040" s="110">
        <v>0</v>
      </c>
      <c r="F5040" s="111">
        <v>19.64</v>
      </c>
      <c r="G5040" s="110">
        <v>4</v>
      </c>
      <c r="H5040" s="110">
        <v>18</v>
      </c>
      <c r="I5040" s="112"/>
      <c r="J5040" s="112"/>
      <c r="K5040" s="113">
        <v>40</v>
      </c>
    </row>
    <row r="5041" spans="1:11" x14ac:dyDescent="0.25">
      <c r="A5041" s="108">
        <v>5060</v>
      </c>
      <c r="B5041" s="109" t="s">
        <v>4926</v>
      </c>
      <c r="C5041" s="110">
        <v>40169990</v>
      </c>
      <c r="D5041" s="110">
        <v>2</v>
      </c>
      <c r="E5041" s="110">
        <v>0</v>
      </c>
      <c r="F5041" s="111">
        <v>18.05</v>
      </c>
      <c r="G5041" s="110">
        <v>4</v>
      </c>
      <c r="H5041" s="110">
        <v>18</v>
      </c>
      <c r="I5041" s="112"/>
      <c r="J5041" s="112"/>
      <c r="K5041" s="113">
        <v>40</v>
      </c>
    </row>
    <row r="5042" spans="1:11" x14ac:dyDescent="0.25">
      <c r="A5042" s="108">
        <v>5061</v>
      </c>
      <c r="B5042" s="109" t="s">
        <v>4927</v>
      </c>
      <c r="C5042" s="110">
        <v>40169990</v>
      </c>
      <c r="D5042" s="110">
        <v>3</v>
      </c>
      <c r="E5042" s="110">
        <v>1</v>
      </c>
      <c r="F5042" s="111">
        <v>23.01</v>
      </c>
      <c r="G5042" s="110">
        <v>4</v>
      </c>
      <c r="H5042" s="110">
        <v>18</v>
      </c>
      <c r="I5042" s="112"/>
      <c r="J5042" s="112"/>
      <c r="K5042" s="113">
        <v>45</v>
      </c>
    </row>
    <row r="5043" spans="1:11" x14ac:dyDescent="0.25">
      <c r="A5043" s="108">
        <v>5062</v>
      </c>
      <c r="B5043" s="109" t="s">
        <v>4928</v>
      </c>
      <c r="C5043" s="110">
        <v>40169990</v>
      </c>
      <c r="D5043" s="110">
        <v>0</v>
      </c>
      <c r="E5043" s="110">
        <v>0</v>
      </c>
      <c r="F5043" s="111">
        <v>19.88</v>
      </c>
      <c r="G5043" s="110">
        <v>4</v>
      </c>
      <c r="H5043" s="110">
        <v>18</v>
      </c>
      <c r="I5043" s="112"/>
      <c r="J5043" s="112"/>
      <c r="K5043" s="113">
        <v>40</v>
      </c>
    </row>
    <row r="5044" spans="1:11" x14ac:dyDescent="0.25">
      <c r="A5044" s="108">
        <v>5063</v>
      </c>
      <c r="B5044" s="109" t="s">
        <v>4929</v>
      </c>
      <c r="C5044" s="110">
        <v>40169990</v>
      </c>
      <c r="D5044" s="110">
        <v>0</v>
      </c>
      <c r="E5044" s="110">
        <v>0</v>
      </c>
      <c r="F5044" s="111">
        <v>45.21</v>
      </c>
      <c r="G5044" s="110">
        <v>4</v>
      </c>
      <c r="H5044" s="110">
        <v>18</v>
      </c>
      <c r="I5044" s="112"/>
      <c r="J5044" s="112"/>
      <c r="K5044" s="113">
        <v>95</v>
      </c>
    </row>
    <row r="5045" spans="1:11" x14ac:dyDescent="0.25">
      <c r="A5045" s="108">
        <v>5064</v>
      </c>
      <c r="B5045" s="109" t="s">
        <v>4930</v>
      </c>
      <c r="C5045" s="110">
        <v>40169990</v>
      </c>
      <c r="D5045" s="110">
        <v>0</v>
      </c>
      <c r="E5045" s="110">
        <v>0</v>
      </c>
      <c r="F5045" s="111">
        <v>44.38</v>
      </c>
      <c r="G5045" s="110">
        <v>4</v>
      </c>
      <c r="H5045" s="110">
        <v>18</v>
      </c>
      <c r="I5045" s="112"/>
      <c r="J5045" s="112"/>
      <c r="K5045" s="113">
        <v>89</v>
      </c>
    </row>
    <row r="5046" spans="1:11" x14ac:dyDescent="0.25">
      <c r="A5046" s="108">
        <v>5065</v>
      </c>
      <c r="B5046" s="109" t="s">
        <v>4931</v>
      </c>
      <c r="C5046" s="110">
        <v>38249949</v>
      </c>
      <c r="D5046" s="110">
        <v>0</v>
      </c>
      <c r="E5046" s="110">
        <v>0</v>
      </c>
      <c r="F5046" s="111">
        <v>20.9</v>
      </c>
      <c r="G5046" s="110">
        <v>0</v>
      </c>
      <c r="H5046" s="110">
        <v>0</v>
      </c>
      <c r="I5046" s="112"/>
      <c r="J5046" s="112"/>
      <c r="K5046" s="113">
        <v>40</v>
      </c>
    </row>
    <row r="5047" spans="1:11" x14ac:dyDescent="0.25">
      <c r="A5047" s="108">
        <v>5066</v>
      </c>
      <c r="B5047" s="109" t="s">
        <v>4932</v>
      </c>
      <c r="C5047" s="110">
        <v>38249949</v>
      </c>
      <c r="D5047" s="110">
        <v>0</v>
      </c>
      <c r="E5047" s="110">
        <v>0</v>
      </c>
      <c r="F5047" s="111">
        <v>33.24</v>
      </c>
      <c r="G5047" s="110">
        <v>0</v>
      </c>
      <c r="H5047" s="110">
        <v>0</v>
      </c>
      <c r="I5047" s="112"/>
      <c r="J5047" s="112"/>
      <c r="K5047" s="113">
        <v>55</v>
      </c>
    </row>
    <row r="5048" spans="1:11" x14ac:dyDescent="0.25">
      <c r="A5048" s="108">
        <v>5067</v>
      </c>
      <c r="B5048" s="109" t="s">
        <v>4933</v>
      </c>
      <c r="C5048" s="110">
        <v>38249949</v>
      </c>
      <c r="D5048" s="110">
        <v>0</v>
      </c>
      <c r="E5048" s="110">
        <v>0</v>
      </c>
      <c r="F5048" s="111">
        <v>31.17</v>
      </c>
      <c r="G5048" s="110">
        <v>4</v>
      </c>
      <c r="H5048" s="110">
        <v>10</v>
      </c>
      <c r="I5048" s="112"/>
      <c r="J5048" s="112"/>
      <c r="K5048" s="113">
        <v>60</v>
      </c>
    </row>
    <row r="5049" spans="1:11" x14ac:dyDescent="0.25">
      <c r="A5049" s="108">
        <v>5068</v>
      </c>
      <c r="B5049" s="109" t="s">
        <v>4934</v>
      </c>
      <c r="C5049" s="110">
        <v>38249949</v>
      </c>
      <c r="D5049" s="110">
        <v>0</v>
      </c>
      <c r="E5049" s="110">
        <v>0</v>
      </c>
      <c r="F5049" s="111">
        <v>39.9</v>
      </c>
      <c r="G5049" s="110">
        <v>4</v>
      </c>
      <c r="H5049" s="110">
        <v>10</v>
      </c>
      <c r="I5049" s="112"/>
      <c r="J5049" s="112"/>
      <c r="K5049" s="113">
        <v>75</v>
      </c>
    </row>
    <row r="5050" spans="1:11" x14ac:dyDescent="0.25">
      <c r="A5050" s="108">
        <v>5069</v>
      </c>
      <c r="B5050" s="109" t="s">
        <v>4935</v>
      </c>
      <c r="C5050" s="110">
        <v>38249949</v>
      </c>
      <c r="D5050" s="110">
        <v>0</v>
      </c>
      <c r="E5050" s="110">
        <v>0</v>
      </c>
      <c r="F5050" s="111">
        <v>45.88</v>
      </c>
      <c r="G5050" s="110">
        <v>0</v>
      </c>
      <c r="H5050" s="110">
        <v>0</v>
      </c>
      <c r="I5050" s="112"/>
      <c r="J5050" s="112"/>
      <c r="K5050" s="113">
        <v>79</v>
      </c>
    </row>
    <row r="5051" spans="1:11" x14ac:dyDescent="0.25">
      <c r="A5051" s="108">
        <v>5070</v>
      </c>
      <c r="B5051" s="109" t="s">
        <v>4936</v>
      </c>
      <c r="C5051" s="110">
        <v>84716052</v>
      </c>
      <c r="D5051" s="110">
        <v>0</v>
      </c>
      <c r="E5051" s="110">
        <v>0</v>
      </c>
      <c r="F5051" s="111">
        <v>136.35</v>
      </c>
      <c r="G5051" s="110">
        <v>4</v>
      </c>
      <c r="H5051" s="110">
        <v>15</v>
      </c>
      <c r="I5051" s="112"/>
      <c r="J5051" s="112"/>
      <c r="K5051" s="113">
        <v>235</v>
      </c>
    </row>
    <row r="5052" spans="1:11" x14ac:dyDescent="0.25">
      <c r="A5052" s="108">
        <v>5071</v>
      </c>
      <c r="B5052" s="109" t="s">
        <v>4936</v>
      </c>
      <c r="C5052" s="110">
        <v>84716052</v>
      </c>
      <c r="D5052" s="110">
        <v>0</v>
      </c>
      <c r="E5052" s="110">
        <v>0</v>
      </c>
      <c r="F5052" s="111">
        <v>136.35</v>
      </c>
      <c r="G5052" s="110">
        <v>4</v>
      </c>
      <c r="H5052" s="110">
        <v>15</v>
      </c>
      <c r="I5052" s="112"/>
      <c r="J5052" s="112"/>
      <c r="K5052" s="113">
        <v>235</v>
      </c>
    </row>
    <row r="5053" spans="1:11" x14ac:dyDescent="0.25">
      <c r="A5053" s="108">
        <v>5072</v>
      </c>
      <c r="B5053" s="109" t="s">
        <v>4936</v>
      </c>
      <c r="C5053" s="110">
        <v>84716052</v>
      </c>
      <c r="D5053" s="110">
        <v>0</v>
      </c>
      <c r="E5053" s="110">
        <v>0</v>
      </c>
      <c r="F5053" s="111">
        <v>198.84</v>
      </c>
      <c r="G5053" s="110">
        <v>0</v>
      </c>
      <c r="H5053" s="110">
        <v>0</v>
      </c>
      <c r="I5053" s="112"/>
      <c r="J5053" s="112"/>
      <c r="K5053" s="113">
        <v>299</v>
      </c>
    </row>
    <row r="5054" spans="1:11" x14ac:dyDescent="0.25">
      <c r="A5054" s="108">
        <v>5073</v>
      </c>
      <c r="B5054" s="109" t="s">
        <v>4937</v>
      </c>
      <c r="C5054" s="110">
        <v>84716052</v>
      </c>
      <c r="D5054" s="110">
        <v>0</v>
      </c>
      <c r="E5054" s="110">
        <v>0</v>
      </c>
      <c r="F5054" s="111">
        <v>189.18</v>
      </c>
      <c r="G5054" s="110">
        <v>4</v>
      </c>
      <c r="H5054" s="110">
        <v>15</v>
      </c>
      <c r="I5054" s="112"/>
      <c r="J5054" s="112"/>
      <c r="K5054" s="113">
        <v>329</v>
      </c>
    </row>
    <row r="5055" spans="1:11" x14ac:dyDescent="0.25">
      <c r="A5055" s="108">
        <v>5074</v>
      </c>
      <c r="B5055" s="109" t="s">
        <v>4937</v>
      </c>
      <c r="C5055" s="110">
        <v>84716052</v>
      </c>
      <c r="D5055" s="110">
        <v>0</v>
      </c>
      <c r="E5055" s="110">
        <v>0</v>
      </c>
      <c r="F5055" s="111">
        <v>189.18</v>
      </c>
      <c r="G5055" s="110">
        <v>4</v>
      </c>
      <c r="H5055" s="110">
        <v>15</v>
      </c>
      <c r="I5055" s="112"/>
      <c r="J5055" s="111">
        <v>24.26</v>
      </c>
      <c r="K5055" s="113">
        <v>329</v>
      </c>
    </row>
    <row r="5056" spans="1:11" x14ac:dyDescent="0.25">
      <c r="A5056" s="108">
        <v>5075</v>
      </c>
      <c r="B5056" s="109" t="s">
        <v>4938</v>
      </c>
      <c r="C5056" s="110">
        <v>84716052</v>
      </c>
      <c r="D5056" s="110">
        <v>0</v>
      </c>
      <c r="E5056" s="110">
        <v>0</v>
      </c>
      <c r="F5056" s="111">
        <v>174.69</v>
      </c>
      <c r="G5056" s="110">
        <v>4</v>
      </c>
      <c r="H5056" s="110">
        <v>15</v>
      </c>
      <c r="I5056" s="112"/>
      <c r="J5056" s="111">
        <v>22.4</v>
      </c>
      <c r="K5056" s="113">
        <v>309</v>
      </c>
    </row>
    <row r="5057" spans="1:11" x14ac:dyDescent="0.25">
      <c r="A5057" s="108">
        <v>5076</v>
      </c>
      <c r="B5057" s="109" t="s">
        <v>4939</v>
      </c>
      <c r="C5057" s="110">
        <v>85044010</v>
      </c>
      <c r="D5057" s="110">
        <v>2</v>
      </c>
      <c r="E5057" s="110">
        <v>0</v>
      </c>
      <c r="F5057" s="111">
        <v>84</v>
      </c>
      <c r="G5057" s="110">
        <v>18</v>
      </c>
      <c r="H5057" s="110">
        <v>0</v>
      </c>
      <c r="I5057" s="112"/>
      <c r="J5057" s="111">
        <v>5.99</v>
      </c>
      <c r="K5057" s="113">
        <v>180</v>
      </c>
    </row>
    <row r="5058" spans="1:11" x14ac:dyDescent="0.25">
      <c r="A5058" s="108">
        <v>5077</v>
      </c>
      <c r="B5058" s="109" t="s">
        <v>4940</v>
      </c>
      <c r="C5058" s="110">
        <v>84733043</v>
      </c>
      <c r="D5058" s="110">
        <v>0</v>
      </c>
      <c r="E5058" s="110">
        <v>0</v>
      </c>
      <c r="F5058" s="115">
        <v>1287.7</v>
      </c>
      <c r="G5058" s="110">
        <v>0</v>
      </c>
      <c r="H5058" s="110">
        <v>0</v>
      </c>
      <c r="I5058" s="112"/>
      <c r="J5058" s="112"/>
      <c r="K5058" s="116">
        <v>1899</v>
      </c>
    </row>
    <row r="5059" spans="1:11" x14ac:dyDescent="0.25">
      <c r="A5059" s="108">
        <v>5078</v>
      </c>
      <c r="B5059" s="109" t="s">
        <v>4941</v>
      </c>
      <c r="C5059" s="110">
        <v>38249949</v>
      </c>
      <c r="D5059" s="110">
        <v>0</v>
      </c>
      <c r="E5059" s="110">
        <v>0</v>
      </c>
      <c r="F5059" s="111">
        <v>76.760000000000005</v>
      </c>
      <c r="G5059" s="110">
        <v>0</v>
      </c>
      <c r="H5059" s="110">
        <v>0</v>
      </c>
      <c r="I5059" s="112"/>
      <c r="J5059" s="112"/>
      <c r="K5059" s="113">
        <v>125</v>
      </c>
    </row>
    <row r="5060" spans="1:11" x14ac:dyDescent="0.25">
      <c r="A5060" s="108">
        <v>5079</v>
      </c>
      <c r="B5060" s="109" t="s">
        <v>2922</v>
      </c>
      <c r="C5060" s="110">
        <v>85351000</v>
      </c>
      <c r="D5060" s="110">
        <v>0</v>
      </c>
      <c r="E5060" s="110">
        <v>0</v>
      </c>
      <c r="F5060" s="111">
        <v>61.9</v>
      </c>
      <c r="G5060" s="110">
        <v>0</v>
      </c>
      <c r="H5060" s="110">
        <v>0</v>
      </c>
      <c r="I5060" s="112"/>
      <c r="J5060" s="112"/>
      <c r="K5060" s="113">
        <v>189</v>
      </c>
    </row>
    <row r="5061" spans="1:11" x14ac:dyDescent="0.25">
      <c r="A5061" s="108">
        <v>5080</v>
      </c>
      <c r="B5061" s="109" t="s">
        <v>4942</v>
      </c>
      <c r="C5061" s="110">
        <v>85044021</v>
      </c>
      <c r="D5061" s="110">
        <v>0</v>
      </c>
      <c r="E5061" s="110">
        <v>0</v>
      </c>
      <c r="F5061" s="111">
        <v>343.9</v>
      </c>
      <c r="G5061" s="110">
        <v>0</v>
      </c>
      <c r="H5061" s="110">
        <v>0</v>
      </c>
      <c r="I5061" s="112"/>
      <c r="J5061" s="112"/>
      <c r="K5061" s="113">
        <v>719</v>
      </c>
    </row>
    <row r="5062" spans="1:11" x14ac:dyDescent="0.25">
      <c r="A5062" s="108">
        <v>5081</v>
      </c>
      <c r="B5062" s="109" t="s">
        <v>4943</v>
      </c>
      <c r="C5062" s="110">
        <v>85044021</v>
      </c>
      <c r="D5062" s="110">
        <v>0</v>
      </c>
      <c r="E5062" s="110">
        <v>0</v>
      </c>
      <c r="F5062" s="111">
        <v>295.05</v>
      </c>
      <c r="G5062" s="110">
        <v>0</v>
      </c>
      <c r="H5062" s="110">
        <v>0</v>
      </c>
      <c r="I5062" s="112"/>
      <c r="J5062" s="112"/>
      <c r="K5062" s="113">
        <v>699</v>
      </c>
    </row>
    <row r="5063" spans="1:11" x14ac:dyDescent="0.25">
      <c r="A5063" s="108">
        <v>5082</v>
      </c>
      <c r="B5063" s="109" t="s">
        <v>4944</v>
      </c>
      <c r="C5063" s="110">
        <v>29319029</v>
      </c>
      <c r="D5063" s="110">
        <v>0</v>
      </c>
      <c r="E5063" s="110">
        <v>0</v>
      </c>
      <c r="F5063" s="111">
        <v>46.94</v>
      </c>
      <c r="G5063" s="110">
        <v>7</v>
      </c>
      <c r="H5063" s="110">
        <v>0</v>
      </c>
      <c r="I5063" s="112"/>
      <c r="J5063" s="112"/>
      <c r="K5063" s="113">
        <v>79</v>
      </c>
    </row>
    <row r="5064" spans="1:11" x14ac:dyDescent="0.25">
      <c r="A5064" s="108">
        <v>5083</v>
      </c>
      <c r="B5064" s="109" t="s">
        <v>4945</v>
      </c>
      <c r="C5064" s="110">
        <v>85044010</v>
      </c>
      <c r="D5064" s="110">
        <v>0</v>
      </c>
      <c r="E5064" s="110">
        <v>0</v>
      </c>
      <c r="F5064" s="111">
        <v>135</v>
      </c>
      <c r="G5064" s="110">
        <v>0</v>
      </c>
      <c r="H5064" s="110">
        <v>0</v>
      </c>
      <c r="I5064" s="112"/>
      <c r="J5064" s="112"/>
      <c r="K5064" s="113">
        <v>250</v>
      </c>
    </row>
    <row r="5065" spans="1:11" x14ac:dyDescent="0.25">
      <c r="A5065" s="108">
        <v>5084</v>
      </c>
      <c r="B5065" s="109" t="s">
        <v>4946</v>
      </c>
      <c r="C5065" s="110">
        <v>85044010</v>
      </c>
      <c r="D5065" s="110">
        <v>0</v>
      </c>
      <c r="E5065" s="110">
        <v>0</v>
      </c>
      <c r="F5065" s="111">
        <v>84</v>
      </c>
      <c r="G5065" s="110">
        <v>18</v>
      </c>
      <c r="H5065" s="110">
        <v>0</v>
      </c>
      <c r="I5065" s="112"/>
      <c r="J5065" s="112"/>
      <c r="K5065" s="113">
        <v>150</v>
      </c>
    </row>
    <row r="5066" spans="1:11" x14ac:dyDescent="0.25">
      <c r="A5066" s="108">
        <v>5085</v>
      </c>
      <c r="B5066" s="109" t="s">
        <v>4947</v>
      </c>
      <c r="C5066" s="110">
        <v>85183000</v>
      </c>
      <c r="D5066" s="110">
        <v>0</v>
      </c>
      <c r="E5066" s="110">
        <v>0</v>
      </c>
      <c r="F5066" s="111">
        <v>29.53</v>
      </c>
      <c r="G5066" s="110">
        <v>0</v>
      </c>
      <c r="H5066" s="110">
        <v>0</v>
      </c>
      <c r="I5066" s="112"/>
      <c r="J5066" s="112"/>
      <c r="K5066" s="113">
        <v>45</v>
      </c>
    </row>
    <row r="5067" spans="1:11" x14ac:dyDescent="0.25">
      <c r="A5067" s="108">
        <v>5086</v>
      </c>
      <c r="B5067" s="109" t="s">
        <v>4948</v>
      </c>
      <c r="C5067" s="110">
        <v>84713019</v>
      </c>
      <c r="D5067" s="110">
        <v>0</v>
      </c>
      <c r="E5067" s="110">
        <v>0</v>
      </c>
      <c r="F5067" s="115">
        <v>2199</v>
      </c>
      <c r="G5067" s="110">
        <v>0</v>
      </c>
      <c r="H5067" s="110">
        <v>0</v>
      </c>
      <c r="I5067" s="112"/>
      <c r="J5067" s="112"/>
      <c r="K5067" s="116">
        <v>2850</v>
      </c>
    </row>
    <row r="5068" spans="1:11" x14ac:dyDescent="0.25">
      <c r="A5068" s="108">
        <v>5087</v>
      </c>
      <c r="B5068" s="109" t="s">
        <v>4949</v>
      </c>
      <c r="C5068" s="110">
        <v>84713019</v>
      </c>
      <c r="D5068" s="110">
        <v>0</v>
      </c>
      <c r="E5068" s="110">
        <v>0</v>
      </c>
      <c r="F5068" s="115">
        <v>2999</v>
      </c>
      <c r="G5068" s="110">
        <v>0</v>
      </c>
      <c r="H5068" s="110">
        <v>0</v>
      </c>
      <c r="I5068" s="112"/>
      <c r="J5068" s="112"/>
      <c r="K5068" s="116">
        <v>3899</v>
      </c>
    </row>
    <row r="5069" spans="1:11" x14ac:dyDescent="0.25">
      <c r="A5069" s="108">
        <v>5088</v>
      </c>
      <c r="B5069" s="109" t="s">
        <v>4950</v>
      </c>
      <c r="C5069" s="110">
        <v>84733043</v>
      </c>
      <c r="D5069" s="110">
        <v>0</v>
      </c>
      <c r="E5069" s="110">
        <v>0</v>
      </c>
      <c r="F5069" s="111">
        <v>998.69</v>
      </c>
      <c r="G5069" s="110">
        <v>0</v>
      </c>
      <c r="H5069" s="110">
        <v>0</v>
      </c>
      <c r="I5069" s="112"/>
      <c r="J5069" s="112"/>
      <c r="K5069" s="116">
        <v>1749</v>
      </c>
    </row>
    <row r="5070" spans="1:11" x14ac:dyDescent="0.25">
      <c r="A5070" s="108">
        <v>5089</v>
      </c>
      <c r="B5070" s="109" t="s">
        <v>4951</v>
      </c>
      <c r="C5070" s="110">
        <v>84733043</v>
      </c>
      <c r="D5070" s="110">
        <v>0</v>
      </c>
      <c r="E5070" s="110">
        <v>0</v>
      </c>
      <c r="F5070" s="115">
        <v>1849.9</v>
      </c>
      <c r="G5070" s="110">
        <v>0</v>
      </c>
      <c r="H5070" s="110">
        <v>0</v>
      </c>
      <c r="I5070" s="112"/>
      <c r="J5070" s="112"/>
      <c r="K5070" s="116">
        <v>3099</v>
      </c>
    </row>
    <row r="5071" spans="1:11" x14ac:dyDescent="0.25">
      <c r="A5071" s="108">
        <v>5090</v>
      </c>
      <c r="B5071" s="109" t="s">
        <v>4952</v>
      </c>
      <c r="C5071" s="110">
        <v>84733043</v>
      </c>
      <c r="D5071" s="110">
        <v>0</v>
      </c>
      <c r="E5071" s="110">
        <v>0</v>
      </c>
      <c r="F5071" s="115">
        <v>3024.93</v>
      </c>
      <c r="G5071" s="110">
        <v>7</v>
      </c>
      <c r="H5071" s="110">
        <v>2</v>
      </c>
      <c r="I5071" s="112"/>
      <c r="J5071" s="111">
        <v>288.91000000000003</v>
      </c>
      <c r="K5071" s="116">
        <v>4999</v>
      </c>
    </row>
    <row r="5072" spans="1:11" x14ac:dyDescent="0.25">
      <c r="A5072" s="108">
        <v>5091</v>
      </c>
      <c r="B5072" s="109" t="s">
        <v>4953</v>
      </c>
      <c r="C5072" s="110">
        <v>84733019</v>
      </c>
      <c r="D5072" s="110">
        <v>0</v>
      </c>
      <c r="E5072" s="110">
        <v>0</v>
      </c>
      <c r="F5072" s="111">
        <v>261.01</v>
      </c>
      <c r="G5072" s="110">
        <v>4</v>
      </c>
      <c r="H5072" s="110">
        <v>10</v>
      </c>
      <c r="I5072" s="112"/>
      <c r="J5072" s="111">
        <v>26.03</v>
      </c>
      <c r="K5072" s="113">
        <v>439</v>
      </c>
    </row>
    <row r="5073" spans="1:11" x14ac:dyDescent="0.25">
      <c r="A5073" s="108">
        <v>5092</v>
      </c>
      <c r="B5073" s="109" t="s">
        <v>4954</v>
      </c>
      <c r="C5073" s="110">
        <v>84733019</v>
      </c>
      <c r="D5073" s="110">
        <v>0</v>
      </c>
      <c r="E5073" s="110">
        <v>0</v>
      </c>
      <c r="F5073" s="111">
        <v>231.03</v>
      </c>
      <c r="G5073" s="110">
        <v>4</v>
      </c>
      <c r="H5073" s="110">
        <v>10</v>
      </c>
      <c r="I5073" s="112"/>
      <c r="J5073" s="112"/>
      <c r="K5073" s="113">
        <v>389</v>
      </c>
    </row>
    <row r="5074" spans="1:11" x14ac:dyDescent="0.25">
      <c r="A5074" s="108">
        <v>5093</v>
      </c>
      <c r="B5074" s="109" t="s">
        <v>4955</v>
      </c>
      <c r="C5074" s="110">
        <v>84716053</v>
      </c>
      <c r="D5074" s="110">
        <v>9</v>
      </c>
      <c r="E5074" s="110">
        <v>0</v>
      </c>
      <c r="F5074" s="111">
        <v>59.88</v>
      </c>
      <c r="G5074" s="110">
        <v>4</v>
      </c>
      <c r="H5074" s="110">
        <v>15</v>
      </c>
      <c r="I5074" s="112"/>
      <c r="J5074" s="111">
        <v>7.54</v>
      </c>
      <c r="K5074" s="113">
        <v>105</v>
      </c>
    </row>
    <row r="5075" spans="1:11" x14ac:dyDescent="0.25">
      <c r="A5075" s="108">
        <v>5094</v>
      </c>
      <c r="B5075" s="109" t="s">
        <v>4936</v>
      </c>
      <c r="C5075" s="110">
        <v>84716052</v>
      </c>
      <c r="D5075" s="110">
        <v>0</v>
      </c>
      <c r="E5075" s="110">
        <v>0</v>
      </c>
      <c r="F5075" s="111">
        <v>143.38999999999999</v>
      </c>
      <c r="G5075" s="110">
        <v>4</v>
      </c>
      <c r="H5075" s="110">
        <v>15</v>
      </c>
      <c r="I5075" s="112"/>
      <c r="J5075" s="111">
        <v>18.39</v>
      </c>
      <c r="K5075" s="113">
        <v>259</v>
      </c>
    </row>
    <row r="5076" spans="1:11" x14ac:dyDescent="0.25">
      <c r="A5076" s="108">
        <v>5095</v>
      </c>
      <c r="B5076" s="109" t="s">
        <v>4956</v>
      </c>
      <c r="C5076" s="110">
        <v>85183000</v>
      </c>
      <c r="D5076" s="110">
        <v>0</v>
      </c>
      <c r="E5076" s="110">
        <v>0</v>
      </c>
      <c r="F5076" s="111">
        <v>252.13</v>
      </c>
      <c r="G5076" s="110">
        <v>4</v>
      </c>
      <c r="H5076" s="110">
        <v>0</v>
      </c>
      <c r="I5076" s="112"/>
      <c r="J5076" s="111">
        <v>66.959999999999994</v>
      </c>
      <c r="K5076" s="113">
        <v>429</v>
      </c>
    </row>
    <row r="5077" spans="1:11" x14ac:dyDescent="0.25">
      <c r="A5077" s="108">
        <v>5096</v>
      </c>
      <c r="B5077" s="109" t="s">
        <v>4957</v>
      </c>
      <c r="C5077" s="110">
        <v>85183000</v>
      </c>
      <c r="D5077" s="110">
        <v>0</v>
      </c>
      <c r="E5077" s="110">
        <v>0</v>
      </c>
      <c r="F5077" s="111">
        <v>189.05</v>
      </c>
      <c r="G5077" s="110">
        <v>0</v>
      </c>
      <c r="H5077" s="110">
        <v>0</v>
      </c>
      <c r="I5077" s="112"/>
      <c r="J5077" s="112"/>
      <c r="K5077" s="113">
        <v>269</v>
      </c>
    </row>
    <row r="5078" spans="1:11" x14ac:dyDescent="0.25">
      <c r="A5078" s="108">
        <v>5097</v>
      </c>
      <c r="B5078" s="109" t="s">
        <v>4958</v>
      </c>
      <c r="C5078" s="110">
        <v>84713019</v>
      </c>
      <c r="D5078" s="110">
        <v>0</v>
      </c>
      <c r="E5078" s="110">
        <v>0</v>
      </c>
      <c r="F5078" s="115">
        <v>2089.0500000000002</v>
      </c>
      <c r="G5078" s="110">
        <v>0</v>
      </c>
      <c r="H5078" s="110">
        <v>0</v>
      </c>
      <c r="I5078" s="112"/>
      <c r="J5078" s="112"/>
      <c r="K5078" s="116">
        <v>2979</v>
      </c>
    </row>
    <row r="5079" spans="1:11" x14ac:dyDescent="0.25">
      <c r="A5079" s="108">
        <v>5098</v>
      </c>
      <c r="B5079" s="109" t="s">
        <v>4959</v>
      </c>
      <c r="C5079" s="110">
        <v>84713019</v>
      </c>
      <c r="D5079" s="110">
        <v>0</v>
      </c>
      <c r="E5079" s="110">
        <v>0</v>
      </c>
      <c r="F5079" s="115">
        <v>2659</v>
      </c>
      <c r="G5079" s="110">
        <v>0</v>
      </c>
      <c r="H5079" s="110">
        <v>0</v>
      </c>
      <c r="I5079" s="112"/>
      <c r="J5079" s="112"/>
      <c r="K5079" s="116">
        <v>3599</v>
      </c>
    </row>
    <row r="5080" spans="1:11" x14ac:dyDescent="0.25">
      <c r="A5080" s="108">
        <v>5099</v>
      </c>
      <c r="B5080" s="109" t="s">
        <v>4960</v>
      </c>
      <c r="C5080" s="110">
        <v>84717010</v>
      </c>
      <c r="D5080" s="110">
        <v>1</v>
      </c>
      <c r="E5080" s="110">
        <v>1</v>
      </c>
      <c r="F5080" s="111">
        <v>285.06</v>
      </c>
      <c r="G5080" s="110">
        <v>7</v>
      </c>
      <c r="H5080" s="110">
        <v>10</v>
      </c>
      <c r="I5080" s="112"/>
      <c r="J5080" s="112"/>
      <c r="K5080" s="113">
        <v>469</v>
      </c>
    </row>
    <row r="5081" spans="1:11" x14ac:dyDescent="0.25">
      <c r="A5081" s="108">
        <v>5100</v>
      </c>
      <c r="B5081" s="109" t="s">
        <v>4961</v>
      </c>
      <c r="C5081" s="110">
        <v>85285220</v>
      </c>
      <c r="D5081" s="110">
        <v>0</v>
      </c>
      <c r="E5081" s="110">
        <v>0</v>
      </c>
      <c r="F5081" s="111">
        <v>606.17999999999995</v>
      </c>
      <c r="G5081" s="110">
        <v>0</v>
      </c>
      <c r="H5081" s="110">
        <v>0</v>
      </c>
      <c r="I5081" s="112"/>
      <c r="J5081" s="112"/>
      <c r="K5081" s="113">
        <v>839</v>
      </c>
    </row>
    <row r="5082" spans="1:11" x14ac:dyDescent="0.25">
      <c r="A5082" s="108">
        <v>5101</v>
      </c>
      <c r="B5082" s="109" t="s">
        <v>4962</v>
      </c>
      <c r="C5082" s="110">
        <v>85258029</v>
      </c>
      <c r="D5082" s="110">
        <v>0</v>
      </c>
      <c r="E5082" s="110">
        <v>0</v>
      </c>
      <c r="F5082" s="111">
        <v>399.9</v>
      </c>
      <c r="G5082" s="110">
        <v>0</v>
      </c>
      <c r="H5082" s="110">
        <v>0</v>
      </c>
      <c r="I5082" s="112"/>
      <c r="J5082" s="112"/>
      <c r="K5082" s="113">
        <v>899</v>
      </c>
    </row>
    <row r="5083" spans="1:11" x14ac:dyDescent="0.25">
      <c r="A5083" s="108">
        <v>5102</v>
      </c>
      <c r="B5083" s="109" t="s">
        <v>4963</v>
      </c>
      <c r="C5083" s="110">
        <v>84733043</v>
      </c>
      <c r="D5083" s="110">
        <v>0</v>
      </c>
      <c r="E5083" s="110">
        <v>0</v>
      </c>
      <c r="F5083" s="111">
        <v>900.98</v>
      </c>
      <c r="G5083" s="110">
        <v>7</v>
      </c>
      <c r="H5083" s="110">
        <v>2</v>
      </c>
      <c r="I5083" s="112"/>
      <c r="J5083" s="112"/>
      <c r="K5083" s="116">
        <v>1349</v>
      </c>
    </row>
    <row r="5084" spans="1:11" x14ac:dyDescent="0.25">
      <c r="A5084" s="108">
        <v>5103</v>
      </c>
      <c r="B5084" s="109" t="s">
        <v>4964</v>
      </c>
      <c r="C5084" s="110">
        <v>85044021</v>
      </c>
      <c r="D5084" s="110">
        <v>0</v>
      </c>
      <c r="E5084" s="110">
        <v>0</v>
      </c>
      <c r="F5084" s="111">
        <v>318.11</v>
      </c>
      <c r="G5084" s="110">
        <v>4</v>
      </c>
      <c r="H5084" s="110">
        <v>5</v>
      </c>
      <c r="I5084" s="112"/>
      <c r="J5084" s="111">
        <v>38.24</v>
      </c>
      <c r="K5084" s="113">
        <v>629</v>
      </c>
    </row>
    <row r="5085" spans="1:11" x14ac:dyDescent="0.25">
      <c r="A5085" s="108">
        <v>5104</v>
      </c>
      <c r="B5085" s="109" t="s">
        <v>4965</v>
      </c>
      <c r="C5085" s="110">
        <v>84733019</v>
      </c>
      <c r="D5085" s="110">
        <v>0</v>
      </c>
      <c r="E5085" s="110">
        <v>0</v>
      </c>
      <c r="F5085" s="111">
        <v>212.58</v>
      </c>
      <c r="G5085" s="110">
        <v>0</v>
      </c>
      <c r="H5085" s="110">
        <v>0</v>
      </c>
      <c r="I5085" s="112"/>
      <c r="J5085" s="112"/>
      <c r="K5085" s="113">
        <v>329</v>
      </c>
    </row>
    <row r="5086" spans="1:11" x14ac:dyDescent="0.25">
      <c r="A5086" s="108">
        <v>5105</v>
      </c>
      <c r="B5086" s="109" t="s">
        <v>4966</v>
      </c>
      <c r="C5086" s="110">
        <v>94013090</v>
      </c>
      <c r="D5086" s="110">
        <v>0</v>
      </c>
      <c r="E5086" s="110">
        <v>0</v>
      </c>
      <c r="F5086" s="111">
        <v>838</v>
      </c>
      <c r="G5086" s="110">
        <v>4</v>
      </c>
      <c r="H5086" s="110">
        <v>5</v>
      </c>
      <c r="I5086" s="112"/>
      <c r="J5086" s="112"/>
      <c r="K5086" s="116">
        <v>1499</v>
      </c>
    </row>
    <row r="5087" spans="1:11" x14ac:dyDescent="0.25">
      <c r="A5087" s="108">
        <v>5106</v>
      </c>
      <c r="B5087" s="109" t="s">
        <v>4967</v>
      </c>
      <c r="C5087" s="110">
        <v>94013090</v>
      </c>
      <c r="D5087" s="110">
        <v>0</v>
      </c>
      <c r="E5087" s="110">
        <v>0</v>
      </c>
      <c r="F5087" s="111">
        <v>804.55</v>
      </c>
      <c r="G5087" s="110">
        <v>0</v>
      </c>
      <c r="H5087" s="110">
        <v>0</v>
      </c>
      <c r="I5087" s="112"/>
      <c r="J5087" s="112"/>
      <c r="K5087" s="116">
        <v>1299</v>
      </c>
    </row>
    <row r="5088" spans="1:11" x14ac:dyDescent="0.25">
      <c r="A5088" s="108">
        <v>5107</v>
      </c>
      <c r="B5088" s="109" t="s">
        <v>4968</v>
      </c>
      <c r="C5088" s="110">
        <v>94013090</v>
      </c>
      <c r="D5088" s="110">
        <v>0</v>
      </c>
      <c r="E5088" s="110">
        <v>0</v>
      </c>
      <c r="F5088" s="111">
        <v>663.87</v>
      </c>
      <c r="G5088" s="110">
        <v>7</v>
      </c>
      <c r="H5088" s="110">
        <v>5</v>
      </c>
      <c r="I5088" s="112"/>
      <c r="J5088" s="112"/>
      <c r="K5088" s="116">
        <v>1099</v>
      </c>
    </row>
    <row r="5089" spans="1:11" x14ac:dyDescent="0.25">
      <c r="A5089" s="108">
        <v>5108</v>
      </c>
      <c r="B5089" s="109" t="s">
        <v>4969</v>
      </c>
      <c r="C5089" s="110">
        <v>94013090</v>
      </c>
      <c r="D5089" s="110">
        <v>0</v>
      </c>
      <c r="E5089" s="110">
        <v>0</v>
      </c>
      <c r="F5089" s="111">
        <v>990.22</v>
      </c>
      <c r="G5089" s="110">
        <v>7</v>
      </c>
      <c r="H5089" s="110">
        <v>5</v>
      </c>
      <c r="I5089" s="112"/>
      <c r="J5089" s="112"/>
      <c r="K5089" s="116">
        <v>1599</v>
      </c>
    </row>
    <row r="5090" spans="1:11" x14ac:dyDescent="0.25">
      <c r="A5090" s="108">
        <v>5109</v>
      </c>
      <c r="B5090" s="109" t="s">
        <v>4970</v>
      </c>
      <c r="C5090" s="110">
        <v>94013090</v>
      </c>
      <c r="D5090" s="110">
        <v>0</v>
      </c>
      <c r="E5090" s="110">
        <v>0</v>
      </c>
      <c r="F5090" s="115">
        <v>1097.25</v>
      </c>
      <c r="G5090" s="110">
        <v>7</v>
      </c>
      <c r="H5090" s="110">
        <v>5</v>
      </c>
      <c r="I5090" s="112"/>
      <c r="J5090" s="112"/>
      <c r="K5090" s="116">
        <v>1769</v>
      </c>
    </row>
    <row r="5091" spans="1:11" x14ac:dyDescent="0.25">
      <c r="A5091" s="108">
        <v>5110</v>
      </c>
      <c r="B5091" s="109" t="s">
        <v>4971</v>
      </c>
      <c r="C5091" s="110">
        <v>94013090</v>
      </c>
      <c r="D5091" s="110">
        <v>0</v>
      </c>
      <c r="E5091" s="110">
        <v>0</v>
      </c>
      <c r="F5091" s="111">
        <v>851.8</v>
      </c>
      <c r="G5091" s="110">
        <v>7</v>
      </c>
      <c r="H5091" s="110">
        <v>5</v>
      </c>
      <c r="I5091" s="112"/>
      <c r="J5091" s="112"/>
      <c r="K5091" s="116">
        <v>1399</v>
      </c>
    </row>
    <row r="5092" spans="1:11" x14ac:dyDescent="0.25">
      <c r="A5092" s="108">
        <v>5111</v>
      </c>
      <c r="B5092" s="109" t="s">
        <v>4972</v>
      </c>
      <c r="C5092" s="110">
        <v>85065010</v>
      </c>
      <c r="D5092" s="110">
        <v>0</v>
      </c>
      <c r="E5092" s="110">
        <v>0</v>
      </c>
      <c r="F5092" s="111">
        <v>11.51</v>
      </c>
      <c r="G5092" s="110">
        <v>0</v>
      </c>
      <c r="H5092" s="110">
        <v>0</v>
      </c>
      <c r="I5092" s="112"/>
      <c r="J5092" s="112"/>
      <c r="K5092" s="113">
        <v>8</v>
      </c>
    </row>
    <row r="5093" spans="1:11" x14ac:dyDescent="0.25">
      <c r="A5093" s="108">
        <v>5112</v>
      </c>
      <c r="B5093" s="109" t="s">
        <v>4973</v>
      </c>
      <c r="C5093" s="110">
        <v>90308290</v>
      </c>
      <c r="D5093" s="110">
        <v>0</v>
      </c>
      <c r="E5093" s="110">
        <v>0</v>
      </c>
      <c r="F5093" s="111">
        <v>18.309999999999999</v>
      </c>
      <c r="G5093" s="110">
        <v>4</v>
      </c>
      <c r="H5093" s="118">
        <v>3.25</v>
      </c>
      <c r="I5093" s="112"/>
      <c r="J5093" s="112"/>
      <c r="K5093" s="113">
        <v>32</v>
      </c>
    </row>
    <row r="5094" spans="1:11" x14ac:dyDescent="0.25">
      <c r="A5094" s="108">
        <v>5113</v>
      </c>
      <c r="B5094" s="109" t="s">
        <v>4974</v>
      </c>
      <c r="C5094" s="110">
        <v>85044021</v>
      </c>
      <c r="D5094" s="110">
        <v>0</v>
      </c>
      <c r="E5094" s="110">
        <v>0</v>
      </c>
      <c r="F5094" s="111">
        <v>239</v>
      </c>
      <c r="G5094" s="110">
        <v>0</v>
      </c>
      <c r="H5094" s="110">
        <v>0</v>
      </c>
      <c r="I5094" s="112"/>
      <c r="J5094" s="112"/>
      <c r="K5094" s="113">
        <v>479</v>
      </c>
    </row>
    <row r="5095" spans="1:11" x14ac:dyDescent="0.25">
      <c r="A5095" s="108">
        <v>5114</v>
      </c>
      <c r="B5095" s="109" t="s">
        <v>4975</v>
      </c>
      <c r="C5095" s="110">
        <v>84733041</v>
      </c>
      <c r="D5095" s="110">
        <v>0</v>
      </c>
      <c r="E5095" s="110">
        <v>0</v>
      </c>
      <c r="F5095" s="111">
        <v>379.99</v>
      </c>
      <c r="G5095" s="110">
        <v>0</v>
      </c>
      <c r="H5095" s="110">
        <v>0</v>
      </c>
      <c r="I5095" s="112"/>
      <c r="J5095" s="112"/>
      <c r="K5095" s="113">
        <v>629</v>
      </c>
    </row>
    <row r="5096" spans="1:11" x14ac:dyDescent="0.25">
      <c r="A5096" s="108">
        <v>5115</v>
      </c>
      <c r="B5096" s="109" t="s">
        <v>4976</v>
      </c>
      <c r="C5096" s="110">
        <v>84733042</v>
      </c>
      <c r="D5096" s="110">
        <v>0</v>
      </c>
      <c r="E5096" s="110">
        <v>0</v>
      </c>
      <c r="F5096" s="111">
        <v>199.99</v>
      </c>
      <c r="G5096" s="110">
        <v>0</v>
      </c>
      <c r="H5096" s="110">
        <v>15</v>
      </c>
      <c r="I5096" s="112"/>
      <c r="J5096" s="111">
        <v>25.62</v>
      </c>
      <c r="K5096" s="113">
        <v>349</v>
      </c>
    </row>
    <row r="5097" spans="1:11" x14ac:dyDescent="0.25">
      <c r="A5097" s="108">
        <v>5116</v>
      </c>
      <c r="B5097" s="109" t="s">
        <v>4977</v>
      </c>
      <c r="C5097" s="110">
        <v>84716053</v>
      </c>
      <c r="D5097" s="110">
        <v>0</v>
      </c>
      <c r="E5097" s="110">
        <v>0</v>
      </c>
      <c r="F5097" s="111">
        <v>74.64</v>
      </c>
      <c r="G5097" s="110">
        <v>4</v>
      </c>
      <c r="H5097" s="110">
        <v>0</v>
      </c>
      <c r="I5097" s="111">
        <v>0.01</v>
      </c>
      <c r="J5097" s="111">
        <v>8.16</v>
      </c>
      <c r="K5097" s="113">
        <v>115</v>
      </c>
    </row>
    <row r="5098" spans="1:11" x14ac:dyDescent="0.25">
      <c r="A5098" s="108">
        <v>5117</v>
      </c>
      <c r="B5098" s="109" t="s">
        <v>4978</v>
      </c>
      <c r="C5098" s="110">
        <v>84716053</v>
      </c>
      <c r="D5098" s="110">
        <v>0</v>
      </c>
      <c r="E5098" s="110">
        <v>0</v>
      </c>
      <c r="F5098" s="111">
        <v>114.53</v>
      </c>
      <c r="G5098" s="110">
        <v>4</v>
      </c>
      <c r="H5098" s="110">
        <v>0</v>
      </c>
      <c r="I5098" s="112"/>
      <c r="J5098" s="111">
        <v>12.52</v>
      </c>
      <c r="K5098" s="113">
        <v>149</v>
      </c>
    </row>
    <row r="5099" spans="1:11" x14ac:dyDescent="0.25">
      <c r="A5099" s="108">
        <v>5118</v>
      </c>
      <c r="B5099" s="109" t="s">
        <v>4979</v>
      </c>
      <c r="C5099" s="110">
        <v>85176277</v>
      </c>
      <c r="D5099" s="110">
        <v>6</v>
      </c>
      <c r="E5099" s="110">
        <v>1</v>
      </c>
      <c r="F5099" s="111">
        <v>105.08</v>
      </c>
      <c r="G5099" s="110">
        <v>18</v>
      </c>
      <c r="H5099" s="110">
        <v>0</v>
      </c>
      <c r="I5099" s="111">
        <v>0.17</v>
      </c>
      <c r="J5099" s="111">
        <v>6.55</v>
      </c>
      <c r="K5099" s="113">
        <v>169</v>
      </c>
    </row>
    <row r="5100" spans="1:11" x14ac:dyDescent="0.25">
      <c r="A5100" s="108">
        <v>5119</v>
      </c>
      <c r="B5100" s="109" t="s">
        <v>4980</v>
      </c>
      <c r="C5100" s="110">
        <v>85044010</v>
      </c>
      <c r="D5100" s="110">
        <v>0</v>
      </c>
      <c r="E5100" s="110">
        <v>0</v>
      </c>
      <c r="F5100" s="111">
        <v>48</v>
      </c>
      <c r="G5100" s="110">
        <v>0</v>
      </c>
      <c r="H5100" s="110">
        <v>0</v>
      </c>
      <c r="I5100" s="112"/>
      <c r="J5100" s="112"/>
      <c r="K5100" s="113">
        <v>150</v>
      </c>
    </row>
    <row r="5101" spans="1:11" x14ac:dyDescent="0.25">
      <c r="A5101" s="108">
        <v>5120</v>
      </c>
      <c r="B5101" s="109" t="s">
        <v>4981</v>
      </c>
      <c r="C5101" s="110">
        <v>85423190</v>
      </c>
      <c r="D5101" s="110">
        <v>0</v>
      </c>
      <c r="E5101" s="110">
        <v>0</v>
      </c>
      <c r="F5101" s="111">
        <v>950.97</v>
      </c>
      <c r="G5101" s="110">
        <v>12</v>
      </c>
      <c r="H5101" s="110">
        <v>2</v>
      </c>
      <c r="I5101" s="112"/>
      <c r="J5101" s="112"/>
      <c r="K5101" s="116">
        <v>1499</v>
      </c>
    </row>
    <row r="5102" spans="1:11" x14ac:dyDescent="0.25">
      <c r="A5102" s="108">
        <v>5121</v>
      </c>
      <c r="B5102" s="109" t="s">
        <v>4982</v>
      </c>
      <c r="C5102" s="110">
        <v>84733043</v>
      </c>
      <c r="D5102" s="110">
        <v>0</v>
      </c>
      <c r="E5102" s="110">
        <v>0</v>
      </c>
      <c r="F5102" s="115">
        <v>2451.5</v>
      </c>
      <c r="G5102" s="110">
        <v>12</v>
      </c>
      <c r="H5102" s="110">
        <v>2</v>
      </c>
      <c r="I5102" s="112"/>
      <c r="J5102" s="112"/>
      <c r="K5102" s="116">
        <v>3699</v>
      </c>
    </row>
    <row r="5103" spans="1:11" x14ac:dyDescent="0.25">
      <c r="A5103" s="108">
        <v>5122</v>
      </c>
      <c r="B5103" s="109" t="s">
        <v>4983</v>
      </c>
      <c r="C5103" s="110">
        <v>84145990</v>
      </c>
      <c r="D5103" s="110">
        <v>0</v>
      </c>
      <c r="E5103" s="110">
        <v>0</v>
      </c>
      <c r="F5103" s="111">
        <v>174.32</v>
      </c>
      <c r="G5103" s="110">
        <v>0</v>
      </c>
      <c r="H5103" s="110">
        <v>0</v>
      </c>
      <c r="I5103" s="112"/>
      <c r="J5103" s="112"/>
      <c r="K5103" s="113">
        <v>299</v>
      </c>
    </row>
    <row r="5104" spans="1:11" x14ac:dyDescent="0.25">
      <c r="A5104" s="108">
        <v>5123</v>
      </c>
      <c r="B5104" s="109" t="s">
        <v>4984</v>
      </c>
      <c r="C5104" s="110">
        <v>85183000</v>
      </c>
      <c r="D5104" s="110">
        <v>0</v>
      </c>
      <c r="E5104" s="110">
        <v>0</v>
      </c>
      <c r="F5104" s="111">
        <v>394.78</v>
      </c>
      <c r="G5104" s="110">
        <v>0</v>
      </c>
      <c r="H5104" s="110">
        <v>0</v>
      </c>
      <c r="I5104" s="112"/>
      <c r="J5104" s="112"/>
      <c r="K5104" s="113">
        <v>669</v>
      </c>
    </row>
    <row r="5105" spans="1:11" x14ac:dyDescent="0.25">
      <c r="A5105" s="108">
        <v>5124</v>
      </c>
      <c r="B5105" s="109" t="s">
        <v>4985</v>
      </c>
      <c r="C5105" s="110">
        <v>84716053</v>
      </c>
      <c r="D5105" s="110">
        <v>0</v>
      </c>
      <c r="E5105" s="110">
        <v>0</v>
      </c>
      <c r="F5105" s="111">
        <v>147.43</v>
      </c>
      <c r="G5105" s="110">
        <v>4</v>
      </c>
      <c r="H5105" s="110">
        <v>15</v>
      </c>
      <c r="I5105" s="112"/>
      <c r="J5105" s="111">
        <v>18.899999999999999</v>
      </c>
      <c r="K5105" s="113">
        <v>259</v>
      </c>
    </row>
    <row r="5106" spans="1:11" x14ac:dyDescent="0.25">
      <c r="A5106" s="108">
        <v>5125</v>
      </c>
      <c r="B5106" s="109" t="s">
        <v>4986</v>
      </c>
      <c r="C5106" s="110">
        <v>84145990</v>
      </c>
      <c r="D5106" s="110">
        <v>0</v>
      </c>
      <c r="E5106" s="110">
        <v>0</v>
      </c>
      <c r="F5106" s="111">
        <v>211.74</v>
      </c>
      <c r="G5106" s="110">
        <v>0</v>
      </c>
      <c r="H5106" s="110">
        <v>0</v>
      </c>
      <c r="I5106" s="112"/>
      <c r="J5106" s="112"/>
      <c r="K5106" s="113">
        <v>379</v>
      </c>
    </row>
    <row r="5107" spans="1:11" x14ac:dyDescent="0.25">
      <c r="A5107" s="108">
        <v>5126</v>
      </c>
      <c r="B5107" s="109" t="s">
        <v>4987</v>
      </c>
      <c r="C5107" s="110">
        <v>84145990</v>
      </c>
      <c r="D5107" s="110">
        <v>0</v>
      </c>
      <c r="E5107" s="110">
        <v>0</v>
      </c>
      <c r="F5107" s="111">
        <v>307.32</v>
      </c>
      <c r="G5107" s="110">
        <v>0</v>
      </c>
      <c r="H5107" s="110">
        <v>0</v>
      </c>
      <c r="I5107" s="112"/>
      <c r="J5107" s="112"/>
      <c r="K5107" s="113">
        <v>549</v>
      </c>
    </row>
    <row r="5108" spans="1:11" x14ac:dyDescent="0.25">
      <c r="A5108" s="108">
        <v>5127</v>
      </c>
      <c r="B5108" s="109" t="s">
        <v>4988</v>
      </c>
      <c r="C5108" s="110">
        <v>84716053</v>
      </c>
      <c r="D5108" s="110">
        <v>0</v>
      </c>
      <c r="E5108" s="110">
        <v>0</v>
      </c>
      <c r="F5108" s="111">
        <v>169.9</v>
      </c>
      <c r="G5108" s="110">
        <v>7</v>
      </c>
      <c r="H5108" s="110">
        <v>0</v>
      </c>
      <c r="I5108" s="112"/>
      <c r="J5108" s="111">
        <v>15.81</v>
      </c>
      <c r="K5108" s="113">
        <v>249</v>
      </c>
    </row>
    <row r="5109" spans="1:11" x14ac:dyDescent="0.25">
      <c r="A5109" s="108">
        <v>5128</v>
      </c>
      <c r="B5109" s="109" t="s">
        <v>4989</v>
      </c>
      <c r="C5109" s="110">
        <v>85235190</v>
      </c>
      <c r="D5109" s="110">
        <v>0</v>
      </c>
      <c r="E5109" s="110">
        <v>0</v>
      </c>
      <c r="F5109" s="111">
        <v>444.6</v>
      </c>
      <c r="G5109" s="110">
        <v>4</v>
      </c>
      <c r="H5109" s="110">
        <v>0</v>
      </c>
      <c r="I5109" s="112"/>
      <c r="J5109" s="112"/>
      <c r="K5109" s="113">
        <v>719</v>
      </c>
    </row>
    <row r="5110" spans="1:11" x14ac:dyDescent="0.25">
      <c r="A5110" s="108">
        <v>5129</v>
      </c>
      <c r="B5110" s="109" t="s">
        <v>4990</v>
      </c>
      <c r="C5110" s="110">
        <v>84733019</v>
      </c>
      <c r="D5110" s="110">
        <v>0</v>
      </c>
      <c r="E5110" s="110">
        <v>0</v>
      </c>
      <c r="F5110" s="111">
        <v>516.25</v>
      </c>
      <c r="G5110" s="110">
        <v>0</v>
      </c>
      <c r="H5110" s="110">
        <v>0</v>
      </c>
      <c r="I5110" s="112"/>
      <c r="J5110" s="112"/>
      <c r="K5110" s="113">
        <v>789</v>
      </c>
    </row>
    <row r="5111" spans="1:11" x14ac:dyDescent="0.25">
      <c r="A5111" s="108">
        <v>5130</v>
      </c>
      <c r="B5111" s="109" t="s">
        <v>4991</v>
      </c>
      <c r="C5111" s="110">
        <v>85044021</v>
      </c>
      <c r="D5111" s="110">
        <v>0</v>
      </c>
      <c r="E5111" s="110">
        <v>0</v>
      </c>
      <c r="F5111" s="111">
        <v>149</v>
      </c>
      <c r="G5111" s="110">
        <v>7</v>
      </c>
      <c r="H5111" s="110">
        <v>0</v>
      </c>
      <c r="I5111" s="112"/>
      <c r="J5111" s="111">
        <v>35.200000000000003</v>
      </c>
      <c r="K5111" s="113">
        <v>269</v>
      </c>
    </row>
    <row r="5112" spans="1:11" x14ac:dyDescent="0.25">
      <c r="A5112" s="108">
        <v>5131</v>
      </c>
      <c r="B5112" s="109" t="s">
        <v>4992</v>
      </c>
      <c r="C5112" s="110">
        <v>85044021</v>
      </c>
      <c r="D5112" s="110">
        <v>0</v>
      </c>
      <c r="E5112" s="110">
        <v>0</v>
      </c>
      <c r="F5112" s="111">
        <v>122.81</v>
      </c>
      <c r="G5112" s="110">
        <v>0</v>
      </c>
      <c r="H5112" s="110">
        <v>0</v>
      </c>
      <c r="I5112" s="112"/>
      <c r="J5112" s="112"/>
      <c r="K5112" s="113">
        <v>219</v>
      </c>
    </row>
    <row r="5113" spans="1:11" x14ac:dyDescent="0.25">
      <c r="A5113" s="108">
        <v>5132</v>
      </c>
      <c r="B5113" s="109" t="s">
        <v>4993</v>
      </c>
      <c r="C5113" s="110">
        <v>85044021</v>
      </c>
      <c r="D5113" s="110">
        <v>0</v>
      </c>
      <c r="E5113" s="110">
        <v>0</v>
      </c>
      <c r="F5113" s="111">
        <v>199</v>
      </c>
      <c r="G5113" s="110">
        <v>0</v>
      </c>
      <c r="H5113" s="110">
        <v>0</v>
      </c>
      <c r="I5113" s="112"/>
      <c r="J5113" s="112"/>
      <c r="K5113" s="113">
        <v>409</v>
      </c>
    </row>
    <row r="5114" spans="1:11" x14ac:dyDescent="0.25">
      <c r="A5114" s="108">
        <v>5133</v>
      </c>
      <c r="B5114" s="109" t="s">
        <v>4994</v>
      </c>
      <c r="C5114" s="110">
        <v>85044021</v>
      </c>
      <c r="D5114" s="110">
        <v>0</v>
      </c>
      <c r="E5114" s="110">
        <v>0</v>
      </c>
      <c r="F5114" s="111">
        <v>265.56</v>
      </c>
      <c r="G5114" s="110">
        <v>0</v>
      </c>
      <c r="H5114" s="110">
        <v>0</v>
      </c>
      <c r="I5114" s="112"/>
      <c r="J5114" s="112"/>
      <c r="K5114" s="113">
        <v>509</v>
      </c>
    </row>
    <row r="5115" spans="1:11" x14ac:dyDescent="0.25">
      <c r="A5115" s="108">
        <v>5134</v>
      </c>
      <c r="B5115" s="109" t="s">
        <v>4995</v>
      </c>
      <c r="C5115" s="110">
        <v>85044021</v>
      </c>
      <c r="D5115" s="110">
        <v>0</v>
      </c>
      <c r="E5115" s="110">
        <v>0</v>
      </c>
      <c r="F5115" s="111">
        <v>310</v>
      </c>
      <c r="G5115" s="110">
        <v>0</v>
      </c>
      <c r="H5115" s="110">
        <v>0</v>
      </c>
      <c r="I5115" s="112"/>
      <c r="J5115" s="111">
        <v>85.59</v>
      </c>
      <c r="K5115" s="113">
        <v>559</v>
      </c>
    </row>
    <row r="5116" spans="1:11" x14ac:dyDescent="0.25">
      <c r="A5116" s="108">
        <v>5135</v>
      </c>
      <c r="B5116" s="109" t="s">
        <v>4996</v>
      </c>
      <c r="C5116" s="110">
        <v>85044021</v>
      </c>
      <c r="D5116" s="110">
        <v>0</v>
      </c>
      <c r="E5116" s="110">
        <v>0</v>
      </c>
      <c r="F5116" s="111">
        <v>332.22</v>
      </c>
      <c r="G5116" s="110">
        <v>4</v>
      </c>
      <c r="H5116" s="110">
        <v>0</v>
      </c>
      <c r="I5116" s="112"/>
      <c r="J5116" s="111">
        <v>91.73</v>
      </c>
      <c r="K5116" s="113">
        <v>699</v>
      </c>
    </row>
    <row r="5117" spans="1:11" x14ac:dyDescent="0.25">
      <c r="A5117" s="108">
        <v>5136</v>
      </c>
      <c r="B5117" s="109" t="s">
        <v>4997</v>
      </c>
      <c r="C5117" s="110">
        <v>85044021</v>
      </c>
      <c r="D5117" s="110">
        <v>0</v>
      </c>
      <c r="E5117" s="110">
        <v>0</v>
      </c>
      <c r="F5117" s="111">
        <v>365.56</v>
      </c>
      <c r="G5117" s="110">
        <v>0</v>
      </c>
      <c r="H5117" s="110">
        <v>0</v>
      </c>
      <c r="I5117" s="112"/>
      <c r="J5117" s="111">
        <v>100.93</v>
      </c>
      <c r="K5117" s="113">
        <v>799</v>
      </c>
    </row>
    <row r="5118" spans="1:11" x14ac:dyDescent="0.25">
      <c r="A5118" s="108">
        <v>5137</v>
      </c>
      <c r="B5118" s="109" t="s">
        <v>4998</v>
      </c>
      <c r="C5118" s="110">
        <v>84717010</v>
      </c>
      <c r="D5118" s="110">
        <v>0</v>
      </c>
      <c r="E5118" s="110">
        <v>0</v>
      </c>
      <c r="F5118" s="111">
        <v>211.52</v>
      </c>
      <c r="G5118" s="110">
        <v>18</v>
      </c>
      <c r="H5118" s="110">
        <v>10</v>
      </c>
      <c r="I5118" s="112"/>
      <c r="J5118" s="111">
        <v>9.33</v>
      </c>
      <c r="K5118" s="113">
        <v>359</v>
      </c>
    </row>
    <row r="5119" spans="1:11" x14ac:dyDescent="0.25">
      <c r="A5119" s="108">
        <v>5138</v>
      </c>
      <c r="B5119" s="109" t="s">
        <v>4838</v>
      </c>
      <c r="C5119" s="110">
        <v>85423190</v>
      </c>
      <c r="D5119" s="110">
        <v>0</v>
      </c>
      <c r="E5119" s="110">
        <v>0</v>
      </c>
      <c r="F5119" s="115">
        <v>1999</v>
      </c>
      <c r="G5119" s="110">
        <v>0</v>
      </c>
      <c r="H5119" s="110">
        <v>0</v>
      </c>
      <c r="I5119" s="112"/>
      <c r="J5119" s="112"/>
      <c r="K5119" s="116">
        <v>2999</v>
      </c>
    </row>
    <row r="5120" spans="1:11" x14ac:dyDescent="0.25">
      <c r="A5120" s="108">
        <v>5139</v>
      </c>
      <c r="B5120" s="109" t="s">
        <v>4999</v>
      </c>
      <c r="C5120" s="110">
        <v>84733043</v>
      </c>
      <c r="D5120" s="110">
        <v>0</v>
      </c>
      <c r="E5120" s="110">
        <v>0</v>
      </c>
      <c r="F5120" s="115">
        <v>2299</v>
      </c>
      <c r="G5120" s="110">
        <v>0</v>
      </c>
      <c r="H5120" s="110">
        <v>0</v>
      </c>
      <c r="I5120" s="112"/>
      <c r="J5120" s="112"/>
      <c r="K5120" s="116">
        <v>2999</v>
      </c>
    </row>
    <row r="5121" spans="1:11" x14ac:dyDescent="0.25">
      <c r="A5121" s="108">
        <v>5140</v>
      </c>
      <c r="B5121" s="109" t="s">
        <v>5000</v>
      </c>
      <c r="C5121" s="110">
        <v>85235190</v>
      </c>
      <c r="D5121" s="110">
        <v>0</v>
      </c>
      <c r="E5121" s="110">
        <v>0</v>
      </c>
      <c r="F5121" s="111">
        <v>176.99</v>
      </c>
      <c r="G5121" s="110">
        <v>4</v>
      </c>
      <c r="H5121" s="110">
        <v>0</v>
      </c>
      <c r="I5121" s="112"/>
      <c r="J5121" s="112"/>
      <c r="K5121" s="113">
        <v>289</v>
      </c>
    </row>
    <row r="5122" spans="1:11" x14ac:dyDescent="0.25">
      <c r="A5122" s="108">
        <v>5141</v>
      </c>
      <c r="B5122" s="109" t="s">
        <v>5001</v>
      </c>
      <c r="C5122" s="110">
        <v>84733042</v>
      </c>
      <c r="D5122" s="110">
        <v>0</v>
      </c>
      <c r="E5122" s="110">
        <v>0</v>
      </c>
      <c r="F5122" s="111">
        <v>178.19</v>
      </c>
      <c r="G5122" s="110">
        <v>4</v>
      </c>
      <c r="H5122" s="110">
        <v>15</v>
      </c>
      <c r="I5122" s="112"/>
      <c r="J5122" s="111">
        <v>22.85</v>
      </c>
      <c r="K5122" s="113">
        <v>335</v>
      </c>
    </row>
    <row r="5123" spans="1:11" x14ac:dyDescent="0.25">
      <c r="A5123" s="108">
        <v>5142</v>
      </c>
      <c r="B5123" s="109" t="s">
        <v>5002</v>
      </c>
      <c r="C5123" s="110">
        <v>85444200</v>
      </c>
      <c r="D5123" s="110">
        <v>1</v>
      </c>
      <c r="E5123" s="110">
        <v>0</v>
      </c>
      <c r="F5123" s="111">
        <v>117</v>
      </c>
      <c r="G5123" s="110">
        <v>0</v>
      </c>
      <c r="H5123" s="110">
        <v>0</v>
      </c>
      <c r="I5123" s="112"/>
      <c r="J5123" s="111">
        <v>12.39</v>
      </c>
      <c r="K5123" s="113">
        <v>189</v>
      </c>
    </row>
    <row r="5124" spans="1:11" x14ac:dyDescent="0.25">
      <c r="A5124" s="108">
        <v>5143</v>
      </c>
      <c r="B5124" s="109" t="s">
        <v>5003</v>
      </c>
      <c r="C5124" s="110">
        <v>85444200</v>
      </c>
      <c r="D5124" s="110">
        <v>0</v>
      </c>
      <c r="E5124" s="110">
        <v>0</v>
      </c>
      <c r="F5124" s="111">
        <v>69.38</v>
      </c>
      <c r="G5124" s="110">
        <v>0</v>
      </c>
      <c r="H5124" s="110">
        <v>0</v>
      </c>
      <c r="I5124" s="112"/>
      <c r="J5124" s="111">
        <v>7.35</v>
      </c>
      <c r="K5124" s="113">
        <v>109</v>
      </c>
    </row>
    <row r="5125" spans="1:11" x14ac:dyDescent="0.25">
      <c r="A5125" s="108">
        <v>5144</v>
      </c>
      <c r="B5125" s="109" t="s">
        <v>5004</v>
      </c>
      <c r="C5125" s="110">
        <v>85235190</v>
      </c>
      <c r="D5125" s="110">
        <v>0</v>
      </c>
      <c r="E5125" s="110">
        <v>0</v>
      </c>
      <c r="F5125" s="111">
        <v>209.95</v>
      </c>
      <c r="G5125" s="110">
        <v>0</v>
      </c>
      <c r="H5125" s="110">
        <v>0</v>
      </c>
      <c r="I5125" s="112"/>
      <c r="J5125" s="112"/>
      <c r="K5125" s="113">
        <v>349</v>
      </c>
    </row>
    <row r="5126" spans="1:11" x14ac:dyDescent="0.25">
      <c r="A5126" s="108">
        <v>5145</v>
      </c>
      <c r="B5126" s="109" t="s">
        <v>5005</v>
      </c>
      <c r="C5126" s="110">
        <v>85366990</v>
      </c>
      <c r="D5126" s="110">
        <v>0</v>
      </c>
      <c r="E5126" s="110">
        <v>0</v>
      </c>
      <c r="F5126" s="111">
        <v>18.37</v>
      </c>
      <c r="G5126" s="110">
        <v>0</v>
      </c>
      <c r="H5126" s="110">
        <v>0</v>
      </c>
      <c r="I5126" s="112"/>
      <c r="J5126" s="112"/>
      <c r="K5126" s="113">
        <v>40</v>
      </c>
    </row>
    <row r="5127" spans="1:11" x14ac:dyDescent="0.25">
      <c r="A5127" s="108">
        <v>5146</v>
      </c>
      <c r="B5127" s="109" t="s">
        <v>5006</v>
      </c>
      <c r="C5127" s="110">
        <v>84733041</v>
      </c>
      <c r="D5127" s="110">
        <v>1</v>
      </c>
      <c r="E5127" s="110">
        <v>0</v>
      </c>
      <c r="F5127" s="111">
        <v>499.99</v>
      </c>
      <c r="G5127" s="110">
        <v>12</v>
      </c>
      <c r="H5127" s="110">
        <v>0</v>
      </c>
      <c r="I5127" s="112"/>
      <c r="J5127" s="111">
        <v>32.96</v>
      </c>
      <c r="K5127" s="113">
        <v>719</v>
      </c>
    </row>
    <row r="5128" spans="1:11" x14ac:dyDescent="0.25">
      <c r="A5128" s="108">
        <v>5147</v>
      </c>
      <c r="B5128" s="109" t="s">
        <v>5007</v>
      </c>
      <c r="C5128" s="110">
        <v>85183000</v>
      </c>
      <c r="D5128" s="110">
        <v>0</v>
      </c>
      <c r="E5128" s="110">
        <v>0</v>
      </c>
      <c r="F5128" s="111">
        <v>197.88</v>
      </c>
      <c r="G5128" s="110">
        <v>0</v>
      </c>
      <c r="H5128" s="110">
        <v>0</v>
      </c>
      <c r="I5128" s="112"/>
      <c r="J5128" s="112"/>
      <c r="K5128" s="113">
        <v>339</v>
      </c>
    </row>
    <row r="5129" spans="1:11" x14ac:dyDescent="0.25">
      <c r="A5129" s="108">
        <v>5148</v>
      </c>
      <c r="B5129" s="109" t="s">
        <v>5008</v>
      </c>
      <c r="C5129" s="110">
        <v>84716053</v>
      </c>
      <c r="D5129" s="110">
        <v>1</v>
      </c>
      <c r="E5129" s="110">
        <v>0</v>
      </c>
      <c r="F5129" s="111">
        <v>215.45</v>
      </c>
      <c r="G5129" s="110">
        <v>4</v>
      </c>
      <c r="H5129" s="110">
        <v>15</v>
      </c>
      <c r="I5129" s="112"/>
      <c r="J5129" s="112"/>
      <c r="K5129" s="113">
        <v>379</v>
      </c>
    </row>
    <row r="5130" spans="1:11" x14ac:dyDescent="0.25">
      <c r="A5130" s="108">
        <v>5149</v>
      </c>
      <c r="B5130" s="109" t="s">
        <v>5009</v>
      </c>
      <c r="C5130" s="110">
        <v>84716053</v>
      </c>
      <c r="D5130" s="110">
        <v>0</v>
      </c>
      <c r="E5130" s="110">
        <v>0</v>
      </c>
      <c r="F5130" s="111">
        <v>193.02</v>
      </c>
      <c r="G5130" s="110">
        <v>0</v>
      </c>
      <c r="H5130" s="110">
        <v>0</v>
      </c>
      <c r="I5130" s="112"/>
      <c r="J5130" s="112"/>
      <c r="K5130" s="113">
        <v>289</v>
      </c>
    </row>
    <row r="5131" spans="1:11" x14ac:dyDescent="0.25">
      <c r="A5131" s="108">
        <v>5150</v>
      </c>
      <c r="B5131" s="109" t="s">
        <v>5010</v>
      </c>
      <c r="C5131" s="110">
        <v>84716053</v>
      </c>
      <c r="D5131" s="110">
        <v>0</v>
      </c>
      <c r="E5131" s="110">
        <v>0</v>
      </c>
      <c r="F5131" s="111">
        <v>103.48</v>
      </c>
      <c r="G5131" s="110">
        <v>0</v>
      </c>
      <c r="H5131" s="110">
        <v>0</v>
      </c>
      <c r="I5131" s="112"/>
      <c r="J5131" s="112"/>
      <c r="K5131" s="113">
        <v>159</v>
      </c>
    </row>
    <row r="5132" spans="1:11" x14ac:dyDescent="0.25">
      <c r="A5132" s="108">
        <v>5151</v>
      </c>
      <c r="B5132" s="109" t="s">
        <v>5011</v>
      </c>
      <c r="C5132" s="110">
        <v>84716053</v>
      </c>
      <c r="D5132" s="110">
        <v>2</v>
      </c>
      <c r="E5132" s="110">
        <v>0</v>
      </c>
      <c r="F5132" s="111">
        <v>186.4</v>
      </c>
      <c r="G5132" s="110">
        <v>4</v>
      </c>
      <c r="H5132" s="110">
        <v>15</v>
      </c>
      <c r="I5132" s="112"/>
      <c r="J5132" s="112"/>
      <c r="K5132" s="113">
        <v>329</v>
      </c>
    </row>
    <row r="5133" spans="1:11" x14ac:dyDescent="0.25">
      <c r="A5133" s="108">
        <v>5152</v>
      </c>
      <c r="B5133" s="109" t="s">
        <v>5012</v>
      </c>
      <c r="C5133" s="110">
        <v>40169990</v>
      </c>
      <c r="D5133" s="110">
        <v>0</v>
      </c>
      <c r="E5133" s="110">
        <v>0</v>
      </c>
      <c r="F5133" s="111">
        <v>26.3</v>
      </c>
      <c r="G5133" s="110">
        <v>4</v>
      </c>
      <c r="H5133" s="110">
        <v>18</v>
      </c>
      <c r="I5133" s="112"/>
      <c r="J5133" s="112"/>
      <c r="K5133" s="113">
        <v>55</v>
      </c>
    </row>
    <row r="5134" spans="1:11" x14ac:dyDescent="0.25">
      <c r="A5134" s="108">
        <v>5153</v>
      </c>
      <c r="B5134" s="109" t="s">
        <v>5013</v>
      </c>
      <c r="C5134" s="110">
        <v>40169990</v>
      </c>
      <c r="D5134" s="110">
        <v>1</v>
      </c>
      <c r="E5134" s="110">
        <v>0</v>
      </c>
      <c r="F5134" s="111">
        <v>32.049999999999997</v>
      </c>
      <c r="G5134" s="110">
        <v>4</v>
      </c>
      <c r="H5134" s="110">
        <v>18</v>
      </c>
      <c r="I5134" s="112"/>
      <c r="J5134" s="112"/>
      <c r="K5134" s="113">
        <v>69</v>
      </c>
    </row>
    <row r="5135" spans="1:11" x14ac:dyDescent="0.25">
      <c r="A5135" s="108">
        <v>5154</v>
      </c>
      <c r="B5135" s="109" t="s">
        <v>5014</v>
      </c>
      <c r="C5135" s="110">
        <v>40169990</v>
      </c>
      <c r="D5135" s="110">
        <v>0</v>
      </c>
      <c r="E5135" s="110">
        <v>0</v>
      </c>
      <c r="F5135" s="111">
        <v>63.04</v>
      </c>
      <c r="G5135" s="110">
        <v>0</v>
      </c>
      <c r="H5135" s="110">
        <v>0</v>
      </c>
      <c r="I5135" s="112"/>
      <c r="J5135" s="112"/>
      <c r="K5135" s="113">
        <v>109</v>
      </c>
    </row>
    <row r="5136" spans="1:11" x14ac:dyDescent="0.25">
      <c r="A5136" s="108">
        <v>5155</v>
      </c>
      <c r="B5136" s="109" t="s">
        <v>5015</v>
      </c>
      <c r="C5136" s="110">
        <v>40169990</v>
      </c>
      <c r="D5136" s="110">
        <v>4</v>
      </c>
      <c r="E5136" s="110">
        <v>0</v>
      </c>
      <c r="F5136" s="111">
        <v>70.709999999999994</v>
      </c>
      <c r="G5136" s="110">
        <v>4</v>
      </c>
      <c r="H5136" s="121">
        <v>11.7</v>
      </c>
      <c r="I5136" s="112"/>
      <c r="J5136" s="112"/>
      <c r="K5136" s="113">
        <v>139</v>
      </c>
    </row>
    <row r="5137" spans="1:11" x14ac:dyDescent="0.25">
      <c r="A5137" s="108">
        <v>5156</v>
      </c>
      <c r="B5137" s="109" t="s">
        <v>5016</v>
      </c>
      <c r="C5137" s="110">
        <v>40169990</v>
      </c>
      <c r="D5137" s="110">
        <v>0</v>
      </c>
      <c r="E5137" s="110">
        <v>0</v>
      </c>
      <c r="F5137" s="111">
        <v>53.8</v>
      </c>
      <c r="G5137" s="110">
        <v>0</v>
      </c>
      <c r="H5137" s="110">
        <v>0</v>
      </c>
      <c r="I5137" s="112"/>
      <c r="J5137" s="112"/>
      <c r="K5137" s="113">
        <v>89</v>
      </c>
    </row>
    <row r="5138" spans="1:11" x14ac:dyDescent="0.25">
      <c r="A5138" s="108">
        <v>5157</v>
      </c>
      <c r="B5138" s="109" t="s">
        <v>5017</v>
      </c>
      <c r="C5138" s="110">
        <v>40169990</v>
      </c>
      <c r="D5138" s="110">
        <v>2</v>
      </c>
      <c r="E5138" s="110">
        <v>0</v>
      </c>
      <c r="F5138" s="111">
        <v>43.85</v>
      </c>
      <c r="G5138" s="110">
        <v>4</v>
      </c>
      <c r="H5138" s="121">
        <v>11.7</v>
      </c>
      <c r="I5138" s="112"/>
      <c r="J5138" s="112"/>
      <c r="K5138" s="113">
        <v>85</v>
      </c>
    </row>
    <row r="5139" spans="1:11" x14ac:dyDescent="0.25">
      <c r="A5139" s="108">
        <v>5158</v>
      </c>
      <c r="B5139" s="109" t="s">
        <v>5018</v>
      </c>
      <c r="C5139" s="110">
        <v>84433231</v>
      </c>
      <c r="D5139" s="110">
        <v>0</v>
      </c>
      <c r="E5139" s="110">
        <v>0</v>
      </c>
      <c r="F5139" s="115">
        <v>2913.3</v>
      </c>
      <c r="G5139" s="110">
        <v>18</v>
      </c>
      <c r="H5139" s="110">
        <v>0</v>
      </c>
      <c r="I5139" s="112"/>
      <c r="J5139" s="112"/>
      <c r="K5139" s="116">
        <v>4599</v>
      </c>
    </row>
    <row r="5140" spans="1:11" x14ac:dyDescent="0.25">
      <c r="A5140" s="108">
        <v>5159</v>
      </c>
      <c r="B5140" s="109" t="s">
        <v>5019</v>
      </c>
      <c r="C5140" s="110">
        <v>84433111</v>
      </c>
      <c r="D5140" s="110">
        <v>0</v>
      </c>
      <c r="E5140" s="110">
        <v>0</v>
      </c>
      <c r="F5140" s="115">
        <v>1772.63</v>
      </c>
      <c r="G5140" s="110">
        <v>12</v>
      </c>
      <c r="H5140" s="110">
        <v>0</v>
      </c>
      <c r="I5140" s="112"/>
      <c r="J5140" s="112"/>
      <c r="K5140" s="116">
        <v>2599</v>
      </c>
    </row>
    <row r="5141" spans="1:11" x14ac:dyDescent="0.25">
      <c r="A5141" s="108">
        <v>5160</v>
      </c>
      <c r="B5141" s="109" t="s">
        <v>5020</v>
      </c>
      <c r="C5141" s="110">
        <v>85444200</v>
      </c>
      <c r="D5141" s="110">
        <v>0</v>
      </c>
      <c r="E5141" s="110">
        <v>0</v>
      </c>
      <c r="F5141" s="111">
        <v>12.5</v>
      </c>
      <c r="G5141" s="110">
        <v>0</v>
      </c>
      <c r="H5141" s="110">
        <v>0</v>
      </c>
      <c r="I5141" s="112"/>
      <c r="J5141" s="112"/>
      <c r="K5141" s="113">
        <v>25</v>
      </c>
    </row>
    <row r="5142" spans="1:11" x14ac:dyDescent="0.25">
      <c r="A5142" s="108">
        <v>5161</v>
      </c>
      <c r="B5142" s="109" t="s">
        <v>5021</v>
      </c>
      <c r="C5142" s="110">
        <v>85235190</v>
      </c>
      <c r="D5142" s="110">
        <v>0</v>
      </c>
      <c r="E5142" s="110">
        <v>0</v>
      </c>
      <c r="F5142" s="111">
        <v>179.99</v>
      </c>
      <c r="G5142" s="110">
        <v>0</v>
      </c>
      <c r="H5142" s="110">
        <v>0</v>
      </c>
      <c r="I5142" s="112"/>
      <c r="J5142" s="112"/>
      <c r="K5142" s="113">
        <v>319</v>
      </c>
    </row>
    <row r="5143" spans="1:11" x14ac:dyDescent="0.25">
      <c r="A5143" s="108">
        <v>5162</v>
      </c>
      <c r="B5143" s="109" t="s">
        <v>5022</v>
      </c>
      <c r="C5143" s="110">
        <v>85235190</v>
      </c>
      <c r="D5143" s="110">
        <v>0</v>
      </c>
      <c r="E5143" s="110">
        <v>0</v>
      </c>
      <c r="F5143" s="111">
        <v>269.99</v>
      </c>
      <c r="G5143" s="110">
        <v>0</v>
      </c>
      <c r="H5143" s="110">
        <v>0</v>
      </c>
      <c r="I5143" s="112"/>
      <c r="J5143" s="112"/>
      <c r="K5143" s="113">
        <v>439</v>
      </c>
    </row>
    <row r="5144" spans="1:11" x14ac:dyDescent="0.25">
      <c r="A5144" s="108">
        <v>5163</v>
      </c>
      <c r="B5144" s="109" t="s">
        <v>5023</v>
      </c>
      <c r="C5144" s="110">
        <v>85235190</v>
      </c>
      <c r="D5144" s="110">
        <v>0</v>
      </c>
      <c r="E5144" s="110">
        <v>0</v>
      </c>
      <c r="F5144" s="111">
        <v>459.99</v>
      </c>
      <c r="G5144" s="110">
        <v>0</v>
      </c>
      <c r="H5144" s="110">
        <v>0</v>
      </c>
      <c r="I5144" s="112"/>
      <c r="J5144" s="112"/>
      <c r="K5144" s="113">
        <v>749</v>
      </c>
    </row>
    <row r="5145" spans="1:11" x14ac:dyDescent="0.25">
      <c r="A5145" s="108">
        <v>5164</v>
      </c>
      <c r="B5145" s="109" t="s">
        <v>5024</v>
      </c>
      <c r="C5145" s="110">
        <v>85183000</v>
      </c>
      <c r="D5145" s="110">
        <v>0</v>
      </c>
      <c r="E5145" s="110">
        <v>0</v>
      </c>
      <c r="F5145" s="111">
        <v>49.07</v>
      </c>
      <c r="G5145" s="110">
        <v>0</v>
      </c>
      <c r="H5145" s="110">
        <v>0</v>
      </c>
      <c r="I5145" s="112"/>
      <c r="J5145" s="112"/>
      <c r="K5145" s="113">
        <v>89</v>
      </c>
    </row>
    <row r="5146" spans="1:11" x14ac:dyDescent="0.25">
      <c r="A5146" s="108">
        <v>5165</v>
      </c>
      <c r="B5146" s="109" t="s">
        <v>5025</v>
      </c>
      <c r="C5146" s="110">
        <v>84733043</v>
      </c>
      <c r="D5146" s="110">
        <v>0</v>
      </c>
      <c r="E5146" s="110">
        <v>0</v>
      </c>
      <c r="F5146" s="111">
        <v>319</v>
      </c>
      <c r="G5146" s="110">
        <v>0</v>
      </c>
      <c r="H5146" s="110">
        <v>0</v>
      </c>
      <c r="I5146" s="112"/>
      <c r="J5146" s="112"/>
      <c r="K5146" s="113">
        <v>499</v>
      </c>
    </row>
    <row r="5147" spans="1:11" x14ac:dyDescent="0.25">
      <c r="A5147" s="108">
        <v>5166</v>
      </c>
      <c r="B5147" s="109" t="s">
        <v>5026</v>
      </c>
      <c r="C5147" s="110">
        <v>84145990</v>
      </c>
      <c r="D5147" s="110">
        <v>0</v>
      </c>
      <c r="E5147" s="110">
        <v>0</v>
      </c>
      <c r="F5147" s="111">
        <v>582.66999999999996</v>
      </c>
      <c r="G5147" s="110">
        <v>0</v>
      </c>
      <c r="H5147" s="110">
        <v>0</v>
      </c>
      <c r="I5147" s="112"/>
      <c r="J5147" s="112"/>
      <c r="K5147" s="113">
        <v>999</v>
      </c>
    </row>
    <row r="5148" spans="1:11" x14ac:dyDescent="0.25">
      <c r="A5148" s="108">
        <v>5167</v>
      </c>
      <c r="B5148" s="109" t="s">
        <v>5027</v>
      </c>
      <c r="C5148" s="110">
        <v>84733043</v>
      </c>
      <c r="D5148" s="110">
        <v>0</v>
      </c>
      <c r="E5148" s="110">
        <v>0</v>
      </c>
      <c r="F5148" s="115">
        <v>1587.25</v>
      </c>
      <c r="G5148" s="110">
        <v>7</v>
      </c>
      <c r="H5148" s="110">
        <v>2</v>
      </c>
      <c r="I5148" s="111">
        <v>3.25</v>
      </c>
      <c r="J5148" s="111">
        <v>151.99</v>
      </c>
      <c r="K5148" s="116">
        <v>4799</v>
      </c>
    </row>
    <row r="5149" spans="1:11" x14ac:dyDescent="0.25">
      <c r="A5149" s="108">
        <v>5168</v>
      </c>
      <c r="B5149" s="109" t="s">
        <v>5028</v>
      </c>
      <c r="C5149" s="110">
        <v>84713012</v>
      </c>
      <c r="D5149" s="110">
        <v>0</v>
      </c>
      <c r="E5149" s="110">
        <v>0</v>
      </c>
      <c r="F5149" s="115">
        <v>1269</v>
      </c>
      <c r="G5149" s="110">
        <v>0</v>
      </c>
      <c r="H5149" s="110">
        <v>0</v>
      </c>
      <c r="I5149" s="112"/>
      <c r="J5149" s="112"/>
      <c r="K5149" s="116">
        <v>1899</v>
      </c>
    </row>
    <row r="5150" spans="1:11" x14ac:dyDescent="0.25">
      <c r="A5150" s="108">
        <v>5169</v>
      </c>
      <c r="B5150" s="109" t="s">
        <v>5029</v>
      </c>
      <c r="C5150" s="110">
        <v>85285220</v>
      </c>
      <c r="D5150" s="110">
        <v>0</v>
      </c>
      <c r="E5150" s="110">
        <v>0</v>
      </c>
      <c r="F5150" s="115">
        <v>1171.77</v>
      </c>
      <c r="G5150" s="110">
        <v>4</v>
      </c>
      <c r="H5150" s="110">
        <v>0</v>
      </c>
      <c r="I5150" s="112"/>
      <c r="J5150" s="111">
        <v>128.13999999999999</v>
      </c>
      <c r="K5150" s="116">
        <v>1779</v>
      </c>
    </row>
    <row r="5151" spans="1:11" x14ac:dyDescent="0.25">
      <c r="A5151" s="108">
        <v>5170</v>
      </c>
      <c r="B5151" s="109" t="s">
        <v>5030</v>
      </c>
      <c r="C5151" s="110">
        <v>85285220</v>
      </c>
      <c r="D5151" s="110">
        <v>0</v>
      </c>
      <c r="E5151" s="110">
        <v>0</v>
      </c>
      <c r="F5151" s="111">
        <v>999.9</v>
      </c>
      <c r="G5151" s="110">
        <v>12</v>
      </c>
      <c r="H5151" s="110">
        <v>0</v>
      </c>
      <c r="I5151" s="112"/>
      <c r="J5151" s="112"/>
      <c r="K5151" s="116">
        <v>1499</v>
      </c>
    </row>
    <row r="5152" spans="1:11" x14ac:dyDescent="0.25">
      <c r="A5152" s="108">
        <v>5171</v>
      </c>
      <c r="B5152" s="109" t="s">
        <v>5031</v>
      </c>
      <c r="C5152" s="110">
        <v>85285220</v>
      </c>
      <c r="D5152" s="110">
        <v>0</v>
      </c>
      <c r="E5152" s="110">
        <v>0</v>
      </c>
      <c r="F5152" s="111">
        <v>619.9</v>
      </c>
      <c r="G5152" s="110">
        <v>0</v>
      </c>
      <c r="H5152" s="110">
        <v>0</v>
      </c>
      <c r="I5152" s="112"/>
      <c r="J5152" s="112"/>
      <c r="K5152" s="113">
        <v>899</v>
      </c>
    </row>
    <row r="5153" spans="1:11" x14ac:dyDescent="0.25">
      <c r="A5153" s="108">
        <v>5172</v>
      </c>
      <c r="B5153" s="109" t="s">
        <v>5032</v>
      </c>
      <c r="C5153" s="110">
        <v>84733043</v>
      </c>
      <c r="D5153" s="110">
        <v>0</v>
      </c>
      <c r="E5153" s="110">
        <v>0</v>
      </c>
      <c r="F5153" s="115">
        <v>1269</v>
      </c>
      <c r="G5153" s="110">
        <v>0</v>
      </c>
      <c r="H5153" s="110">
        <v>0</v>
      </c>
      <c r="I5153" s="112"/>
      <c r="J5153" s="112"/>
      <c r="K5153" s="116">
        <v>1899</v>
      </c>
    </row>
    <row r="5154" spans="1:11" x14ac:dyDescent="0.25">
      <c r="A5154" s="108">
        <v>5173</v>
      </c>
      <c r="B5154" s="109" t="s">
        <v>5033</v>
      </c>
      <c r="C5154" s="110">
        <v>85423190</v>
      </c>
      <c r="D5154" s="110">
        <v>0</v>
      </c>
      <c r="E5154" s="110">
        <v>0</v>
      </c>
      <c r="F5154" s="111">
        <v>837.94</v>
      </c>
      <c r="G5154" s="110">
        <v>7</v>
      </c>
      <c r="H5154" s="110">
        <v>2</v>
      </c>
      <c r="I5154" s="112"/>
      <c r="J5154" s="112"/>
      <c r="K5154" s="116">
        <v>1289</v>
      </c>
    </row>
    <row r="5155" spans="1:11" x14ac:dyDescent="0.25">
      <c r="A5155" s="108">
        <v>5174</v>
      </c>
      <c r="B5155" s="109" t="s">
        <v>5034</v>
      </c>
      <c r="C5155" s="110">
        <v>85423190</v>
      </c>
      <c r="D5155" s="110">
        <v>0</v>
      </c>
      <c r="E5155" s="110">
        <v>0</v>
      </c>
      <c r="F5155" s="115">
        <v>1164.78</v>
      </c>
      <c r="G5155" s="110">
        <v>7</v>
      </c>
      <c r="H5155" s="110">
        <v>2</v>
      </c>
      <c r="I5155" s="112"/>
      <c r="J5155" s="112"/>
      <c r="K5155" s="116">
        <v>1929</v>
      </c>
    </row>
    <row r="5156" spans="1:11" x14ac:dyDescent="0.25">
      <c r="A5156" s="108">
        <v>5175</v>
      </c>
      <c r="B5156" s="109" t="s">
        <v>5035</v>
      </c>
      <c r="C5156" s="110">
        <v>84733041</v>
      </c>
      <c r="D5156" s="110">
        <v>0</v>
      </c>
      <c r="E5156" s="110">
        <v>0</v>
      </c>
      <c r="F5156" s="115">
        <v>1449</v>
      </c>
      <c r="G5156" s="110">
        <v>12</v>
      </c>
      <c r="H5156" s="110">
        <v>0</v>
      </c>
      <c r="I5156" s="112"/>
      <c r="J5156" s="111">
        <v>95.53</v>
      </c>
      <c r="K5156" s="116">
        <v>2099</v>
      </c>
    </row>
    <row r="5157" spans="1:11" x14ac:dyDescent="0.25">
      <c r="A5157" s="108">
        <v>5176</v>
      </c>
      <c r="B5157" s="109" t="s">
        <v>5036</v>
      </c>
      <c r="C5157" s="110">
        <v>85285220</v>
      </c>
      <c r="D5157" s="110">
        <v>0</v>
      </c>
      <c r="E5157" s="110">
        <v>0</v>
      </c>
      <c r="F5157" s="111">
        <v>854.9</v>
      </c>
      <c r="G5157" s="110">
        <v>18</v>
      </c>
      <c r="H5157" s="110">
        <v>0</v>
      </c>
      <c r="I5157" s="112"/>
      <c r="J5157" s="111">
        <v>27.45</v>
      </c>
      <c r="K5157" s="116">
        <v>1069</v>
      </c>
    </row>
    <row r="5158" spans="1:11" x14ac:dyDescent="0.25">
      <c r="A5158" s="108">
        <v>5177</v>
      </c>
      <c r="B5158" s="109" t="s">
        <v>5037</v>
      </c>
      <c r="C5158" s="110">
        <v>85363090</v>
      </c>
      <c r="D5158" s="110">
        <v>0</v>
      </c>
      <c r="E5158" s="110">
        <v>0</v>
      </c>
      <c r="F5158" s="111">
        <v>40.49</v>
      </c>
      <c r="G5158" s="110">
        <v>7</v>
      </c>
      <c r="H5158" s="110">
        <v>15</v>
      </c>
      <c r="I5158" s="112"/>
      <c r="J5158" s="111">
        <v>10.76</v>
      </c>
      <c r="K5158" s="113">
        <v>80</v>
      </c>
    </row>
    <row r="5159" spans="1:11" x14ac:dyDescent="0.25">
      <c r="A5159" s="108">
        <v>5178</v>
      </c>
      <c r="B5159" s="109" t="s">
        <v>5038</v>
      </c>
      <c r="C5159" s="110">
        <v>85363090</v>
      </c>
      <c r="D5159" s="110">
        <v>1</v>
      </c>
      <c r="E5159" s="110">
        <v>0</v>
      </c>
      <c r="F5159" s="111">
        <v>62.27</v>
      </c>
      <c r="G5159" s="110">
        <v>7</v>
      </c>
      <c r="H5159" s="110">
        <v>15</v>
      </c>
      <c r="I5159" s="112"/>
      <c r="J5159" s="111">
        <v>16.55</v>
      </c>
      <c r="K5159" s="113">
        <v>125</v>
      </c>
    </row>
    <row r="5160" spans="1:11" x14ac:dyDescent="0.25">
      <c r="A5160" s="108">
        <v>5179</v>
      </c>
      <c r="B5160" s="109" t="s">
        <v>5039</v>
      </c>
      <c r="C5160" s="110">
        <v>84733041</v>
      </c>
      <c r="D5160" s="110">
        <v>0</v>
      </c>
      <c r="E5160" s="110">
        <v>0</v>
      </c>
      <c r="F5160" s="111">
        <v>563.05999999999995</v>
      </c>
      <c r="G5160" s="110">
        <v>4</v>
      </c>
      <c r="H5160" s="110">
        <v>0</v>
      </c>
      <c r="I5160" s="112"/>
      <c r="J5160" s="112"/>
      <c r="K5160" s="113">
        <v>849</v>
      </c>
    </row>
    <row r="5161" spans="1:11" x14ac:dyDescent="0.25">
      <c r="A5161" s="108">
        <v>5180</v>
      </c>
      <c r="B5161" s="109" t="s">
        <v>5040</v>
      </c>
      <c r="C5161" s="110">
        <v>84733043</v>
      </c>
      <c r="D5161" s="110">
        <v>0</v>
      </c>
      <c r="E5161" s="110">
        <v>0</v>
      </c>
      <c r="F5161" s="115">
        <v>1447.27</v>
      </c>
      <c r="G5161" s="110">
        <v>7</v>
      </c>
      <c r="H5161" s="110">
        <v>2</v>
      </c>
      <c r="I5161" s="112"/>
      <c r="J5161" s="112"/>
      <c r="K5161" s="116">
        <v>2199</v>
      </c>
    </row>
    <row r="5162" spans="1:11" x14ac:dyDescent="0.25">
      <c r="A5162" s="108">
        <v>5181</v>
      </c>
      <c r="B5162" s="109" t="s">
        <v>5041</v>
      </c>
      <c r="C5162" s="110">
        <v>84733043</v>
      </c>
      <c r="D5162" s="110">
        <v>0</v>
      </c>
      <c r="E5162" s="110">
        <v>0</v>
      </c>
      <c r="F5162" s="115">
        <v>2044.86</v>
      </c>
      <c r="G5162" s="110">
        <v>0</v>
      </c>
      <c r="H5162" s="110">
        <v>0</v>
      </c>
      <c r="I5162" s="112"/>
      <c r="J5162" s="112"/>
      <c r="K5162" s="116">
        <v>3099</v>
      </c>
    </row>
    <row r="5163" spans="1:11" x14ac:dyDescent="0.25">
      <c r="A5163" s="108">
        <v>5182</v>
      </c>
      <c r="B5163" s="109" t="s">
        <v>5042</v>
      </c>
      <c r="C5163" s="110">
        <v>85183000</v>
      </c>
      <c r="D5163" s="110">
        <v>0</v>
      </c>
      <c r="E5163" s="110">
        <v>0</v>
      </c>
      <c r="F5163" s="111">
        <v>127.28</v>
      </c>
      <c r="G5163" s="110">
        <v>0</v>
      </c>
      <c r="H5163" s="110">
        <v>0</v>
      </c>
      <c r="I5163" s="112"/>
      <c r="J5163" s="112"/>
      <c r="K5163" s="113">
        <v>219</v>
      </c>
    </row>
    <row r="5164" spans="1:11" x14ac:dyDescent="0.25">
      <c r="A5164" s="108">
        <v>5183</v>
      </c>
      <c r="B5164" s="109" t="s">
        <v>5043</v>
      </c>
      <c r="C5164" s="110">
        <v>84716053</v>
      </c>
      <c r="D5164" s="110">
        <v>0</v>
      </c>
      <c r="E5164" s="110">
        <v>0</v>
      </c>
      <c r="F5164" s="111">
        <v>0</v>
      </c>
      <c r="G5164" s="110">
        <v>0</v>
      </c>
      <c r="H5164" s="110">
        <v>0</v>
      </c>
      <c r="I5164" s="112"/>
      <c r="J5164" s="112"/>
      <c r="K5164" s="113">
        <v>145</v>
      </c>
    </row>
    <row r="5165" spans="1:11" x14ac:dyDescent="0.25">
      <c r="A5165" s="108">
        <v>5184</v>
      </c>
      <c r="B5165" s="109" t="s">
        <v>4816</v>
      </c>
      <c r="C5165" s="110">
        <v>84733011</v>
      </c>
      <c r="D5165" s="110">
        <v>0</v>
      </c>
      <c r="E5165" s="110">
        <v>0</v>
      </c>
      <c r="F5165" s="111">
        <v>111.91</v>
      </c>
      <c r="G5165" s="110">
        <v>7</v>
      </c>
      <c r="H5165" s="110">
        <v>10</v>
      </c>
      <c r="I5165" s="112"/>
      <c r="J5165" s="112"/>
      <c r="K5165" s="113">
        <v>185</v>
      </c>
    </row>
    <row r="5166" spans="1:11" x14ac:dyDescent="0.25">
      <c r="A5166" s="108">
        <v>5185</v>
      </c>
      <c r="B5166" s="109" t="s">
        <v>5044</v>
      </c>
      <c r="C5166" s="110">
        <v>94013090</v>
      </c>
      <c r="D5166" s="110">
        <v>0</v>
      </c>
      <c r="E5166" s="110">
        <v>0</v>
      </c>
      <c r="F5166" s="115">
        <v>1097.25</v>
      </c>
      <c r="G5166" s="110">
        <v>7</v>
      </c>
      <c r="H5166" s="110">
        <v>5</v>
      </c>
      <c r="I5166" s="112"/>
      <c r="J5166" s="112"/>
      <c r="K5166" s="116">
        <v>1769</v>
      </c>
    </row>
    <row r="5167" spans="1:11" x14ac:dyDescent="0.25">
      <c r="A5167" s="108">
        <v>5186</v>
      </c>
      <c r="B5167" s="109" t="s">
        <v>5045</v>
      </c>
      <c r="C5167" s="110">
        <v>94013090</v>
      </c>
      <c r="D5167" s="110">
        <v>0</v>
      </c>
      <c r="E5167" s="110">
        <v>0</v>
      </c>
      <c r="F5167" s="111">
        <v>949.11</v>
      </c>
      <c r="G5167" s="110">
        <v>0</v>
      </c>
      <c r="H5167" s="110">
        <v>0</v>
      </c>
      <c r="I5167" s="112"/>
      <c r="J5167" s="112"/>
      <c r="K5167" s="116">
        <v>1539</v>
      </c>
    </row>
    <row r="5168" spans="1:11" x14ac:dyDescent="0.25">
      <c r="A5168" s="108">
        <v>5187</v>
      </c>
      <c r="B5168" s="109" t="s">
        <v>5046</v>
      </c>
      <c r="C5168" s="110">
        <v>94013090</v>
      </c>
      <c r="D5168" s="110">
        <v>0</v>
      </c>
      <c r="E5168" s="110">
        <v>0</v>
      </c>
      <c r="F5168" s="111">
        <v>919.56</v>
      </c>
      <c r="G5168" s="110">
        <v>0</v>
      </c>
      <c r="H5168" s="110">
        <v>0</v>
      </c>
      <c r="I5168" s="112"/>
      <c r="J5168" s="112"/>
      <c r="K5168" s="116">
        <v>1499</v>
      </c>
    </row>
    <row r="5169" spans="1:11" x14ac:dyDescent="0.25">
      <c r="A5169" s="108">
        <v>5188</v>
      </c>
      <c r="B5169" s="109" t="s">
        <v>5047</v>
      </c>
      <c r="C5169" s="110">
        <v>94013090</v>
      </c>
      <c r="D5169" s="110">
        <v>0</v>
      </c>
      <c r="E5169" s="110">
        <v>0</v>
      </c>
      <c r="F5169" s="115">
        <v>1004.15</v>
      </c>
      <c r="G5169" s="110">
        <v>0</v>
      </c>
      <c r="H5169" s="110">
        <v>0</v>
      </c>
      <c r="I5169" s="112"/>
      <c r="J5169" s="112"/>
      <c r="K5169" s="116">
        <v>1629</v>
      </c>
    </row>
    <row r="5170" spans="1:11" x14ac:dyDescent="0.25">
      <c r="A5170" s="108">
        <v>5189</v>
      </c>
      <c r="B5170" s="109" t="s">
        <v>5048</v>
      </c>
      <c r="C5170" s="110">
        <v>94013090</v>
      </c>
      <c r="D5170" s="110">
        <v>0</v>
      </c>
      <c r="E5170" s="110">
        <v>0</v>
      </c>
      <c r="F5170" s="115">
        <v>1004.15</v>
      </c>
      <c r="G5170" s="110">
        <v>0</v>
      </c>
      <c r="H5170" s="110">
        <v>0</v>
      </c>
      <c r="I5170" s="112"/>
      <c r="J5170" s="112"/>
      <c r="K5170" s="116">
        <v>1629</v>
      </c>
    </row>
    <row r="5171" spans="1:11" x14ac:dyDescent="0.25">
      <c r="A5171" s="108">
        <v>5190</v>
      </c>
      <c r="B5171" s="109" t="s">
        <v>5049</v>
      </c>
      <c r="C5171" s="110">
        <v>84716053</v>
      </c>
      <c r="D5171" s="110">
        <v>0</v>
      </c>
      <c r="E5171" s="110">
        <v>0</v>
      </c>
      <c r="F5171" s="111">
        <v>30.65</v>
      </c>
      <c r="G5171" s="110">
        <v>0</v>
      </c>
      <c r="H5171" s="110">
        <v>0</v>
      </c>
      <c r="I5171" s="112"/>
      <c r="J5171" s="112"/>
      <c r="K5171" s="113">
        <v>49</v>
      </c>
    </row>
    <row r="5172" spans="1:11" x14ac:dyDescent="0.25">
      <c r="A5172" s="108">
        <v>5191</v>
      </c>
      <c r="B5172" s="109" t="s">
        <v>5050</v>
      </c>
      <c r="C5172" s="110">
        <v>29319029</v>
      </c>
      <c r="D5172" s="110">
        <v>1</v>
      </c>
      <c r="E5172" s="110">
        <v>0</v>
      </c>
      <c r="F5172" s="111">
        <v>79</v>
      </c>
      <c r="G5172" s="110">
        <v>7</v>
      </c>
      <c r="H5172" s="110">
        <v>0</v>
      </c>
      <c r="I5172" s="112"/>
      <c r="J5172" s="112"/>
      <c r="K5172" s="113">
        <v>135</v>
      </c>
    </row>
    <row r="5173" spans="1:11" x14ac:dyDescent="0.25">
      <c r="A5173" s="108">
        <v>5192</v>
      </c>
      <c r="B5173" s="109" t="s">
        <v>5051</v>
      </c>
      <c r="C5173" s="110">
        <v>84716053</v>
      </c>
      <c r="D5173" s="110">
        <v>0</v>
      </c>
      <c r="E5173" s="110">
        <v>0</v>
      </c>
      <c r="F5173" s="111">
        <v>211.98</v>
      </c>
      <c r="G5173" s="110">
        <v>4</v>
      </c>
      <c r="H5173" s="110">
        <v>15</v>
      </c>
      <c r="I5173" s="112"/>
      <c r="J5173" s="111">
        <v>27.18</v>
      </c>
      <c r="K5173" s="113">
        <v>369</v>
      </c>
    </row>
    <row r="5174" spans="1:11" x14ac:dyDescent="0.25">
      <c r="A5174" s="108">
        <v>5193</v>
      </c>
      <c r="B5174" s="109" t="s">
        <v>5052</v>
      </c>
      <c r="C5174" s="110">
        <v>84145990</v>
      </c>
      <c r="D5174" s="110">
        <v>0</v>
      </c>
      <c r="E5174" s="110">
        <v>0</v>
      </c>
      <c r="F5174" s="111">
        <v>129</v>
      </c>
      <c r="G5174" s="110">
        <v>0</v>
      </c>
      <c r="H5174" s="110">
        <v>0</v>
      </c>
      <c r="I5174" s="112"/>
      <c r="J5174" s="112"/>
      <c r="K5174" s="113">
        <v>225</v>
      </c>
    </row>
    <row r="5175" spans="1:11" x14ac:dyDescent="0.25">
      <c r="A5175" s="108">
        <v>5194</v>
      </c>
      <c r="B5175" s="109" t="s">
        <v>5053</v>
      </c>
      <c r="C5175" s="110">
        <v>84145990</v>
      </c>
      <c r="D5175" s="110">
        <v>0</v>
      </c>
      <c r="E5175" s="110">
        <v>0</v>
      </c>
      <c r="F5175" s="111">
        <v>159</v>
      </c>
      <c r="G5175" s="110">
        <v>0</v>
      </c>
      <c r="H5175" s="110">
        <v>0</v>
      </c>
      <c r="I5175" s="112"/>
      <c r="J5175" s="112"/>
      <c r="K5175" s="113">
        <v>279</v>
      </c>
    </row>
    <row r="5176" spans="1:11" x14ac:dyDescent="0.25">
      <c r="A5176" s="108">
        <v>5195</v>
      </c>
      <c r="B5176" s="109" t="s">
        <v>5054</v>
      </c>
      <c r="C5176" s="110">
        <v>84145990</v>
      </c>
      <c r="D5176" s="110">
        <v>0</v>
      </c>
      <c r="E5176" s="110">
        <v>0</v>
      </c>
      <c r="F5176" s="111">
        <v>199</v>
      </c>
      <c r="G5176" s="110">
        <v>0</v>
      </c>
      <c r="H5176" s="110">
        <v>0</v>
      </c>
      <c r="I5176" s="112"/>
      <c r="J5176" s="112"/>
      <c r="K5176" s="113">
        <v>339</v>
      </c>
    </row>
    <row r="5177" spans="1:11" x14ac:dyDescent="0.25">
      <c r="A5177" s="108">
        <v>5196</v>
      </c>
      <c r="B5177" s="109" t="s">
        <v>5055</v>
      </c>
      <c r="C5177" s="110">
        <v>84145990</v>
      </c>
      <c r="D5177" s="110">
        <v>0</v>
      </c>
      <c r="E5177" s="110">
        <v>0</v>
      </c>
      <c r="F5177" s="111">
        <v>129</v>
      </c>
      <c r="G5177" s="110">
        <v>0</v>
      </c>
      <c r="H5177" s="110">
        <v>0</v>
      </c>
      <c r="I5177" s="112"/>
      <c r="J5177" s="112"/>
      <c r="K5177" s="113">
        <v>219</v>
      </c>
    </row>
    <row r="5178" spans="1:11" x14ac:dyDescent="0.25">
      <c r="A5178" s="108">
        <v>5197</v>
      </c>
      <c r="B5178" s="109" t="s">
        <v>5056</v>
      </c>
      <c r="C5178" s="110">
        <v>84733019</v>
      </c>
      <c r="D5178" s="110">
        <v>0</v>
      </c>
      <c r="E5178" s="110">
        <v>0</v>
      </c>
      <c r="F5178" s="111">
        <v>539</v>
      </c>
      <c r="G5178" s="110">
        <v>4</v>
      </c>
      <c r="H5178" s="110">
        <v>10</v>
      </c>
      <c r="I5178" s="112"/>
      <c r="J5178" s="111">
        <v>65.73</v>
      </c>
      <c r="K5178" s="113">
        <v>869</v>
      </c>
    </row>
    <row r="5179" spans="1:11" x14ac:dyDescent="0.25">
      <c r="A5179" s="108">
        <v>5198</v>
      </c>
      <c r="B5179" s="109" t="s">
        <v>5057</v>
      </c>
      <c r="C5179" s="110">
        <v>84733019</v>
      </c>
      <c r="D5179" s="110">
        <v>0</v>
      </c>
      <c r="E5179" s="110">
        <v>0</v>
      </c>
      <c r="F5179" s="111">
        <v>513.76</v>
      </c>
      <c r="G5179" s="110">
        <v>4</v>
      </c>
      <c r="H5179" s="110">
        <v>10</v>
      </c>
      <c r="I5179" s="112"/>
      <c r="J5179" s="112"/>
      <c r="K5179" s="113">
        <v>839</v>
      </c>
    </row>
    <row r="5180" spans="1:11" x14ac:dyDescent="0.25">
      <c r="A5180" s="108">
        <v>5199</v>
      </c>
      <c r="B5180" s="109" t="s">
        <v>5057</v>
      </c>
      <c r="C5180" s="110">
        <v>84733019</v>
      </c>
      <c r="D5180" s="110">
        <v>0</v>
      </c>
      <c r="E5180" s="110">
        <v>0</v>
      </c>
      <c r="F5180" s="111">
        <v>649.9</v>
      </c>
      <c r="G5180" s="110">
        <v>0</v>
      </c>
      <c r="H5180" s="110">
        <v>0</v>
      </c>
      <c r="I5180" s="112"/>
      <c r="J5180" s="112"/>
      <c r="K5180" s="113">
        <v>879</v>
      </c>
    </row>
    <row r="5181" spans="1:11" x14ac:dyDescent="0.25">
      <c r="A5181" s="108">
        <v>5200</v>
      </c>
      <c r="B5181" s="109" t="s">
        <v>5058</v>
      </c>
      <c r="C5181" s="110">
        <v>84733019</v>
      </c>
      <c r="D5181" s="110">
        <v>0</v>
      </c>
      <c r="E5181" s="110">
        <v>0</v>
      </c>
      <c r="F5181" s="111">
        <v>284.89999999999998</v>
      </c>
      <c r="G5181" s="110">
        <v>0</v>
      </c>
      <c r="H5181" s="110">
        <v>0</v>
      </c>
      <c r="I5181" s="112"/>
      <c r="J5181" s="112"/>
      <c r="K5181" s="113">
        <v>439</v>
      </c>
    </row>
    <row r="5182" spans="1:11" x14ac:dyDescent="0.25">
      <c r="A5182" s="108">
        <v>5201</v>
      </c>
      <c r="B5182" s="109" t="s">
        <v>5059</v>
      </c>
      <c r="C5182" s="110">
        <v>84733019</v>
      </c>
      <c r="D5182" s="110">
        <v>0</v>
      </c>
      <c r="E5182" s="110">
        <v>0</v>
      </c>
      <c r="F5182" s="111">
        <v>691.9</v>
      </c>
      <c r="G5182" s="110">
        <v>0</v>
      </c>
      <c r="H5182" s="110">
        <v>0</v>
      </c>
      <c r="I5182" s="112"/>
      <c r="J5182" s="112"/>
      <c r="K5182" s="116">
        <v>1059</v>
      </c>
    </row>
    <row r="5183" spans="1:11" x14ac:dyDescent="0.25">
      <c r="A5183" s="108">
        <v>5202</v>
      </c>
      <c r="B5183" s="109" t="s">
        <v>5060</v>
      </c>
      <c r="C5183" s="110">
        <v>84145990</v>
      </c>
      <c r="D5183" s="110">
        <v>0</v>
      </c>
      <c r="E5183" s="110">
        <v>0</v>
      </c>
      <c r="F5183" s="111">
        <v>94.9</v>
      </c>
      <c r="G5183" s="110">
        <v>7</v>
      </c>
      <c r="H5183" s="110">
        <v>0</v>
      </c>
      <c r="I5183" s="112"/>
      <c r="J5183" s="111">
        <v>21.45</v>
      </c>
      <c r="K5183" s="113">
        <v>159</v>
      </c>
    </row>
    <row r="5184" spans="1:11" x14ac:dyDescent="0.25">
      <c r="A5184" s="108">
        <v>5203</v>
      </c>
      <c r="B5184" s="109" t="s">
        <v>5061</v>
      </c>
      <c r="C5184" s="110">
        <v>84733099</v>
      </c>
      <c r="D5184" s="110">
        <v>0</v>
      </c>
      <c r="E5184" s="110">
        <v>0</v>
      </c>
      <c r="F5184" s="111">
        <v>16.440000000000001</v>
      </c>
      <c r="G5184" s="110">
        <v>0</v>
      </c>
      <c r="H5184" s="110">
        <v>0</v>
      </c>
      <c r="I5184" s="112"/>
      <c r="J5184" s="112"/>
      <c r="K5184" s="113">
        <v>30</v>
      </c>
    </row>
    <row r="5185" spans="1:11" x14ac:dyDescent="0.25">
      <c r="A5185" s="108">
        <v>5204</v>
      </c>
      <c r="B5185" s="109" t="s">
        <v>5062</v>
      </c>
      <c r="C5185" s="110">
        <v>84733099</v>
      </c>
      <c r="D5185" s="110">
        <v>0</v>
      </c>
      <c r="E5185" s="110">
        <v>0</v>
      </c>
      <c r="F5185" s="111">
        <v>158.77000000000001</v>
      </c>
      <c r="G5185" s="110">
        <v>0</v>
      </c>
      <c r="H5185" s="110">
        <v>0</v>
      </c>
      <c r="I5185" s="112"/>
      <c r="J5185" s="112"/>
      <c r="K5185" s="113">
        <v>239</v>
      </c>
    </row>
    <row r="5186" spans="1:11" x14ac:dyDescent="0.25">
      <c r="A5186" s="108">
        <v>5205</v>
      </c>
      <c r="B5186" s="109" t="s">
        <v>5063</v>
      </c>
      <c r="C5186" s="110">
        <v>84716053</v>
      </c>
      <c r="D5186" s="110">
        <v>0</v>
      </c>
      <c r="E5186" s="110">
        <v>0</v>
      </c>
      <c r="F5186" s="111">
        <v>33.15</v>
      </c>
      <c r="G5186" s="110">
        <v>0</v>
      </c>
      <c r="H5186" s="110">
        <v>0</v>
      </c>
      <c r="I5186" s="112"/>
      <c r="J5186" s="112"/>
      <c r="K5186" s="113">
        <v>55</v>
      </c>
    </row>
    <row r="5187" spans="1:11" x14ac:dyDescent="0.25">
      <c r="A5187" s="108">
        <v>5206</v>
      </c>
      <c r="B5187" s="109" t="s">
        <v>5064</v>
      </c>
      <c r="C5187" s="110">
        <v>84716053</v>
      </c>
      <c r="D5187" s="110">
        <v>0</v>
      </c>
      <c r="E5187" s="110">
        <v>0</v>
      </c>
      <c r="F5187" s="111">
        <v>33.15</v>
      </c>
      <c r="G5187" s="110">
        <v>0</v>
      </c>
      <c r="H5187" s="110">
        <v>0</v>
      </c>
      <c r="I5187" s="112"/>
      <c r="J5187" s="112"/>
      <c r="K5187" s="113">
        <v>55</v>
      </c>
    </row>
    <row r="5188" spans="1:11" x14ac:dyDescent="0.25">
      <c r="A5188" s="108">
        <v>5207</v>
      </c>
      <c r="B5188" s="109" t="s">
        <v>5065</v>
      </c>
      <c r="C5188" s="110">
        <v>84716052</v>
      </c>
      <c r="D5188" s="110">
        <v>0</v>
      </c>
      <c r="E5188" s="110">
        <v>0</v>
      </c>
      <c r="F5188" s="111">
        <v>48.04</v>
      </c>
      <c r="G5188" s="110">
        <v>0</v>
      </c>
      <c r="H5188" s="110">
        <v>0</v>
      </c>
      <c r="I5188" s="112"/>
      <c r="J5188" s="112"/>
      <c r="K5188" s="113">
        <v>75</v>
      </c>
    </row>
    <row r="5189" spans="1:11" x14ac:dyDescent="0.25">
      <c r="A5189" s="108">
        <v>5208</v>
      </c>
      <c r="B5189" s="109" t="s">
        <v>5066</v>
      </c>
      <c r="C5189" s="110">
        <v>85183000</v>
      </c>
      <c r="D5189" s="110">
        <v>0</v>
      </c>
      <c r="E5189" s="110">
        <v>0</v>
      </c>
      <c r="F5189" s="111">
        <v>76.900000000000006</v>
      </c>
      <c r="G5189" s="110">
        <v>0</v>
      </c>
      <c r="H5189" s="110">
        <v>0</v>
      </c>
      <c r="I5189" s="112"/>
      <c r="J5189" s="112"/>
      <c r="K5189" s="113">
        <v>139</v>
      </c>
    </row>
    <row r="5190" spans="1:11" x14ac:dyDescent="0.25">
      <c r="A5190" s="108">
        <v>5209</v>
      </c>
      <c r="B5190" s="109" t="s">
        <v>5067</v>
      </c>
      <c r="C5190" s="110">
        <v>84716052</v>
      </c>
      <c r="D5190" s="110">
        <v>0</v>
      </c>
      <c r="E5190" s="110">
        <v>0</v>
      </c>
      <c r="F5190" s="111">
        <v>199.9</v>
      </c>
      <c r="G5190" s="110">
        <v>0</v>
      </c>
      <c r="H5190" s="110">
        <v>0</v>
      </c>
      <c r="I5190" s="112"/>
      <c r="J5190" s="112"/>
      <c r="K5190" s="113">
        <v>309</v>
      </c>
    </row>
    <row r="5191" spans="1:11" x14ac:dyDescent="0.25">
      <c r="A5191" s="108">
        <v>5210</v>
      </c>
      <c r="B5191" s="109" t="s">
        <v>5068</v>
      </c>
      <c r="C5191" s="110">
        <v>84716052</v>
      </c>
      <c r="D5191" s="110">
        <v>0</v>
      </c>
      <c r="E5191" s="110">
        <v>0</v>
      </c>
      <c r="F5191" s="111">
        <v>199.9</v>
      </c>
      <c r="G5191" s="110">
        <v>0</v>
      </c>
      <c r="H5191" s="110">
        <v>0</v>
      </c>
      <c r="I5191" s="112"/>
      <c r="J5191" s="112"/>
      <c r="K5191" s="113">
        <v>309</v>
      </c>
    </row>
    <row r="5192" spans="1:11" x14ac:dyDescent="0.25">
      <c r="A5192" s="108">
        <v>5211</v>
      </c>
      <c r="B5192" s="109" t="s">
        <v>5069</v>
      </c>
      <c r="C5192" s="110">
        <v>85269200</v>
      </c>
      <c r="D5192" s="110">
        <v>0</v>
      </c>
      <c r="E5192" s="110">
        <v>0</v>
      </c>
      <c r="F5192" s="111">
        <v>42.99</v>
      </c>
      <c r="G5192" s="110">
        <v>0</v>
      </c>
      <c r="H5192" s="110">
        <v>0</v>
      </c>
      <c r="I5192" s="112"/>
      <c r="J5192" s="112"/>
      <c r="K5192" s="113">
        <v>75</v>
      </c>
    </row>
    <row r="5193" spans="1:11" x14ac:dyDescent="0.25">
      <c r="A5193" s="108">
        <v>5212</v>
      </c>
      <c r="B5193" s="109" t="s">
        <v>5070</v>
      </c>
      <c r="C5193" s="110">
        <v>84733019</v>
      </c>
      <c r="D5193" s="110">
        <v>0</v>
      </c>
      <c r="E5193" s="110">
        <v>0</v>
      </c>
      <c r="F5193" s="111">
        <v>280</v>
      </c>
      <c r="G5193" s="110">
        <v>0</v>
      </c>
      <c r="H5193" s="110">
        <v>0</v>
      </c>
      <c r="I5193" s="112"/>
      <c r="J5193" s="112"/>
      <c r="K5193" s="113">
        <v>429</v>
      </c>
    </row>
    <row r="5194" spans="1:11" x14ac:dyDescent="0.25">
      <c r="A5194" s="108">
        <v>5213</v>
      </c>
      <c r="B5194" s="109" t="s">
        <v>5071</v>
      </c>
      <c r="C5194" s="110">
        <v>94013090</v>
      </c>
      <c r="D5194" s="110">
        <v>0</v>
      </c>
      <c r="E5194" s="110">
        <v>0</v>
      </c>
      <c r="F5194" s="111">
        <v>866.91</v>
      </c>
      <c r="G5194" s="110">
        <v>0</v>
      </c>
      <c r="H5194" s="110">
        <v>0</v>
      </c>
      <c r="I5194" s="112"/>
      <c r="J5194" s="112"/>
      <c r="K5194" s="116">
        <v>1399</v>
      </c>
    </row>
    <row r="5195" spans="1:11" x14ac:dyDescent="0.25">
      <c r="A5195" s="108">
        <v>5214</v>
      </c>
      <c r="B5195" s="109" t="s">
        <v>5072</v>
      </c>
      <c r="C5195" s="110">
        <v>94013090</v>
      </c>
      <c r="D5195" s="110">
        <v>0</v>
      </c>
      <c r="E5195" s="110">
        <v>0</v>
      </c>
      <c r="F5195" s="111">
        <v>926.48</v>
      </c>
      <c r="G5195" s="110">
        <v>4</v>
      </c>
      <c r="H5195" s="110">
        <v>5</v>
      </c>
      <c r="I5195" s="112"/>
      <c r="J5195" s="112"/>
      <c r="K5195" s="116">
        <v>1599</v>
      </c>
    </row>
    <row r="5196" spans="1:11" x14ac:dyDescent="0.25">
      <c r="A5196" s="108">
        <v>5215</v>
      </c>
      <c r="B5196" s="109" t="s">
        <v>5073</v>
      </c>
      <c r="C5196" s="110">
        <v>84145990</v>
      </c>
      <c r="D5196" s="110">
        <v>0</v>
      </c>
      <c r="E5196" s="110">
        <v>0</v>
      </c>
      <c r="F5196" s="111">
        <v>47.76</v>
      </c>
      <c r="G5196" s="110">
        <v>0</v>
      </c>
      <c r="H5196" s="110">
        <v>0</v>
      </c>
      <c r="I5196" s="112"/>
      <c r="J5196" s="112"/>
      <c r="K5196" s="113">
        <v>85</v>
      </c>
    </row>
    <row r="5197" spans="1:11" x14ac:dyDescent="0.25">
      <c r="A5197" s="108">
        <v>5216</v>
      </c>
      <c r="B5197" s="109" t="s">
        <v>5073</v>
      </c>
      <c r="C5197" s="110">
        <v>84145990</v>
      </c>
      <c r="D5197" s="110">
        <v>0</v>
      </c>
      <c r="E5197" s="110">
        <v>0</v>
      </c>
      <c r="F5197" s="111">
        <v>55.2</v>
      </c>
      <c r="G5197" s="110">
        <v>4</v>
      </c>
      <c r="H5197" s="110">
        <v>0</v>
      </c>
      <c r="I5197" s="112"/>
      <c r="J5197" s="111">
        <v>14.66</v>
      </c>
      <c r="K5197" s="113">
        <v>95</v>
      </c>
    </row>
    <row r="5198" spans="1:11" x14ac:dyDescent="0.25">
      <c r="A5198" s="108">
        <v>5217</v>
      </c>
      <c r="B5198" s="109" t="s">
        <v>5074</v>
      </c>
      <c r="C5198" s="110">
        <v>94013090</v>
      </c>
      <c r="D5198" s="110">
        <v>0</v>
      </c>
      <c r="E5198" s="110">
        <v>0</v>
      </c>
      <c r="F5198" s="115">
        <v>1011.73</v>
      </c>
      <c r="G5198" s="110">
        <v>0</v>
      </c>
      <c r="H5198" s="110">
        <v>0</v>
      </c>
      <c r="I5198" s="112"/>
      <c r="J5198" s="112"/>
      <c r="K5198" s="116">
        <v>1649</v>
      </c>
    </row>
    <row r="5199" spans="1:11" x14ac:dyDescent="0.25">
      <c r="A5199" s="108">
        <v>5218</v>
      </c>
      <c r="B5199" s="109" t="s">
        <v>5075</v>
      </c>
      <c r="C5199" s="110">
        <v>84733019</v>
      </c>
      <c r="D5199" s="110">
        <v>0</v>
      </c>
      <c r="E5199" s="110">
        <v>0</v>
      </c>
      <c r="F5199" s="111">
        <v>330.68</v>
      </c>
      <c r="G5199" s="110">
        <v>4</v>
      </c>
      <c r="H5199" s="110">
        <v>10</v>
      </c>
      <c r="I5199" s="112"/>
      <c r="J5199" s="112"/>
      <c r="K5199" s="113">
        <v>549</v>
      </c>
    </row>
    <row r="5200" spans="1:11" x14ac:dyDescent="0.25">
      <c r="A5200" s="108">
        <v>5219</v>
      </c>
      <c r="B5200" s="109" t="s">
        <v>5076</v>
      </c>
      <c r="C5200" s="110">
        <v>85183000</v>
      </c>
      <c r="D5200" s="110">
        <v>0</v>
      </c>
      <c r="E5200" s="110">
        <v>0</v>
      </c>
      <c r="F5200" s="111">
        <v>88.55</v>
      </c>
      <c r="G5200" s="110">
        <v>0</v>
      </c>
      <c r="H5200" s="110">
        <v>0</v>
      </c>
      <c r="I5200" s="112"/>
      <c r="J5200" s="112"/>
      <c r="K5200" s="113">
        <v>155</v>
      </c>
    </row>
    <row r="5201" spans="1:11" x14ac:dyDescent="0.25">
      <c r="A5201" s="108">
        <v>5220</v>
      </c>
      <c r="B5201" s="109" t="s">
        <v>5077</v>
      </c>
      <c r="C5201" s="110">
        <v>84716052</v>
      </c>
      <c r="D5201" s="110">
        <v>0</v>
      </c>
      <c r="E5201" s="110">
        <v>0</v>
      </c>
      <c r="F5201" s="111">
        <v>199.9</v>
      </c>
      <c r="G5201" s="110">
        <v>0</v>
      </c>
      <c r="H5201" s="110">
        <v>0</v>
      </c>
      <c r="I5201" s="112"/>
      <c r="J5201" s="112"/>
      <c r="K5201" s="113">
        <v>265</v>
      </c>
    </row>
    <row r="5202" spans="1:11" x14ac:dyDescent="0.25">
      <c r="A5202" s="108">
        <v>5221</v>
      </c>
      <c r="B5202" s="109" t="s">
        <v>5078</v>
      </c>
      <c r="C5202" s="110">
        <v>84716052</v>
      </c>
      <c r="D5202" s="110">
        <v>0</v>
      </c>
      <c r="E5202" s="110">
        <v>0</v>
      </c>
      <c r="F5202" s="111">
        <v>186.71</v>
      </c>
      <c r="G5202" s="110">
        <v>0</v>
      </c>
      <c r="H5202" s="110">
        <v>0</v>
      </c>
      <c r="I5202" s="112"/>
      <c r="J5202" s="112"/>
      <c r="K5202" s="113">
        <v>279</v>
      </c>
    </row>
    <row r="5203" spans="1:11" x14ac:dyDescent="0.25">
      <c r="A5203" s="108">
        <v>5222</v>
      </c>
      <c r="B5203" s="109" t="s">
        <v>4937</v>
      </c>
      <c r="C5203" s="110">
        <v>84716052</v>
      </c>
      <c r="D5203" s="110">
        <v>0</v>
      </c>
      <c r="E5203" s="110">
        <v>0</v>
      </c>
      <c r="F5203" s="111">
        <v>181.32</v>
      </c>
      <c r="G5203" s="110">
        <v>4</v>
      </c>
      <c r="H5203" s="110">
        <v>15</v>
      </c>
      <c r="I5203" s="112"/>
      <c r="J5203" s="112"/>
      <c r="K5203" s="113">
        <v>299</v>
      </c>
    </row>
    <row r="5204" spans="1:11" x14ac:dyDescent="0.25">
      <c r="A5204" s="108">
        <v>5223</v>
      </c>
      <c r="B5204" s="109" t="s">
        <v>5079</v>
      </c>
      <c r="C5204" s="110">
        <v>84716052</v>
      </c>
      <c r="D5204" s="110">
        <v>0</v>
      </c>
      <c r="E5204" s="110">
        <v>0</v>
      </c>
      <c r="F5204" s="111">
        <v>72.430000000000007</v>
      </c>
      <c r="G5204" s="110">
        <v>4</v>
      </c>
      <c r="H5204" s="110">
        <v>15</v>
      </c>
      <c r="I5204" s="112"/>
      <c r="J5204" s="111">
        <v>9.2899999999999991</v>
      </c>
      <c r="K5204" s="113">
        <v>129</v>
      </c>
    </row>
    <row r="5205" spans="1:11" x14ac:dyDescent="0.25">
      <c r="A5205" s="108">
        <v>5224</v>
      </c>
      <c r="B5205" s="109" t="s">
        <v>5080</v>
      </c>
      <c r="C5205" s="110">
        <v>84716052</v>
      </c>
      <c r="D5205" s="110">
        <v>0</v>
      </c>
      <c r="E5205" s="110">
        <v>0</v>
      </c>
      <c r="F5205" s="111">
        <v>63.78</v>
      </c>
      <c r="G5205" s="110">
        <v>4</v>
      </c>
      <c r="H5205" s="110">
        <v>15</v>
      </c>
      <c r="I5205" s="112"/>
      <c r="J5205" s="112"/>
      <c r="K5205" s="113">
        <v>115</v>
      </c>
    </row>
    <row r="5206" spans="1:11" x14ac:dyDescent="0.25">
      <c r="A5206" s="108">
        <v>5225</v>
      </c>
      <c r="B5206" s="109" t="s">
        <v>5081</v>
      </c>
      <c r="C5206" s="110">
        <v>84733043</v>
      </c>
      <c r="D5206" s="110">
        <v>0</v>
      </c>
      <c r="E5206" s="110">
        <v>0</v>
      </c>
      <c r="F5206" s="111">
        <v>613.70000000000005</v>
      </c>
      <c r="G5206" s="110">
        <v>7</v>
      </c>
      <c r="H5206" s="110">
        <v>2</v>
      </c>
      <c r="I5206" s="112"/>
      <c r="J5206" s="111">
        <v>58.05</v>
      </c>
      <c r="K5206" s="116">
        <v>1499</v>
      </c>
    </row>
    <row r="5207" spans="1:11" x14ac:dyDescent="0.25">
      <c r="A5207" s="108">
        <v>5226</v>
      </c>
      <c r="B5207" s="109" t="s">
        <v>5082</v>
      </c>
      <c r="C5207" s="110">
        <v>85423190</v>
      </c>
      <c r="D5207" s="110">
        <v>0</v>
      </c>
      <c r="E5207" s="110">
        <v>0</v>
      </c>
      <c r="F5207" s="111">
        <v>361.76</v>
      </c>
      <c r="G5207" s="110">
        <v>7</v>
      </c>
      <c r="H5207" s="110">
        <v>2</v>
      </c>
      <c r="I5207" s="112"/>
      <c r="J5207" s="112"/>
      <c r="K5207" s="113">
        <v>569</v>
      </c>
    </row>
    <row r="5208" spans="1:11" x14ac:dyDescent="0.25">
      <c r="A5208" s="108">
        <v>5227</v>
      </c>
      <c r="B5208" s="109" t="s">
        <v>5083</v>
      </c>
      <c r="C5208" s="110">
        <v>84733099</v>
      </c>
      <c r="D5208" s="110">
        <v>0</v>
      </c>
      <c r="E5208" s="110">
        <v>0</v>
      </c>
      <c r="F5208" s="111">
        <v>632.28</v>
      </c>
      <c r="G5208" s="110">
        <v>4</v>
      </c>
      <c r="H5208" s="110">
        <v>10</v>
      </c>
      <c r="I5208" s="112"/>
      <c r="J5208" s="111">
        <v>77.099999999999994</v>
      </c>
      <c r="K5208" s="116">
        <v>1079</v>
      </c>
    </row>
    <row r="5209" spans="1:11" x14ac:dyDescent="0.25">
      <c r="A5209" s="108">
        <v>5228</v>
      </c>
      <c r="B5209" s="109" t="s">
        <v>5084</v>
      </c>
      <c r="C5209" s="110">
        <v>85235190</v>
      </c>
      <c r="D5209" s="110">
        <v>0</v>
      </c>
      <c r="E5209" s="110">
        <v>0</v>
      </c>
      <c r="F5209" s="111">
        <v>332.03</v>
      </c>
      <c r="G5209" s="110">
        <v>4</v>
      </c>
      <c r="H5209" s="110">
        <v>15</v>
      </c>
      <c r="I5209" s="112"/>
      <c r="J5209" s="112"/>
      <c r="K5209" s="113">
        <v>619</v>
      </c>
    </row>
    <row r="5210" spans="1:11" x14ac:dyDescent="0.25">
      <c r="A5210" s="108">
        <v>5229</v>
      </c>
      <c r="B5210" s="109" t="s">
        <v>5085</v>
      </c>
      <c r="C5210" s="110">
        <v>85444200</v>
      </c>
      <c r="D5210" s="110">
        <v>0</v>
      </c>
      <c r="E5210" s="110">
        <v>0</v>
      </c>
      <c r="F5210" s="111">
        <v>1.4</v>
      </c>
      <c r="G5210" s="110">
        <v>0</v>
      </c>
      <c r="H5210" s="110">
        <v>0</v>
      </c>
      <c r="I5210" s="112"/>
      <c r="J5210" s="111">
        <v>0.45</v>
      </c>
      <c r="K5210" s="113">
        <v>10</v>
      </c>
    </row>
    <row r="5211" spans="1:11" x14ac:dyDescent="0.25">
      <c r="A5211" s="108">
        <v>5230</v>
      </c>
      <c r="B5211" s="109" t="s">
        <v>5086</v>
      </c>
      <c r="C5211" s="110">
        <v>85444200</v>
      </c>
      <c r="D5211" s="110">
        <v>0</v>
      </c>
      <c r="E5211" s="110">
        <v>0</v>
      </c>
      <c r="F5211" s="111">
        <v>2.81</v>
      </c>
      <c r="G5211" s="110">
        <v>0</v>
      </c>
      <c r="H5211" s="110">
        <v>0</v>
      </c>
      <c r="I5211" s="112"/>
      <c r="J5211" s="112"/>
      <c r="K5211" s="113">
        <v>10</v>
      </c>
    </row>
    <row r="5212" spans="1:11" x14ac:dyDescent="0.25">
      <c r="A5212" s="108">
        <v>5231</v>
      </c>
      <c r="B5212" s="109" t="s">
        <v>5087</v>
      </c>
      <c r="C5212" s="110">
        <v>85444900</v>
      </c>
      <c r="D5212" s="110">
        <v>0</v>
      </c>
      <c r="E5212" s="110">
        <v>0</v>
      </c>
      <c r="F5212" s="111">
        <v>9.31</v>
      </c>
      <c r="G5212" s="110">
        <v>0</v>
      </c>
      <c r="H5212" s="110">
        <v>0</v>
      </c>
      <c r="I5212" s="112"/>
      <c r="J5212" s="112"/>
      <c r="K5212" s="113">
        <v>25</v>
      </c>
    </row>
    <row r="5213" spans="1:11" x14ac:dyDescent="0.25">
      <c r="A5213" s="108">
        <v>5232</v>
      </c>
      <c r="B5213" s="109" t="s">
        <v>5088</v>
      </c>
      <c r="C5213" s="110">
        <v>85444200</v>
      </c>
      <c r="D5213" s="110">
        <v>0</v>
      </c>
      <c r="E5213" s="110">
        <v>0</v>
      </c>
      <c r="F5213" s="111">
        <v>10.17</v>
      </c>
      <c r="G5213" s="110">
        <v>0</v>
      </c>
      <c r="H5213" s="110">
        <v>0</v>
      </c>
      <c r="I5213" s="112"/>
      <c r="J5213" s="112"/>
      <c r="K5213" s="113">
        <v>20</v>
      </c>
    </row>
    <row r="5214" spans="1:11" x14ac:dyDescent="0.25">
      <c r="A5214" s="108">
        <v>5233</v>
      </c>
      <c r="B5214" s="109" t="s">
        <v>4455</v>
      </c>
      <c r="C5214" s="110">
        <v>85444200</v>
      </c>
      <c r="D5214" s="110">
        <v>0</v>
      </c>
      <c r="E5214" s="110">
        <v>0</v>
      </c>
      <c r="F5214" s="111">
        <v>55.38</v>
      </c>
      <c r="G5214" s="110">
        <v>0</v>
      </c>
      <c r="H5214" s="110">
        <v>0</v>
      </c>
      <c r="I5214" s="112"/>
      <c r="J5214" s="112"/>
      <c r="K5214" s="113">
        <v>85</v>
      </c>
    </row>
    <row r="5215" spans="1:11" x14ac:dyDescent="0.25">
      <c r="A5215" s="108">
        <v>5234</v>
      </c>
      <c r="B5215" s="109" t="s">
        <v>5089</v>
      </c>
      <c r="C5215" s="110">
        <v>85444200</v>
      </c>
      <c r="D5215" s="110">
        <v>0</v>
      </c>
      <c r="E5215" s="110">
        <v>0</v>
      </c>
      <c r="F5215" s="111">
        <v>82.32</v>
      </c>
      <c r="G5215" s="110">
        <v>0</v>
      </c>
      <c r="H5215" s="110">
        <v>0</v>
      </c>
      <c r="I5215" s="112"/>
      <c r="J5215" s="112"/>
      <c r="K5215" s="113">
        <v>119</v>
      </c>
    </row>
    <row r="5216" spans="1:11" x14ac:dyDescent="0.25">
      <c r="A5216" s="108">
        <v>5235</v>
      </c>
      <c r="B5216" s="109" t="s">
        <v>5090</v>
      </c>
      <c r="C5216" s="110">
        <v>85423190</v>
      </c>
      <c r="D5216" s="110">
        <v>0</v>
      </c>
      <c r="E5216" s="110">
        <v>0</v>
      </c>
      <c r="F5216" s="111">
        <v>318.62</v>
      </c>
      <c r="G5216" s="110">
        <v>18</v>
      </c>
      <c r="H5216" s="110">
        <v>2</v>
      </c>
      <c r="I5216" s="112"/>
      <c r="J5216" s="112"/>
      <c r="K5216" s="113">
        <v>499</v>
      </c>
    </row>
    <row r="5217" spans="1:11" x14ac:dyDescent="0.25">
      <c r="A5217" s="108">
        <v>5236</v>
      </c>
      <c r="B5217" s="109" t="s">
        <v>5091</v>
      </c>
      <c r="C5217" s="110">
        <v>84145990</v>
      </c>
      <c r="D5217" s="110">
        <v>0</v>
      </c>
      <c r="E5217" s="110">
        <v>0</v>
      </c>
      <c r="F5217" s="111">
        <v>24.21</v>
      </c>
      <c r="G5217" s="110">
        <v>0</v>
      </c>
      <c r="H5217" s="110">
        <v>0</v>
      </c>
      <c r="I5217" s="112"/>
      <c r="J5217" s="112"/>
      <c r="K5217" s="113">
        <v>45</v>
      </c>
    </row>
    <row r="5218" spans="1:11" x14ac:dyDescent="0.25">
      <c r="A5218" s="108">
        <v>5237</v>
      </c>
      <c r="B5218" s="109" t="s">
        <v>5092</v>
      </c>
      <c r="C5218" s="110">
        <v>84145990</v>
      </c>
      <c r="D5218" s="110">
        <v>24</v>
      </c>
      <c r="E5218" s="110">
        <v>2</v>
      </c>
      <c r="F5218" s="111">
        <v>16.25</v>
      </c>
      <c r="G5218" s="110">
        <v>7</v>
      </c>
      <c r="H5218" s="110">
        <v>0</v>
      </c>
      <c r="I5218" s="112"/>
      <c r="J5218" s="111">
        <v>5.6</v>
      </c>
      <c r="K5218" s="113">
        <v>35</v>
      </c>
    </row>
    <row r="5219" spans="1:11" x14ac:dyDescent="0.25">
      <c r="A5219" s="108">
        <v>5238</v>
      </c>
      <c r="B5219" s="109" t="s">
        <v>5093</v>
      </c>
      <c r="C5219" s="110">
        <v>84733099</v>
      </c>
      <c r="D5219" s="110">
        <v>0</v>
      </c>
      <c r="E5219" s="110">
        <v>0</v>
      </c>
      <c r="F5219" s="111">
        <v>26.88</v>
      </c>
      <c r="G5219" s="110">
        <v>4</v>
      </c>
      <c r="H5219" s="110">
        <v>10</v>
      </c>
      <c r="I5219" s="112"/>
      <c r="J5219" s="111">
        <v>3.28</v>
      </c>
      <c r="K5219" s="113">
        <v>50</v>
      </c>
    </row>
    <row r="5220" spans="1:11" x14ac:dyDescent="0.25">
      <c r="A5220" s="108">
        <v>5239</v>
      </c>
      <c r="B5220" s="109" t="s">
        <v>5094</v>
      </c>
      <c r="C5220" s="110">
        <v>85183000</v>
      </c>
      <c r="D5220" s="110">
        <v>0</v>
      </c>
      <c r="E5220" s="110">
        <v>0</v>
      </c>
      <c r="F5220" s="111">
        <v>21.84</v>
      </c>
      <c r="G5220" s="110">
        <v>4</v>
      </c>
      <c r="H5220" s="110">
        <v>15</v>
      </c>
      <c r="I5220" s="112"/>
      <c r="J5220" s="112"/>
      <c r="K5220" s="113">
        <v>149</v>
      </c>
    </row>
    <row r="5221" spans="1:11" x14ac:dyDescent="0.25">
      <c r="A5221" s="108">
        <v>5240</v>
      </c>
      <c r="B5221" s="109" t="s">
        <v>5095</v>
      </c>
      <c r="C5221" s="110">
        <v>90328911</v>
      </c>
      <c r="D5221" s="110">
        <v>0</v>
      </c>
      <c r="E5221" s="110">
        <v>0</v>
      </c>
      <c r="F5221" s="111">
        <v>110</v>
      </c>
      <c r="G5221" s="110">
        <v>12</v>
      </c>
      <c r="H5221" s="110">
        <v>0</v>
      </c>
      <c r="I5221" s="112"/>
      <c r="J5221" s="111">
        <v>17.61</v>
      </c>
      <c r="K5221" s="113">
        <v>169</v>
      </c>
    </row>
    <row r="5222" spans="1:11" x14ac:dyDescent="0.25">
      <c r="A5222" s="108">
        <v>5241</v>
      </c>
      <c r="B5222" s="109" t="s">
        <v>5096</v>
      </c>
      <c r="C5222" s="110">
        <v>85044040</v>
      </c>
      <c r="D5222" s="110">
        <v>0</v>
      </c>
      <c r="E5222" s="110">
        <v>0</v>
      </c>
      <c r="F5222" s="111">
        <v>392.04</v>
      </c>
      <c r="G5222" s="110">
        <v>12</v>
      </c>
      <c r="H5222" s="110">
        <v>0</v>
      </c>
      <c r="I5222" s="112"/>
      <c r="J5222" s="112"/>
      <c r="K5222" s="113">
        <v>589</v>
      </c>
    </row>
    <row r="5223" spans="1:11" x14ac:dyDescent="0.25">
      <c r="A5223" s="108">
        <v>5242</v>
      </c>
      <c r="B5223" s="109" t="s">
        <v>5097</v>
      </c>
      <c r="C5223" s="110">
        <v>85044040</v>
      </c>
      <c r="D5223" s="110">
        <v>4</v>
      </c>
      <c r="E5223" s="110">
        <v>0</v>
      </c>
      <c r="F5223" s="111">
        <v>359.84</v>
      </c>
      <c r="G5223" s="110">
        <v>12</v>
      </c>
      <c r="H5223" s="110">
        <v>0</v>
      </c>
      <c r="I5223" s="112"/>
      <c r="J5223" s="111">
        <v>57.61</v>
      </c>
      <c r="K5223" s="113">
        <v>499</v>
      </c>
    </row>
    <row r="5224" spans="1:11" x14ac:dyDescent="0.25">
      <c r="A5224" s="108">
        <v>5243</v>
      </c>
      <c r="B5224" s="109" t="s">
        <v>5098</v>
      </c>
      <c r="C5224" s="110">
        <v>84145990</v>
      </c>
      <c r="D5224" s="110">
        <v>0</v>
      </c>
      <c r="E5224" s="110">
        <v>0</v>
      </c>
      <c r="F5224" s="111">
        <v>73.56</v>
      </c>
      <c r="G5224" s="110">
        <v>0</v>
      </c>
      <c r="H5224" s="110">
        <v>0</v>
      </c>
      <c r="I5224" s="112"/>
      <c r="J5224" s="112"/>
      <c r="K5224" s="113">
        <v>129</v>
      </c>
    </row>
    <row r="5225" spans="1:11" x14ac:dyDescent="0.25">
      <c r="A5225" s="108">
        <v>5244</v>
      </c>
      <c r="B5225" s="109" t="s">
        <v>5099</v>
      </c>
      <c r="C5225" s="110">
        <v>84733019</v>
      </c>
      <c r="D5225" s="110">
        <v>0</v>
      </c>
      <c r="E5225" s="110">
        <v>0</v>
      </c>
      <c r="F5225" s="111">
        <v>194.74</v>
      </c>
      <c r="G5225" s="110">
        <v>0</v>
      </c>
      <c r="H5225" s="110">
        <v>0</v>
      </c>
      <c r="I5225" s="112"/>
      <c r="J5225" s="112"/>
      <c r="K5225" s="113">
        <v>299</v>
      </c>
    </row>
    <row r="5226" spans="1:11" x14ac:dyDescent="0.25">
      <c r="A5226" s="108">
        <v>5245</v>
      </c>
      <c r="B5226" s="109" t="s">
        <v>5100</v>
      </c>
      <c r="C5226" s="110">
        <v>84733019</v>
      </c>
      <c r="D5226" s="110">
        <v>0</v>
      </c>
      <c r="E5226" s="110">
        <v>0</v>
      </c>
      <c r="F5226" s="111">
        <v>270.74</v>
      </c>
      <c r="G5226" s="110">
        <v>4</v>
      </c>
      <c r="H5226" s="110">
        <v>10</v>
      </c>
      <c r="I5226" s="112"/>
      <c r="J5226" s="112"/>
      <c r="K5226" s="113">
        <v>419</v>
      </c>
    </row>
    <row r="5227" spans="1:11" x14ac:dyDescent="0.25">
      <c r="A5227" s="108">
        <v>5246</v>
      </c>
      <c r="B5227" s="109" t="s">
        <v>5101</v>
      </c>
      <c r="C5227" s="110">
        <v>84733019</v>
      </c>
      <c r="D5227" s="110">
        <v>0</v>
      </c>
      <c r="E5227" s="110">
        <v>0</v>
      </c>
      <c r="F5227" s="111">
        <v>139.99</v>
      </c>
      <c r="G5227" s="110">
        <v>0</v>
      </c>
      <c r="H5227" s="110">
        <v>0</v>
      </c>
      <c r="I5227" s="112"/>
      <c r="J5227" s="112"/>
      <c r="K5227" s="113">
        <v>239</v>
      </c>
    </row>
    <row r="5228" spans="1:11" x14ac:dyDescent="0.25">
      <c r="A5228" s="108">
        <v>5247</v>
      </c>
      <c r="B5228" s="109" t="s">
        <v>5102</v>
      </c>
      <c r="C5228" s="110">
        <v>84716053</v>
      </c>
      <c r="D5228" s="110">
        <v>1</v>
      </c>
      <c r="E5228" s="110">
        <v>0</v>
      </c>
      <c r="F5228" s="111">
        <v>47.23</v>
      </c>
      <c r="G5228" s="110">
        <v>4</v>
      </c>
      <c r="H5228" s="110">
        <v>15</v>
      </c>
      <c r="I5228" s="112"/>
      <c r="J5228" s="112"/>
      <c r="K5228" s="113">
        <v>85</v>
      </c>
    </row>
    <row r="5229" spans="1:11" x14ac:dyDescent="0.25">
      <c r="A5229" s="108">
        <v>5248</v>
      </c>
      <c r="B5229" s="109" t="s">
        <v>5103</v>
      </c>
      <c r="C5229" s="110">
        <v>84733042</v>
      </c>
      <c r="D5229" s="110">
        <v>0</v>
      </c>
      <c r="E5229" s="110">
        <v>0</v>
      </c>
      <c r="F5229" s="111">
        <v>719</v>
      </c>
      <c r="G5229" s="110">
        <v>0</v>
      </c>
      <c r="H5229" s="110">
        <v>0</v>
      </c>
      <c r="I5229" s="112"/>
      <c r="J5229" s="112"/>
      <c r="K5229" s="116">
        <v>1059</v>
      </c>
    </row>
    <row r="5230" spans="1:11" x14ac:dyDescent="0.25">
      <c r="A5230" s="108">
        <v>5249</v>
      </c>
      <c r="B5230" s="109" t="s">
        <v>5104</v>
      </c>
      <c r="C5230" s="110">
        <v>85044090</v>
      </c>
      <c r="D5230" s="110">
        <v>0</v>
      </c>
      <c r="E5230" s="110">
        <v>0</v>
      </c>
      <c r="F5230" s="111">
        <v>78</v>
      </c>
      <c r="G5230" s="110">
        <v>0</v>
      </c>
      <c r="H5230" s="110">
        <v>0</v>
      </c>
      <c r="I5230" s="112"/>
      <c r="J5230" s="112"/>
      <c r="K5230" s="113">
        <v>120</v>
      </c>
    </row>
    <row r="5231" spans="1:11" x14ac:dyDescent="0.25">
      <c r="A5231" s="108">
        <v>5250</v>
      </c>
      <c r="B5231" s="109" t="s">
        <v>5105</v>
      </c>
      <c r="C5231" s="110">
        <v>85285220</v>
      </c>
      <c r="D5231" s="110">
        <v>0</v>
      </c>
      <c r="E5231" s="110">
        <v>0</v>
      </c>
      <c r="F5231" s="111">
        <v>395</v>
      </c>
      <c r="G5231" s="110">
        <v>4</v>
      </c>
      <c r="H5231" s="110">
        <v>0</v>
      </c>
      <c r="I5231" s="112"/>
      <c r="J5231" s="111">
        <v>48.34</v>
      </c>
      <c r="K5231" s="113">
        <v>669</v>
      </c>
    </row>
    <row r="5232" spans="1:11" x14ac:dyDescent="0.25">
      <c r="A5232" s="108">
        <v>5251</v>
      </c>
      <c r="B5232" s="109" t="s">
        <v>5106</v>
      </c>
      <c r="C5232" s="110">
        <v>84733041</v>
      </c>
      <c r="D5232" s="110">
        <v>0</v>
      </c>
      <c r="E5232" s="110">
        <v>0</v>
      </c>
      <c r="F5232" s="111">
        <v>439.99</v>
      </c>
      <c r="G5232" s="110">
        <v>12</v>
      </c>
      <c r="H5232" s="110">
        <v>0</v>
      </c>
      <c r="I5232" s="112"/>
      <c r="J5232" s="111">
        <v>29</v>
      </c>
      <c r="K5232" s="113">
        <v>649</v>
      </c>
    </row>
    <row r="5233" spans="1:11" x14ac:dyDescent="0.25">
      <c r="A5233" s="108">
        <v>5252</v>
      </c>
      <c r="B5233" s="109" t="s">
        <v>5107</v>
      </c>
      <c r="C5233" s="110">
        <v>85176277</v>
      </c>
      <c r="D5233" s="110">
        <v>0</v>
      </c>
      <c r="E5233" s="110">
        <v>0</v>
      </c>
      <c r="F5233" s="111">
        <v>91.43</v>
      </c>
      <c r="G5233" s="110">
        <v>0</v>
      </c>
      <c r="H5233" s="110">
        <v>0</v>
      </c>
      <c r="I5233" s="112"/>
      <c r="J5233" s="111">
        <v>17.68</v>
      </c>
      <c r="K5233" s="113">
        <v>155</v>
      </c>
    </row>
    <row r="5234" spans="1:11" x14ac:dyDescent="0.25">
      <c r="A5234" s="108">
        <v>5253</v>
      </c>
      <c r="B5234" s="109" t="s">
        <v>5108</v>
      </c>
      <c r="C5234" s="110">
        <v>40169990</v>
      </c>
      <c r="D5234" s="110">
        <v>0</v>
      </c>
      <c r="E5234" s="110">
        <v>0</v>
      </c>
      <c r="F5234" s="111">
        <v>57.54</v>
      </c>
      <c r="G5234" s="110">
        <v>4</v>
      </c>
      <c r="H5234" s="110">
        <v>18</v>
      </c>
      <c r="I5234" s="112"/>
      <c r="J5234" s="112"/>
      <c r="K5234" s="113">
        <v>115</v>
      </c>
    </row>
    <row r="5235" spans="1:11" x14ac:dyDescent="0.25">
      <c r="A5235" s="108">
        <v>5254</v>
      </c>
      <c r="B5235" s="109" t="s">
        <v>5109</v>
      </c>
      <c r="C5235" s="110">
        <v>40169990</v>
      </c>
      <c r="D5235" s="110">
        <v>0</v>
      </c>
      <c r="E5235" s="110">
        <v>0</v>
      </c>
      <c r="F5235" s="111">
        <v>76</v>
      </c>
      <c r="G5235" s="110">
        <v>0</v>
      </c>
      <c r="H5235" s="110">
        <v>0</v>
      </c>
      <c r="I5235" s="112"/>
      <c r="J5235" s="112"/>
      <c r="K5235" s="113">
        <v>129</v>
      </c>
    </row>
    <row r="5236" spans="1:11" x14ac:dyDescent="0.25">
      <c r="A5236" s="108">
        <v>5255</v>
      </c>
      <c r="B5236" s="109" t="s">
        <v>5110</v>
      </c>
      <c r="C5236" s="110">
        <v>85183000</v>
      </c>
      <c r="D5236" s="110">
        <v>0</v>
      </c>
      <c r="E5236" s="110">
        <v>0</v>
      </c>
      <c r="F5236" s="111">
        <v>301.8</v>
      </c>
      <c r="G5236" s="110">
        <v>0</v>
      </c>
      <c r="H5236" s="110">
        <v>0</v>
      </c>
      <c r="I5236" s="112"/>
      <c r="J5236" s="112"/>
      <c r="K5236" s="113">
        <v>529</v>
      </c>
    </row>
    <row r="5237" spans="1:11" x14ac:dyDescent="0.25">
      <c r="A5237" s="108">
        <v>5256</v>
      </c>
      <c r="B5237" s="109" t="s">
        <v>5111</v>
      </c>
      <c r="C5237" s="110">
        <v>85183000</v>
      </c>
      <c r="D5237" s="110">
        <v>0</v>
      </c>
      <c r="E5237" s="110">
        <v>0</v>
      </c>
      <c r="F5237" s="111">
        <v>179</v>
      </c>
      <c r="G5237" s="110">
        <v>4</v>
      </c>
      <c r="H5237" s="110">
        <v>0</v>
      </c>
      <c r="I5237" s="112"/>
      <c r="J5237" s="112"/>
      <c r="K5237" s="113">
        <v>299</v>
      </c>
    </row>
    <row r="5238" spans="1:11" x14ac:dyDescent="0.25">
      <c r="A5238" s="108">
        <v>5257</v>
      </c>
      <c r="B5238" s="109" t="s">
        <v>5112</v>
      </c>
      <c r="C5238" s="110">
        <v>85183000</v>
      </c>
      <c r="D5238" s="110">
        <v>0</v>
      </c>
      <c r="E5238" s="110">
        <v>0</v>
      </c>
      <c r="F5238" s="111">
        <v>301.8</v>
      </c>
      <c r="G5238" s="110">
        <v>0</v>
      </c>
      <c r="H5238" s="110">
        <v>0</v>
      </c>
      <c r="I5238" s="112"/>
      <c r="J5238" s="112"/>
      <c r="K5238" s="113">
        <v>529</v>
      </c>
    </row>
    <row r="5239" spans="1:11" x14ac:dyDescent="0.25">
      <c r="A5239" s="108">
        <v>5258</v>
      </c>
      <c r="B5239" s="109" t="s">
        <v>5113</v>
      </c>
      <c r="C5239" s="110">
        <v>85044021</v>
      </c>
      <c r="D5239" s="110">
        <v>0</v>
      </c>
      <c r="E5239" s="110">
        <v>0</v>
      </c>
      <c r="F5239" s="111">
        <v>439</v>
      </c>
      <c r="G5239" s="110">
        <v>0</v>
      </c>
      <c r="H5239" s="110">
        <v>0</v>
      </c>
      <c r="I5239" s="112"/>
      <c r="J5239" s="112"/>
      <c r="K5239" s="113">
        <v>829</v>
      </c>
    </row>
    <row r="5240" spans="1:11" x14ac:dyDescent="0.25">
      <c r="A5240" s="108">
        <v>5259</v>
      </c>
      <c r="B5240" s="109" t="s">
        <v>5114</v>
      </c>
      <c r="C5240" s="110">
        <v>84733019</v>
      </c>
      <c r="D5240" s="110">
        <v>0</v>
      </c>
      <c r="E5240" s="110">
        <v>0</v>
      </c>
      <c r="F5240" s="111">
        <v>861</v>
      </c>
      <c r="G5240" s="110">
        <v>4</v>
      </c>
      <c r="H5240" s="110">
        <v>0</v>
      </c>
      <c r="I5240" s="112"/>
      <c r="J5240" s="112"/>
      <c r="K5240" s="116">
        <v>1299</v>
      </c>
    </row>
    <row r="5241" spans="1:11" x14ac:dyDescent="0.25">
      <c r="A5241" s="108">
        <v>5260</v>
      </c>
      <c r="B5241" s="109" t="s">
        <v>5115</v>
      </c>
      <c r="C5241" s="110">
        <v>85044021</v>
      </c>
      <c r="D5241" s="110">
        <v>0</v>
      </c>
      <c r="E5241" s="110">
        <v>0</v>
      </c>
      <c r="F5241" s="111">
        <v>508</v>
      </c>
      <c r="G5241" s="110">
        <v>0</v>
      </c>
      <c r="H5241" s="110">
        <v>0</v>
      </c>
      <c r="I5241" s="112"/>
      <c r="J5241" s="112"/>
      <c r="K5241" s="113">
        <v>899</v>
      </c>
    </row>
    <row r="5242" spans="1:11" x14ac:dyDescent="0.25">
      <c r="A5242" s="108">
        <v>5261</v>
      </c>
      <c r="B5242" s="109" t="s">
        <v>5116</v>
      </c>
      <c r="C5242" s="110">
        <v>84733043</v>
      </c>
      <c r="D5242" s="110">
        <v>0</v>
      </c>
      <c r="E5242" s="110">
        <v>0</v>
      </c>
      <c r="F5242" s="115">
        <v>2064</v>
      </c>
      <c r="G5242" s="110">
        <v>0</v>
      </c>
      <c r="H5242" s="110">
        <v>0</v>
      </c>
      <c r="I5242" s="112"/>
      <c r="J5242" s="112"/>
      <c r="K5242" s="116">
        <v>2999</v>
      </c>
    </row>
    <row r="5243" spans="1:11" x14ac:dyDescent="0.25">
      <c r="A5243" s="108">
        <v>5262</v>
      </c>
      <c r="B5243" s="109" t="s">
        <v>5117</v>
      </c>
      <c r="C5243" s="110">
        <v>84733019</v>
      </c>
      <c r="D5243" s="110">
        <v>0</v>
      </c>
      <c r="E5243" s="110">
        <v>0</v>
      </c>
      <c r="F5243" s="111">
        <v>323.32</v>
      </c>
      <c r="G5243" s="110">
        <v>0</v>
      </c>
      <c r="H5243" s="110">
        <v>0</v>
      </c>
      <c r="I5243" s="112"/>
      <c r="J5243" s="112"/>
      <c r="K5243" s="113">
        <v>499</v>
      </c>
    </row>
    <row r="5244" spans="1:11" x14ac:dyDescent="0.25">
      <c r="A5244" s="108">
        <v>5263</v>
      </c>
      <c r="B5244" s="109" t="s">
        <v>5118</v>
      </c>
      <c r="C5244" s="110">
        <v>84733019</v>
      </c>
      <c r="D5244" s="110">
        <v>0</v>
      </c>
      <c r="E5244" s="110">
        <v>0</v>
      </c>
      <c r="F5244" s="111">
        <v>263.14</v>
      </c>
      <c r="G5244" s="110">
        <v>0</v>
      </c>
      <c r="H5244" s="110">
        <v>0</v>
      </c>
      <c r="I5244" s="112"/>
      <c r="J5244" s="112"/>
      <c r="K5244" s="113">
        <v>439</v>
      </c>
    </row>
    <row r="5245" spans="1:11" x14ac:dyDescent="0.25">
      <c r="A5245" s="108">
        <v>5264</v>
      </c>
      <c r="B5245" s="109" t="s">
        <v>5119</v>
      </c>
      <c r="C5245" s="110">
        <v>84713019</v>
      </c>
      <c r="D5245" s="110">
        <v>0</v>
      </c>
      <c r="E5245" s="110">
        <v>0</v>
      </c>
      <c r="F5245" s="115">
        <v>3603.29</v>
      </c>
      <c r="G5245" s="110">
        <v>0</v>
      </c>
      <c r="H5245" s="110">
        <v>0</v>
      </c>
      <c r="I5245" s="112"/>
      <c r="J5245" s="112"/>
      <c r="K5245" s="116">
        <v>4299</v>
      </c>
    </row>
    <row r="5246" spans="1:11" x14ac:dyDescent="0.25">
      <c r="A5246" s="108">
        <v>5265</v>
      </c>
      <c r="B5246" s="109" t="s">
        <v>5120</v>
      </c>
      <c r="C5246" s="110">
        <v>84716052</v>
      </c>
      <c r="D5246" s="110">
        <v>1</v>
      </c>
      <c r="E5246" s="110">
        <v>0</v>
      </c>
      <c r="F5246" s="111">
        <v>57.13</v>
      </c>
      <c r="G5246" s="110">
        <v>4</v>
      </c>
      <c r="H5246" s="110">
        <v>15</v>
      </c>
      <c r="I5246" s="112"/>
      <c r="J5246" s="111">
        <v>7.33</v>
      </c>
      <c r="K5246" s="113">
        <v>200</v>
      </c>
    </row>
    <row r="5247" spans="1:11" x14ac:dyDescent="0.25">
      <c r="A5247" s="108">
        <v>5266</v>
      </c>
      <c r="B5247" s="109" t="s">
        <v>5121</v>
      </c>
      <c r="C5247" s="110">
        <v>84733092</v>
      </c>
      <c r="D5247" s="110">
        <v>0</v>
      </c>
      <c r="E5247" s="110">
        <v>0</v>
      </c>
      <c r="F5247" s="111">
        <v>374.99</v>
      </c>
      <c r="G5247" s="110">
        <v>7</v>
      </c>
      <c r="H5247" s="110">
        <v>2</v>
      </c>
      <c r="I5247" s="112"/>
      <c r="J5247" s="112"/>
      <c r="K5247" s="113">
        <v>750</v>
      </c>
    </row>
    <row r="5248" spans="1:11" x14ac:dyDescent="0.25">
      <c r="A5248" s="108">
        <v>5267</v>
      </c>
      <c r="B5248" s="109" t="s">
        <v>5122</v>
      </c>
      <c r="C5248" s="110">
        <v>84145910</v>
      </c>
      <c r="D5248" s="110">
        <v>0</v>
      </c>
      <c r="E5248" s="110">
        <v>0</v>
      </c>
      <c r="F5248" s="111">
        <v>36.57</v>
      </c>
      <c r="G5248" s="110">
        <v>0</v>
      </c>
      <c r="H5248" s="110">
        <v>0</v>
      </c>
      <c r="I5248" s="112"/>
      <c r="J5248" s="112"/>
      <c r="K5248" s="113">
        <v>60</v>
      </c>
    </row>
    <row r="5249" spans="1:11" x14ac:dyDescent="0.25">
      <c r="A5249" s="108">
        <v>5268</v>
      </c>
      <c r="B5249" s="109" t="s">
        <v>5123</v>
      </c>
      <c r="C5249" s="110">
        <v>85044021</v>
      </c>
      <c r="D5249" s="110">
        <v>0</v>
      </c>
      <c r="E5249" s="110">
        <v>0</v>
      </c>
      <c r="F5249" s="111">
        <v>76.98</v>
      </c>
      <c r="G5249" s="110">
        <v>0</v>
      </c>
      <c r="H5249" s="110">
        <v>0</v>
      </c>
      <c r="I5249" s="112"/>
      <c r="J5249" s="112"/>
      <c r="K5249" s="113">
        <v>150</v>
      </c>
    </row>
    <row r="5250" spans="1:11" x14ac:dyDescent="0.25">
      <c r="A5250" s="108">
        <v>5269</v>
      </c>
      <c r="B5250" s="109" t="s">
        <v>5124</v>
      </c>
      <c r="C5250" s="110">
        <v>95045000</v>
      </c>
      <c r="D5250" s="110">
        <v>0</v>
      </c>
      <c r="E5250" s="110">
        <v>0</v>
      </c>
      <c r="F5250" s="111">
        <v>95.9</v>
      </c>
      <c r="G5250" s="110">
        <v>0</v>
      </c>
      <c r="H5250" s="110">
        <v>0</v>
      </c>
      <c r="I5250" s="112"/>
      <c r="J5250" s="111">
        <v>25.47</v>
      </c>
      <c r="K5250" s="113">
        <v>165</v>
      </c>
    </row>
    <row r="5251" spans="1:11" x14ac:dyDescent="0.25">
      <c r="A5251" s="108">
        <v>5270</v>
      </c>
      <c r="B5251" s="109" t="s">
        <v>5125</v>
      </c>
      <c r="C5251" s="110">
        <v>85181090</v>
      </c>
      <c r="D5251" s="110">
        <v>0</v>
      </c>
      <c r="E5251" s="110">
        <v>0</v>
      </c>
      <c r="F5251" s="111">
        <v>76.430000000000007</v>
      </c>
      <c r="G5251" s="110">
        <v>4</v>
      </c>
      <c r="H5251" s="110">
        <v>15</v>
      </c>
      <c r="I5251" s="112"/>
      <c r="J5251" s="112"/>
      <c r="K5251" s="113">
        <v>159</v>
      </c>
    </row>
    <row r="5252" spans="1:11" x14ac:dyDescent="0.25">
      <c r="A5252" s="108">
        <v>5271</v>
      </c>
      <c r="B5252" s="109" t="s">
        <v>5126</v>
      </c>
      <c r="C5252" s="110">
        <v>85044010</v>
      </c>
      <c r="D5252" s="110">
        <v>0</v>
      </c>
      <c r="E5252" s="110">
        <v>0</v>
      </c>
      <c r="F5252" s="111">
        <v>48</v>
      </c>
      <c r="G5252" s="110">
        <v>18</v>
      </c>
      <c r="H5252" s="110">
        <v>0</v>
      </c>
      <c r="I5252" s="112"/>
      <c r="J5252" s="111">
        <v>3.89</v>
      </c>
      <c r="K5252" s="113">
        <v>150</v>
      </c>
    </row>
    <row r="5253" spans="1:11" x14ac:dyDescent="0.25">
      <c r="A5253" s="108">
        <v>5272</v>
      </c>
      <c r="B5253" s="109" t="s">
        <v>5127</v>
      </c>
      <c r="C5253" s="110">
        <v>84716052</v>
      </c>
      <c r="D5253" s="110">
        <v>0</v>
      </c>
      <c r="E5253" s="110">
        <v>0</v>
      </c>
      <c r="F5253" s="111">
        <v>88</v>
      </c>
      <c r="G5253" s="110">
        <v>0</v>
      </c>
      <c r="H5253" s="110">
        <v>0</v>
      </c>
      <c r="I5253" s="112"/>
      <c r="J5253" s="112"/>
      <c r="K5253" s="113">
        <v>150</v>
      </c>
    </row>
    <row r="5254" spans="1:11" x14ac:dyDescent="0.25">
      <c r="A5254" s="108">
        <v>5273</v>
      </c>
      <c r="B5254" s="109" t="s">
        <v>5128</v>
      </c>
      <c r="C5254" s="110">
        <v>85351000</v>
      </c>
      <c r="D5254" s="110">
        <v>0</v>
      </c>
      <c r="E5254" s="110">
        <v>0</v>
      </c>
      <c r="F5254" s="111">
        <v>19.899999999999999</v>
      </c>
      <c r="G5254" s="110">
        <v>0</v>
      </c>
      <c r="H5254" s="110">
        <v>0</v>
      </c>
      <c r="I5254" s="112"/>
      <c r="J5254" s="112"/>
      <c r="K5254" s="113">
        <v>149</v>
      </c>
    </row>
    <row r="5255" spans="1:11" x14ac:dyDescent="0.25">
      <c r="A5255" s="108">
        <v>5274</v>
      </c>
      <c r="B5255" s="109" t="s">
        <v>5129</v>
      </c>
      <c r="C5255" s="110">
        <v>84733042</v>
      </c>
      <c r="D5255" s="110">
        <v>0</v>
      </c>
      <c r="E5255" s="110">
        <v>0</v>
      </c>
      <c r="F5255" s="111">
        <v>257.5</v>
      </c>
      <c r="G5255" s="110">
        <v>4</v>
      </c>
      <c r="H5255" s="110">
        <v>0</v>
      </c>
      <c r="I5255" s="112"/>
      <c r="J5255" s="112"/>
      <c r="K5255" s="113">
        <v>399</v>
      </c>
    </row>
    <row r="5256" spans="1:11" x14ac:dyDescent="0.25">
      <c r="A5256" s="108">
        <v>5275</v>
      </c>
      <c r="B5256" s="109" t="s">
        <v>5130</v>
      </c>
      <c r="C5256" s="110">
        <v>85183000</v>
      </c>
      <c r="D5256" s="110">
        <v>2</v>
      </c>
      <c r="E5256" s="110">
        <v>0</v>
      </c>
      <c r="F5256" s="111">
        <v>50.7</v>
      </c>
      <c r="G5256" s="110">
        <v>4</v>
      </c>
      <c r="H5256" s="110">
        <v>15</v>
      </c>
      <c r="I5256" s="112"/>
      <c r="J5256" s="112"/>
      <c r="K5256" s="113">
        <v>99</v>
      </c>
    </row>
    <row r="5257" spans="1:11" x14ac:dyDescent="0.25">
      <c r="A5257" s="108">
        <v>5276</v>
      </c>
      <c r="B5257" s="109" t="s">
        <v>5131</v>
      </c>
      <c r="C5257" s="110">
        <v>84716053</v>
      </c>
      <c r="D5257" s="110">
        <v>0</v>
      </c>
      <c r="E5257" s="110">
        <v>0</v>
      </c>
      <c r="F5257" s="111">
        <v>26.68</v>
      </c>
      <c r="G5257" s="110">
        <v>4</v>
      </c>
      <c r="H5257" s="110">
        <v>15</v>
      </c>
      <c r="I5257" s="112"/>
      <c r="J5257" s="111">
        <v>3.42</v>
      </c>
      <c r="K5257" s="113">
        <v>50</v>
      </c>
    </row>
    <row r="5258" spans="1:11" x14ac:dyDescent="0.25">
      <c r="A5258" s="108">
        <v>5277</v>
      </c>
      <c r="B5258" s="109" t="s">
        <v>5132</v>
      </c>
      <c r="C5258" s="110">
        <v>84716052</v>
      </c>
      <c r="D5258" s="110">
        <v>0</v>
      </c>
      <c r="E5258" s="110">
        <v>0</v>
      </c>
      <c r="F5258" s="111">
        <v>64</v>
      </c>
      <c r="G5258" s="110">
        <v>0</v>
      </c>
      <c r="H5258" s="110">
        <v>0</v>
      </c>
      <c r="I5258" s="112"/>
      <c r="J5258" s="112"/>
      <c r="K5258" s="113">
        <v>180</v>
      </c>
    </row>
    <row r="5259" spans="1:11" x14ac:dyDescent="0.25">
      <c r="A5259" s="108">
        <v>5278</v>
      </c>
      <c r="B5259" s="109" t="s">
        <v>5133</v>
      </c>
      <c r="C5259" s="110">
        <v>85235110</v>
      </c>
      <c r="D5259" s="110">
        <v>0</v>
      </c>
      <c r="E5259" s="110">
        <v>0</v>
      </c>
      <c r="F5259" s="111">
        <v>68.03</v>
      </c>
      <c r="G5259" s="110">
        <v>0</v>
      </c>
      <c r="H5259" s="110">
        <v>0</v>
      </c>
      <c r="I5259" s="112"/>
      <c r="J5259" s="112"/>
      <c r="K5259" s="113">
        <v>99</v>
      </c>
    </row>
    <row r="5260" spans="1:11" x14ac:dyDescent="0.25">
      <c r="A5260" s="108">
        <v>5279</v>
      </c>
      <c r="B5260" s="109" t="s">
        <v>5134</v>
      </c>
      <c r="C5260" s="110">
        <v>85442000</v>
      </c>
      <c r="D5260" s="110">
        <v>0</v>
      </c>
      <c r="E5260" s="110">
        <v>0</v>
      </c>
      <c r="F5260" s="111">
        <v>44.92</v>
      </c>
      <c r="G5260" s="110">
        <v>0</v>
      </c>
      <c r="H5260" s="110">
        <v>0</v>
      </c>
      <c r="I5260" s="111">
        <v>0.01</v>
      </c>
      <c r="J5260" s="111">
        <v>0.82</v>
      </c>
      <c r="K5260" s="113">
        <v>69</v>
      </c>
    </row>
    <row r="5261" spans="1:11" x14ac:dyDescent="0.25">
      <c r="A5261" s="108">
        <v>5280</v>
      </c>
      <c r="B5261" s="109" t="s">
        <v>5135</v>
      </c>
      <c r="C5261" s="110">
        <v>84716053</v>
      </c>
      <c r="D5261" s="110">
        <v>0</v>
      </c>
      <c r="E5261" s="110">
        <v>0</v>
      </c>
      <c r="F5261" s="111">
        <v>59.9</v>
      </c>
      <c r="G5261" s="110">
        <v>0</v>
      </c>
      <c r="H5261" s="110">
        <v>0</v>
      </c>
      <c r="I5261" s="112"/>
      <c r="J5261" s="112"/>
      <c r="K5261" s="113">
        <v>109</v>
      </c>
    </row>
    <row r="5262" spans="1:11" x14ac:dyDescent="0.25">
      <c r="A5262" s="108">
        <v>5281</v>
      </c>
      <c r="B5262" s="109" t="s">
        <v>5136</v>
      </c>
      <c r="C5262" s="110">
        <v>84716053</v>
      </c>
      <c r="D5262" s="110">
        <v>0</v>
      </c>
      <c r="E5262" s="110">
        <v>0</v>
      </c>
      <c r="F5262" s="111">
        <v>99</v>
      </c>
      <c r="G5262" s="110">
        <v>18</v>
      </c>
      <c r="H5262" s="110">
        <v>0</v>
      </c>
      <c r="I5262" s="112"/>
      <c r="J5262" s="112"/>
      <c r="K5262" s="113">
        <v>169</v>
      </c>
    </row>
    <row r="5263" spans="1:11" x14ac:dyDescent="0.25">
      <c r="A5263" s="108">
        <v>5282</v>
      </c>
      <c r="B5263" s="109" t="s">
        <v>5137</v>
      </c>
      <c r="C5263" s="110">
        <v>84713019</v>
      </c>
      <c r="D5263" s="110">
        <v>0</v>
      </c>
      <c r="E5263" s="110">
        <v>0</v>
      </c>
      <c r="F5263" s="115">
        <v>1885.08</v>
      </c>
      <c r="G5263" s="110">
        <v>0</v>
      </c>
      <c r="H5263" s="110">
        <v>0</v>
      </c>
      <c r="I5263" s="112"/>
      <c r="J5263" s="112"/>
      <c r="K5263" s="116">
        <v>2850</v>
      </c>
    </row>
    <row r="5264" spans="1:11" x14ac:dyDescent="0.25">
      <c r="A5264" s="108">
        <v>5283</v>
      </c>
      <c r="B5264" s="109" t="s">
        <v>5138</v>
      </c>
      <c r="C5264" s="110">
        <v>84713019</v>
      </c>
      <c r="D5264" s="110">
        <v>0</v>
      </c>
      <c r="E5264" s="110">
        <v>0</v>
      </c>
      <c r="F5264" s="115">
        <v>2483.91</v>
      </c>
      <c r="G5264" s="110">
        <v>0</v>
      </c>
      <c r="H5264" s="110">
        <v>0</v>
      </c>
      <c r="I5264" s="112"/>
      <c r="J5264" s="112"/>
      <c r="K5264" s="116">
        <v>3799</v>
      </c>
    </row>
    <row r="5265" spans="1:11" x14ac:dyDescent="0.25">
      <c r="A5265" s="108">
        <v>5284</v>
      </c>
      <c r="B5265" s="109" t="s">
        <v>5139</v>
      </c>
      <c r="C5265" s="110">
        <v>84713019</v>
      </c>
      <c r="D5265" s="110">
        <v>0</v>
      </c>
      <c r="E5265" s="110">
        <v>0</v>
      </c>
      <c r="F5265" s="115">
        <v>3357.08</v>
      </c>
      <c r="G5265" s="110">
        <v>0</v>
      </c>
      <c r="H5265" s="110">
        <v>0</v>
      </c>
      <c r="I5265" s="112"/>
      <c r="J5265" s="112"/>
      <c r="K5265" s="116">
        <v>4699</v>
      </c>
    </row>
    <row r="5266" spans="1:11" x14ac:dyDescent="0.25">
      <c r="A5266" s="108">
        <v>5285</v>
      </c>
      <c r="B5266" s="109" t="s">
        <v>5140</v>
      </c>
      <c r="C5266" s="110">
        <v>84713019</v>
      </c>
      <c r="D5266" s="110">
        <v>0</v>
      </c>
      <c r="E5266" s="110">
        <v>0</v>
      </c>
      <c r="F5266" s="115">
        <v>4654.28</v>
      </c>
      <c r="G5266" s="110">
        <v>0</v>
      </c>
      <c r="H5266" s="110">
        <v>0</v>
      </c>
      <c r="I5266" s="112"/>
      <c r="J5266" s="112"/>
      <c r="K5266" s="116">
        <v>6399</v>
      </c>
    </row>
    <row r="5267" spans="1:11" x14ac:dyDescent="0.25">
      <c r="A5267" s="108">
        <v>5286</v>
      </c>
      <c r="B5267" s="109" t="s">
        <v>5141</v>
      </c>
      <c r="C5267" s="110">
        <v>85258029</v>
      </c>
      <c r="D5267" s="110">
        <v>0</v>
      </c>
      <c r="E5267" s="110">
        <v>0</v>
      </c>
      <c r="F5267" s="111">
        <v>21</v>
      </c>
      <c r="G5267" s="110">
        <v>0</v>
      </c>
      <c r="H5267" s="110">
        <v>0</v>
      </c>
      <c r="I5267" s="112"/>
      <c r="J5267" s="112"/>
      <c r="K5267" s="113">
        <v>99</v>
      </c>
    </row>
    <row r="5268" spans="1:11" x14ac:dyDescent="0.25">
      <c r="A5268" s="108">
        <v>5287</v>
      </c>
      <c r="B5268" s="109" t="s">
        <v>5142</v>
      </c>
      <c r="C5268" s="110">
        <v>85258029</v>
      </c>
      <c r="D5268" s="110">
        <v>0</v>
      </c>
      <c r="E5268" s="110">
        <v>0</v>
      </c>
      <c r="F5268" s="111">
        <v>58.9</v>
      </c>
      <c r="G5268" s="110">
        <v>0</v>
      </c>
      <c r="H5268" s="110">
        <v>0</v>
      </c>
      <c r="I5268" s="112"/>
      <c r="J5268" s="112"/>
      <c r="K5268" s="113">
        <v>159</v>
      </c>
    </row>
    <row r="5269" spans="1:11" x14ac:dyDescent="0.25">
      <c r="A5269" s="108">
        <v>5288</v>
      </c>
      <c r="B5269" s="109" t="s">
        <v>5143</v>
      </c>
      <c r="C5269" s="110">
        <v>85258029</v>
      </c>
      <c r="D5269" s="110">
        <v>0</v>
      </c>
      <c r="E5269" s="110">
        <v>0</v>
      </c>
      <c r="F5269" s="111">
        <v>59</v>
      </c>
      <c r="G5269" s="110">
        <v>0</v>
      </c>
      <c r="H5269" s="110">
        <v>0</v>
      </c>
      <c r="I5269" s="112"/>
      <c r="J5269" s="112"/>
      <c r="K5269" s="113">
        <v>159</v>
      </c>
    </row>
    <row r="5270" spans="1:11" x14ac:dyDescent="0.25">
      <c r="A5270" s="108">
        <v>5289</v>
      </c>
      <c r="B5270" s="109" t="s">
        <v>5144</v>
      </c>
      <c r="C5270" s="110">
        <v>85258029</v>
      </c>
      <c r="D5270" s="110">
        <v>0</v>
      </c>
      <c r="E5270" s="110">
        <v>0</v>
      </c>
      <c r="F5270" s="111">
        <v>67</v>
      </c>
      <c r="G5270" s="110">
        <v>0</v>
      </c>
      <c r="H5270" s="110">
        <v>0</v>
      </c>
      <c r="I5270" s="112"/>
      <c r="J5270" s="112"/>
      <c r="K5270" s="113">
        <v>179</v>
      </c>
    </row>
    <row r="5271" spans="1:11" x14ac:dyDescent="0.25">
      <c r="A5271" s="108">
        <v>5290</v>
      </c>
      <c r="B5271" s="109" t="s">
        <v>5145</v>
      </c>
      <c r="C5271" s="110">
        <v>85444200</v>
      </c>
      <c r="D5271" s="110">
        <v>0</v>
      </c>
      <c r="E5271" s="110">
        <v>0</v>
      </c>
      <c r="F5271" s="111">
        <v>10.23</v>
      </c>
      <c r="G5271" s="110">
        <v>0</v>
      </c>
      <c r="H5271" s="110">
        <v>0</v>
      </c>
      <c r="I5271" s="112"/>
      <c r="J5271" s="112"/>
      <c r="K5271" s="113">
        <v>18</v>
      </c>
    </row>
    <row r="5272" spans="1:11" x14ac:dyDescent="0.25">
      <c r="A5272" s="108">
        <v>5291</v>
      </c>
      <c r="B5272" s="109" t="s">
        <v>5146</v>
      </c>
      <c r="C5272" s="110">
        <v>85444200</v>
      </c>
      <c r="D5272" s="110">
        <v>0</v>
      </c>
      <c r="E5272" s="110">
        <v>0</v>
      </c>
      <c r="F5272" s="111">
        <v>15.49</v>
      </c>
      <c r="G5272" s="110">
        <v>0</v>
      </c>
      <c r="H5272" s="110">
        <v>0</v>
      </c>
      <c r="I5272" s="112"/>
      <c r="J5272" s="112"/>
      <c r="K5272" s="113">
        <v>28</v>
      </c>
    </row>
    <row r="5273" spans="1:11" x14ac:dyDescent="0.25">
      <c r="A5273" s="108">
        <v>5292</v>
      </c>
      <c r="B5273" s="109" t="s">
        <v>5147</v>
      </c>
      <c r="C5273" s="110">
        <v>85444200</v>
      </c>
      <c r="D5273" s="110">
        <v>20</v>
      </c>
      <c r="E5273" s="110">
        <v>0</v>
      </c>
      <c r="F5273" s="111">
        <v>26.88</v>
      </c>
      <c r="G5273" s="110">
        <v>4</v>
      </c>
      <c r="H5273" s="118">
        <v>3.25</v>
      </c>
      <c r="I5273" s="112"/>
      <c r="J5273" s="111">
        <v>2.95</v>
      </c>
      <c r="K5273" s="113">
        <v>50</v>
      </c>
    </row>
    <row r="5274" spans="1:11" x14ac:dyDescent="0.25">
      <c r="A5274" s="108">
        <v>5293</v>
      </c>
      <c r="B5274" s="109" t="s">
        <v>5148</v>
      </c>
      <c r="C5274" s="110">
        <v>85444200</v>
      </c>
      <c r="D5274" s="110">
        <v>0</v>
      </c>
      <c r="E5274" s="110">
        <v>0</v>
      </c>
      <c r="F5274" s="111">
        <v>27.67</v>
      </c>
      <c r="G5274" s="110">
        <v>4</v>
      </c>
      <c r="H5274" s="110">
        <v>5</v>
      </c>
      <c r="I5274" s="112"/>
      <c r="J5274" s="111">
        <v>3.1</v>
      </c>
      <c r="K5274" s="113">
        <v>48</v>
      </c>
    </row>
    <row r="5275" spans="1:11" x14ac:dyDescent="0.25">
      <c r="A5275" s="108">
        <v>5294</v>
      </c>
      <c r="B5275" s="109" t="s">
        <v>5149</v>
      </c>
      <c r="C5275" s="110">
        <v>84733043</v>
      </c>
      <c r="D5275" s="110">
        <v>0</v>
      </c>
      <c r="E5275" s="110">
        <v>0</v>
      </c>
      <c r="F5275" s="115">
        <v>2199</v>
      </c>
      <c r="G5275" s="110">
        <v>0</v>
      </c>
      <c r="H5275" s="110">
        <v>0</v>
      </c>
      <c r="I5275" s="112"/>
      <c r="J5275" s="112"/>
      <c r="K5275" s="116">
        <v>3299</v>
      </c>
    </row>
    <row r="5276" spans="1:11" x14ac:dyDescent="0.25">
      <c r="A5276" s="108">
        <v>5295</v>
      </c>
      <c r="B5276" s="109" t="s">
        <v>3831</v>
      </c>
      <c r="C5276" s="110">
        <v>85369090</v>
      </c>
      <c r="D5276" s="110">
        <v>0</v>
      </c>
      <c r="E5276" s="110">
        <v>0</v>
      </c>
      <c r="F5276" s="111">
        <v>13.47</v>
      </c>
      <c r="G5276" s="110">
        <v>0</v>
      </c>
      <c r="H5276" s="110">
        <v>15</v>
      </c>
      <c r="I5276" s="112"/>
      <c r="J5276" s="112"/>
      <c r="K5276" s="113">
        <v>30</v>
      </c>
    </row>
    <row r="5277" spans="1:11" x14ac:dyDescent="0.25">
      <c r="A5277" s="108">
        <v>5296</v>
      </c>
      <c r="B5277" s="109" t="s">
        <v>5150</v>
      </c>
      <c r="C5277" s="110">
        <v>85285220</v>
      </c>
      <c r="D5277" s="110">
        <v>0</v>
      </c>
      <c r="E5277" s="110">
        <v>0</v>
      </c>
      <c r="F5277" s="115">
        <v>1445.66</v>
      </c>
      <c r="G5277" s="110">
        <v>18</v>
      </c>
      <c r="H5277" s="110">
        <v>0</v>
      </c>
      <c r="I5277" s="112"/>
      <c r="J5277" s="112"/>
      <c r="K5277" s="116">
        <v>1899</v>
      </c>
    </row>
    <row r="5278" spans="1:11" x14ac:dyDescent="0.25">
      <c r="A5278" s="108">
        <v>5297</v>
      </c>
      <c r="B5278" s="109" t="s">
        <v>5151</v>
      </c>
      <c r="C5278" s="110">
        <v>84717040</v>
      </c>
      <c r="D5278" s="110">
        <v>1</v>
      </c>
      <c r="E5278" s="110">
        <v>0</v>
      </c>
      <c r="F5278" s="111">
        <v>196.03</v>
      </c>
      <c r="G5278" s="110">
        <v>4</v>
      </c>
      <c r="H5278" s="110">
        <v>15</v>
      </c>
      <c r="I5278" s="112"/>
      <c r="J5278" s="112"/>
      <c r="K5278" s="113">
        <v>359</v>
      </c>
    </row>
    <row r="5279" spans="1:11" x14ac:dyDescent="0.25">
      <c r="A5279" s="108">
        <v>5298</v>
      </c>
      <c r="B5279" s="109" t="s">
        <v>5152</v>
      </c>
      <c r="C5279" s="110">
        <v>85369090</v>
      </c>
      <c r="D5279" s="110">
        <v>0</v>
      </c>
      <c r="E5279" s="110">
        <v>0</v>
      </c>
      <c r="F5279" s="111">
        <v>3.19</v>
      </c>
      <c r="G5279" s="110">
        <v>4</v>
      </c>
      <c r="H5279" s="110">
        <v>0</v>
      </c>
      <c r="I5279" s="112"/>
      <c r="J5279" s="111">
        <v>0.83</v>
      </c>
      <c r="K5279" s="113">
        <v>6</v>
      </c>
    </row>
    <row r="5280" spans="1:11" x14ac:dyDescent="0.25">
      <c r="A5280" s="108">
        <v>5299</v>
      </c>
      <c r="B5280" s="109" t="s">
        <v>5153</v>
      </c>
      <c r="C5280" s="110">
        <v>84733041</v>
      </c>
      <c r="D5280" s="110">
        <v>0</v>
      </c>
      <c r="E5280" s="110">
        <v>0</v>
      </c>
      <c r="F5280" s="111">
        <v>878.68</v>
      </c>
      <c r="G5280" s="110">
        <v>0</v>
      </c>
      <c r="H5280" s="110">
        <v>0</v>
      </c>
      <c r="I5280" s="112"/>
      <c r="J5280" s="112"/>
      <c r="K5280" s="116">
        <v>1399</v>
      </c>
    </row>
    <row r="5281" spans="1:11" x14ac:dyDescent="0.25">
      <c r="A5281" s="108">
        <v>5300</v>
      </c>
      <c r="B5281" s="109" t="s">
        <v>5154</v>
      </c>
      <c r="C5281" s="110">
        <v>84733099</v>
      </c>
      <c r="D5281" s="110">
        <v>0</v>
      </c>
      <c r="E5281" s="110">
        <v>0</v>
      </c>
      <c r="F5281" s="111">
        <v>721.38</v>
      </c>
      <c r="G5281" s="110">
        <v>0</v>
      </c>
      <c r="H5281" s="110">
        <v>0</v>
      </c>
      <c r="I5281" s="112"/>
      <c r="J5281" s="112"/>
      <c r="K5281" s="116">
        <v>1099</v>
      </c>
    </row>
    <row r="5282" spans="1:11" x14ac:dyDescent="0.25">
      <c r="A5282" s="108">
        <v>5301</v>
      </c>
      <c r="B5282" s="109" t="s">
        <v>5155</v>
      </c>
      <c r="C5282" s="110">
        <v>84733099</v>
      </c>
      <c r="D5282" s="110">
        <v>0</v>
      </c>
      <c r="E5282" s="110">
        <v>0</v>
      </c>
      <c r="F5282" s="111">
        <v>467.56</v>
      </c>
      <c r="G5282" s="110">
        <v>0</v>
      </c>
      <c r="H5282" s="110">
        <v>0</v>
      </c>
      <c r="I5282" s="112"/>
      <c r="J5282" s="112"/>
      <c r="K5282" s="113">
        <v>719</v>
      </c>
    </row>
    <row r="5283" spans="1:11" x14ac:dyDescent="0.25">
      <c r="A5283" s="108">
        <v>5302</v>
      </c>
      <c r="B5283" s="109" t="s">
        <v>5156</v>
      </c>
      <c r="C5283" s="110">
        <v>84733041</v>
      </c>
      <c r="D5283" s="110">
        <v>0</v>
      </c>
      <c r="E5283" s="110">
        <v>0</v>
      </c>
      <c r="F5283" s="111">
        <v>339.82</v>
      </c>
      <c r="G5283" s="110">
        <v>4</v>
      </c>
      <c r="H5283" s="110">
        <v>0</v>
      </c>
      <c r="I5283" s="112"/>
      <c r="J5283" s="111">
        <v>37.159999999999997</v>
      </c>
      <c r="K5283" s="113">
        <v>529</v>
      </c>
    </row>
    <row r="5284" spans="1:11" x14ac:dyDescent="0.25">
      <c r="A5284" s="108">
        <v>5303</v>
      </c>
      <c r="B5284" s="109" t="s">
        <v>5157</v>
      </c>
      <c r="C5284" s="110">
        <v>84733041</v>
      </c>
      <c r="D5284" s="110">
        <v>0</v>
      </c>
      <c r="E5284" s="110">
        <v>0</v>
      </c>
      <c r="F5284" s="111">
        <v>368.75</v>
      </c>
      <c r="G5284" s="110">
        <v>4</v>
      </c>
      <c r="H5284" s="110">
        <v>0</v>
      </c>
      <c r="I5284" s="112"/>
      <c r="J5284" s="112"/>
      <c r="K5284" s="113">
        <v>559</v>
      </c>
    </row>
    <row r="5285" spans="1:11" x14ac:dyDescent="0.25">
      <c r="A5285" s="108">
        <v>5304</v>
      </c>
      <c r="B5285" s="109" t="s">
        <v>5158</v>
      </c>
      <c r="C5285" s="110">
        <v>84733041</v>
      </c>
      <c r="D5285" s="110">
        <v>0</v>
      </c>
      <c r="E5285" s="110">
        <v>0</v>
      </c>
      <c r="F5285" s="115">
        <v>1279.99</v>
      </c>
      <c r="G5285" s="110">
        <v>4</v>
      </c>
      <c r="H5285" s="110">
        <v>0</v>
      </c>
      <c r="I5285" s="112"/>
      <c r="J5285" s="111">
        <v>139.97999999999999</v>
      </c>
      <c r="K5285" s="116">
        <v>1899</v>
      </c>
    </row>
    <row r="5286" spans="1:11" x14ac:dyDescent="0.25">
      <c r="A5286" s="108">
        <v>5305</v>
      </c>
      <c r="B5286" s="109" t="s">
        <v>5159</v>
      </c>
      <c r="C5286" s="110">
        <v>85235190</v>
      </c>
      <c r="D5286" s="110">
        <v>0</v>
      </c>
      <c r="E5286" s="110">
        <v>0</v>
      </c>
      <c r="F5286" s="111">
        <v>60</v>
      </c>
      <c r="G5286" s="110">
        <v>0</v>
      </c>
      <c r="H5286" s="110">
        <v>0</v>
      </c>
      <c r="I5286" s="112"/>
      <c r="J5286" s="112"/>
      <c r="K5286" s="113">
        <v>350</v>
      </c>
    </row>
    <row r="5287" spans="1:11" x14ac:dyDescent="0.25">
      <c r="A5287" s="108">
        <v>5306</v>
      </c>
      <c r="B5287" s="109" t="s">
        <v>5160</v>
      </c>
      <c r="C5287" s="110">
        <v>85351000</v>
      </c>
      <c r="D5287" s="110">
        <v>0</v>
      </c>
      <c r="E5287" s="110">
        <v>0</v>
      </c>
      <c r="F5287" s="111">
        <v>19.899999999999999</v>
      </c>
      <c r="G5287" s="110">
        <v>18</v>
      </c>
      <c r="H5287" s="110">
        <v>0</v>
      </c>
      <c r="I5287" s="112"/>
      <c r="J5287" s="112"/>
      <c r="K5287" s="113">
        <v>999</v>
      </c>
    </row>
    <row r="5288" spans="1:11" x14ac:dyDescent="0.25">
      <c r="A5288" s="108">
        <v>5307</v>
      </c>
      <c r="B5288" s="109" t="s">
        <v>5161</v>
      </c>
      <c r="C5288" s="110">
        <v>84145990</v>
      </c>
      <c r="D5288" s="110">
        <v>0</v>
      </c>
      <c r="E5288" s="110">
        <v>0</v>
      </c>
      <c r="F5288" s="111">
        <v>37.75</v>
      </c>
      <c r="G5288" s="110">
        <v>0</v>
      </c>
      <c r="H5288" s="110">
        <v>0</v>
      </c>
      <c r="I5288" s="112"/>
      <c r="J5288" s="112"/>
      <c r="K5288" s="113">
        <v>69</v>
      </c>
    </row>
    <row r="5289" spans="1:11" x14ac:dyDescent="0.25">
      <c r="A5289" s="108">
        <v>5308</v>
      </c>
      <c r="B5289" s="109" t="s">
        <v>5162</v>
      </c>
      <c r="C5289" s="110">
        <v>85044021</v>
      </c>
      <c r="D5289" s="110">
        <v>0</v>
      </c>
      <c r="E5289" s="110">
        <v>0</v>
      </c>
      <c r="F5289" s="111">
        <v>198.57</v>
      </c>
      <c r="G5289" s="110">
        <v>0</v>
      </c>
      <c r="H5289" s="110">
        <v>5</v>
      </c>
      <c r="I5289" s="112"/>
      <c r="J5289" s="112"/>
      <c r="K5289" s="113">
        <v>529</v>
      </c>
    </row>
    <row r="5290" spans="1:11" x14ac:dyDescent="0.25">
      <c r="A5290" s="108">
        <v>5309</v>
      </c>
      <c r="B5290" s="109" t="s">
        <v>5163</v>
      </c>
      <c r="C5290" s="110">
        <v>85171231</v>
      </c>
      <c r="D5290" s="110">
        <v>0</v>
      </c>
      <c r="E5290" s="110">
        <v>0</v>
      </c>
      <c r="F5290" s="115">
        <v>1099</v>
      </c>
      <c r="G5290" s="110">
        <v>7</v>
      </c>
      <c r="H5290" s="110">
        <v>0</v>
      </c>
      <c r="I5290" s="112"/>
      <c r="J5290" s="112"/>
      <c r="K5290" s="113">
        <v>0</v>
      </c>
    </row>
    <row r="5291" spans="1:11" x14ac:dyDescent="0.25">
      <c r="A5291" s="108">
        <v>5310</v>
      </c>
      <c r="B5291" s="109" t="s">
        <v>5164</v>
      </c>
      <c r="C5291" s="110">
        <v>84713019</v>
      </c>
      <c r="D5291" s="110">
        <v>0</v>
      </c>
      <c r="E5291" s="110">
        <v>0</v>
      </c>
      <c r="F5291" s="115">
        <v>2699</v>
      </c>
      <c r="G5291" s="110">
        <v>0</v>
      </c>
      <c r="H5291" s="110">
        <v>0</v>
      </c>
      <c r="I5291" s="112"/>
      <c r="J5291" s="112"/>
      <c r="K5291" s="116">
        <v>3999</v>
      </c>
    </row>
    <row r="5292" spans="1:11" x14ac:dyDescent="0.25">
      <c r="A5292" s="108">
        <v>5311</v>
      </c>
      <c r="B5292" s="109" t="s">
        <v>5165</v>
      </c>
      <c r="C5292" s="110">
        <v>84716052</v>
      </c>
      <c r="D5292" s="110">
        <v>0</v>
      </c>
      <c r="E5292" s="110">
        <v>0</v>
      </c>
      <c r="F5292" s="111">
        <v>119.9</v>
      </c>
      <c r="G5292" s="110">
        <v>0</v>
      </c>
      <c r="H5292" s="110">
        <v>0</v>
      </c>
      <c r="I5292" s="112"/>
      <c r="J5292" s="112"/>
      <c r="K5292" s="113">
        <v>250</v>
      </c>
    </row>
    <row r="5293" spans="1:11" x14ac:dyDescent="0.25">
      <c r="A5293" s="108">
        <v>5312</v>
      </c>
      <c r="B5293" s="109" t="s">
        <v>5166</v>
      </c>
      <c r="C5293" s="110">
        <v>32151100</v>
      </c>
      <c r="D5293" s="110">
        <v>0</v>
      </c>
      <c r="E5293" s="110">
        <v>0</v>
      </c>
      <c r="F5293" s="111">
        <v>41.17</v>
      </c>
      <c r="G5293" s="110">
        <v>4</v>
      </c>
      <c r="H5293" s="110">
        <v>0</v>
      </c>
      <c r="I5293" s="112"/>
      <c r="J5293" s="112"/>
      <c r="K5293" s="113">
        <v>65.900000000000006</v>
      </c>
    </row>
    <row r="5294" spans="1:11" x14ac:dyDescent="0.25">
      <c r="A5294" s="108">
        <v>5313</v>
      </c>
      <c r="B5294" s="109" t="s">
        <v>5167</v>
      </c>
      <c r="C5294" s="110">
        <v>32151900</v>
      </c>
      <c r="D5294" s="110">
        <v>6</v>
      </c>
      <c r="E5294" s="110">
        <v>0</v>
      </c>
      <c r="F5294" s="111">
        <v>41.17</v>
      </c>
      <c r="G5294" s="110">
        <v>4</v>
      </c>
      <c r="H5294" s="110">
        <v>0</v>
      </c>
      <c r="I5294" s="112"/>
      <c r="J5294" s="112"/>
      <c r="K5294" s="113">
        <v>65.900000000000006</v>
      </c>
    </row>
    <row r="5295" spans="1:11" x14ac:dyDescent="0.25">
      <c r="A5295" s="108">
        <v>5314</v>
      </c>
      <c r="B5295" s="109" t="s">
        <v>5168</v>
      </c>
      <c r="C5295" s="110">
        <v>32151900</v>
      </c>
      <c r="D5295" s="110">
        <v>4</v>
      </c>
      <c r="E5295" s="110">
        <v>0</v>
      </c>
      <c r="F5295" s="111">
        <v>41.17</v>
      </c>
      <c r="G5295" s="110">
        <v>4</v>
      </c>
      <c r="H5295" s="110">
        <v>0</v>
      </c>
      <c r="I5295" s="112"/>
      <c r="J5295" s="112"/>
      <c r="K5295" s="113">
        <v>65.900000000000006</v>
      </c>
    </row>
    <row r="5296" spans="1:11" x14ac:dyDescent="0.25">
      <c r="A5296" s="108">
        <v>5315</v>
      </c>
      <c r="B5296" s="109" t="s">
        <v>5169</v>
      </c>
      <c r="C5296" s="110">
        <v>32151900</v>
      </c>
      <c r="D5296" s="110">
        <v>5</v>
      </c>
      <c r="E5296" s="110">
        <v>0</v>
      </c>
      <c r="F5296" s="111">
        <v>41.17</v>
      </c>
      <c r="G5296" s="110">
        <v>4</v>
      </c>
      <c r="H5296" s="110">
        <v>0</v>
      </c>
      <c r="I5296" s="112"/>
      <c r="J5296" s="112"/>
      <c r="K5296" s="113">
        <v>65.900000000000006</v>
      </c>
    </row>
    <row r="5297" spans="1:11" x14ac:dyDescent="0.25">
      <c r="A5297" s="108">
        <v>5316</v>
      </c>
      <c r="B5297" s="109" t="s">
        <v>5170</v>
      </c>
      <c r="C5297" s="110">
        <v>85183000</v>
      </c>
      <c r="D5297" s="110">
        <v>0</v>
      </c>
      <c r="E5297" s="110">
        <v>0</v>
      </c>
      <c r="F5297" s="111">
        <v>69.930000000000007</v>
      </c>
      <c r="G5297" s="110">
        <v>0</v>
      </c>
      <c r="H5297" s="110">
        <v>0</v>
      </c>
      <c r="I5297" s="112"/>
      <c r="J5297" s="112"/>
      <c r="K5297" s="113">
        <v>129</v>
      </c>
    </row>
    <row r="5298" spans="1:11" x14ac:dyDescent="0.25">
      <c r="A5298" s="108">
        <v>5317</v>
      </c>
      <c r="B5298" s="109" t="s">
        <v>5171</v>
      </c>
      <c r="C5298" s="110">
        <v>85183000</v>
      </c>
      <c r="D5298" s="110">
        <v>0</v>
      </c>
      <c r="E5298" s="110">
        <v>0</v>
      </c>
      <c r="F5298" s="111">
        <v>153.97</v>
      </c>
      <c r="G5298" s="110">
        <v>4</v>
      </c>
      <c r="H5298" s="110">
        <v>0</v>
      </c>
      <c r="I5298" s="112"/>
      <c r="J5298" s="111">
        <v>40.89</v>
      </c>
      <c r="K5298" s="113">
        <v>269</v>
      </c>
    </row>
    <row r="5299" spans="1:11" x14ac:dyDescent="0.25">
      <c r="A5299" s="108">
        <v>5318</v>
      </c>
      <c r="B5299" s="109" t="s">
        <v>5172</v>
      </c>
      <c r="C5299" s="110">
        <v>84716052</v>
      </c>
      <c r="D5299" s="110">
        <v>0</v>
      </c>
      <c r="E5299" s="110">
        <v>0</v>
      </c>
      <c r="F5299" s="111">
        <v>149.69999999999999</v>
      </c>
      <c r="G5299" s="110">
        <v>0</v>
      </c>
      <c r="H5299" s="110">
        <v>0</v>
      </c>
      <c r="I5299" s="112"/>
      <c r="J5299" s="112"/>
      <c r="K5299" s="113">
        <v>235</v>
      </c>
    </row>
    <row r="5300" spans="1:11" x14ac:dyDescent="0.25">
      <c r="A5300" s="108">
        <v>5319</v>
      </c>
      <c r="B5300" s="109" t="s">
        <v>5173</v>
      </c>
      <c r="C5300" s="110">
        <v>94036000</v>
      </c>
      <c r="D5300" s="110">
        <v>0</v>
      </c>
      <c r="E5300" s="110">
        <v>0</v>
      </c>
      <c r="F5300" s="111">
        <v>498.65</v>
      </c>
      <c r="G5300" s="110">
        <v>7</v>
      </c>
      <c r="H5300" s="110">
        <v>0</v>
      </c>
      <c r="I5300" s="112"/>
      <c r="J5300" s="112"/>
      <c r="K5300" s="113">
        <v>849</v>
      </c>
    </row>
    <row r="5301" spans="1:11" x14ac:dyDescent="0.25">
      <c r="A5301" s="108">
        <v>5320</v>
      </c>
      <c r="B5301" s="109" t="s">
        <v>5174</v>
      </c>
      <c r="C5301" s="110">
        <v>85285220</v>
      </c>
      <c r="D5301" s="110">
        <v>0</v>
      </c>
      <c r="E5301" s="110">
        <v>0</v>
      </c>
      <c r="F5301" s="115">
        <v>1292.51</v>
      </c>
      <c r="G5301" s="110">
        <v>7</v>
      </c>
      <c r="H5301" s="110">
        <v>0</v>
      </c>
      <c r="I5301" s="112"/>
      <c r="J5301" s="112"/>
      <c r="K5301" s="116">
        <v>1999</v>
      </c>
    </row>
    <row r="5302" spans="1:11" x14ac:dyDescent="0.25">
      <c r="A5302" s="108">
        <v>5321</v>
      </c>
      <c r="B5302" s="109" t="s">
        <v>5175</v>
      </c>
      <c r="C5302" s="110">
        <v>85285200</v>
      </c>
      <c r="D5302" s="110">
        <v>1</v>
      </c>
      <c r="E5302" s="110">
        <v>0</v>
      </c>
      <c r="F5302" s="115">
        <v>1889.1</v>
      </c>
      <c r="G5302" s="110">
        <v>18</v>
      </c>
      <c r="H5302" s="110">
        <v>0</v>
      </c>
      <c r="I5302" s="112"/>
      <c r="J5302" s="112"/>
      <c r="K5302" s="116">
        <v>2699</v>
      </c>
    </row>
    <row r="5303" spans="1:11" x14ac:dyDescent="0.25">
      <c r="A5303" s="108">
        <v>5322</v>
      </c>
      <c r="B5303" s="109" t="s">
        <v>5176</v>
      </c>
      <c r="C5303" s="110">
        <v>85285220</v>
      </c>
      <c r="D5303" s="110">
        <v>0</v>
      </c>
      <c r="E5303" s="110">
        <v>0</v>
      </c>
      <c r="F5303" s="115">
        <v>2127.35</v>
      </c>
      <c r="G5303" s="110">
        <v>18</v>
      </c>
      <c r="H5303" s="110">
        <v>0</v>
      </c>
      <c r="I5303" s="112"/>
      <c r="J5303" s="112"/>
      <c r="K5303" s="116">
        <v>2899</v>
      </c>
    </row>
    <row r="5304" spans="1:11" x14ac:dyDescent="0.25">
      <c r="A5304" s="108">
        <v>5323</v>
      </c>
      <c r="B5304" s="109" t="s">
        <v>5177</v>
      </c>
      <c r="C5304" s="110">
        <v>84716053</v>
      </c>
      <c r="D5304" s="110">
        <v>0</v>
      </c>
      <c r="E5304" s="110">
        <v>0</v>
      </c>
      <c r="F5304" s="111">
        <v>65.349999999999994</v>
      </c>
      <c r="G5304" s="110">
        <v>12</v>
      </c>
      <c r="H5304" s="110">
        <v>0</v>
      </c>
      <c r="I5304" s="112"/>
      <c r="J5304" s="111">
        <v>4.3099999999999996</v>
      </c>
      <c r="K5304" s="113">
        <v>95</v>
      </c>
    </row>
    <row r="5305" spans="1:11" x14ac:dyDescent="0.25">
      <c r="A5305" s="108">
        <v>5324</v>
      </c>
      <c r="B5305" s="109" t="s">
        <v>5178</v>
      </c>
      <c r="C5305" s="110">
        <v>84716053</v>
      </c>
      <c r="D5305" s="110">
        <v>0</v>
      </c>
      <c r="E5305" s="110">
        <v>0</v>
      </c>
      <c r="F5305" s="111">
        <v>60.79</v>
      </c>
      <c r="G5305" s="110">
        <v>0</v>
      </c>
      <c r="H5305" s="110">
        <v>0</v>
      </c>
      <c r="I5305" s="112"/>
      <c r="J5305" s="112"/>
      <c r="K5305" s="113">
        <v>85</v>
      </c>
    </row>
    <row r="5306" spans="1:11" x14ac:dyDescent="0.25">
      <c r="A5306" s="108">
        <v>5325</v>
      </c>
      <c r="B5306" s="109" t="s">
        <v>5179</v>
      </c>
      <c r="C5306" s="110">
        <v>85044010</v>
      </c>
      <c r="D5306" s="110">
        <v>0</v>
      </c>
      <c r="E5306" s="110">
        <v>0</v>
      </c>
      <c r="F5306" s="111">
        <v>48</v>
      </c>
      <c r="G5306" s="110">
        <v>0</v>
      </c>
      <c r="H5306" s="110">
        <v>0</v>
      </c>
      <c r="I5306" s="112"/>
      <c r="J5306" s="112"/>
      <c r="K5306" s="113">
        <v>150</v>
      </c>
    </row>
    <row r="5307" spans="1:11" x14ac:dyDescent="0.25">
      <c r="A5307" s="108">
        <v>5326</v>
      </c>
      <c r="B5307" s="109" t="s">
        <v>5180</v>
      </c>
      <c r="C5307" s="110">
        <v>85044010</v>
      </c>
      <c r="D5307" s="110">
        <v>0</v>
      </c>
      <c r="E5307" s="110">
        <v>0</v>
      </c>
      <c r="F5307" s="111">
        <v>78</v>
      </c>
      <c r="G5307" s="110">
        <v>0</v>
      </c>
      <c r="H5307" s="110">
        <v>0</v>
      </c>
      <c r="I5307" s="112"/>
      <c r="J5307" s="112"/>
      <c r="K5307" s="113">
        <v>150</v>
      </c>
    </row>
    <row r="5308" spans="1:11" x14ac:dyDescent="0.25">
      <c r="A5308" s="108">
        <v>5327</v>
      </c>
      <c r="B5308" s="109" t="s">
        <v>5181</v>
      </c>
      <c r="C5308" s="110">
        <v>84716052</v>
      </c>
      <c r="D5308" s="110">
        <v>0</v>
      </c>
      <c r="E5308" s="110">
        <v>0</v>
      </c>
      <c r="F5308" s="111">
        <v>64</v>
      </c>
      <c r="G5308" s="110">
        <v>0</v>
      </c>
      <c r="H5308" s="110">
        <v>0</v>
      </c>
      <c r="I5308" s="112"/>
      <c r="J5308" s="112"/>
      <c r="K5308" s="113">
        <v>180</v>
      </c>
    </row>
    <row r="5309" spans="1:11" x14ac:dyDescent="0.25">
      <c r="A5309" s="108">
        <v>5328</v>
      </c>
      <c r="B5309" s="109" t="s">
        <v>5182</v>
      </c>
      <c r="C5309" s="110">
        <v>84733099</v>
      </c>
      <c r="D5309" s="110">
        <v>0</v>
      </c>
      <c r="E5309" s="110">
        <v>0</v>
      </c>
      <c r="F5309" s="111">
        <v>29.42</v>
      </c>
      <c r="G5309" s="110">
        <v>7</v>
      </c>
      <c r="H5309" s="110">
        <v>0</v>
      </c>
      <c r="I5309" s="112"/>
      <c r="J5309" s="111">
        <v>4.0999999999999996</v>
      </c>
      <c r="K5309" s="113">
        <v>80</v>
      </c>
    </row>
    <row r="5310" spans="1:11" x14ac:dyDescent="0.25">
      <c r="A5310" s="108">
        <v>5329</v>
      </c>
      <c r="B5310" s="109" t="s">
        <v>5183</v>
      </c>
      <c r="C5310" s="110">
        <v>84716052</v>
      </c>
      <c r="D5310" s="110">
        <v>0</v>
      </c>
      <c r="E5310" s="110">
        <v>0</v>
      </c>
      <c r="F5310" s="111">
        <v>370.53</v>
      </c>
      <c r="G5310" s="110">
        <v>4</v>
      </c>
      <c r="H5310" s="110">
        <v>0</v>
      </c>
      <c r="I5310" s="112"/>
      <c r="J5310" s="112"/>
      <c r="K5310" s="113">
        <v>569</v>
      </c>
    </row>
    <row r="5311" spans="1:11" x14ac:dyDescent="0.25">
      <c r="A5311" s="108">
        <v>5330</v>
      </c>
      <c r="B5311" s="109" t="s">
        <v>5184</v>
      </c>
      <c r="C5311" s="110">
        <v>84733042</v>
      </c>
      <c r="D5311" s="110">
        <v>0</v>
      </c>
      <c r="E5311" s="110">
        <v>0</v>
      </c>
      <c r="F5311" s="111">
        <v>165.69</v>
      </c>
      <c r="G5311" s="110">
        <v>0</v>
      </c>
      <c r="H5311" s="110">
        <v>0</v>
      </c>
      <c r="I5311" s="112"/>
      <c r="J5311" s="112"/>
      <c r="K5311" s="113">
        <v>259</v>
      </c>
    </row>
    <row r="5312" spans="1:11" x14ac:dyDescent="0.25">
      <c r="A5312" s="108">
        <v>5331</v>
      </c>
      <c r="B5312" s="109" t="s">
        <v>5185</v>
      </c>
      <c r="C5312" s="110">
        <v>85235190</v>
      </c>
      <c r="D5312" s="110">
        <v>0</v>
      </c>
      <c r="E5312" s="110">
        <v>0</v>
      </c>
      <c r="F5312" s="111">
        <v>263.54000000000002</v>
      </c>
      <c r="G5312" s="110">
        <v>0</v>
      </c>
      <c r="H5312" s="110">
        <v>0</v>
      </c>
      <c r="I5312" s="112"/>
      <c r="J5312" s="112"/>
      <c r="K5312" s="113">
        <v>429</v>
      </c>
    </row>
    <row r="5313" spans="1:11" x14ac:dyDescent="0.25">
      <c r="A5313" s="108">
        <v>5332</v>
      </c>
      <c r="B5313" s="109" t="s">
        <v>5186</v>
      </c>
      <c r="C5313" s="110">
        <v>84733042</v>
      </c>
      <c r="D5313" s="110">
        <v>0</v>
      </c>
      <c r="E5313" s="110">
        <v>0</v>
      </c>
      <c r="F5313" s="111">
        <v>379.99</v>
      </c>
      <c r="G5313" s="110">
        <v>0</v>
      </c>
      <c r="H5313" s="110">
        <v>0</v>
      </c>
      <c r="I5313" s="112"/>
      <c r="J5313" s="112"/>
      <c r="K5313" s="113">
        <v>589</v>
      </c>
    </row>
    <row r="5314" spans="1:11" x14ac:dyDescent="0.25">
      <c r="A5314" s="108">
        <v>5333</v>
      </c>
      <c r="B5314" s="109" t="s">
        <v>5187</v>
      </c>
      <c r="C5314" s="110">
        <v>85176241</v>
      </c>
      <c r="D5314" s="110">
        <v>0</v>
      </c>
      <c r="E5314" s="110">
        <v>0</v>
      </c>
      <c r="F5314" s="111">
        <v>180.9</v>
      </c>
      <c r="G5314" s="110">
        <v>18</v>
      </c>
      <c r="H5314" s="110">
        <v>0</v>
      </c>
      <c r="I5314" s="112"/>
      <c r="J5314" s="111">
        <v>6.03</v>
      </c>
      <c r="K5314" s="113">
        <v>249</v>
      </c>
    </row>
    <row r="5315" spans="1:11" x14ac:dyDescent="0.25">
      <c r="A5315" s="108">
        <v>5334</v>
      </c>
      <c r="B5315" s="109" t="s">
        <v>5188</v>
      </c>
      <c r="C5315" s="110">
        <v>84733042</v>
      </c>
      <c r="D5315" s="110">
        <v>0</v>
      </c>
      <c r="E5315" s="110">
        <v>0</v>
      </c>
      <c r="F5315" s="111">
        <v>226.52</v>
      </c>
      <c r="G5315" s="110">
        <v>4</v>
      </c>
      <c r="H5315" s="110">
        <v>15</v>
      </c>
      <c r="I5315" s="112"/>
      <c r="J5315" s="111">
        <v>29.05</v>
      </c>
      <c r="K5315" s="113">
        <v>399</v>
      </c>
    </row>
    <row r="5316" spans="1:11" x14ac:dyDescent="0.25">
      <c r="A5316" s="108">
        <v>5335</v>
      </c>
      <c r="B5316" s="109" t="s">
        <v>5189</v>
      </c>
      <c r="C5316" s="110">
        <v>85235190</v>
      </c>
      <c r="D5316" s="110">
        <v>0</v>
      </c>
      <c r="E5316" s="110">
        <v>0</v>
      </c>
      <c r="F5316" s="111">
        <v>457.03</v>
      </c>
      <c r="G5316" s="110">
        <v>0</v>
      </c>
      <c r="H5316" s="110">
        <v>0</v>
      </c>
      <c r="I5316" s="112"/>
      <c r="J5316" s="112"/>
      <c r="K5316" s="113">
        <v>739</v>
      </c>
    </row>
    <row r="5317" spans="1:11" x14ac:dyDescent="0.25">
      <c r="A5317" s="108">
        <v>5336</v>
      </c>
      <c r="B5317" s="109" t="s">
        <v>5190</v>
      </c>
      <c r="C5317" s="110">
        <v>85235190</v>
      </c>
      <c r="D5317" s="110">
        <v>0</v>
      </c>
      <c r="E5317" s="110">
        <v>0</v>
      </c>
      <c r="F5317" s="111">
        <v>133.80000000000001</v>
      </c>
      <c r="G5317" s="110">
        <v>4</v>
      </c>
      <c r="H5317" s="110">
        <v>15</v>
      </c>
      <c r="I5317" s="112"/>
      <c r="J5317" s="112"/>
      <c r="K5317" s="113">
        <v>245</v>
      </c>
    </row>
    <row r="5318" spans="1:11" x14ac:dyDescent="0.25">
      <c r="A5318" s="108">
        <v>5337</v>
      </c>
      <c r="B5318" s="109" t="s">
        <v>5191</v>
      </c>
      <c r="C5318" s="110">
        <v>84715010</v>
      </c>
      <c r="D5318" s="110">
        <v>0</v>
      </c>
      <c r="E5318" s="110">
        <v>0</v>
      </c>
      <c r="F5318" s="115">
        <v>1911.04</v>
      </c>
      <c r="G5318" s="110">
        <v>12</v>
      </c>
      <c r="H5318" s="110">
        <v>0</v>
      </c>
      <c r="I5318" s="112"/>
      <c r="J5318" s="111">
        <v>125.99</v>
      </c>
      <c r="K5318" s="116">
        <v>2949</v>
      </c>
    </row>
    <row r="5319" spans="1:11" x14ac:dyDescent="0.25">
      <c r="A5319" s="108">
        <v>5338</v>
      </c>
      <c r="B5319" s="109" t="s">
        <v>5192</v>
      </c>
      <c r="C5319" s="110">
        <v>84716053</v>
      </c>
      <c r="D5319" s="110">
        <v>0</v>
      </c>
      <c r="E5319" s="110">
        <v>0</v>
      </c>
      <c r="F5319" s="111">
        <v>28.27</v>
      </c>
      <c r="G5319" s="110">
        <v>4</v>
      </c>
      <c r="H5319" s="110">
        <v>0</v>
      </c>
      <c r="I5319" s="112"/>
      <c r="J5319" s="111">
        <v>3.09</v>
      </c>
      <c r="K5319" s="113">
        <v>45</v>
      </c>
    </row>
    <row r="5320" spans="1:11" x14ac:dyDescent="0.25">
      <c r="A5320" s="108">
        <v>5339</v>
      </c>
      <c r="B5320" s="109" t="s">
        <v>5193</v>
      </c>
      <c r="C5320" s="110">
        <v>84716052</v>
      </c>
      <c r="D5320" s="110">
        <v>0</v>
      </c>
      <c r="E5320" s="110">
        <v>0</v>
      </c>
      <c r="F5320" s="111">
        <v>57.9</v>
      </c>
      <c r="G5320" s="110">
        <v>4</v>
      </c>
      <c r="H5320" s="110">
        <v>0</v>
      </c>
      <c r="I5320" s="112"/>
      <c r="J5320" s="112"/>
      <c r="K5320" s="113">
        <v>40</v>
      </c>
    </row>
    <row r="5321" spans="1:11" x14ac:dyDescent="0.25">
      <c r="A5321" s="108">
        <v>5340</v>
      </c>
      <c r="B5321" s="109" t="s">
        <v>5194</v>
      </c>
      <c r="C5321" s="110">
        <v>84733019</v>
      </c>
      <c r="D5321" s="110">
        <v>0</v>
      </c>
      <c r="E5321" s="110">
        <v>0</v>
      </c>
      <c r="F5321" s="111">
        <v>133.9</v>
      </c>
      <c r="G5321" s="110">
        <v>0</v>
      </c>
      <c r="H5321" s="110">
        <v>0</v>
      </c>
      <c r="I5321" s="112"/>
      <c r="J5321" s="112"/>
      <c r="K5321" s="113">
        <v>209</v>
      </c>
    </row>
    <row r="5322" spans="1:11" x14ac:dyDescent="0.25">
      <c r="A5322" s="108">
        <v>5341</v>
      </c>
      <c r="B5322" s="109" t="s">
        <v>5195</v>
      </c>
      <c r="C5322" s="110">
        <v>84733041</v>
      </c>
      <c r="D5322" s="110">
        <v>0</v>
      </c>
      <c r="E5322" s="110">
        <v>0</v>
      </c>
      <c r="F5322" s="111">
        <v>467.9</v>
      </c>
      <c r="G5322" s="110">
        <v>7</v>
      </c>
      <c r="H5322" s="110">
        <v>0</v>
      </c>
      <c r="I5322" s="112"/>
      <c r="J5322" s="112"/>
      <c r="K5322" s="113">
        <v>719</v>
      </c>
    </row>
    <row r="5323" spans="1:11" x14ac:dyDescent="0.25">
      <c r="A5323" s="108">
        <v>5342</v>
      </c>
      <c r="B5323" s="109" t="s">
        <v>5196</v>
      </c>
      <c r="C5323" s="110">
        <v>85176254</v>
      </c>
      <c r="D5323" s="110">
        <v>0</v>
      </c>
      <c r="E5323" s="110">
        <v>0</v>
      </c>
      <c r="F5323" s="111">
        <v>41.6</v>
      </c>
      <c r="G5323" s="110">
        <v>4</v>
      </c>
      <c r="H5323" s="110">
        <v>15</v>
      </c>
      <c r="I5323" s="112"/>
      <c r="J5323" s="111">
        <v>5.33</v>
      </c>
      <c r="K5323" s="113">
        <v>75</v>
      </c>
    </row>
    <row r="5324" spans="1:11" x14ac:dyDescent="0.25">
      <c r="A5324" s="108">
        <v>5343</v>
      </c>
      <c r="B5324" s="109" t="s">
        <v>5197</v>
      </c>
      <c r="C5324" s="110">
        <v>84716053</v>
      </c>
      <c r="D5324" s="110">
        <v>7</v>
      </c>
      <c r="E5324" s="110">
        <v>1</v>
      </c>
      <c r="F5324" s="111">
        <v>45.15</v>
      </c>
      <c r="G5324" s="110">
        <v>4</v>
      </c>
      <c r="H5324" s="110">
        <v>15</v>
      </c>
      <c r="I5324" s="112"/>
      <c r="J5324" s="111">
        <v>5.79</v>
      </c>
      <c r="K5324" s="113">
        <v>79</v>
      </c>
    </row>
    <row r="5325" spans="1:11" x14ac:dyDescent="0.25">
      <c r="A5325" s="108">
        <v>5344</v>
      </c>
      <c r="B5325" s="109" t="s">
        <v>5198</v>
      </c>
      <c r="C5325" s="110">
        <v>84716052</v>
      </c>
      <c r="D5325" s="110">
        <v>0</v>
      </c>
      <c r="E5325" s="110">
        <v>0</v>
      </c>
      <c r="F5325" s="111">
        <v>81.63</v>
      </c>
      <c r="G5325" s="110">
        <v>4</v>
      </c>
      <c r="H5325" s="110">
        <v>15</v>
      </c>
      <c r="I5325" s="112"/>
      <c r="J5325" s="112"/>
      <c r="K5325" s="113">
        <v>145</v>
      </c>
    </row>
    <row r="5326" spans="1:11" x14ac:dyDescent="0.25">
      <c r="A5326" s="108">
        <v>5345</v>
      </c>
      <c r="B5326" s="109" t="s">
        <v>5199</v>
      </c>
      <c r="C5326" s="110">
        <v>84716052</v>
      </c>
      <c r="D5326" s="110">
        <v>0</v>
      </c>
      <c r="E5326" s="110">
        <v>0</v>
      </c>
      <c r="F5326" s="111">
        <v>67.599999999999994</v>
      </c>
      <c r="G5326" s="110">
        <v>4</v>
      </c>
      <c r="H5326" s="110">
        <v>15</v>
      </c>
      <c r="I5326" s="112"/>
      <c r="J5326" s="112"/>
      <c r="K5326" s="113">
        <v>125</v>
      </c>
    </row>
    <row r="5327" spans="1:11" x14ac:dyDescent="0.25">
      <c r="A5327" s="108">
        <v>5346</v>
      </c>
      <c r="B5327" s="109" t="s">
        <v>5200</v>
      </c>
      <c r="C5327" s="110">
        <v>84716052</v>
      </c>
      <c r="D5327" s="110">
        <v>1</v>
      </c>
      <c r="E5327" s="110">
        <v>0</v>
      </c>
      <c r="F5327" s="111">
        <v>186.22</v>
      </c>
      <c r="G5327" s="110">
        <v>4</v>
      </c>
      <c r="H5327" s="110">
        <v>15</v>
      </c>
      <c r="I5327" s="112"/>
      <c r="J5327" s="111">
        <v>23.88</v>
      </c>
      <c r="K5327" s="113">
        <v>329</v>
      </c>
    </row>
    <row r="5328" spans="1:11" x14ac:dyDescent="0.25">
      <c r="A5328" s="108">
        <v>5347</v>
      </c>
      <c r="B5328" s="109" t="s">
        <v>5201</v>
      </c>
      <c r="C5328" s="110">
        <v>84716053</v>
      </c>
      <c r="D5328" s="110">
        <v>0</v>
      </c>
      <c r="E5328" s="110">
        <v>0</v>
      </c>
      <c r="F5328" s="111">
        <v>96.93</v>
      </c>
      <c r="G5328" s="110">
        <v>7</v>
      </c>
      <c r="H5328" s="110">
        <v>15</v>
      </c>
      <c r="I5328" s="112"/>
      <c r="J5328" s="112"/>
      <c r="K5328" s="113">
        <v>169</v>
      </c>
    </row>
    <row r="5329" spans="1:11" x14ac:dyDescent="0.25">
      <c r="A5329" s="108">
        <v>5348</v>
      </c>
      <c r="B5329" s="109" t="s">
        <v>5202</v>
      </c>
      <c r="C5329" s="110">
        <v>84145910</v>
      </c>
      <c r="D5329" s="110">
        <v>0</v>
      </c>
      <c r="E5329" s="110">
        <v>0</v>
      </c>
      <c r="F5329" s="111">
        <v>73.98</v>
      </c>
      <c r="G5329" s="110">
        <v>7</v>
      </c>
      <c r="H5329" s="110">
        <v>15</v>
      </c>
      <c r="I5329" s="112"/>
      <c r="J5329" s="112"/>
      <c r="K5329" s="113">
        <v>129</v>
      </c>
    </row>
    <row r="5330" spans="1:11" x14ac:dyDescent="0.25">
      <c r="A5330" s="108">
        <v>5349</v>
      </c>
      <c r="B5330" s="109" t="s">
        <v>5203</v>
      </c>
      <c r="C5330" s="110">
        <v>85183000</v>
      </c>
      <c r="D5330" s="110">
        <v>7</v>
      </c>
      <c r="E5330" s="110">
        <v>0</v>
      </c>
      <c r="F5330" s="111">
        <v>89.28</v>
      </c>
      <c r="G5330" s="110">
        <v>4</v>
      </c>
      <c r="H5330" s="110">
        <v>15</v>
      </c>
      <c r="I5330" s="112"/>
      <c r="J5330" s="111">
        <v>27.8</v>
      </c>
      <c r="K5330" s="113">
        <v>185</v>
      </c>
    </row>
    <row r="5331" spans="1:11" x14ac:dyDescent="0.25">
      <c r="A5331" s="108">
        <v>5350</v>
      </c>
      <c r="B5331" s="109" t="s">
        <v>5204</v>
      </c>
      <c r="C5331" s="110">
        <v>85183000</v>
      </c>
      <c r="D5331" s="110">
        <v>0</v>
      </c>
      <c r="E5331" s="110">
        <v>0</v>
      </c>
      <c r="F5331" s="111">
        <v>146.68</v>
      </c>
      <c r="G5331" s="110">
        <v>4</v>
      </c>
      <c r="H5331" s="110">
        <v>15</v>
      </c>
      <c r="I5331" s="112"/>
      <c r="J5331" s="112"/>
      <c r="K5331" s="113">
        <v>299</v>
      </c>
    </row>
    <row r="5332" spans="1:11" x14ac:dyDescent="0.25">
      <c r="A5332" s="108">
        <v>5351</v>
      </c>
      <c r="B5332" s="109" t="s">
        <v>5205</v>
      </c>
      <c r="C5332" s="110">
        <v>84716053</v>
      </c>
      <c r="D5332" s="110">
        <v>0</v>
      </c>
      <c r="E5332" s="110">
        <v>0</v>
      </c>
      <c r="F5332" s="111">
        <v>2.36</v>
      </c>
      <c r="G5332" s="110">
        <v>7</v>
      </c>
      <c r="H5332" s="110">
        <v>15</v>
      </c>
      <c r="I5332" s="112"/>
      <c r="J5332" s="112"/>
      <c r="K5332" s="113">
        <v>69</v>
      </c>
    </row>
    <row r="5333" spans="1:11" x14ac:dyDescent="0.25">
      <c r="A5333" s="108">
        <v>5352</v>
      </c>
      <c r="B5333" s="109" t="s">
        <v>5206</v>
      </c>
      <c r="C5333" s="110">
        <v>84716052</v>
      </c>
      <c r="D5333" s="110">
        <v>0</v>
      </c>
      <c r="E5333" s="110">
        <v>0</v>
      </c>
      <c r="F5333" s="111">
        <v>1.89</v>
      </c>
      <c r="G5333" s="110">
        <v>4</v>
      </c>
      <c r="H5333" s="110">
        <v>15</v>
      </c>
      <c r="I5333" s="112"/>
      <c r="J5333" s="112"/>
      <c r="K5333" s="113">
        <v>30</v>
      </c>
    </row>
    <row r="5334" spans="1:11" x14ac:dyDescent="0.25">
      <c r="A5334" s="108">
        <v>5353</v>
      </c>
      <c r="B5334" s="109" t="s">
        <v>5207</v>
      </c>
      <c r="C5334" s="110">
        <v>85176254</v>
      </c>
      <c r="D5334" s="110">
        <v>0</v>
      </c>
      <c r="E5334" s="110">
        <v>0</v>
      </c>
      <c r="F5334" s="111">
        <v>43.51</v>
      </c>
      <c r="G5334" s="110">
        <v>4</v>
      </c>
      <c r="H5334" s="110">
        <v>15</v>
      </c>
      <c r="I5334" s="112"/>
      <c r="J5334" s="111">
        <v>4.76</v>
      </c>
      <c r="K5334" s="113">
        <v>69</v>
      </c>
    </row>
    <row r="5335" spans="1:11" x14ac:dyDescent="0.25">
      <c r="A5335" s="108">
        <v>5354</v>
      </c>
      <c r="B5335" s="109" t="s">
        <v>5208</v>
      </c>
      <c r="C5335" s="110">
        <v>84716052</v>
      </c>
      <c r="D5335" s="110">
        <v>0</v>
      </c>
      <c r="E5335" s="110">
        <v>0</v>
      </c>
      <c r="F5335" s="111">
        <v>1.78</v>
      </c>
      <c r="G5335" s="110">
        <v>4</v>
      </c>
      <c r="H5335" s="110">
        <v>15</v>
      </c>
      <c r="I5335" s="112"/>
      <c r="J5335" s="112"/>
      <c r="K5335" s="113">
        <v>149</v>
      </c>
    </row>
    <row r="5336" spans="1:11" x14ac:dyDescent="0.25">
      <c r="A5336" s="108">
        <v>5355</v>
      </c>
      <c r="B5336" s="109" t="s">
        <v>5209</v>
      </c>
      <c r="C5336" s="110">
        <v>85183000</v>
      </c>
      <c r="D5336" s="110">
        <v>0</v>
      </c>
      <c r="E5336" s="110">
        <v>0</v>
      </c>
      <c r="F5336" s="111">
        <v>1</v>
      </c>
      <c r="G5336" s="110">
        <v>4</v>
      </c>
      <c r="H5336" s="110">
        <v>15</v>
      </c>
      <c r="I5336" s="112"/>
      <c r="J5336" s="111">
        <v>0.31</v>
      </c>
      <c r="K5336" s="113">
        <v>189</v>
      </c>
    </row>
    <row r="5337" spans="1:11" x14ac:dyDescent="0.25">
      <c r="A5337" s="108">
        <v>5356</v>
      </c>
      <c r="B5337" s="109" t="s">
        <v>5210</v>
      </c>
      <c r="C5337" s="110">
        <v>84716053</v>
      </c>
      <c r="D5337" s="110">
        <v>0</v>
      </c>
      <c r="E5337" s="110">
        <v>0</v>
      </c>
      <c r="F5337" s="111">
        <v>2.2999999999999998</v>
      </c>
      <c r="G5337" s="110">
        <v>7</v>
      </c>
      <c r="H5337" s="110">
        <v>15</v>
      </c>
      <c r="I5337" s="112"/>
      <c r="J5337" s="112"/>
      <c r="K5337" s="113">
        <v>209</v>
      </c>
    </row>
    <row r="5338" spans="1:11" x14ac:dyDescent="0.25">
      <c r="A5338" s="108">
        <v>5357</v>
      </c>
      <c r="B5338" s="109" t="s">
        <v>5211</v>
      </c>
      <c r="C5338" s="110">
        <v>84716053</v>
      </c>
      <c r="D5338" s="110">
        <v>0</v>
      </c>
      <c r="E5338" s="110">
        <v>0</v>
      </c>
      <c r="F5338" s="111">
        <v>25.38</v>
      </c>
      <c r="G5338" s="110">
        <v>4</v>
      </c>
      <c r="H5338" s="110">
        <v>15</v>
      </c>
      <c r="I5338" s="112"/>
      <c r="J5338" s="112"/>
      <c r="K5338" s="113">
        <v>49</v>
      </c>
    </row>
    <row r="5339" spans="1:11" x14ac:dyDescent="0.25">
      <c r="A5339" s="108">
        <v>5358</v>
      </c>
      <c r="B5339" s="109" t="s">
        <v>5212</v>
      </c>
      <c r="C5339" s="110">
        <v>84716052</v>
      </c>
      <c r="D5339" s="110">
        <v>0</v>
      </c>
      <c r="E5339" s="110">
        <v>0</v>
      </c>
      <c r="F5339" s="111">
        <v>170.99</v>
      </c>
      <c r="G5339" s="110">
        <v>0</v>
      </c>
      <c r="H5339" s="110">
        <v>0</v>
      </c>
      <c r="I5339" s="112"/>
      <c r="J5339" s="112"/>
      <c r="K5339" s="113">
        <v>269</v>
      </c>
    </row>
    <row r="5340" spans="1:11" x14ac:dyDescent="0.25">
      <c r="A5340" s="108">
        <v>5359</v>
      </c>
      <c r="B5340" s="109" t="s">
        <v>5213</v>
      </c>
      <c r="C5340" s="110">
        <v>84713019</v>
      </c>
      <c r="D5340" s="110">
        <v>0</v>
      </c>
      <c r="E5340" s="110">
        <v>0</v>
      </c>
      <c r="F5340" s="115">
        <v>3985.52</v>
      </c>
      <c r="G5340" s="110">
        <v>0</v>
      </c>
      <c r="H5340" s="110">
        <v>0</v>
      </c>
      <c r="I5340" s="112"/>
      <c r="J5340" s="112"/>
      <c r="K5340" s="116">
        <v>5499</v>
      </c>
    </row>
    <row r="5341" spans="1:11" x14ac:dyDescent="0.25">
      <c r="A5341" s="108">
        <v>5360</v>
      </c>
      <c r="B5341" s="109" t="s">
        <v>5214</v>
      </c>
      <c r="C5341" s="110">
        <v>85183000</v>
      </c>
      <c r="D5341" s="110">
        <v>0</v>
      </c>
      <c r="E5341" s="110">
        <v>0</v>
      </c>
      <c r="F5341" s="111">
        <v>94.46</v>
      </c>
      <c r="G5341" s="110">
        <v>4</v>
      </c>
      <c r="H5341" s="110">
        <v>15</v>
      </c>
      <c r="I5341" s="112"/>
      <c r="J5341" s="112"/>
      <c r="K5341" s="113">
        <v>185</v>
      </c>
    </row>
    <row r="5342" spans="1:11" x14ac:dyDescent="0.25">
      <c r="A5342" s="108">
        <v>5361</v>
      </c>
      <c r="B5342" s="109" t="s">
        <v>5215</v>
      </c>
      <c r="C5342" s="110">
        <v>84733019</v>
      </c>
      <c r="D5342" s="110">
        <v>0</v>
      </c>
      <c r="E5342" s="110">
        <v>0</v>
      </c>
      <c r="F5342" s="111">
        <v>266.08</v>
      </c>
      <c r="G5342" s="110">
        <v>4</v>
      </c>
      <c r="H5342" s="110">
        <v>10</v>
      </c>
      <c r="I5342" s="112"/>
      <c r="J5342" s="112"/>
      <c r="K5342" s="113">
        <v>449</v>
      </c>
    </row>
    <row r="5343" spans="1:11" x14ac:dyDescent="0.25">
      <c r="A5343" s="108">
        <v>5362</v>
      </c>
      <c r="B5343" s="109" t="s">
        <v>5216</v>
      </c>
      <c r="C5343" s="110">
        <v>84733019</v>
      </c>
      <c r="D5343" s="110">
        <v>0</v>
      </c>
      <c r="E5343" s="110">
        <v>0</v>
      </c>
      <c r="F5343" s="111">
        <v>308.63</v>
      </c>
      <c r="G5343" s="110">
        <v>4</v>
      </c>
      <c r="H5343" s="110">
        <v>10</v>
      </c>
      <c r="I5343" s="112"/>
      <c r="J5343" s="112"/>
      <c r="K5343" s="113">
        <v>519</v>
      </c>
    </row>
    <row r="5344" spans="1:11" x14ac:dyDescent="0.25">
      <c r="A5344" s="108">
        <v>5363</v>
      </c>
      <c r="B5344" s="109" t="s">
        <v>5217</v>
      </c>
      <c r="C5344" s="110">
        <v>84733090</v>
      </c>
      <c r="D5344" s="110">
        <v>0</v>
      </c>
      <c r="E5344" s="110">
        <v>0</v>
      </c>
      <c r="F5344" s="111">
        <v>19.98</v>
      </c>
      <c r="G5344" s="110">
        <v>4</v>
      </c>
      <c r="H5344" s="110">
        <v>10</v>
      </c>
      <c r="I5344" s="112"/>
      <c r="J5344" s="111">
        <v>2.44</v>
      </c>
      <c r="K5344" s="113">
        <v>35</v>
      </c>
    </row>
    <row r="5345" spans="1:11" x14ac:dyDescent="0.25">
      <c r="A5345" s="108">
        <v>5364</v>
      </c>
      <c r="B5345" s="109" t="s">
        <v>5218</v>
      </c>
      <c r="C5345" s="110">
        <v>84716053</v>
      </c>
      <c r="D5345" s="110">
        <v>0</v>
      </c>
      <c r="E5345" s="110">
        <v>0</v>
      </c>
      <c r="F5345" s="111">
        <v>95.08</v>
      </c>
      <c r="G5345" s="110">
        <v>0</v>
      </c>
      <c r="H5345" s="110">
        <v>0</v>
      </c>
      <c r="I5345" s="112"/>
      <c r="J5345" s="112"/>
      <c r="K5345" s="113">
        <v>149</v>
      </c>
    </row>
    <row r="5346" spans="1:11" x14ac:dyDescent="0.25">
      <c r="A5346" s="108">
        <v>5365</v>
      </c>
      <c r="B5346" s="109" t="s">
        <v>5219</v>
      </c>
      <c r="C5346" s="110">
        <v>84716053</v>
      </c>
      <c r="D5346" s="110">
        <v>0</v>
      </c>
      <c r="E5346" s="110">
        <v>0</v>
      </c>
      <c r="F5346" s="111">
        <v>91.95</v>
      </c>
      <c r="G5346" s="110">
        <v>0</v>
      </c>
      <c r="H5346" s="110">
        <v>0</v>
      </c>
      <c r="I5346" s="112"/>
      <c r="J5346" s="112"/>
      <c r="K5346" s="113">
        <v>145</v>
      </c>
    </row>
    <row r="5347" spans="1:11" x14ac:dyDescent="0.25">
      <c r="A5347" s="108">
        <v>5366</v>
      </c>
      <c r="B5347" s="109" t="s">
        <v>5220</v>
      </c>
      <c r="C5347" s="110">
        <v>84716053</v>
      </c>
      <c r="D5347" s="110">
        <v>4</v>
      </c>
      <c r="E5347" s="110">
        <v>0</v>
      </c>
      <c r="F5347" s="111">
        <v>84.36</v>
      </c>
      <c r="G5347" s="110">
        <v>4</v>
      </c>
      <c r="H5347" s="110">
        <v>15</v>
      </c>
      <c r="I5347" s="112"/>
      <c r="J5347" s="111">
        <v>10.81</v>
      </c>
      <c r="K5347" s="113">
        <v>149</v>
      </c>
    </row>
    <row r="5348" spans="1:11" x14ac:dyDescent="0.25">
      <c r="A5348" s="108">
        <v>5367</v>
      </c>
      <c r="B5348" s="109" t="s">
        <v>4926</v>
      </c>
      <c r="C5348" s="110">
        <v>40169990</v>
      </c>
      <c r="D5348" s="110">
        <v>0</v>
      </c>
      <c r="E5348" s="110">
        <v>0</v>
      </c>
      <c r="F5348" s="111">
        <v>16.5</v>
      </c>
      <c r="G5348" s="110">
        <v>0</v>
      </c>
      <c r="H5348" s="110">
        <v>0</v>
      </c>
      <c r="I5348" s="112"/>
      <c r="J5348" s="112"/>
      <c r="K5348" s="113">
        <v>35</v>
      </c>
    </row>
    <row r="5349" spans="1:11" x14ac:dyDescent="0.25">
      <c r="A5349" s="108">
        <v>5368</v>
      </c>
      <c r="B5349" s="109" t="s">
        <v>4338</v>
      </c>
      <c r="C5349" s="110">
        <v>85423190</v>
      </c>
      <c r="D5349" s="110">
        <v>0</v>
      </c>
      <c r="E5349" s="110">
        <v>0</v>
      </c>
      <c r="F5349" s="111">
        <v>474.47</v>
      </c>
      <c r="G5349" s="110">
        <v>12</v>
      </c>
      <c r="H5349" s="110">
        <v>0</v>
      </c>
      <c r="I5349" s="112"/>
      <c r="J5349" s="112"/>
      <c r="K5349" s="113">
        <v>689</v>
      </c>
    </row>
    <row r="5350" spans="1:11" x14ac:dyDescent="0.25">
      <c r="A5350" s="108">
        <v>5369</v>
      </c>
      <c r="B5350" s="109" t="s">
        <v>5221</v>
      </c>
      <c r="C5350" s="110">
        <v>84716052</v>
      </c>
      <c r="D5350" s="110">
        <v>0</v>
      </c>
      <c r="E5350" s="110">
        <v>0</v>
      </c>
      <c r="F5350" s="111">
        <v>65.31</v>
      </c>
      <c r="G5350" s="110">
        <v>4</v>
      </c>
      <c r="H5350" s="110">
        <v>15</v>
      </c>
      <c r="I5350" s="112"/>
      <c r="J5350" s="112"/>
      <c r="K5350" s="113">
        <v>250</v>
      </c>
    </row>
    <row r="5351" spans="1:11" x14ac:dyDescent="0.25">
      <c r="A5351" s="108">
        <v>5370</v>
      </c>
      <c r="B5351" s="109" t="s">
        <v>5222</v>
      </c>
      <c r="C5351" s="110">
        <v>84733041</v>
      </c>
      <c r="D5351" s="110">
        <v>0</v>
      </c>
      <c r="E5351" s="110">
        <v>0</v>
      </c>
      <c r="F5351" s="111">
        <v>375</v>
      </c>
      <c r="G5351" s="110">
        <v>4</v>
      </c>
      <c r="H5351" s="110">
        <v>0</v>
      </c>
      <c r="I5351" s="112"/>
      <c r="J5351" s="112"/>
      <c r="K5351" s="113">
        <v>579</v>
      </c>
    </row>
    <row r="5352" spans="1:11" x14ac:dyDescent="0.25">
      <c r="A5352" s="108">
        <v>5371</v>
      </c>
      <c r="B5352" s="109" t="s">
        <v>5223</v>
      </c>
      <c r="C5352" s="110">
        <v>85183000</v>
      </c>
      <c r="D5352" s="110">
        <v>1</v>
      </c>
      <c r="E5352" s="110">
        <v>0</v>
      </c>
      <c r="F5352" s="111">
        <v>105.45</v>
      </c>
      <c r="G5352" s="110">
        <v>4</v>
      </c>
      <c r="H5352" s="110">
        <v>0</v>
      </c>
      <c r="I5352" s="112"/>
      <c r="J5352" s="111">
        <v>26.06</v>
      </c>
      <c r="K5352" s="113">
        <v>179</v>
      </c>
    </row>
    <row r="5353" spans="1:11" x14ac:dyDescent="0.25">
      <c r="A5353" s="108">
        <v>5372</v>
      </c>
      <c r="B5353" s="109" t="s">
        <v>5224</v>
      </c>
      <c r="C5353" s="110">
        <v>85423190</v>
      </c>
      <c r="D5353" s="110">
        <v>0</v>
      </c>
      <c r="E5353" s="110">
        <v>0</v>
      </c>
      <c r="F5353" s="115">
        <v>1823.43</v>
      </c>
      <c r="G5353" s="110">
        <v>7</v>
      </c>
      <c r="H5353" s="110">
        <v>2</v>
      </c>
      <c r="I5353" s="112"/>
      <c r="J5353" s="112"/>
      <c r="K5353" s="116">
        <v>2799</v>
      </c>
    </row>
    <row r="5354" spans="1:11" x14ac:dyDescent="0.25">
      <c r="A5354" s="108">
        <v>5373</v>
      </c>
      <c r="B5354" s="109" t="s">
        <v>4479</v>
      </c>
      <c r="C5354" s="110">
        <v>85423190</v>
      </c>
      <c r="D5354" s="110">
        <v>0</v>
      </c>
      <c r="E5354" s="110">
        <v>0</v>
      </c>
      <c r="F5354" s="115">
        <v>1081.23</v>
      </c>
      <c r="G5354" s="110">
        <v>12</v>
      </c>
      <c r="H5354" s="110">
        <v>2</v>
      </c>
      <c r="I5354" s="112"/>
      <c r="J5354" s="112"/>
      <c r="K5354" s="116">
        <v>2399</v>
      </c>
    </row>
    <row r="5355" spans="1:11" x14ac:dyDescent="0.25">
      <c r="A5355" s="108">
        <v>5374</v>
      </c>
      <c r="B5355" s="109" t="s">
        <v>5225</v>
      </c>
      <c r="C5355" s="110">
        <v>85423190</v>
      </c>
      <c r="D5355" s="110">
        <v>0</v>
      </c>
      <c r="E5355" s="110">
        <v>0</v>
      </c>
      <c r="F5355" s="115">
        <v>1666.56</v>
      </c>
      <c r="G5355" s="110">
        <v>7</v>
      </c>
      <c r="H5355" s="110">
        <v>2</v>
      </c>
      <c r="I5355" s="112"/>
      <c r="J5355" s="112"/>
      <c r="K5355" s="116">
        <v>2599</v>
      </c>
    </row>
    <row r="5356" spans="1:11" x14ac:dyDescent="0.25">
      <c r="A5356" s="108">
        <v>5375</v>
      </c>
      <c r="B5356" s="109" t="s">
        <v>5226</v>
      </c>
      <c r="C5356" s="110">
        <v>85285220</v>
      </c>
      <c r="D5356" s="110">
        <v>0</v>
      </c>
      <c r="E5356" s="110">
        <v>0</v>
      </c>
      <c r="F5356" s="111">
        <v>788.4</v>
      </c>
      <c r="G5356" s="110">
        <v>18</v>
      </c>
      <c r="H5356" s="110">
        <v>0</v>
      </c>
      <c r="I5356" s="112"/>
      <c r="J5356" s="111">
        <v>26.3</v>
      </c>
      <c r="K5356" s="116">
        <v>1099</v>
      </c>
    </row>
    <row r="5357" spans="1:11" x14ac:dyDescent="0.25">
      <c r="A5357" s="108">
        <v>5376</v>
      </c>
      <c r="B5357" s="109" t="s">
        <v>5227</v>
      </c>
      <c r="C5357" s="110">
        <v>85044040</v>
      </c>
      <c r="D5357" s="110">
        <v>0</v>
      </c>
      <c r="E5357" s="110">
        <v>0</v>
      </c>
      <c r="F5357" s="111">
        <v>873.47</v>
      </c>
      <c r="G5357" s="110">
        <v>18</v>
      </c>
      <c r="H5357" s="110">
        <v>0</v>
      </c>
      <c r="I5357" s="111">
        <v>0.46</v>
      </c>
      <c r="J5357" s="111">
        <v>70.87</v>
      </c>
      <c r="K5357" s="116">
        <v>1249</v>
      </c>
    </row>
    <row r="5358" spans="1:11" x14ac:dyDescent="0.25">
      <c r="A5358" s="108">
        <v>5377</v>
      </c>
      <c r="B5358" s="109" t="s">
        <v>5228</v>
      </c>
      <c r="C5358" s="110">
        <v>85044040</v>
      </c>
      <c r="D5358" s="110">
        <v>0</v>
      </c>
      <c r="E5358" s="110">
        <v>0</v>
      </c>
      <c r="F5358" s="111">
        <v>396.68</v>
      </c>
      <c r="G5358" s="110">
        <v>18</v>
      </c>
      <c r="H5358" s="110">
        <v>0</v>
      </c>
      <c r="I5358" s="112"/>
      <c r="J5358" s="111">
        <v>32.130000000000003</v>
      </c>
      <c r="K5358" s="113">
        <v>569</v>
      </c>
    </row>
    <row r="5359" spans="1:11" x14ac:dyDescent="0.25">
      <c r="A5359" s="108">
        <v>5378</v>
      </c>
      <c r="B5359" s="109" t="s">
        <v>5229</v>
      </c>
      <c r="C5359" s="110">
        <v>94013090</v>
      </c>
      <c r="D5359" s="110">
        <v>0</v>
      </c>
      <c r="E5359" s="110">
        <v>0</v>
      </c>
      <c r="F5359" s="115">
        <v>1005.71</v>
      </c>
      <c r="G5359" s="110">
        <v>4</v>
      </c>
      <c r="H5359" s="110">
        <v>5</v>
      </c>
      <c r="I5359" s="112"/>
      <c r="J5359" s="112"/>
      <c r="K5359" s="116">
        <v>1759</v>
      </c>
    </row>
    <row r="5360" spans="1:11" x14ac:dyDescent="0.25">
      <c r="A5360" s="108">
        <v>5379</v>
      </c>
      <c r="B5360" s="109" t="s">
        <v>5230</v>
      </c>
      <c r="C5360" s="110">
        <v>94013090</v>
      </c>
      <c r="D5360" s="110">
        <v>0</v>
      </c>
      <c r="E5360" s="110">
        <v>0</v>
      </c>
      <c r="F5360" s="111">
        <v>814</v>
      </c>
      <c r="G5360" s="110">
        <v>4</v>
      </c>
      <c r="H5360" s="110">
        <v>5</v>
      </c>
      <c r="I5360" s="112"/>
      <c r="J5360" s="112"/>
      <c r="K5360" s="116">
        <v>1399</v>
      </c>
    </row>
    <row r="5361" spans="1:11" x14ac:dyDescent="0.25">
      <c r="A5361" s="108">
        <v>5380</v>
      </c>
      <c r="B5361" s="109" t="s">
        <v>5231</v>
      </c>
      <c r="C5361" s="110">
        <v>94013090</v>
      </c>
      <c r="D5361" s="110">
        <v>0</v>
      </c>
      <c r="E5361" s="110">
        <v>0</v>
      </c>
      <c r="F5361" s="115">
        <v>1048.57</v>
      </c>
      <c r="G5361" s="110">
        <v>4</v>
      </c>
      <c r="H5361" s="110">
        <v>5</v>
      </c>
      <c r="I5361" s="112"/>
      <c r="J5361" s="112"/>
      <c r="K5361" s="116">
        <v>1799</v>
      </c>
    </row>
    <row r="5362" spans="1:11" x14ac:dyDescent="0.25">
      <c r="A5362" s="108">
        <v>5381</v>
      </c>
      <c r="B5362" s="109" t="s">
        <v>5232</v>
      </c>
      <c r="C5362" s="110">
        <v>82119390</v>
      </c>
      <c r="D5362" s="110">
        <v>15</v>
      </c>
      <c r="E5362" s="110">
        <v>0</v>
      </c>
      <c r="F5362" s="111">
        <v>1.44</v>
      </c>
      <c r="G5362" s="110">
        <v>18</v>
      </c>
      <c r="H5362" s="110">
        <v>0</v>
      </c>
      <c r="I5362" s="112"/>
      <c r="J5362" s="112"/>
      <c r="K5362" s="113">
        <v>3.9</v>
      </c>
    </row>
    <row r="5363" spans="1:11" x14ac:dyDescent="0.25">
      <c r="A5363" s="108">
        <v>5382</v>
      </c>
      <c r="B5363" s="109" t="s">
        <v>5233</v>
      </c>
      <c r="C5363" s="110">
        <v>85171100</v>
      </c>
      <c r="D5363" s="110">
        <v>0</v>
      </c>
      <c r="E5363" s="110">
        <v>0</v>
      </c>
      <c r="F5363" s="111">
        <v>94.27</v>
      </c>
      <c r="G5363" s="110">
        <v>18</v>
      </c>
      <c r="H5363" s="110">
        <v>0</v>
      </c>
      <c r="I5363" s="111">
        <v>0.23</v>
      </c>
      <c r="J5363" s="111">
        <v>7.7</v>
      </c>
      <c r="K5363" s="113">
        <v>139.9</v>
      </c>
    </row>
    <row r="5364" spans="1:11" x14ac:dyDescent="0.25">
      <c r="A5364" s="108">
        <v>5383</v>
      </c>
      <c r="B5364" s="109" t="s">
        <v>5234</v>
      </c>
      <c r="C5364" s="110">
        <v>84729040</v>
      </c>
      <c r="D5364" s="110">
        <v>4</v>
      </c>
      <c r="E5364" s="110">
        <v>0</v>
      </c>
      <c r="F5364" s="111">
        <v>11.6</v>
      </c>
      <c r="G5364" s="110">
        <v>18</v>
      </c>
      <c r="H5364" s="110">
        <v>0</v>
      </c>
      <c r="I5364" s="112"/>
      <c r="J5364" s="112"/>
      <c r="K5364" s="113">
        <v>14.9</v>
      </c>
    </row>
    <row r="5365" spans="1:11" x14ac:dyDescent="0.25">
      <c r="A5365" s="108">
        <v>5384</v>
      </c>
      <c r="B5365" s="109" t="s">
        <v>5235</v>
      </c>
      <c r="C5365" s="110">
        <v>85444900</v>
      </c>
      <c r="D5365" s="110">
        <v>38</v>
      </c>
      <c r="E5365" s="110">
        <v>13</v>
      </c>
      <c r="F5365" s="111">
        <v>2.57</v>
      </c>
      <c r="G5365" s="110">
        <v>18</v>
      </c>
      <c r="H5365" s="110">
        <v>0</v>
      </c>
      <c r="I5365" s="112"/>
      <c r="J5365" s="111">
        <v>0.06</v>
      </c>
      <c r="K5365" s="113">
        <v>4</v>
      </c>
    </row>
    <row r="5366" spans="1:11" x14ac:dyDescent="0.25">
      <c r="A5366" s="108">
        <v>5385</v>
      </c>
      <c r="B5366" s="109" t="s">
        <v>5236</v>
      </c>
      <c r="C5366" s="110">
        <v>85183000</v>
      </c>
      <c r="D5366" s="110">
        <v>0</v>
      </c>
      <c r="E5366" s="110">
        <v>0</v>
      </c>
      <c r="F5366" s="111">
        <v>455.9</v>
      </c>
      <c r="G5366" s="110">
        <v>18</v>
      </c>
      <c r="H5366" s="110">
        <v>0</v>
      </c>
      <c r="I5366" s="112"/>
      <c r="J5366" s="112"/>
      <c r="K5366" s="113">
        <v>629</v>
      </c>
    </row>
    <row r="5367" spans="1:11" x14ac:dyDescent="0.25">
      <c r="A5367" s="108">
        <v>5386</v>
      </c>
      <c r="B5367" s="109" t="s">
        <v>5237</v>
      </c>
      <c r="C5367" s="110">
        <v>85444200</v>
      </c>
      <c r="D5367" s="110">
        <v>0</v>
      </c>
      <c r="E5367" s="110">
        <v>0</v>
      </c>
      <c r="F5367" s="111">
        <v>28.1</v>
      </c>
      <c r="G5367" s="110">
        <v>4</v>
      </c>
      <c r="H5367" s="110">
        <v>0</v>
      </c>
      <c r="I5367" s="112"/>
      <c r="J5367" s="112"/>
      <c r="K5367" s="113">
        <v>45</v>
      </c>
    </row>
    <row r="5368" spans="1:11" x14ac:dyDescent="0.25">
      <c r="A5368" s="108">
        <v>5387</v>
      </c>
      <c r="B5368" s="109" t="s">
        <v>5238</v>
      </c>
      <c r="C5368" s="110">
        <v>85176277</v>
      </c>
      <c r="D5368" s="110">
        <v>0</v>
      </c>
      <c r="E5368" s="110">
        <v>0</v>
      </c>
      <c r="F5368" s="111">
        <v>31.9</v>
      </c>
      <c r="G5368" s="110">
        <v>4</v>
      </c>
      <c r="H5368" s="110">
        <v>0</v>
      </c>
      <c r="I5368" s="111">
        <v>7.32</v>
      </c>
      <c r="J5368" s="111">
        <v>6.17</v>
      </c>
      <c r="K5368" s="113">
        <v>65</v>
      </c>
    </row>
    <row r="5369" spans="1:11" x14ac:dyDescent="0.25">
      <c r="A5369" s="108">
        <v>5388</v>
      </c>
      <c r="B5369" s="109" t="s">
        <v>5239</v>
      </c>
      <c r="C5369" s="110">
        <v>85369090</v>
      </c>
      <c r="D5369" s="110">
        <v>3</v>
      </c>
      <c r="E5369" s="110">
        <v>0</v>
      </c>
      <c r="F5369" s="111">
        <v>34.1</v>
      </c>
      <c r="G5369" s="110">
        <v>0</v>
      </c>
      <c r="H5369" s="110">
        <v>0</v>
      </c>
      <c r="I5369" s="112"/>
      <c r="J5369" s="111">
        <v>16.8</v>
      </c>
      <c r="K5369" s="113">
        <v>65</v>
      </c>
    </row>
    <row r="5370" spans="1:11" x14ac:dyDescent="0.25">
      <c r="A5370" s="108">
        <v>5389</v>
      </c>
      <c r="B5370" s="109" t="s">
        <v>5240</v>
      </c>
      <c r="C5370" s="110">
        <v>85444200</v>
      </c>
      <c r="D5370" s="110">
        <v>8</v>
      </c>
      <c r="E5370" s="110">
        <v>0</v>
      </c>
      <c r="F5370" s="111">
        <v>8.9</v>
      </c>
      <c r="G5370" s="110">
        <v>4</v>
      </c>
      <c r="H5370" s="110">
        <v>0</v>
      </c>
      <c r="I5370" s="111">
        <v>2.93</v>
      </c>
      <c r="J5370" s="111">
        <v>1.25</v>
      </c>
      <c r="K5370" s="113">
        <v>24</v>
      </c>
    </row>
    <row r="5371" spans="1:11" x14ac:dyDescent="0.25">
      <c r="A5371" s="108">
        <v>5390</v>
      </c>
      <c r="B5371" s="109" t="s">
        <v>5241</v>
      </c>
      <c r="C5371" s="110">
        <v>85444200</v>
      </c>
      <c r="D5371" s="110">
        <v>0</v>
      </c>
      <c r="E5371" s="110">
        <v>0</v>
      </c>
      <c r="F5371" s="111">
        <v>11.9</v>
      </c>
      <c r="G5371" s="110">
        <v>4</v>
      </c>
      <c r="H5371" s="110">
        <v>0</v>
      </c>
      <c r="I5371" s="112"/>
      <c r="J5371" s="111">
        <v>1.3</v>
      </c>
      <c r="K5371" s="113">
        <v>20</v>
      </c>
    </row>
    <row r="5372" spans="1:11" x14ac:dyDescent="0.25">
      <c r="A5372" s="108">
        <v>5391</v>
      </c>
      <c r="B5372" s="109" t="s">
        <v>5242</v>
      </c>
      <c r="C5372" s="110">
        <v>85444200</v>
      </c>
      <c r="D5372" s="110">
        <v>0</v>
      </c>
      <c r="E5372" s="110">
        <v>0</v>
      </c>
      <c r="F5372" s="111">
        <v>9.57</v>
      </c>
      <c r="G5372" s="110">
        <v>7</v>
      </c>
      <c r="H5372" s="110">
        <v>0</v>
      </c>
      <c r="I5372" s="112"/>
      <c r="J5372" s="112"/>
      <c r="K5372" s="113">
        <v>15</v>
      </c>
    </row>
    <row r="5373" spans="1:11" x14ac:dyDescent="0.25">
      <c r="A5373" s="108">
        <v>5392</v>
      </c>
      <c r="B5373" s="109" t="s">
        <v>5243</v>
      </c>
      <c r="C5373" s="110">
        <v>85444200</v>
      </c>
      <c r="D5373" s="110">
        <v>0</v>
      </c>
      <c r="E5373" s="110">
        <v>0</v>
      </c>
      <c r="F5373" s="111">
        <v>10.39</v>
      </c>
      <c r="G5373" s="110">
        <v>0</v>
      </c>
      <c r="H5373" s="110">
        <v>0</v>
      </c>
      <c r="I5373" s="112"/>
      <c r="J5373" s="111">
        <v>2.61</v>
      </c>
      <c r="K5373" s="113">
        <v>20</v>
      </c>
    </row>
    <row r="5374" spans="1:11" x14ac:dyDescent="0.25">
      <c r="A5374" s="108">
        <v>5393</v>
      </c>
      <c r="B5374" s="109" t="s">
        <v>5244</v>
      </c>
      <c r="C5374" s="110">
        <v>85444200</v>
      </c>
      <c r="D5374" s="110">
        <v>0</v>
      </c>
      <c r="E5374" s="110">
        <v>0</v>
      </c>
      <c r="F5374" s="111">
        <v>12.7</v>
      </c>
      <c r="G5374" s="110">
        <v>0</v>
      </c>
      <c r="H5374" s="110">
        <v>0</v>
      </c>
      <c r="I5374" s="112"/>
      <c r="J5374" s="111">
        <v>2.94</v>
      </c>
      <c r="K5374" s="113">
        <v>25</v>
      </c>
    </row>
    <row r="5375" spans="1:11" x14ac:dyDescent="0.25">
      <c r="A5375" s="108">
        <v>5394</v>
      </c>
      <c r="B5375" s="109" t="s">
        <v>5245</v>
      </c>
      <c r="C5375" s="110">
        <v>85444200</v>
      </c>
      <c r="D5375" s="110">
        <v>0</v>
      </c>
      <c r="E5375" s="110">
        <v>0</v>
      </c>
      <c r="F5375" s="111">
        <v>18</v>
      </c>
      <c r="G5375" s="110">
        <v>0</v>
      </c>
      <c r="H5375" s="110">
        <v>0</v>
      </c>
      <c r="I5375" s="112"/>
      <c r="J5375" s="111">
        <v>3.95</v>
      </c>
      <c r="K5375" s="113">
        <v>38</v>
      </c>
    </row>
    <row r="5376" spans="1:11" x14ac:dyDescent="0.25">
      <c r="A5376" s="108">
        <v>5395</v>
      </c>
      <c r="B5376" s="109" t="s">
        <v>5246</v>
      </c>
      <c r="C5376" s="110">
        <v>85444200</v>
      </c>
      <c r="D5376" s="110">
        <v>0</v>
      </c>
      <c r="E5376" s="110">
        <v>0</v>
      </c>
      <c r="F5376" s="111">
        <v>15</v>
      </c>
      <c r="G5376" s="110">
        <v>0</v>
      </c>
      <c r="H5376" s="110">
        <v>0</v>
      </c>
      <c r="I5376" s="112"/>
      <c r="J5376" s="111">
        <v>5</v>
      </c>
      <c r="K5376" s="113">
        <v>30</v>
      </c>
    </row>
    <row r="5377" spans="1:11" x14ac:dyDescent="0.25">
      <c r="A5377" s="108">
        <v>5396</v>
      </c>
      <c r="B5377" s="109" t="s">
        <v>5247</v>
      </c>
      <c r="C5377" s="110">
        <v>29094411</v>
      </c>
      <c r="D5377" s="110">
        <v>0</v>
      </c>
      <c r="E5377" s="110">
        <v>0</v>
      </c>
      <c r="F5377" s="111">
        <v>7.3</v>
      </c>
      <c r="G5377" s="110">
        <v>7</v>
      </c>
      <c r="H5377" s="110">
        <v>0</v>
      </c>
      <c r="I5377" s="112"/>
      <c r="J5377" s="112"/>
      <c r="K5377" s="113">
        <v>14.9</v>
      </c>
    </row>
    <row r="5378" spans="1:11" x14ac:dyDescent="0.25">
      <c r="A5378" s="108">
        <v>5397</v>
      </c>
      <c r="B5378" s="109" t="s">
        <v>5248</v>
      </c>
      <c r="C5378" s="110">
        <v>85235190</v>
      </c>
      <c r="D5378" s="110">
        <v>0</v>
      </c>
      <c r="E5378" s="110">
        <v>0</v>
      </c>
      <c r="F5378" s="111">
        <v>211.5</v>
      </c>
      <c r="G5378" s="110">
        <v>4</v>
      </c>
      <c r="H5378" s="110">
        <v>0</v>
      </c>
      <c r="I5378" s="112"/>
      <c r="J5378" s="112"/>
      <c r="K5378" s="113">
        <v>369</v>
      </c>
    </row>
    <row r="5379" spans="1:11" x14ac:dyDescent="0.25">
      <c r="A5379" s="108">
        <v>5398</v>
      </c>
      <c r="B5379" s="109" t="s">
        <v>4479</v>
      </c>
      <c r="C5379" s="110">
        <v>85423190</v>
      </c>
      <c r="D5379" s="110">
        <v>0</v>
      </c>
      <c r="E5379" s="110">
        <v>0</v>
      </c>
      <c r="F5379" s="111">
        <v>937.53</v>
      </c>
      <c r="G5379" s="110">
        <v>7</v>
      </c>
      <c r="H5379" s="110">
        <v>0</v>
      </c>
      <c r="I5379" s="112"/>
      <c r="J5379" s="112"/>
      <c r="K5379" s="116">
        <v>1499</v>
      </c>
    </row>
    <row r="5380" spans="1:11" x14ac:dyDescent="0.25">
      <c r="A5380" s="108">
        <v>5399</v>
      </c>
      <c r="B5380" s="109" t="s">
        <v>4982</v>
      </c>
      <c r="C5380" s="110">
        <v>85423190</v>
      </c>
      <c r="D5380" s="110">
        <v>0</v>
      </c>
      <c r="E5380" s="110">
        <v>0</v>
      </c>
      <c r="F5380" s="115">
        <v>2439.1</v>
      </c>
      <c r="G5380" s="110">
        <v>7</v>
      </c>
      <c r="H5380" s="110">
        <v>0</v>
      </c>
      <c r="I5380" s="112"/>
      <c r="J5380" s="112"/>
      <c r="K5380" s="116">
        <v>3699</v>
      </c>
    </row>
    <row r="5381" spans="1:11" x14ac:dyDescent="0.25">
      <c r="A5381" s="108">
        <v>5400</v>
      </c>
      <c r="B5381" s="109" t="s">
        <v>5249</v>
      </c>
      <c r="C5381" s="110">
        <v>84733042</v>
      </c>
      <c r="D5381" s="110">
        <v>0</v>
      </c>
      <c r="E5381" s="110">
        <v>0</v>
      </c>
      <c r="F5381" s="111">
        <v>273.99</v>
      </c>
      <c r="G5381" s="110">
        <v>4</v>
      </c>
      <c r="H5381" s="110">
        <v>0</v>
      </c>
      <c r="I5381" s="112"/>
      <c r="J5381" s="112"/>
      <c r="K5381" s="113">
        <v>419</v>
      </c>
    </row>
    <row r="5382" spans="1:11" x14ac:dyDescent="0.25">
      <c r="A5382" s="108">
        <v>5401</v>
      </c>
      <c r="B5382" s="109" t="s">
        <v>5250</v>
      </c>
      <c r="C5382" s="110">
        <v>84733042</v>
      </c>
      <c r="D5382" s="110">
        <v>0</v>
      </c>
      <c r="E5382" s="110">
        <v>0</v>
      </c>
      <c r="F5382" s="111">
        <v>264.41000000000003</v>
      </c>
      <c r="G5382" s="110">
        <v>4</v>
      </c>
      <c r="H5382" s="110">
        <v>0</v>
      </c>
      <c r="I5382" s="112"/>
      <c r="J5382" s="112"/>
      <c r="K5382" s="113">
        <v>439</v>
      </c>
    </row>
    <row r="5383" spans="1:11" x14ac:dyDescent="0.25">
      <c r="A5383" s="108">
        <v>5402</v>
      </c>
      <c r="B5383" s="109" t="s">
        <v>5251</v>
      </c>
      <c r="C5383" s="110">
        <v>85181090</v>
      </c>
      <c r="D5383" s="110">
        <v>1</v>
      </c>
      <c r="E5383" s="110">
        <v>0</v>
      </c>
      <c r="F5383" s="115">
        <v>1200.8800000000001</v>
      </c>
      <c r="G5383" s="110">
        <v>4</v>
      </c>
      <c r="H5383" s="110">
        <v>0</v>
      </c>
      <c r="I5383" s="111">
        <v>15.59</v>
      </c>
      <c r="J5383" s="111">
        <v>323.67</v>
      </c>
      <c r="K5383" s="116">
        <v>2099</v>
      </c>
    </row>
    <row r="5384" spans="1:11" x14ac:dyDescent="0.25">
      <c r="A5384" s="108">
        <v>5403</v>
      </c>
      <c r="B5384" s="109" t="s">
        <v>5252</v>
      </c>
      <c r="C5384" s="110">
        <v>84716053</v>
      </c>
      <c r="D5384" s="110">
        <v>4</v>
      </c>
      <c r="E5384" s="110">
        <v>0</v>
      </c>
      <c r="F5384" s="111">
        <v>99.27</v>
      </c>
      <c r="G5384" s="110">
        <v>4</v>
      </c>
      <c r="H5384" s="110">
        <v>0</v>
      </c>
      <c r="I5384" s="112"/>
      <c r="J5384" s="111">
        <v>11.89</v>
      </c>
      <c r="K5384" s="113">
        <v>169</v>
      </c>
    </row>
    <row r="5385" spans="1:11" x14ac:dyDescent="0.25">
      <c r="A5385" s="108">
        <v>5404</v>
      </c>
      <c r="B5385" s="109" t="s">
        <v>4866</v>
      </c>
      <c r="C5385" s="110">
        <v>85044021</v>
      </c>
      <c r="D5385" s="110">
        <v>0</v>
      </c>
      <c r="E5385" s="110">
        <v>0</v>
      </c>
      <c r="F5385" s="111">
        <v>119</v>
      </c>
      <c r="G5385" s="110">
        <v>0</v>
      </c>
      <c r="H5385" s="110">
        <v>0</v>
      </c>
      <c r="I5385" s="112"/>
      <c r="J5385" s="111">
        <v>52.18</v>
      </c>
      <c r="K5385" s="113">
        <v>249</v>
      </c>
    </row>
    <row r="5386" spans="1:11" x14ac:dyDescent="0.25">
      <c r="A5386" s="108">
        <v>5405</v>
      </c>
      <c r="B5386" s="109" t="s">
        <v>5253</v>
      </c>
      <c r="C5386" s="110">
        <v>85176241</v>
      </c>
      <c r="D5386" s="110">
        <v>11</v>
      </c>
      <c r="E5386" s="110">
        <v>0</v>
      </c>
      <c r="F5386" s="111">
        <v>153.9</v>
      </c>
      <c r="G5386" s="110">
        <v>4</v>
      </c>
      <c r="H5386" s="110">
        <v>0</v>
      </c>
      <c r="I5386" s="112"/>
      <c r="J5386" s="112"/>
      <c r="K5386" s="113">
        <v>239</v>
      </c>
    </row>
    <row r="5387" spans="1:11" x14ac:dyDescent="0.25">
      <c r="A5387" s="108">
        <v>5406</v>
      </c>
      <c r="B5387" s="109" t="s">
        <v>5254</v>
      </c>
      <c r="C5387" s="110">
        <v>85258019</v>
      </c>
      <c r="D5387" s="110">
        <v>0</v>
      </c>
      <c r="E5387" s="110">
        <v>0</v>
      </c>
      <c r="F5387" s="111">
        <v>694.18</v>
      </c>
      <c r="G5387" s="110">
        <v>4</v>
      </c>
      <c r="H5387" s="110">
        <v>0</v>
      </c>
      <c r="I5387" s="112"/>
      <c r="J5387" s="112"/>
      <c r="K5387" s="113">
        <v>699</v>
      </c>
    </row>
    <row r="5388" spans="1:11" x14ac:dyDescent="0.25">
      <c r="A5388" s="108">
        <v>5407</v>
      </c>
      <c r="B5388" s="109" t="s">
        <v>5255</v>
      </c>
      <c r="C5388" s="110">
        <v>84733019</v>
      </c>
      <c r="D5388" s="110">
        <v>0</v>
      </c>
      <c r="E5388" s="110">
        <v>0</v>
      </c>
      <c r="F5388" s="111">
        <v>165.87</v>
      </c>
      <c r="G5388" s="110">
        <v>4</v>
      </c>
      <c r="H5388" s="110">
        <v>10</v>
      </c>
      <c r="I5388" s="112"/>
      <c r="J5388" s="112"/>
      <c r="K5388" s="113">
        <v>289</v>
      </c>
    </row>
    <row r="5389" spans="1:11" x14ac:dyDescent="0.25">
      <c r="A5389" s="108">
        <v>5408</v>
      </c>
      <c r="B5389" s="109" t="s">
        <v>5256</v>
      </c>
      <c r="C5389" s="110">
        <v>84733019</v>
      </c>
      <c r="D5389" s="110">
        <v>0</v>
      </c>
      <c r="E5389" s="110">
        <v>0</v>
      </c>
      <c r="F5389" s="111">
        <v>145.88999999999999</v>
      </c>
      <c r="G5389" s="110">
        <v>4</v>
      </c>
      <c r="H5389" s="110">
        <v>10</v>
      </c>
      <c r="I5389" s="112"/>
      <c r="J5389" s="112"/>
      <c r="K5389" s="113">
        <v>289</v>
      </c>
    </row>
    <row r="5390" spans="1:11" x14ac:dyDescent="0.25">
      <c r="A5390" s="108">
        <v>5409</v>
      </c>
      <c r="B5390" s="109" t="s">
        <v>5257</v>
      </c>
      <c r="C5390" s="110">
        <v>84733019</v>
      </c>
      <c r="D5390" s="110">
        <v>0</v>
      </c>
      <c r="E5390" s="110">
        <v>0</v>
      </c>
      <c r="F5390" s="111">
        <v>156.62</v>
      </c>
      <c r="G5390" s="110">
        <v>4</v>
      </c>
      <c r="H5390" s="110">
        <v>10</v>
      </c>
      <c r="I5390" s="112"/>
      <c r="J5390" s="112"/>
      <c r="K5390" s="113">
        <v>289</v>
      </c>
    </row>
    <row r="5391" spans="1:11" x14ac:dyDescent="0.25">
      <c r="A5391" s="108">
        <v>5410</v>
      </c>
      <c r="B5391" s="109" t="s">
        <v>5258</v>
      </c>
      <c r="C5391" s="110">
        <v>84716053</v>
      </c>
      <c r="D5391" s="110">
        <v>0</v>
      </c>
      <c r="E5391" s="110">
        <v>0</v>
      </c>
      <c r="F5391" s="111">
        <v>35.909999999999997</v>
      </c>
      <c r="G5391" s="110">
        <v>4</v>
      </c>
      <c r="H5391" s="110">
        <v>15</v>
      </c>
      <c r="I5391" s="112"/>
      <c r="J5391" s="111">
        <v>4.5999999999999996</v>
      </c>
      <c r="K5391" s="113">
        <v>65</v>
      </c>
    </row>
    <row r="5392" spans="1:11" x14ac:dyDescent="0.25">
      <c r="A5392" s="108">
        <v>5411</v>
      </c>
      <c r="B5392" s="109" t="s">
        <v>5259</v>
      </c>
      <c r="C5392" s="110">
        <v>84716053</v>
      </c>
      <c r="D5392" s="110">
        <v>0</v>
      </c>
      <c r="E5392" s="110">
        <v>0</v>
      </c>
      <c r="F5392" s="111">
        <v>13.44</v>
      </c>
      <c r="G5392" s="110">
        <v>4</v>
      </c>
      <c r="H5392" s="110">
        <v>15</v>
      </c>
      <c r="I5392" s="112"/>
      <c r="J5392" s="112"/>
      <c r="K5392" s="113">
        <v>25</v>
      </c>
    </row>
    <row r="5393" spans="1:11" x14ac:dyDescent="0.25">
      <c r="A5393" s="108">
        <v>5412</v>
      </c>
      <c r="B5393" s="109" t="s">
        <v>5260</v>
      </c>
      <c r="C5393" s="110">
        <v>39219090</v>
      </c>
      <c r="D5393" s="110">
        <v>0</v>
      </c>
      <c r="E5393" s="110">
        <v>0</v>
      </c>
      <c r="F5393" s="111">
        <v>85.75</v>
      </c>
      <c r="G5393" s="110">
        <v>4</v>
      </c>
      <c r="H5393" s="110">
        <v>15</v>
      </c>
      <c r="I5393" s="112"/>
      <c r="J5393" s="112"/>
      <c r="K5393" s="113">
        <v>165</v>
      </c>
    </row>
    <row r="5394" spans="1:11" x14ac:dyDescent="0.25">
      <c r="A5394" s="108">
        <v>5413</v>
      </c>
      <c r="B5394" s="109" t="s">
        <v>5261</v>
      </c>
      <c r="C5394" s="110">
        <v>85044040</v>
      </c>
      <c r="D5394" s="110">
        <v>2</v>
      </c>
      <c r="E5394" s="110">
        <v>0</v>
      </c>
      <c r="F5394" s="111">
        <v>788.9</v>
      </c>
      <c r="G5394" s="110">
        <v>12</v>
      </c>
      <c r="H5394" s="110">
        <v>0</v>
      </c>
      <c r="I5394" s="112"/>
      <c r="J5394" s="112"/>
      <c r="K5394" s="116">
        <v>1199</v>
      </c>
    </row>
    <row r="5395" spans="1:11" x14ac:dyDescent="0.25">
      <c r="A5395" s="108">
        <v>5414</v>
      </c>
      <c r="B5395" s="109" t="s">
        <v>5262</v>
      </c>
      <c r="C5395" s="110">
        <v>85044040</v>
      </c>
      <c r="D5395" s="110">
        <v>0</v>
      </c>
      <c r="E5395" s="110">
        <v>0</v>
      </c>
      <c r="F5395" s="111">
        <v>714.83</v>
      </c>
      <c r="G5395" s="110">
        <v>12</v>
      </c>
      <c r="H5395" s="110">
        <v>0</v>
      </c>
      <c r="I5395" s="112"/>
      <c r="J5395" s="112"/>
      <c r="K5395" s="116">
        <v>1129</v>
      </c>
    </row>
    <row r="5396" spans="1:11" x14ac:dyDescent="0.25">
      <c r="A5396" s="108">
        <v>5415</v>
      </c>
      <c r="B5396" s="109" t="s">
        <v>5263</v>
      </c>
      <c r="C5396" s="110">
        <v>85235190</v>
      </c>
      <c r="D5396" s="110">
        <v>0</v>
      </c>
      <c r="E5396" s="110">
        <v>0</v>
      </c>
      <c r="F5396" s="111">
        <v>249.99</v>
      </c>
      <c r="G5396" s="110">
        <v>4</v>
      </c>
      <c r="H5396" s="110">
        <v>0</v>
      </c>
      <c r="I5396" s="112"/>
      <c r="J5396" s="112"/>
      <c r="K5396" s="113">
        <v>399</v>
      </c>
    </row>
    <row r="5397" spans="1:11" x14ac:dyDescent="0.25">
      <c r="A5397" s="108">
        <v>5416</v>
      </c>
      <c r="B5397" s="109" t="s">
        <v>5264</v>
      </c>
      <c r="C5397" s="110">
        <v>85258029</v>
      </c>
      <c r="D5397" s="110">
        <v>0</v>
      </c>
      <c r="E5397" s="110">
        <v>0</v>
      </c>
      <c r="F5397" s="111">
        <v>90.37</v>
      </c>
      <c r="G5397" s="110">
        <v>4</v>
      </c>
      <c r="H5397" s="110">
        <v>20</v>
      </c>
      <c r="I5397" s="112"/>
      <c r="J5397" s="111">
        <v>29.52</v>
      </c>
      <c r="K5397" s="113">
        <v>189</v>
      </c>
    </row>
    <row r="5398" spans="1:11" x14ac:dyDescent="0.25">
      <c r="A5398" s="108">
        <v>5417</v>
      </c>
      <c r="B5398" s="109" t="s">
        <v>5265</v>
      </c>
      <c r="C5398" s="110">
        <v>84716052</v>
      </c>
      <c r="D5398" s="110">
        <v>0</v>
      </c>
      <c r="E5398" s="110">
        <v>0</v>
      </c>
      <c r="F5398" s="111">
        <v>81.93</v>
      </c>
      <c r="G5398" s="110">
        <v>4</v>
      </c>
      <c r="H5398" s="110">
        <v>0</v>
      </c>
      <c r="I5398" s="112"/>
      <c r="J5398" s="112"/>
      <c r="K5398" s="113">
        <v>180</v>
      </c>
    </row>
    <row r="5399" spans="1:11" x14ac:dyDescent="0.25">
      <c r="A5399" s="108">
        <v>5418</v>
      </c>
      <c r="B5399" s="109" t="s">
        <v>5187</v>
      </c>
      <c r="C5399" s="110">
        <v>85176241</v>
      </c>
      <c r="D5399" s="110">
        <v>0</v>
      </c>
      <c r="E5399" s="110">
        <v>0</v>
      </c>
      <c r="F5399" s="111">
        <v>156.69999999999999</v>
      </c>
      <c r="G5399" s="110">
        <v>4</v>
      </c>
      <c r="H5399" s="110">
        <v>0</v>
      </c>
      <c r="I5399" s="112"/>
      <c r="J5399" s="111">
        <v>17.14</v>
      </c>
      <c r="K5399" s="113">
        <v>249</v>
      </c>
    </row>
    <row r="5400" spans="1:11" x14ac:dyDescent="0.25">
      <c r="A5400" s="108">
        <v>5419</v>
      </c>
      <c r="B5400" s="109" t="s">
        <v>5266</v>
      </c>
      <c r="C5400" s="110">
        <v>85235190</v>
      </c>
      <c r="D5400" s="110">
        <v>0</v>
      </c>
      <c r="E5400" s="110">
        <v>0</v>
      </c>
      <c r="F5400" s="111">
        <v>137.38</v>
      </c>
      <c r="G5400" s="110">
        <v>4</v>
      </c>
      <c r="H5400" s="110">
        <v>15</v>
      </c>
      <c r="I5400" s="112"/>
      <c r="J5400" s="112"/>
      <c r="K5400" s="113">
        <v>249</v>
      </c>
    </row>
    <row r="5401" spans="1:11" x14ac:dyDescent="0.25">
      <c r="A5401" s="108">
        <v>5420</v>
      </c>
      <c r="B5401" s="109" t="s">
        <v>5267</v>
      </c>
      <c r="C5401" s="110">
        <v>85235190</v>
      </c>
      <c r="D5401" s="110">
        <v>0</v>
      </c>
      <c r="E5401" s="110">
        <v>0</v>
      </c>
      <c r="F5401" s="111">
        <v>138.26</v>
      </c>
      <c r="G5401" s="110">
        <v>4</v>
      </c>
      <c r="H5401" s="110">
        <v>15</v>
      </c>
      <c r="I5401" s="112"/>
      <c r="J5401" s="112"/>
      <c r="K5401" s="113">
        <v>255</v>
      </c>
    </row>
    <row r="5402" spans="1:11" x14ac:dyDescent="0.25">
      <c r="A5402" s="108">
        <v>5421</v>
      </c>
      <c r="B5402" s="109" t="s">
        <v>5268</v>
      </c>
      <c r="C5402" s="110">
        <v>85444200</v>
      </c>
      <c r="D5402" s="110">
        <v>4</v>
      </c>
      <c r="E5402" s="110">
        <v>0</v>
      </c>
      <c r="F5402" s="111">
        <v>13.23</v>
      </c>
      <c r="G5402" s="110">
        <v>4</v>
      </c>
      <c r="H5402" s="110">
        <v>5</v>
      </c>
      <c r="I5402" s="112"/>
      <c r="J5402" s="111">
        <v>1.77</v>
      </c>
      <c r="K5402" s="113">
        <v>25</v>
      </c>
    </row>
    <row r="5403" spans="1:11" x14ac:dyDescent="0.25">
      <c r="A5403" s="108">
        <v>5422</v>
      </c>
      <c r="B5403" s="109" t="s">
        <v>5269</v>
      </c>
      <c r="C5403" s="110">
        <v>85444200</v>
      </c>
      <c r="D5403" s="110">
        <v>4</v>
      </c>
      <c r="E5403" s="110">
        <v>0</v>
      </c>
      <c r="F5403" s="111">
        <v>27.98</v>
      </c>
      <c r="G5403" s="110">
        <v>4</v>
      </c>
      <c r="H5403" s="110">
        <v>5</v>
      </c>
      <c r="I5403" s="112"/>
      <c r="J5403" s="111">
        <v>3.13</v>
      </c>
      <c r="K5403" s="113">
        <v>48</v>
      </c>
    </row>
    <row r="5404" spans="1:11" x14ac:dyDescent="0.25">
      <c r="A5404" s="108">
        <v>5423</v>
      </c>
      <c r="B5404" s="109" t="s">
        <v>5270</v>
      </c>
      <c r="C5404" s="110">
        <v>85444200</v>
      </c>
      <c r="D5404" s="110">
        <v>0</v>
      </c>
      <c r="E5404" s="110">
        <v>0</v>
      </c>
      <c r="F5404" s="111">
        <v>34.75</v>
      </c>
      <c r="G5404" s="110">
        <v>0</v>
      </c>
      <c r="H5404" s="110">
        <v>5</v>
      </c>
      <c r="I5404" s="112"/>
      <c r="J5404" s="111">
        <v>3.81</v>
      </c>
      <c r="K5404" s="113">
        <v>59</v>
      </c>
    </row>
    <row r="5405" spans="1:11" x14ac:dyDescent="0.25">
      <c r="A5405" s="108">
        <v>5424</v>
      </c>
      <c r="B5405" s="109" t="s">
        <v>5271</v>
      </c>
      <c r="C5405" s="110">
        <v>84733041</v>
      </c>
      <c r="D5405" s="110">
        <v>0</v>
      </c>
      <c r="E5405" s="110">
        <v>0</v>
      </c>
      <c r="F5405" s="111">
        <v>329.99</v>
      </c>
      <c r="G5405" s="110">
        <v>0</v>
      </c>
      <c r="H5405" s="110">
        <v>0</v>
      </c>
      <c r="I5405" s="112"/>
      <c r="J5405" s="111">
        <v>36.090000000000003</v>
      </c>
      <c r="K5405" s="113">
        <v>499</v>
      </c>
    </row>
    <row r="5406" spans="1:11" x14ac:dyDescent="0.25">
      <c r="A5406" s="108">
        <v>5425</v>
      </c>
      <c r="B5406" s="109" t="s">
        <v>5272</v>
      </c>
      <c r="C5406" s="110">
        <v>85444200</v>
      </c>
      <c r="D5406" s="110">
        <v>0</v>
      </c>
      <c r="E5406" s="110">
        <v>0</v>
      </c>
      <c r="F5406" s="111">
        <v>22.47</v>
      </c>
      <c r="G5406" s="110">
        <v>0</v>
      </c>
      <c r="H5406" s="110">
        <v>5</v>
      </c>
      <c r="I5406" s="112"/>
      <c r="J5406" s="112"/>
      <c r="K5406" s="113">
        <v>38</v>
      </c>
    </row>
    <row r="5407" spans="1:11" x14ac:dyDescent="0.25">
      <c r="A5407" s="108">
        <v>5426</v>
      </c>
      <c r="B5407" s="109" t="s">
        <v>5273</v>
      </c>
      <c r="C5407" s="110">
        <v>85444200</v>
      </c>
      <c r="D5407" s="110">
        <v>0</v>
      </c>
      <c r="E5407" s="110">
        <v>0</v>
      </c>
      <c r="F5407" s="111">
        <v>15.47</v>
      </c>
      <c r="G5407" s="110">
        <v>4</v>
      </c>
      <c r="H5407" s="110">
        <v>5</v>
      </c>
      <c r="I5407" s="112"/>
      <c r="J5407" s="112"/>
      <c r="K5407" s="113">
        <v>28</v>
      </c>
    </row>
    <row r="5408" spans="1:11" x14ac:dyDescent="0.25">
      <c r="A5408" s="108">
        <v>5427</v>
      </c>
      <c r="B5408" s="109" t="s">
        <v>5274</v>
      </c>
      <c r="C5408" s="110">
        <v>85444200</v>
      </c>
      <c r="D5408" s="110">
        <v>0</v>
      </c>
      <c r="E5408" s="110">
        <v>0</v>
      </c>
      <c r="F5408" s="111">
        <v>25.82</v>
      </c>
      <c r="G5408" s="110">
        <v>4</v>
      </c>
      <c r="H5408" s="110">
        <v>5</v>
      </c>
      <c r="I5408" s="112"/>
      <c r="J5408" s="112"/>
      <c r="K5408" s="113">
        <v>40</v>
      </c>
    </row>
    <row r="5409" spans="1:11" x14ac:dyDescent="0.25">
      <c r="A5409" s="108">
        <v>5428</v>
      </c>
      <c r="B5409" s="109" t="s">
        <v>5275</v>
      </c>
      <c r="C5409" s="110">
        <v>85444200</v>
      </c>
      <c r="D5409" s="110">
        <v>4</v>
      </c>
      <c r="E5409" s="110">
        <v>0</v>
      </c>
      <c r="F5409" s="111">
        <v>22.38</v>
      </c>
      <c r="G5409" s="110">
        <v>0</v>
      </c>
      <c r="H5409" s="110">
        <v>5</v>
      </c>
      <c r="I5409" s="112"/>
      <c r="J5409" s="111">
        <v>2.5099999999999998</v>
      </c>
      <c r="K5409" s="113">
        <v>38</v>
      </c>
    </row>
    <row r="5410" spans="1:11" x14ac:dyDescent="0.25">
      <c r="A5410" s="108">
        <v>5429</v>
      </c>
      <c r="B5410" s="109" t="s">
        <v>5276</v>
      </c>
      <c r="C5410" s="110">
        <v>85444200</v>
      </c>
      <c r="D5410" s="110">
        <v>0</v>
      </c>
      <c r="E5410" s="110">
        <v>0</v>
      </c>
      <c r="F5410" s="111">
        <v>13.11</v>
      </c>
      <c r="G5410" s="110">
        <v>4</v>
      </c>
      <c r="H5410" s="110">
        <v>5</v>
      </c>
      <c r="I5410" s="112"/>
      <c r="J5410" s="112"/>
      <c r="K5410" s="113">
        <v>25</v>
      </c>
    </row>
    <row r="5411" spans="1:11" x14ac:dyDescent="0.25">
      <c r="A5411" s="108">
        <v>5430</v>
      </c>
      <c r="B5411" s="109" t="s">
        <v>5277</v>
      </c>
      <c r="C5411" s="110">
        <v>73269090</v>
      </c>
      <c r="D5411" s="110">
        <v>0</v>
      </c>
      <c r="E5411" s="110">
        <v>0</v>
      </c>
      <c r="F5411" s="111">
        <v>380.43</v>
      </c>
      <c r="G5411" s="110">
        <v>0</v>
      </c>
      <c r="H5411" s="110">
        <v>5</v>
      </c>
      <c r="I5411" s="112"/>
      <c r="J5411" s="111">
        <v>136.30000000000001</v>
      </c>
      <c r="K5411" s="113">
        <v>749</v>
      </c>
    </row>
    <row r="5412" spans="1:11" x14ac:dyDescent="0.25">
      <c r="A5412" s="108">
        <v>5431</v>
      </c>
      <c r="B5412" s="109" t="s">
        <v>5278</v>
      </c>
      <c r="C5412" s="110">
        <v>73269090</v>
      </c>
      <c r="D5412" s="110">
        <v>0</v>
      </c>
      <c r="E5412" s="110">
        <v>0</v>
      </c>
      <c r="F5412" s="111">
        <v>207.05</v>
      </c>
      <c r="G5412" s="110">
        <v>0</v>
      </c>
      <c r="H5412" s="110">
        <v>5</v>
      </c>
      <c r="I5412" s="112"/>
      <c r="J5412" s="112"/>
      <c r="K5412" s="113">
        <v>429</v>
      </c>
    </row>
    <row r="5413" spans="1:11" x14ac:dyDescent="0.25">
      <c r="A5413" s="108">
        <v>5432</v>
      </c>
      <c r="B5413" s="109" t="s">
        <v>5279</v>
      </c>
      <c r="C5413" s="110">
        <v>94013090</v>
      </c>
      <c r="D5413" s="110">
        <v>0</v>
      </c>
      <c r="E5413" s="110">
        <v>0</v>
      </c>
      <c r="F5413" s="115">
        <v>1046.67</v>
      </c>
      <c r="G5413" s="110">
        <v>4</v>
      </c>
      <c r="H5413" s="110">
        <v>5</v>
      </c>
      <c r="I5413" s="112"/>
      <c r="J5413" s="112"/>
      <c r="K5413" s="116">
        <v>1849</v>
      </c>
    </row>
    <row r="5414" spans="1:11" x14ac:dyDescent="0.25">
      <c r="A5414" s="108">
        <v>5433</v>
      </c>
      <c r="B5414" s="109" t="s">
        <v>5280</v>
      </c>
      <c r="C5414" s="110">
        <v>84733043</v>
      </c>
      <c r="D5414" s="110">
        <v>0</v>
      </c>
      <c r="E5414" s="110">
        <v>0</v>
      </c>
      <c r="F5414" s="115">
        <v>3861.76</v>
      </c>
      <c r="G5414" s="110">
        <v>7</v>
      </c>
      <c r="H5414" s="110">
        <v>2</v>
      </c>
      <c r="I5414" s="112"/>
      <c r="J5414" s="112"/>
      <c r="K5414" s="116">
        <v>5599</v>
      </c>
    </row>
    <row r="5415" spans="1:11" x14ac:dyDescent="0.25">
      <c r="A5415" s="108">
        <v>5434</v>
      </c>
      <c r="B5415" s="109" t="s">
        <v>5281</v>
      </c>
      <c r="C5415" s="110">
        <v>84733042</v>
      </c>
      <c r="D5415" s="110">
        <v>0</v>
      </c>
      <c r="E5415" s="110">
        <v>0</v>
      </c>
      <c r="F5415" s="111">
        <v>190.43</v>
      </c>
      <c r="G5415" s="110">
        <v>4</v>
      </c>
      <c r="H5415" s="110">
        <v>15</v>
      </c>
      <c r="I5415" s="112"/>
      <c r="J5415" s="112"/>
      <c r="K5415" s="113">
        <v>349</v>
      </c>
    </row>
    <row r="5416" spans="1:11" x14ac:dyDescent="0.25">
      <c r="A5416" s="108">
        <v>5435</v>
      </c>
      <c r="B5416" s="109" t="s">
        <v>4866</v>
      </c>
      <c r="C5416" s="110">
        <v>85044021</v>
      </c>
      <c r="D5416" s="110">
        <v>0</v>
      </c>
      <c r="E5416" s="110">
        <v>0</v>
      </c>
      <c r="F5416" s="111">
        <v>129.22</v>
      </c>
      <c r="G5416" s="110">
        <v>4</v>
      </c>
      <c r="H5416" s="110">
        <v>0</v>
      </c>
      <c r="I5416" s="112"/>
      <c r="J5416" s="111">
        <v>38.380000000000003</v>
      </c>
      <c r="K5416" s="113">
        <v>239</v>
      </c>
    </row>
    <row r="5417" spans="1:11" x14ac:dyDescent="0.25">
      <c r="A5417" s="108">
        <v>5436</v>
      </c>
      <c r="B5417" s="109" t="s">
        <v>4303</v>
      </c>
      <c r="C5417" s="110">
        <v>85183000</v>
      </c>
      <c r="D5417" s="110">
        <v>0</v>
      </c>
      <c r="E5417" s="110">
        <v>0</v>
      </c>
      <c r="F5417" s="111">
        <v>17.399999999999999</v>
      </c>
      <c r="G5417" s="110">
        <v>4</v>
      </c>
      <c r="H5417" s="110">
        <v>0</v>
      </c>
      <c r="I5417" s="112"/>
      <c r="J5417" s="111">
        <v>4.62</v>
      </c>
      <c r="K5417" s="113">
        <v>35</v>
      </c>
    </row>
    <row r="5418" spans="1:11" x14ac:dyDescent="0.25">
      <c r="A5418" s="108">
        <v>5437</v>
      </c>
      <c r="B5418" s="109" t="s">
        <v>5282</v>
      </c>
      <c r="C5418" s="110">
        <v>84733099</v>
      </c>
      <c r="D5418" s="110">
        <v>0</v>
      </c>
      <c r="E5418" s="110">
        <v>0</v>
      </c>
      <c r="F5418" s="111">
        <v>113.63</v>
      </c>
      <c r="G5418" s="110">
        <v>0</v>
      </c>
      <c r="H5418" s="110">
        <v>10</v>
      </c>
      <c r="I5418" s="112"/>
      <c r="J5418" s="111">
        <v>13.86</v>
      </c>
      <c r="K5418" s="113">
        <v>199</v>
      </c>
    </row>
    <row r="5419" spans="1:11" x14ac:dyDescent="0.25">
      <c r="A5419" s="108">
        <v>5438</v>
      </c>
      <c r="B5419" s="109" t="s">
        <v>5283</v>
      </c>
      <c r="C5419" s="110">
        <v>85076000</v>
      </c>
      <c r="D5419" s="110">
        <v>0</v>
      </c>
      <c r="E5419" s="110">
        <v>0</v>
      </c>
      <c r="F5419" s="111">
        <v>215.71</v>
      </c>
      <c r="G5419" s="110">
        <v>4</v>
      </c>
      <c r="H5419" s="110">
        <v>15</v>
      </c>
      <c r="I5419" s="112"/>
      <c r="J5419" s="112"/>
      <c r="K5419" s="113">
        <v>450</v>
      </c>
    </row>
    <row r="5420" spans="1:11" x14ac:dyDescent="0.25">
      <c r="A5420" s="108">
        <v>5439</v>
      </c>
      <c r="B5420" s="109" t="s">
        <v>5284</v>
      </c>
      <c r="C5420" s="110">
        <v>84145910</v>
      </c>
      <c r="D5420" s="110">
        <v>0</v>
      </c>
      <c r="E5420" s="110">
        <v>0</v>
      </c>
      <c r="F5420" s="111">
        <v>29.45</v>
      </c>
      <c r="G5420" s="110">
        <v>7</v>
      </c>
      <c r="H5420" s="110">
        <v>5</v>
      </c>
      <c r="I5420" s="112"/>
      <c r="J5420" s="112"/>
      <c r="K5420" s="113">
        <v>69</v>
      </c>
    </row>
    <row r="5421" spans="1:11" x14ac:dyDescent="0.25">
      <c r="A5421" s="108">
        <v>5440</v>
      </c>
      <c r="B5421" s="109" t="s">
        <v>5285</v>
      </c>
      <c r="C5421" s="110">
        <v>84716052</v>
      </c>
      <c r="D5421" s="110">
        <v>0</v>
      </c>
      <c r="E5421" s="110">
        <v>0</v>
      </c>
      <c r="F5421" s="111">
        <v>359.57</v>
      </c>
      <c r="G5421" s="110">
        <v>4</v>
      </c>
      <c r="H5421" s="110">
        <v>15</v>
      </c>
      <c r="I5421" s="112"/>
      <c r="J5421" s="112"/>
      <c r="K5421" s="113">
        <v>700</v>
      </c>
    </row>
    <row r="5422" spans="1:11" x14ac:dyDescent="0.25">
      <c r="A5422" s="108">
        <v>5441</v>
      </c>
      <c r="B5422" s="109" t="s">
        <v>5286</v>
      </c>
      <c r="C5422" s="110">
        <v>85235190</v>
      </c>
      <c r="D5422" s="110">
        <v>0</v>
      </c>
      <c r="E5422" s="110">
        <v>0</v>
      </c>
      <c r="F5422" s="111">
        <v>744.9</v>
      </c>
      <c r="G5422" s="110">
        <v>4</v>
      </c>
      <c r="H5422" s="110">
        <v>0</v>
      </c>
      <c r="I5422" s="112"/>
      <c r="J5422" s="112"/>
      <c r="K5422" s="116">
        <v>1199</v>
      </c>
    </row>
    <row r="5423" spans="1:11" x14ac:dyDescent="0.25">
      <c r="A5423" s="108">
        <v>5442</v>
      </c>
      <c r="B5423" s="109" t="s">
        <v>5287</v>
      </c>
      <c r="C5423" s="110">
        <v>84433236</v>
      </c>
      <c r="D5423" s="110">
        <v>0</v>
      </c>
      <c r="E5423" s="110">
        <v>0</v>
      </c>
      <c r="F5423" s="115">
        <v>2099</v>
      </c>
      <c r="G5423" s="110">
        <v>7</v>
      </c>
      <c r="H5423" s="110">
        <v>0</v>
      </c>
      <c r="I5423" s="112"/>
      <c r="J5423" s="112"/>
      <c r="K5423" s="116">
        <v>3199</v>
      </c>
    </row>
    <row r="5424" spans="1:11" x14ac:dyDescent="0.25">
      <c r="A5424" s="108">
        <v>5443</v>
      </c>
      <c r="B5424" s="109" t="s">
        <v>5288</v>
      </c>
      <c r="C5424" s="110">
        <v>85285220</v>
      </c>
      <c r="D5424" s="110">
        <v>0</v>
      </c>
      <c r="E5424" s="110">
        <v>0</v>
      </c>
      <c r="F5424" s="111">
        <v>721.94</v>
      </c>
      <c r="G5424" s="110">
        <v>12</v>
      </c>
      <c r="H5424" s="110">
        <v>0</v>
      </c>
      <c r="I5424" s="112"/>
      <c r="J5424" s="112"/>
      <c r="K5424" s="116">
        <v>1049</v>
      </c>
    </row>
    <row r="5425" spans="1:11" x14ac:dyDescent="0.25">
      <c r="A5425" s="108">
        <v>5444</v>
      </c>
      <c r="B5425" s="109" t="s">
        <v>5289</v>
      </c>
      <c r="C5425" s="110">
        <v>85285220</v>
      </c>
      <c r="D5425" s="110">
        <v>0</v>
      </c>
      <c r="E5425" s="110">
        <v>0</v>
      </c>
      <c r="F5425" s="115">
        <v>2319.9</v>
      </c>
      <c r="G5425" s="110">
        <v>4</v>
      </c>
      <c r="H5425" s="110">
        <v>0</v>
      </c>
      <c r="I5425" s="112"/>
      <c r="J5425" s="111">
        <v>253.7</v>
      </c>
      <c r="K5425" s="116">
        <v>3529</v>
      </c>
    </row>
    <row r="5426" spans="1:11" x14ac:dyDescent="0.25">
      <c r="A5426" s="108">
        <v>5445</v>
      </c>
      <c r="B5426" s="109" t="s">
        <v>5290</v>
      </c>
      <c r="C5426" s="110">
        <v>85285220</v>
      </c>
      <c r="D5426" s="110">
        <v>0</v>
      </c>
      <c r="E5426" s="110">
        <v>0</v>
      </c>
      <c r="F5426" s="115">
        <v>2449.9</v>
      </c>
      <c r="G5426" s="110">
        <v>4</v>
      </c>
      <c r="H5426" s="110">
        <v>0</v>
      </c>
      <c r="I5426" s="112"/>
      <c r="J5426" s="112"/>
      <c r="K5426" s="116">
        <v>3749</v>
      </c>
    </row>
    <row r="5427" spans="1:11" x14ac:dyDescent="0.25">
      <c r="A5427" s="108">
        <v>5446</v>
      </c>
      <c r="B5427" s="109" t="s">
        <v>5291</v>
      </c>
      <c r="C5427" s="110">
        <v>85285220</v>
      </c>
      <c r="D5427" s="110">
        <v>0</v>
      </c>
      <c r="E5427" s="110">
        <v>0</v>
      </c>
      <c r="F5427" s="115">
        <v>1299.9000000000001</v>
      </c>
      <c r="G5427" s="110">
        <v>4</v>
      </c>
      <c r="H5427" s="110">
        <v>0</v>
      </c>
      <c r="I5427" s="112"/>
      <c r="J5427" s="112"/>
      <c r="K5427" s="116">
        <v>1999</v>
      </c>
    </row>
    <row r="5428" spans="1:11" x14ac:dyDescent="0.25">
      <c r="A5428" s="108">
        <v>5447</v>
      </c>
      <c r="B5428" s="109" t="s">
        <v>5292</v>
      </c>
      <c r="C5428" s="110">
        <v>94036000</v>
      </c>
      <c r="D5428" s="110">
        <v>0</v>
      </c>
      <c r="E5428" s="110">
        <v>0</v>
      </c>
      <c r="F5428" s="111">
        <v>498.65</v>
      </c>
      <c r="G5428" s="110">
        <v>7</v>
      </c>
      <c r="H5428" s="110">
        <v>0</v>
      </c>
      <c r="I5428" s="112"/>
      <c r="J5428" s="112"/>
      <c r="K5428" s="113">
        <v>849</v>
      </c>
    </row>
    <row r="5429" spans="1:11" x14ac:dyDescent="0.25">
      <c r="A5429" s="108">
        <v>5448</v>
      </c>
      <c r="B5429" s="109" t="s">
        <v>5293</v>
      </c>
      <c r="C5429" s="110">
        <v>94036000</v>
      </c>
      <c r="D5429" s="110">
        <v>0</v>
      </c>
      <c r="E5429" s="110">
        <v>0</v>
      </c>
      <c r="F5429" s="111">
        <v>523.59</v>
      </c>
      <c r="G5429" s="110">
        <v>7</v>
      </c>
      <c r="H5429" s="110">
        <v>0</v>
      </c>
      <c r="I5429" s="112"/>
      <c r="J5429" s="112"/>
      <c r="K5429" s="113">
        <v>849</v>
      </c>
    </row>
    <row r="5430" spans="1:11" x14ac:dyDescent="0.25">
      <c r="A5430" s="108">
        <v>5449</v>
      </c>
      <c r="B5430" s="109" t="s">
        <v>5294</v>
      </c>
      <c r="C5430" s="110">
        <v>84716052</v>
      </c>
      <c r="D5430" s="110">
        <v>0</v>
      </c>
      <c r="E5430" s="110">
        <v>0</v>
      </c>
      <c r="F5430" s="111">
        <v>38.64</v>
      </c>
      <c r="G5430" s="110">
        <v>4</v>
      </c>
      <c r="H5430" s="110">
        <v>15</v>
      </c>
      <c r="I5430" s="112"/>
      <c r="J5430" s="112"/>
      <c r="K5430" s="113">
        <v>79</v>
      </c>
    </row>
    <row r="5431" spans="1:11" x14ac:dyDescent="0.25">
      <c r="A5431" s="108">
        <v>5450</v>
      </c>
      <c r="B5431" s="109" t="s">
        <v>5295</v>
      </c>
      <c r="C5431" s="110">
        <v>84716053</v>
      </c>
      <c r="D5431" s="110">
        <v>0</v>
      </c>
      <c r="E5431" s="110">
        <v>0</v>
      </c>
      <c r="F5431" s="111">
        <v>19.8</v>
      </c>
      <c r="G5431" s="110">
        <v>4</v>
      </c>
      <c r="H5431" s="110">
        <v>15</v>
      </c>
      <c r="I5431" s="112"/>
      <c r="J5431" s="112"/>
      <c r="K5431" s="113">
        <v>40</v>
      </c>
    </row>
    <row r="5432" spans="1:11" x14ac:dyDescent="0.25">
      <c r="A5432" s="108">
        <v>5451</v>
      </c>
      <c r="B5432" s="109" t="s">
        <v>5296</v>
      </c>
      <c r="C5432" s="110">
        <v>85181090</v>
      </c>
      <c r="D5432" s="110">
        <v>0</v>
      </c>
      <c r="E5432" s="110">
        <v>0</v>
      </c>
      <c r="F5432" s="111">
        <v>355.1</v>
      </c>
      <c r="G5432" s="110">
        <v>4</v>
      </c>
      <c r="H5432" s="110">
        <v>15</v>
      </c>
      <c r="I5432" s="112"/>
      <c r="J5432" s="112"/>
      <c r="K5432" s="113">
        <v>699</v>
      </c>
    </row>
    <row r="5433" spans="1:11" x14ac:dyDescent="0.25">
      <c r="A5433" s="108">
        <v>5452</v>
      </c>
      <c r="B5433" s="109" t="s">
        <v>5297</v>
      </c>
      <c r="C5433" s="110">
        <v>85181090</v>
      </c>
      <c r="D5433" s="110">
        <v>0</v>
      </c>
      <c r="E5433" s="110">
        <v>0</v>
      </c>
      <c r="F5433" s="111">
        <v>121.73</v>
      </c>
      <c r="G5433" s="110">
        <v>4</v>
      </c>
      <c r="H5433" s="110">
        <v>15</v>
      </c>
      <c r="I5433" s="112"/>
      <c r="J5433" s="112"/>
      <c r="K5433" s="113">
        <v>239</v>
      </c>
    </row>
    <row r="5434" spans="1:11" x14ac:dyDescent="0.25">
      <c r="A5434" s="108">
        <v>5453</v>
      </c>
      <c r="B5434" s="109" t="s">
        <v>5298</v>
      </c>
      <c r="C5434" s="110">
        <v>85183000</v>
      </c>
      <c r="D5434" s="110">
        <v>0</v>
      </c>
      <c r="E5434" s="110">
        <v>0</v>
      </c>
      <c r="F5434" s="111">
        <v>105.85</v>
      </c>
      <c r="G5434" s="110">
        <v>4</v>
      </c>
      <c r="H5434" s="110">
        <v>15</v>
      </c>
      <c r="I5434" s="112"/>
      <c r="J5434" s="111">
        <v>32.96</v>
      </c>
      <c r="K5434" s="113">
        <v>209</v>
      </c>
    </row>
    <row r="5435" spans="1:11" x14ac:dyDescent="0.25">
      <c r="A5435" s="108">
        <v>5454</v>
      </c>
      <c r="B5435" s="109" t="s">
        <v>5299</v>
      </c>
      <c r="C5435" s="110">
        <v>84716052</v>
      </c>
      <c r="D5435" s="110">
        <v>0</v>
      </c>
      <c r="E5435" s="110">
        <v>0</v>
      </c>
      <c r="F5435" s="111">
        <v>191.74</v>
      </c>
      <c r="G5435" s="110">
        <v>4</v>
      </c>
      <c r="H5435" s="110">
        <v>15</v>
      </c>
      <c r="I5435" s="112"/>
      <c r="J5435" s="111">
        <v>24.59</v>
      </c>
      <c r="K5435" s="113">
        <v>335</v>
      </c>
    </row>
    <row r="5436" spans="1:11" x14ac:dyDescent="0.25">
      <c r="A5436" s="108">
        <v>5455</v>
      </c>
      <c r="B5436" s="109" t="s">
        <v>5300</v>
      </c>
      <c r="C5436" s="110">
        <v>84716052</v>
      </c>
      <c r="D5436" s="110">
        <v>0</v>
      </c>
      <c r="E5436" s="110">
        <v>0</v>
      </c>
      <c r="F5436" s="111">
        <v>189.78</v>
      </c>
      <c r="G5436" s="110">
        <v>4</v>
      </c>
      <c r="H5436" s="110">
        <v>15</v>
      </c>
      <c r="I5436" s="112"/>
      <c r="J5436" s="112"/>
      <c r="K5436" s="113">
        <v>349</v>
      </c>
    </row>
    <row r="5437" spans="1:11" x14ac:dyDescent="0.25">
      <c r="A5437" s="108">
        <v>5456</v>
      </c>
      <c r="B5437" s="109" t="s">
        <v>5301</v>
      </c>
      <c r="C5437" s="110">
        <v>84716052</v>
      </c>
      <c r="D5437" s="110">
        <v>0</v>
      </c>
      <c r="E5437" s="110">
        <v>0</v>
      </c>
      <c r="F5437" s="111">
        <v>206.64</v>
      </c>
      <c r="G5437" s="110">
        <v>4</v>
      </c>
      <c r="H5437" s="110">
        <v>15</v>
      </c>
      <c r="I5437" s="112"/>
      <c r="J5437" s="112"/>
      <c r="K5437" s="113">
        <v>379</v>
      </c>
    </row>
    <row r="5438" spans="1:11" x14ac:dyDescent="0.25">
      <c r="A5438" s="108">
        <v>5457</v>
      </c>
      <c r="B5438" s="109" t="s">
        <v>5302</v>
      </c>
      <c r="C5438" s="110">
        <v>84716052</v>
      </c>
      <c r="D5438" s="110">
        <v>0</v>
      </c>
      <c r="E5438" s="110">
        <v>0</v>
      </c>
      <c r="F5438" s="111">
        <v>206.64</v>
      </c>
      <c r="G5438" s="110">
        <v>4</v>
      </c>
      <c r="H5438" s="110">
        <v>15</v>
      </c>
      <c r="I5438" s="112"/>
      <c r="J5438" s="112"/>
      <c r="K5438" s="113">
        <v>379</v>
      </c>
    </row>
    <row r="5439" spans="1:11" x14ac:dyDescent="0.25">
      <c r="A5439" s="108">
        <v>5458</v>
      </c>
      <c r="B5439" s="109" t="s">
        <v>5303</v>
      </c>
      <c r="C5439" s="110">
        <v>84716052</v>
      </c>
      <c r="D5439" s="110">
        <v>0</v>
      </c>
      <c r="E5439" s="110">
        <v>0</v>
      </c>
      <c r="F5439" s="111">
        <v>206.64</v>
      </c>
      <c r="G5439" s="110">
        <v>4</v>
      </c>
      <c r="H5439" s="110">
        <v>15</v>
      </c>
      <c r="I5439" s="112"/>
      <c r="J5439" s="112"/>
      <c r="K5439" s="113">
        <v>379</v>
      </c>
    </row>
    <row r="5440" spans="1:11" x14ac:dyDescent="0.25">
      <c r="A5440" s="108">
        <v>5459</v>
      </c>
      <c r="B5440" s="109" t="s">
        <v>5304</v>
      </c>
      <c r="C5440" s="110">
        <v>94051099</v>
      </c>
      <c r="D5440" s="110">
        <v>0</v>
      </c>
      <c r="E5440" s="110">
        <v>0</v>
      </c>
      <c r="F5440" s="111">
        <v>3.99</v>
      </c>
      <c r="G5440" s="110">
        <v>0</v>
      </c>
      <c r="H5440" s="110">
        <v>0</v>
      </c>
      <c r="I5440" s="112"/>
      <c r="J5440" s="112"/>
      <c r="K5440" s="113">
        <v>5</v>
      </c>
    </row>
    <row r="5441" spans="1:11" x14ac:dyDescent="0.25">
      <c r="A5441" s="108">
        <v>5460</v>
      </c>
      <c r="B5441" s="109" t="s">
        <v>5305</v>
      </c>
      <c r="C5441" s="110">
        <v>85395000</v>
      </c>
      <c r="D5441" s="110">
        <v>0</v>
      </c>
      <c r="E5441" s="110">
        <v>0</v>
      </c>
      <c r="F5441" s="111">
        <v>12</v>
      </c>
      <c r="G5441" s="110">
        <v>0</v>
      </c>
      <c r="H5441" s="110">
        <v>0</v>
      </c>
      <c r="I5441" s="112"/>
      <c r="J5441" s="112"/>
      <c r="K5441" s="113">
        <v>14</v>
      </c>
    </row>
    <row r="5442" spans="1:11" x14ac:dyDescent="0.25">
      <c r="A5442" s="108">
        <v>5461</v>
      </c>
      <c r="B5442" s="109" t="s">
        <v>5306</v>
      </c>
      <c r="C5442" s="110">
        <v>85366100</v>
      </c>
      <c r="D5442" s="110">
        <v>0</v>
      </c>
      <c r="E5442" s="110">
        <v>0</v>
      </c>
      <c r="F5442" s="111">
        <v>2.29</v>
      </c>
      <c r="G5442" s="110">
        <v>0</v>
      </c>
      <c r="H5442" s="110">
        <v>0</v>
      </c>
      <c r="I5442" s="112"/>
      <c r="J5442" s="112"/>
      <c r="K5442" s="113">
        <v>3</v>
      </c>
    </row>
    <row r="5443" spans="1:11" x14ac:dyDescent="0.25">
      <c r="A5443" s="108">
        <v>5462</v>
      </c>
      <c r="B5443" s="109" t="s">
        <v>5307</v>
      </c>
      <c r="C5443" s="110">
        <v>84733041</v>
      </c>
      <c r="D5443" s="110">
        <v>0</v>
      </c>
      <c r="E5443" s="110">
        <v>0</v>
      </c>
      <c r="F5443" s="111">
        <v>594.69000000000005</v>
      </c>
      <c r="G5443" s="110">
        <v>4</v>
      </c>
      <c r="H5443" s="110">
        <v>0</v>
      </c>
      <c r="I5443" s="112"/>
      <c r="J5443" s="112"/>
      <c r="K5443" s="113">
        <v>929</v>
      </c>
    </row>
    <row r="5444" spans="1:11" x14ac:dyDescent="0.25">
      <c r="A5444" s="108">
        <v>5463</v>
      </c>
      <c r="B5444" s="109" t="s">
        <v>5308</v>
      </c>
      <c r="C5444" s="110">
        <v>84733041</v>
      </c>
      <c r="D5444" s="110">
        <v>0</v>
      </c>
      <c r="E5444" s="110">
        <v>0</v>
      </c>
      <c r="F5444" s="111">
        <v>683.75</v>
      </c>
      <c r="G5444" s="110">
        <v>4</v>
      </c>
      <c r="H5444" s="110">
        <v>0</v>
      </c>
      <c r="I5444" s="112"/>
      <c r="J5444" s="112"/>
      <c r="K5444" s="116">
        <v>1069</v>
      </c>
    </row>
    <row r="5445" spans="1:11" x14ac:dyDescent="0.25">
      <c r="A5445" s="108">
        <v>5464</v>
      </c>
      <c r="B5445" s="109" t="s">
        <v>5309</v>
      </c>
      <c r="C5445" s="110">
        <v>84733041</v>
      </c>
      <c r="D5445" s="110">
        <v>0</v>
      </c>
      <c r="E5445" s="110">
        <v>0</v>
      </c>
      <c r="F5445" s="111">
        <v>578.29999999999995</v>
      </c>
      <c r="G5445" s="110">
        <v>4</v>
      </c>
      <c r="H5445" s="110">
        <v>0</v>
      </c>
      <c r="I5445" s="112"/>
      <c r="J5445" s="112"/>
      <c r="K5445" s="113">
        <v>899</v>
      </c>
    </row>
    <row r="5446" spans="1:11" x14ac:dyDescent="0.25">
      <c r="A5446" s="108">
        <v>5465</v>
      </c>
      <c r="B5446" s="109" t="s">
        <v>5310</v>
      </c>
      <c r="C5446" s="110">
        <v>84733041</v>
      </c>
      <c r="D5446" s="110">
        <v>0</v>
      </c>
      <c r="E5446" s="110">
        <v>0</v>
      </c>
      <c r="F5446" s="111">
        <v>470.55</v>
      </c>
      <c r="G5446" s="110">
        <v>4</v>
      </c>
      <c r="H5446" s="110">
        <v>0</v>
      </c>
      <c r="I5446" s="112"/>
      <c r="J5446" s="112"/>
      <c r="K5446" s="113">
        <v>799</v>
      </c>
    </row>
    <row r="5447" spans="1:11" x14ac:dyDescent="0.25">
      <c r="A5447" s="108">
        <v>5466</v>
      </c>
      <c r="B5447" s="109" t="s">
        <v>5311</v>
      </c>
      <c r="C5447" s="110">
        <v>84733041</v>
      </c>
      <c r="D5447" s="110">
        <v>0</v>
      </c>
      <c r="E5447" s="110">
        <v>0</v>
      </c>
      <c r="F5447" s="111">
        <v>657.32</v>
      </c>
      <c r="G5447" s="110">
        <v>4</v>
      </c>
      <c r="H5447" s="110">
        <v>0</v>
      </c>
      <c r="I5447" s="112"/>
      <c r="J5447" s="112"/>
      <c r="K5447" s="116">
        <v>1029</v>
      </c>
    </row>
    <row r="5448" spans="1:11" x14ac:dyDescent="0.25">
      <c r="A5448" s="108">
        <v>5467</v>
      </c>
      <c r="B5448" s="109" t="s">
        <v>5312</v>
      </c>
      <c r="C5448" s="110">
        <v>84733041</v>
      </c>
      <c r="D5448" s="110">
        <v>0</v>
      </c>
      <c r="E5448" s="110">
        <v>0</v>
      </c>
      <c r="F5448" s="111">
        <v>586.29999999999995</v>
      </c>
      <c r="G5448" s="110">
        <v>4</v>
      </c>
      <c r="H5448" s="110">
        <v>0</v>
      </c>
      <c r="I5448" s="112"/>
      <c r="J5448" s="112"/>
      <c r="K5448" s="113">
        <v>899</v>
      </c>
    </row>
    <row r="5449" spans="1:11" x14ac:dyDescent="0.25">
      <c r="A5449" s="108">
        <v>5468</v>
      </c>
      <c r="B5449" s="109" t="s">
        <v>5313</v>
      </c>
      <c r="C5449" s="110">
        <v>84733041</v>
      </c>
      <c r="D5449" s="110">
        <v>0</v>
      </c>
      <c r="E5449" s="110">
        <v>0</v>
      </c>
      <c r="F5449" s="111">
        <v>807.99</v>
      </c>
      <c r="G5449" s="110">
        <v>4</v>
      </c>
      <c r="H5449" s="110">
        <v>0</v>
      </c>
      <c r="I5449" s="112"/>
      <c r="J5449" s="112"/>
      <c r="K5449" s="116">
        <v>1249</v>
      </c>
    </row>
    <row r="5450" spans="1:11" x14ac:dyDescent="0.25">
      <c r="A5450" s="108">
        <v>5469</v>
      </c>
      <c r="B5450" s="109" t="s">
        <v>5314</v>
      </c>
      <c r="C5450" s="110">
        <v>84713019</v>
      </c>
      <c r="D5450" s="110">
        <v>0</v>
      </c>
      <c r="E5450" s="110">
        <v>0</v>
      </c>
      <c r="F5450" s="115">
        <v>3135.47</v>
      </c>
      <c r="G5450" s="110">
        <v>12</v>
      </c>
      <c r="H5450" s="110">
        <v>0</v>
      </c>
      <c r="I5450" s="112"/>
      <c r="J5450" s="112"/>
      <c r="K5450" s="116">
        <v>4399</v>
      </c>
    </row>
    <row r="5451" spans="1:11" x14ac:dyDescent="0.25">
      <c r="A5451" s="108">
        <v>5470</v>
      </c>
      <c r="B5451" s="109" t="s">
        <v>5315</v>
      </c>
      <c r="C5451" s="110">
        <v>84716052</v>
      </c>
      <c r="D5451" s="110">
        <v>2</v>
      </c>
      <c r="E5451" s="110">
        <v>0</v>
      </c>
      <c r="F5451" s="111">
        <v>216.62</v>
      </c>
      <c r="G5451" s="110">
        <v>4</v>
      </c>
      <c r="H5451" s="110">
        <v>0</v>
      </c>
      <c r="I5451" s="112"/>
      <c r="J5451" s="112"/>
      <c r="K5451" s="113">
        <v>319</v>
      </c>
    </row>
    <row r="5452" spans="1:11" x14ac:dyDescent="0.25">
      <c r="A5452" s="108">
        <v>5471</v>
      </c>
      <c r="B5452" s="109" t="s">
        <v>5316</v>
      </c>
      <c r="C5452" s="110">
        <v>84145910</v>
      </c>
      <c r="D5452" s="110">
        <v>0</v>
      </c>
      <c r="E5452" s="110">
        <v>0</v>
      </c>
      <c r="F5452" s="111">
        <v>100.38</v>
      </c>
      <c r="G5452" s="110">
        <v>7</v>
      </c>
      <c r="H5452" s="110">
        <v>5</v>
      </c>
      <c r="I5452" s="112"/>
      <c r="J5452" s="112"/>
      <c r="K5452" s="113">
        <v>235</v>
      </c>
    </row>
    <row r="5453" spans="1:11" x14ac:dyDescent="0.25">
      <c r="A5453" s="108">
        <v>5472</v>
      </c>
      <c r="B5453" s="109" t="s">
        <v>5317</v>
      </c>
      <c r="C5453" s="110">
        <v>84713012</v>
      </c>
      <c r="D5453" s="110">
        <v>0</v>
      </c>
      <c r="E5453" s="110">
        <v>0</v>
      </c>
      <c r="F5453" s="115">
        <v>2947.76</v>
      </c>
      <c r="G5453" s="110">
        <v>12</v>
      </c>
      <c r="H5453" s="110">
        <v>0</v>
      </c>
      <c r="I5453" s="112"/>
      <c r="J5453" s="112"/>
      <c r="K5453" s="116">
        <v>4099</v>
      </c>
    </row>
    <row r="5454" spans="1:11" x14ac:dyDescent="0.25">
      <c r="A5454" s="108">
        <v>5473</v>
      </c>
      <c r="B5454" s="109" t="s">
        <v>3628</v>
      </c>
      <c r="C5454" s="110">
        <v>84145990</v>
      </c>
      <c r="D5454" s="110">
        <v>0</v>
      </c>
      <c r="E5454" s="110">
        <v>0</v>
      </c>
      <c r="F5454" s="111">
        <v>306.64999999999998</v>
      </c>
      <c r="G5454" s="110">
        <v>4</v>
      </c>
      <c r="H5454" s="110">
        <v>0</v>
      </c>
      <c r="I5454" s="112"/>
      <c r="J5454" s="112"/>
      <c r="K5454" s="113">
        <v>549</v>
      </c>
    </row>
    <row r="5455" spans="1:11" x14ac:dyDescent="0.25">
      <c r="A5455" s="108">
        <v>5474</v>
      </c>
      <c r="B5455" s="109" t="s">
        <v>5318</v>
      </c>
      <c r="C5455" s="110">
        <v>84145990</v>
      </c>
      <c r="D5455" s="110">
        <v>0</v>
      </c>
      <c r="E5455" s="110">
        <v>0</v>
      </c>
      <c r="F5455" s="111">
        <v>752.27</v>
      </c>
      <c r="G5455" s="110">
        <v>4</v>
      </c>
      <c r="H5455" s="110">
        <v>0</v>
      </c>
      <c r="I5455" s="112"/>
      <c r="J5455" s="112"/>
      <c r="K5455" s="116">
        <v>1329</v>
      </c>
    </row>
    <row r="5456" spans="1:11" x14ac:dyDescent="0.25">
      <c r="A5456" s="108">
        <v>5475</v>
      </c>
      <c r="B5456" s="109" t="s">
        <v>5154</v>
      </c>
      <c r="C5456" s="110">
        <v>84145990</v>
      </c>
      <c r="D5456" s="110">
        <v>0</v>
      </c>
      <c r="E5456" s="110">
        <v>0</v>
      </c>
      <c r="F5456" s="111">
        <v>678.88</v>
      </c>
      <c r="G5456" s="110">
        <v>0</v>
      </c>
      <c r="H5456" s="110">
        <v>0</v>
      </c>
      <c r="I5456" s="112"/>
      <c r="J5456" s="112"/>
      <c r="K5456" s="116">
        <v>1199</v>
      </c>
    </row>
    <row r="5457" spans="1:11" x14ac:dyDescent="0.25">
      <c r="A5457" s="108">
        <v>5476</v>
      </c>
      <c r="B5457" s="109" t="s">
        <v>5319</v>
      </c>
      <c r="C5457" s="110">
        <v>84145990</v>
      </c>
      <c r="D5457" s="110">
        <v>0</v>
      </c>
      <c r="E5457" s="110">
        <v>0</v>
      </c>
      <c r="F5457" s="111">
        <v>264.07</v>
      </c>
      <c r="G5457" s="110">
        <v>4</v>
      </c>
      <c r="H5457" s="110">
        <v>0</v>
      </c>
      <c r="I5457" s="112"/>
      <c r="J5457" s="112"/>
      <c r="K5457" s="113">
        <v>469</v>
      </c>
    </row>
    <row r="5458" spans="1:11" x14ac:dyDescent="0.25">
      <c r="A5458" s="108">
        <v>5477</v>
      </c>
      <c r="B5458" s="109" t="s">
        <v>5320</v>
      </c>
      <c r="C5458" s="110">
        <v>84716053</v>
      </c>
      <c r="D5458" s="110">
        <v>0</v>
      </c>
      <c r="E5458" s="110">
        <v>0</v>
      </c>
      <c r="F5458" s="111">
        <v>81.040000000000006</v>
      </c>
      <c r="G5458" s="110">
        <v>4</v>
      </c>
      <c r="H5458" s="110">
        <v>15</v>
      </c>
      <c r="I5458" s="112"/>
      <c r="J5458" s="112"/>
      <c r="K5458" s="113">
        <v>165</v>
      </c>
    </row>
    <row r="5459" spans="1:11" x14ac:dyDescent="0.25">
      <c r="A5459" s="108">
        <v>5478</v>
      </c>
      <c r="B5459" s="109" t="s">
        <v>5321</v>
      </c>
      <c r="C5459" s="110">
        <v>84716053</v>
      </c>
      <c r="D5459" s="110">
        <v>0</v>
      </c>
      <c r="E5459" s="110">
        <v>0</v>
      </c>
      <c r="F5459" s="111">
        <v>92.17</v>
      </c>
      <c r="G5459" s="110">
        <v>4</v>
      </c>
      <c r="H5459" s="110">
        <v>15</v>
      </c>
      <c r="I5459" s="112"/>
      <c r="J5459" s="112"/>
      <c r="K5459" s="113">
        <v>165</v>
      </c>
    </row>
    <row r="5460" spans="1:11" x14ac:dyDescent="0.25">
      <c r="A5460" s="108">
        <v>5479</v>
      </c>
      <c r="B5460" s="109" t="s">
        <v>5322</v>
      </c>
      <c r="C5460" s="110">
        <v>84716052</v>
      </c>
      <c r="D5460" s="110">
        <v>0</v>
      </c>
      <c r="E5460" s="110">
        <v>0</v>
      </c>
      <c r="F5460" s="111">
        <v>112.71</v>
      </c>
      <c r="G5460" s="110">
        <v>4</v>
      </c>
      <c r="H5460" s="110">
        <v>15</v>
      </c>
      <c r="I5460" s="112"/>
      <c r="J5460" s="112"/>
      <c r="K5460" s="113">
        <v>300</v>
      </c>
    </row>
    <row r="5461" spans="1:11" x14ac:dyDescent="0.25">
      <c r="A5461" s="108">
        <v>5480</v>
      </c>
      <c r="B5461" s="109" t="s">
        <v>5323</v>
      </c>
      <c r="C5461" s="110">
        <v>85183000</v>
      </c>
      <c r="D5461" s="110">
        <v>0</v>
      </c>
      <c r="E5461" s="110">
        <v>0</v>
      </c>
      <c r="F5461" s="111">
        <v>67.45</v>
      </c>
      <c r="G5461" s="110">
        <v>4</v>
      </c>
      <c r="H5461" s="110">
        <v>15</v>
      </c>
      <c r="I5461" s="112"/>
      <c r="J5461" s="112"/>
      <c r="K5461" s="113">
        <v>145</v>
      </c>
    </row>
    <row r="5462" spans="1:11" x14ac:dyDescent="0.25">
      <c r="A5462" s="108">
        <v>5481</v>
      </c>
      <c r="B5462" s="109" t="s">
        <v>5324</v>
      </c>
      <c r="C5462" s="110">
        <v>85176254</v>
      </c>
      <c r="D5462" s="110">
        <v>0</v>
      </c>
      <c r="E5462" s="110">
        <v>0</v>
      </c>
      <c r="F5462" s="111">
        <v>16.86</v>
      </c>
      <c r="G5462" s="110">
        <v>4</v>
      </c>
      <c r="H5462" s="110">
        <v>15</v>
      </c>
      <c r="I5462" s="112"/>
      <c r="J5462" s="112"/>
      <c r="K5462" s="113">
        <v>35</v>
      </c>
    </row>
    <row r="5463" spans="1:11" x14ac:dyDescent="0.25">
      <c r="A5463" s="108">
        <v>5482</v>
      </c>
      <c r="B5463" s="109" t="s">
        <v>5325</v>
      </c>
      <c r="C5463" s="110">
        <v>85176254</v>
      </c>
      <c r="D5463" s="110">
        <v>0</v>
      </c>
      <c r="E5463" s="110">
        <v>0</v>
      </c>
      <c r="F5463" s="111">
        <v>39.68</v>
      </c>
      <c r="G5463" s="110">
        <v>4</v>
      </c>
      <c r="H5463" s="110">
        <v>15</v>
      </c>
      <c r="I5463" s="112"/>
      <c r="J5463" s="112"/>
      <c r="K5463" s="113">
        <v>75</v>
      </c>
    </row>
    <row r="5464" spans="1:11" x14ac:dyDescent="0.25">
      <c r="A5464" s="108">
        <v>5483</v>
      </c>
      <c r="B5464" s="109" t="s">
        <v>5326</v>
      </c>
      <c r="C5464" s="110">
        <v>84733090</v>
      </c>
      <c r="D5464" s="110">
        <v>9</v>
      </c>
      <c r="E5464" s="110">
        <v>0</v>
      </c>
      <c r="F5464" s="111">
        <v>46.09</v>
      </c>
      <c r="G5464" s="110">
        <v>4</v>
      </c>
      <c r="H5464" s="110">
        <v>10</v>
      </c>
      <c r="I5464" s="112"/>
      <c r="J5464" s="112"/>
      <c r="K5464" s="113">
        <v>79</v>
      </c>
    </row>
    <row r="5465" spans="1:11" x14ac:dyDescent="0.25">
      <c r="A5465" s="108">
        <v>5484</v>
      </c>
      <c r="B5465" s="109" t="s">
        <v>5327</v>
      </c>
      <c r="C5465" s="110">
        <v>85423190</v>
      </c>
      <c r="D5465" s="110">
        <v>0</v>
      </c>
      <c r="E5465" s="110">
        <v>0</v>
      </c>
      <c r="F5465" s="111">
        <v>238.23</v>
      </c>
      <c r="G5465" s="110">
        <v>18</v>
      </c>
      <c r="H5465" s="110">
        <v>2</v>
      </c>
      <c r="I5465" s="112"/>
      <c r="J5465" s="112"/>
      <c r="K5465" s="113">
        <v>369</v>
      </c>
    </row>
    <row r="5466" spans="1:11" x14ac:dyDescent="0.25">
      <c r="A5466" s="108">
        <v>5485</v>
      </c>
      <c r="B5466" s="109" t="s">
        <v>5328</v>
      </c>
      <c r="C5466" s="110">
        <v>84733042</v>
      </c>
      <c r="D5466" s="110">
        <v>0</v>
      </c>
      <c r="E5466" s="110">
        <v>0</v>
      </c>
      <c r="F5466" s="111">
        <v>230.6</v>
      </c>
      <c r="G5466" s="110">
        <v>4</v>
      </c>
      <c r="H5466" s="110">
        <v>15</v>
      </c>
      <c r="I5466" s="112"/>
      <c r="J5466" s="112"/>
      <c r="K5466" s="113">
        <v>399</v>
      </c>
    </row>
    <row r="5467" spans="1:11" x14ac:dyDescent="0.25">
      <c r="A5467" s="108">
        <v>5486</v>
      </c>
      <c r="B5467" s="109" t="s">
        <v>5329</v>
      </c>
      <c r="C5467" s="110">
        <v>84733043</v>
      </c>
      <c r="D5467" s="110">
        <v>0</v>
      </c>
      <c r="E5467" s="110">
        <v>0</v>
      </c>
      <c r="F5467" s="115">
        <v>1484.16</v>
      </c>
      <c r="G5467" s="110">
        <v>7</v>
      </c>
      <c r="H5467" s="110">
        <v>0</v>
      </c>
      <c r="I5467" s="112"/>
      <c r="J5467" s="112"/>
      <c r="K5467" s="116">
        <v>2299</v>
      </c>
    </row>
    <row r="5468" spans="1:11" x14ac:dyDescent="0.25">
      <c r="A5468" s="108">
        <v>5487</v>
      </c>
      <c r="B5468" s="109" t="s">
        <v>5330</v>
      </c>
      <c r="C5468" s="110">
        <v>84733043</v>
      </c>
      <c r="D5468" s="110">
        <v>0</v>
      </c>
      <c r="E5468" s="110">
        <v>0</v>
      </c>
      <c r="F5468" s="115">
        <v>2159.09</v>
      </c>
      <c r="G5468" s="110">
        <v>7</v>
      </c>
      <c r="H5468" s="110">
        <v>0</v>
      </c>
      <c r="I5468" s="112"/>
      <c r="J5468" s="112"/>
      <c r="K5468" s="116">
        <v>3359</v>
      </c>
    </row>
    <row r="5469" spans="1:11" x14ac:dyDescent="0.25">
      <c r="A5469" s="108">
        <v>5488</v>
      </c>
      <c r="B5469" s="109" t="s">
        <v>5331</v>
      </c>
      <c r="C5469" s="110">
        <v>85444200</v>
      </c>
      <c r="D5469" s="110">
        <v>0</v>
      </c>
      <c r="E5469" s="110">
        <v>0</v>
      </c>
      <c r="F5469" s="111">
        <v>18.95</v>
      </c>
      <c r="G5469" s="110">
        <v>0</v>
      </c>
      <c r="H5469" s="110">
        <v>5</v>
      </c>
      <c r="I5469" s="112"/>
      <c r="J5469" s="112"/>
      <c r="K5469" s="113">
        <v>35</v>
      </c>
    </row>
    <row r="5470" spans="1:11" x14ac:dyDescent="0.25">
      <c r="A5470" s="108">
        <v>5489</v>
      </c>
      <c r="B5470" s="109" t="s">
        <v>5332</v>
      </c>
      <c r="C5470" s="110">
        <v>85444200</v>
      </c>
      <c r="D5470" s="110">
        <v>0</v>
      </c>
      <c r="E5470" s="110">
        <v>0</v>
      </c>
      <c r="F5470" s="111">
        <v>57.04</v>
      </c>
      <c r="G5470" s="110">
        <v>0</v>
      </c>
      <c r="H5470" s="110">
        <v>5</v>
      </c>
      <c r="I5470" s="112"/>
      <c r="J5470" s="111">
        <v>6.39</v>
      </c>
      <c r="K5470" s="113">
        <v>95</v>
      </c>
    </row>
    <row r="5471" spans="1:11" x14ac:dyDescent="0.25">
      <c r="A5471" s="108">
        <v>5490</v>
      </c>
      <c r="B5471" s="109" t="s">
        <v>5333</v>
      </c>
      <c r="C5471" s="110">
        <v>84145990</v>
      </c>
      <c r="D5471" s="110">
        <v>0</v>
      </c>
      <c r="E5471" s="110">
        <v>0</v>
      </c>
      <c r="F5471" s="111">
        <v>215.1</v>
      </c>
      <c r="G5471" s="110">
        <v>4</v>
      </c>
      <c r="H5471" s="110">
        <v>0</v>
      </c>
      <c r="I5471" s="112"/>
      <c r="J5471" s="112"/>
      <c r="K5471" s="113">
        <v>389</v>
      </c>
    </row>
    <row r="5472" spans="1:11" x14ac:dyDescent="0.25">
      <c r="A5472" s="108">
        <v>5491</v>
      </c>
      <c r="B5472" s="109" t="s">
        <v>5334</v>
      </c>
      <c r="C5472" s="110">
        <v>84733099</v>
      </c>
      <c r="D5472" s="110">
        <v>0</v>
      </c>
      <c r="E5472" s="110">
        <v>0</v>
      </c>
      <c r="F5472" s="111">
        <v>63.55</v>
      </c>
      <c r="G5472" s="110">
        <v>4</v>
      </c>
      <c r="H5472" s="110">
        <v>10</v>
      </c>
      <c r="I5472" s="111">
        <v>9.33</v>
      </c>
      <c r="J5472" s="111">
        <v>10.51</v>
      </c>
      <c r="K5472" s="113">
        <v>110</v>
      </c>
    </row>
    <row r="5473" spans="1:11" x14ac:dyDescent="0.25">
      <c r="A5473" s="108">
        <v>5492</v>
      </c>
      <c r="B5473" s="109" t="s">
        <v>5335</v>
      </c>
      <c r="C5473" s="110">
        <v>84733090</v>
      </c>
      <c r="D5473" s="110">
        <v>3</v>
      </c>
      <c r="E5473" s="110">
        <v>0</v>
      </c>
      <c r="F5473" s="111">
        <v>36.270000000000003</v>
      </c>
      <c r="G5473" s="110">
        <v>4</v>
      </c>
      <c r="H5473" s="110">
        <v>10</v>
      </c>
      <c r="I5473" s="112"/>
      <c r="J5473" s="111">
        <v>4.42</v>
      </c>
      <c r="K5473" s="113">
        <v>65</v>
      </c>
    </row>
    <row r="5474" spans="1:11" x14ac:dyDescent="0.25">
      <c r="A5474" s="108">
        <v>5493</v>
      </c>
      <c r="B5474" s="109" t="s">
        <v>5336</v>
      </c>
      <c r="C5474" s="110">
        <v>84733090</v>
      </c>
      <c r="D5474" s="110">
        <v>2</v>
      </c>
      <c r="E5474" s="110">
        <v>0</v>
      </c>
      <c r="F5474" s="111">
        <v>36.270000000000003</v>
      </c>
      <c r="G5474" s="110">
        <v>4</v>
      </c>
      <c r="H5474" s="110">
        <v>10</v>
      </c>
      <c r="I5474" s="112"/>
      <c r="J5474" s="111">
        <v>4.42</v>
      </c>
      <c r="K5474" s="113">
        <v>65</v>
      </c>
    </row>
    <row r="5475" spans="1:11" x14ac:dyDescent="0.25">
      <c r="A5475" s="108">
        <v>5494</v>
      </c>
      <c r="B5475" s="109" t="s">
        <v>5337</v>
      </c>
      <c r="C5475" s="110">
        <v>84733043</v>
      </c>
      <c r="D5475" s="110">
        <v>0</v>
      </c>
      <c r="E5475" s="110">
        <v>0</v>
      </c>
      <c r="F5475" s="111">
        <v>565.67999999999995</v>
      </c>
      <c r="G5475" s="110">
        <v>7</v>
      </c>
      <c r="H5475" s="110">
        <v>2</v>
      </c>
      <c r="I5475" s="111">
        <v>3.25</v>
      </c>
      <c r="J5475" s="111">
        <v>63.7</v>
      </c>
      <c r="K5475" s="116">
        <v>1299</v>
      </c>
    </row>
    <row r="5476" spans="1:11" x14ac:dyDescent="0.25">
      <c r="A5476" s="108">
        <v>5495</v>
      </c>
      <c r="B5476" s="109" t="s">
        <v>5338</v>
      </c>
      <c r="C5476" s="110">
        <v>84716059</v>
      </c>
      <c r="D5476" s="110">
        <v>0</v>
      </c>
      <c r="E5476" s="110">
        <v>0</v>
      </c>
      <c r="F5476" s="111">
        <v>45.9</v>
      </c>
      <c r="G5476" s="110">
        <v>4</v>
      </c>
      <c r="H5476" s="110">
        <v>15</v>
      </c>
      <c r="I5476" s="112"/>
      <c r="J5476" s="112"/>
      <c r="K5476" s="113">
        <v>89</v>
      </c>
    </row>
    <row r="5477" spans="1:11" x14ac:dyDescent="0.25">
      <c r="A5477" s="108">
        <v>5496</v>
      </c>
      <c r="B5477" s="109" t="s">
        <v>5339</v>
      </c>
      <c r="C5477" s="110">
        <v>84716052</v>
      </c>
      <c r="D5477" s="110">
        <v>10</v>
      </c>
      <c r="E5477" s="110">
        <v>0</v>
      </c>
      <c r="F5477" s="111">
        <v>36.880000000000003</v>
      </c>
      <c r="G5477" s="110">
        <v>4</v>
      </c>
      <c r="H5477" s="110">
        <v>15</v>
      </c>
      <c r="I5477" s="112"/>
      <c r="J5477" s="112"/>
      <c r="K5477" s="113">
        <v>65</v>
      </c>
    </row>
    <row r="5478" spans="1:11" x14ac:dyDescent="0.25">
      <c r="A5478" s="108">
        <v>5497</v>
      </c>
      <c r="B5478" s="109" t="s">
        <v>5340</v>
      </c>
      <c r="C5478" s="110">
        <v>84733042</v>
      </c>
      <c r="D5478" s="110">
        <v>0</v>
      </c>
      <c r="E5478" s="110">
        <v>0</v>
      </c>
      <c r="F5478" s="111">
        <v>165.13</v>
      </c>
      <c r="G5478" s="110">
        <v>4</v>
      </c>
      <c r="H5478" s="110">
        <v>15</v>
      </c>
      <c r="I5478" s="112"/>
      <c r="J5478" s="112"/>
      <c r="K5478" s="113">
        <v>349</v>
      </c>
    </row>
    <row r="5479" spans="1:11" x14ac:dyDescent="0.25">
      <c r="A5479" s="108">
        <v>5498</v>
      </c>
      <c r="B5479" s="109" t="s">
        <v>5341</v>
      </c>
      <c r="C5479" s="110">
        <v>84733042</v>
      </c>
      <c r="D5479" s="110">
        <v>0</v>
      </c>
      <c r="E5479" s="110">
        <v>0</v>
      </c>
      <c r="F5479" s="111">
        <v>139.99</v>
      </c>
      <c r="G5479" s="110">
        <v>4</v>
      </c>
      <c r="H5479" s="110">
        <v>0</v>
      </c>
      <c r="I5479" s="112"/>
      <c r="J5479" s="111">
        <v>15.31</v>
      </c>
      <c r="K5479" s="113">
        <v>185</v>
      </c>
    </row>
    <row r="5480" spans="1:11" x14ac:dyDescent="0.25">
      <c r="A5480" s="108">
        <v>5499</v>
      </c>
      <c r="B5480" s="109" t="s">
        <v>5342</v>
      </c>
      <c r="C5480" s="110">
        <v>84733041</v>
      </c>
      <c r="D5480" s="110">
        <v>-1</v>
      </c>
      <c r="E5480" s="110">
        <v>0</v>
      </c>
      <c r="F5480" s="111">
        <v>403.53</v>
      </c>
      <c r="G5480" s="110">
        <v>12</v>
      </c>
      <c r="H5480" s="110">
        <v>0</v>
      </c>
      <c r="I5480" s="112"/>
      <c r="J5480" s="112"/>
      <c r="K5480" s="113">
        <v>599</v>
      </c>
    </row>
    <row r="5481" spans="1:11" x14ac:dyDescent="0.25">
      <c r="A5481" s="108">
        <v>5500</v>
      </c>
      <c r="B5481" s="109" t="s">
        <v>3293</v>
      </c>
      <c r="C5481" s="110">
        <v>84733041</v>
      </c>
      <c r="D5481" s="110">
        <v>8</v>
      </c>
      <c r="E5481" s="110">
        <v>0</v>
      </c>
      <c r="F5481" s="111">
        <v>370</v>
      </c>
      <c r="G5481" s="110">
        <v>12</v>
      </c>
      <c r="H5481" s="110">
        <v>0</v>
      </c>
      <c r="I5481" s="112"/>
      <c r="J5481" s="112"/>
      <c r="K5481" s="113">
        <v>649</v>
      </c>
    </row>
    <row r="5482" spans="1:11" x14ac:dyDescent="0.25">
      <c r="A5482" s="108">
        <v>5501</v>
      </c>
      <c r="B5482" s="109" t="s">
        <v>5343</v>
      </c>
      <c r="C5482" s="110">
        <v>84733041</v>
      </c>
      <c r="D5482" s="110">
        <v>0</v>
      </c>
      <c r="E5482" s="110">
        <v>0</v>
      </c>
      <c r="F5482" s="111">
        <v>594.69000000000005</v>
      </c>
      <c r="G5482" s="110">
        <v>4</v>
      </c>
      <c r="H5482" s="110">
        <v>0</v>
      </c>
      <c r="I5482" s="112"/>
      <c r="J5482" s="112"/>
      <c r="K5482" s="113">
        <v>929</v>
      </c>
    </row>
    <row r="5483" spans="1:11" x14ac:dyDescent="0.25">
      <c r="A5483" s="108">
        <v>5502</v>
      </c>
      <c r="B5483" s="109" t="s">
        <v>4749</v>
      </c>
      <c r="C5483" s="110">
        <v>84733042</v>
      </c>
      <c r="D5483" s="110">
        <v>9</v>
      </c>
      <c r="E5483" s="110">
        <v>0</v>
      </c>
      <c r="F5483" s="111">
        <v>113.03</v>
      </c>
      <c r="G5483" s="110">
        <v>4</v>
      </c>
      <c r="H5483" s="110">
        <v>15</v>
      </c>
      <c r="I5483" s="112"/>
      <c r="J5483" s="112"/>
      <c r="K5483" s="113">
        <v>199</v>
      </c>
    </row>
    <row r="5484" spans="1:11" x14ac:dyDescent="0.25">
      <c r="A5484" s="108">
        <v>5503</v>
      </c>
      <c r="B5484" s="109" t="s">
        <v>5344</v>
      </c>
      <c r="C5484" s="110">
        <v>85285220</v>
      </c>
      <c r="D5484" s="110">
        <v>0</v>
      </c>
      <c r="E5484" s="110">
        <v>0</v>
      </c>
      <c r="F5484" s="111">
        <v>385.58</v>
      </c>
      <c r="G5484" s="110">
        <v>12</v>
      </c>
      <c r="H5484" s="110">
        <v>0</v>
      </c>
      <c r="I5484" s="112"/>
      <c r="J5484" s="112"/>
      <c r="K5484" s="113">
        <v>549</v>
      </c>
    </row>
    <row r="5485" spans="1:11" x14ac:dyDescent="0.25">
      <c r="A5485" s="108">
        <v>5504</v>
      </c>
      <c r="B5485" s="109" t="s">
        <v>5345</v>
      </c>
      <c r="C5485" s="110">
        <v>84733042</v>
      </c>
      <c r="D5485" s="110">
        <v>0</v>
      </c>
      <c r="E5485" s="110">
        <v>0</v>
      </c>
      <c r="F5485" s="111">
        <v>120.18</v>
      </c>
      <c r="G5485" s="110">
        <v>4</v>
      </c>
      <c r="H5485" s="110">
        <v>15</v>
      </c>
      <c r="I5485" s="112"/>
      <c r="J5485" s="111">
        <v>15.41</v>
      </c>
      <c r="K5485" s="113">
        <v>185</v>
      </c>
    </row>
    <row r="5486" spans="1:11" x14ac:dyDescent="0.25">
      <c r="A5486" s="108">
        <v>5505</v>
      </c>
      <c r="B5486" s="109" t="s">
        <v>5346</v>
      </c>
      <c r="C5486" s="110">
        <v>84717010</v>
      </c>
      <c r="D5486" s="110">
        <v>0</v>
      </c>
      <c r="E5486" s="110">
        <v>0</v>
      </c>
      <c r="F5486" s="111">
        <v>285.75</v>
      </c>
      <c r="G5486" s="110">
        <v>7</v>
      </c>
      <c r="H5486" s="110">
        <v>10</v>
      </c>
      <c r="I5486" s="112"/>
      <c r="J5486" s="111">
        <v>30.08</v>
      </c>
      <c r="K5486" s="113">
        <v>469</v>
      </c>
    </row>
    <row r="5487" spans="1:11" x14ac:dyDescent="0.25">
      <c r="A5487" s="108">
        <v>5506</v>
      </c>
      <c r="B5487" s="109" t="s">
        <v>5347</v>
      </c>
      <c r="C5487" s="110">
        <v>84717010</v>
      </c>
      <c r="D5487" s="110">
        <v>0</v>
      </c>
      <c r="E5487" s="110">
        <v>0</v>
      </c>
      <c r="F5487" s="111">
        <v>379.82</v>
      </c>
      <c r="G5487" s="110">
        <v>7</v>
      </c>
      <c r="H5487" s="110">
        <v>10</v>
      </c>
      <c r="I5487" s="112"/>
      <c r="J5487" s="112"/>
      <c r="K5487" s="113">
        <v>619</v>
      </c>
    </row>
    <row r="5488" spans="1:11" x14ac:dyDescent="0.25">
      <c r="A5488" s="108">
        <v>5507</v>
      </c>
      <c r="B5488" s="109" t="s">
        <v>5348</v>
      </c>
      <c r="C5488" s="110">
        <v>84717010</v>
      </c>
      <c r="D5488" s="110">
        <v>0</v>
      </c>
      <c r="E5488" s="110">
        <v>0</v>
      </c>
      <c r="F5488" s="111">
        <v>492.95</v>
      </c>
      <c r="G5488" s="110">
        <v>7</v>
      </c>
      <c r="H5488" s="110">
        <v>10</v>
      </c>
      <c r="I5488" s="112"/>
      <c r="J5488" s="112"/>
      <c r="K5488" s="113">
        <v>799</v>
      </c>
    </row>
    <row r="5489" spans="1:11" x14ac:dyDescent="0.25">
      <c r="A5489" s="108">
        <v>5508</v>
      </c>
      <c r="B5489" s="109" t="s">
        <v>5349</v>
      </c>
      <c r="C5489" s="110">
        <v>85183000</v>
      </c>
      <c r="D5489" s="110">
        <v>0</v>
      </c>
      <c r="E5489" s="110">
        <v>0</v>
      </c>
      <c r="F5489" s="111">
        <v>46.03</v>
      </c>
      <c r="G5489" s="110">
        <v>4</v>
      </c>
      <c r="H5489" s="110">
        <v>15</v>
      </c>
      <c r="I5489" s="112"/>
      <c r="J5489" s="112"/>
      <c r="K5489" s="113">
        <v>89</v>
      </c>
    </row>
    <row r="5490" spans="1:11" x14ac:dyDescent="0.25">
      <c r="A5490" s="108">
        <v>5509</v>
      </c>
      <c r="B5490" s="109" t="s">
        <v>5350</v>
      </c>
      <c r="C5490" s="110">
        <v>84145990</v>
      </c>
      <c r="D5490" s="110">
        <v>0</v>
      </c>
      <c r="E5490" s="110">
        <v>0</v>
      </c>
      <c r="F5490" s="111">
        <v>30.67</v>
      </c>
      <c r="G5490" s="110">
        <v>7</v>
      </c>
      <c r="H5490" s="110">
        <v>0</v>
      </c>
      <c r="I5490" s="112"/>
      <c r="J5490" s="111">
        <v>6.93</v>
      </c>
      <c r="K5490" s="113">
        <v>60</v>
      </c>
    </row>
    <row r="5491" spans="1:11" x14ac:dyDescent="0.25">
      <c r="A5491" s="108">
        <v>5510</v>
      </c>
      <c r="B5491" s="109" t="s">
        <v>5351</v>
      </c>
      <c r="C5491" s="110">
        <v>84716053</v>
      </c>
      <c r="D5491" s="110">
        <v>0</v>
      </c>
      <c r="E5491" s="110">
        <v>0</v>
      </c>
      <c r="F5491" s="111">
        <v>1.51</v>
      </c>
      <c r="G5491" s="110">
        <v>4</v>
      </c>
      <c r="H5491" s="110">
        <v>15</v>
      </c>
      <c r="I5491" s="112"/>
      <c r="J5491" s="112"/>
      <c r="K5491" s="113">
        <v>219</v>
      </c>
    </row>
    <row r="5492" spans="1:11" x14ac:dyDescent="0.25">
      <c r="A5492" s="108">
        <v>5511</v>
      </c>
      <c r="B5492" s="109" t="s">
        <v>5352</v>
      </c>
      <c r="C5492" s="110">
        <v>85044021</v>
      </c>
      <c r="D5492" s="110">
        <v>0</v>
      </c>
      <c r="E5492" s="110">
        <v>0</v>
      </c>
      <c r="F5492" s="111">
        <v>304.98</v>
      </c>
      <c r="G5492" s="110">
        <v>18</v>
      </c>
      <c r="H5492" s="110">
        <v>0</v>
      </c>
      <c r="I5492" s="112"/>
      <c r="J5492" s="112"/>
      <c r="K5492" s="113">
        <v>539</v>
      </c>
    </row>
    <row r="5493" spans="1:11" x14ac:dyDescent="0.25">
      <c r="A5493" s="108">
        <v>5512</v>
      </c>
      <c r="B5493" s="109" t="s">
        <v>659</v>
      </c>
      <c r="C5493" s="110">
        <v>84439923</v>
      </c>
      <c r="D5493" s="110">
        <v>0</v>
      </c>
      <c r="E5493" s="110">
        <v>0</v>
      </c>
      <c r="F5493" s="111">
        <v>148.13999999999999</v>
      </c>
      <c r="G5493" s="110">
        <v>18</v>
      </c>
      <c r="H5493" s="110">
        <v>0</v>
      </c>
      <c r="I5493" s="111">
        <v>0.49</v>
      </c>
      <c r="J5493" s="111">
        <v>4.96</v>
      </c>
      <c r="K5493" s="113">
        <v>174.9</v>
      </c>
    </row>
    <row r="5494" spans="1:11" x14ac:dyDescent="0.25">
      <c r="A5494" s="108">
        <v>5513</v>
      </c>
      <c r="B5494" s="109" t="s">
        <v>5353</v>
      </c>
      <c r="C5494" s="110">
        <v>85176241</v>
      </c>
      <c r="D5494" s="110">
        <v>0</v>
      </c>
      <c r="E5494" s="110">
        <v>0</v>
      </c>
      <c r="F5494" s="111">
        <v>56.35</v>
      </c>
      <c r="G5494" s="110">
        <v>18</v>
      </c>
      <c r="H5494" s="110">
        <v>0</v>
      </c>
      <c r="I5494" s="111">
        <v>0.3</v>
      </c>
      <c r="J5494" s="111">
        <v>2.97</v>
      </c>
      <c r="K5494" s="113">
        <v>79</v>
      </c>
    </row>
    <row r="5495" spans="1:11" x14ac:dyDescent="0.25">
      <c r="A5495" s="108">
        <v>5514</v>
      </c>
      <c r="B5495" s="109" t="s">
        <v>5354</v>
      </c>
      <c r="C5495" s="110">
        <v>84716052</v>
      </c>
      <c r="D5495" s="110">
        <v>0</v>
      </c>
      <c r="E5495" s="110">
        <v>0</v>
      </c>
      <c r="F5495" s="111">
        <v>159.9</v>
      </c>
      <c r="G5495" s="110">
        <v>7</v>
      </c>
      <c r="H5495" s="110">
        <v>0</v>
      </c>
      <c r="I5495" s="112"/>
      <c r="J5495" s="112"/>
      <c r="K5495" s="113">
        <v>315</v>
      </c>
    </row>
    <row r="5496" spans="1:11" x14ac:dyDescent="0.25">
      <c r="A5496" s="108">
        <v>5515</v>
      </c>
      <c r="B5496" s="109" t="s">
        <v>5355</v>
      </c>
      <c r="C5496" s="110">
        <v>84733092</v>
      </c>
      <c r="D5496" s="110">
        <v>0</v>
      </c>
      <c r="E5496" s="110">
        <v>0</v>
      </c>
      <c r="F5496" s="111">
        <v>348.74</v>
      </c>
      <c r="G5496" s="110">
        <v>7</v>
      </c>
      <c r="H5496" s="110">
        <v>0</v>
      </c>
      <c r="I5496" s="112"/>
      <c r="J5496" s="112"/>
      <c r="K5496" s="113">
        <v>630</v>
      </c>
    </row>
    <row r="5497" spans="1:11" x14ac:dyDescent="0.25">
      <c r="A5497" s="108">
        <v>5516</v>
      </c>
      <c r="B5497" s="109" t="s">
        <v>5356</v>
      </c>
      <c r="C5497" s="110">
        <v>84733092</v>
      </c>
      <c r="D5497" s="110">
        <v>0</v>
      </c>
      <c r="E5497" s="110">
        <v>0</v>
      </c>
      <c r="F5497" s="111">
        <v>199.59</v>
      </c>
      <c r="G5497" s="110">
        <v>7</v>
      </c>
      <c r="H5497" s="110">
        <v>0</v>
      </c>
      <c r="I5497" s="112"/>
      <c r="J5497" s="112"/>
      <c r="K5497" s="113">
        <v>350</v>
      </c>
    </row>
    <row r="5498" spans="1:11" x14ac:dyDescent="0.25">
      <c r="A5498" s="108">
        <v>5517</v>
      </c>
      <c r="B5498" s="109" t="s">
        <v>5357</v>
      </c>
      <c r="C5498" s="110">
        <v>85444200</v>
      </c>
      <c r="D5498" s="110">
        <v>0</v>
      </c>
      <c r="E5498" s="110">
        <v>0</v>
      </c>
      <c r="F5498" s="111">
        <v>74.87</v>
      </c>
      <c r="G5498" s="110">
        <v>4</v>
      </c>
      <c r="H5498" s="110">
        <v>0</v>
      </c>
      <c r="I5498" s="112"/>
      <c r="J5498" s="112"/>
      <c r="K5498" s="113">
        <v>115</v>
      </c>
    </row>
    <row r="5499" spans="1:11" x14ac:dyDescent="0.25">
      <c r="A5499" s="108">
        <v>5518</v>
      </c>
      <c r="B5499" s="109" t="s">
        <v>5358</v>
      </c>
      <c r="C5499" s="110">
        <v>85444200</v>
      </c>
      <c r="D5499" s="110">
        <v>0</v>
      </c>
      <c r="E5499" s="110">
        <v>0</v>
      </c>
      <c r="F5499" s="111">
        <v>89.9</v>
      </c>
      <c r="G5499" s="110">
        <v>4</v>
      </c>
      <c r="H5499" s="110">
        <v>0</v>
      </c>
      <c r="I5499" s="112"/>
      <c r="J5499" s="111">
        <v>9.07</v>
      </c>
      <c r="K5499" s="113">
        <v>149</v>
      </c>
    </row>
    <row r="5500" spans="1:11" x14ac:dyDescent="0.25">
      <c r="A5500" s="108">
        <v>5519</v>
      </c>
      <c r="B5500" s="109" t="s">
        <v>5359</v>
      </c>
      <c r="C5500" s="110">
        <v>85444200</v>
      </c>
      <c r="D5500" s="110">
        <v>1</v>
      </c>
      <c r="E5500" s="110">
        <v>0</v>
      </c>
      <c r="F5500" s="111">
        <v>120</v>
      </c>
      <c r="G5500" s="110">
        <v>4</v>
      </c>
      <c r="H5500" s="110">
        <v>0</v>
      </c>
      <c r="I5500" s="112"/>
      <c r="J5500" s="112"/>
      <c r="K5500" s="113">
        <v>189</v>
      </c>
    </row>
    <row r="5501" spans="1:11" x14ac:dyDescent="0.25">
      <c r="A5501" s="108">
        <v>5520</v>
      </c>
      <c r="B5501" s="109" t="s">
        <v>5360</v>
      </c>
      <c r="C5501" s="110">
        <v>85444200</v>
      </c>
      <c r="D5501" s="110">
        <v>44</v>
      </c>
      <c r="E5501" s="110">
        <v>1</v>
      </c>
      <c r="F5501" s="111">
        <v>19.09</v>
      </c>
      <c r="G5501" s="110">
        <v>4</v>
      </c>
      <c r="H5501" s="110">
        <v>0</v>
      </c>
      <c r="I5501" s="112"/>
      <c r="J5501" s="111">
        <v>2.06</v>
      </c>
      <c r="K5501" s="113">
        <v>50</v>
      </c>
    </row>
    <row r="5502" spans="1:11" x14ac:dyDescent="0.25">
      <c r="A5502" s="108">
        <v>5521</v>
      </c>
      <c r="B5502" s="109" t="s">
        <v>5361</v>
      </c>
      <c r="C5502" s="110">
        <v>85444200</v>
      </c>
      <c r="D5502" s="110">
        <v>0</v>
      </c>
      <c r="E5502" s="110">
        <v>0</v>
      </c>
      <c r="F5502" s="111">
        <v>22.46</v>
      </c>
      <c r="G5502" s="110">
        <v>0</v>
      </c>
      <c r="H5502" s="110">
        <v>0</v>
      </c>
      <c r="I5502" s="112"/>
      <c r="J5502" s="112"/>
      <c r="K5502" s="113">
        <v>35</v>
      </c>
    </row>
    <row r="5503" spans="1:11" x14ac:dyDescent="0.25">
      <c r="A5503" s="108">
        <v>5522</v>
      </c>
      <c r="B5503" s="109" t="s">
        <v>5362</v>
      </c>
      <c r="C5503" s="110">
        <v>85444200</v>
      </c>
      <c r="D5503" s="110">
        <v>0</v>
      </c>
      <c r="E5503" s="110">
        <v>0</v>
      </c>
      <c r="F5503" s="111">
        <v>16.3</v>
      </c>
      <c r="G5503" s="110">
        <v>0</v>
      </c>
      <c r="H5503" s="110">
        <v>0</v>
      </c>
      <c r="I5503" s="112"/>
      <c r="J5503" s="111">
        <v>1.73</v>
      </c>
      <c r="K5503" s="113">
        <v>35</v>
      </c>
    </row>
    <row r="5504" spans="1:11" x14ac:dyDescent="0.25">
      <c r="A5504" s="108">
        <v>5523</v>
      </c>
      <c r="B5504" s="109" t="s">
        <v>5363</v>
      </c>
      <c r="C5504" s="110">
        <v>84713012</v>
      </c>
      <c r="D5504" s="110">
        <v>1</v>
      </c>
      <c r="E5504" s="110">
        <v>1</v>
      </c>
      <c r="F5504" s="115">
        <v>2344.29</v>
      </c>
      <c r="G5504" s="110">
        <v>12</v>
      </c>
      <c r="H5504" s="110">
        <v>0</v>
      </c>
      <c r="I5504" s="112"/>
      <c r="J5504" s="111">
        <v>154.55000000000001</v>
      </c>
      <c r="K5504" s="116">
        <v>2799</v>
      </c>
    </row>
    <row r="5505" spans="1:11" x14ac:dyDescent="0.25">
      <c r="A5505" s="108">
        <v>5524</v>
      </c>
      <c r="B5505" s="109" t="s">
        <v>5364</v>
      </c>
      <c r="C5505" s="110">
        <v>84733042</v>
      </c>
      <c r="D5505" s="110">
        <v>0</v>
      </c>
      <c r="E5505" s="110">
        <v>0</v>
      </c>
      <c r="F5505" s="111">
        <v>252.5</v>
      </c>
      <c r="G5505" s="110">
        <v>4</v>
      </c>
      <c r="H5505" s="110">
        <v>0</v>
      </c>
      <c r="I5505" s="112"/>
      <c r="J5505" s="112"/>
      <c r="K5505" s="113">
        <v>399</v>
      </c>
    </row>
    <row r="5506" spans="1:11" x14ac:dyDescent="0.25">
      <c r="A5506" s="108">
        <v>5525</v>
      </c>
      <c r="B5506" s="109" t="s">
        <v>5365</v>
      </c>
      <c r="C5506" s="110">
        <v>84733019</v>
      </c>
      <c r="D5506" s="110">
        <v>0</v>
      </c>
      <c r="E5506" s="110">
        <v>0</v>
      </c>
      <c r="F5506" s="111">
        <v>241.9</v>
      </c>
      <c r="G5506" s="110">
        <v>4</v>
      </c>
      <c r="H5506" s="110">
        <v>0</v>
      </c>
      <c r="I5506" s="112"/>
      <c r="J5506" s="112"/>
      <c r="K5506" s="113">
        <v>425</v>
      </c>
    </row>
    <row r="5507" spans="1:11" x14ac:dyDescent="0.25">
      <c r="A5507" s="108">
        <v>5526</v>
      </c>
      <c r="B5507" s="109" t="s">
        <v>5366</v>
      </c>
      <c r="C5507" s="110">
        <v>85423190</v>
      </c>
      <c r="D5507" s="110">
        <v>0</v>
      </c>
      <c r="E5507" s="110">
        <v>0</v>
      </c>
      <c r="F5507" s="115">
        <v>2120</v>
      </c>
      <c r="G5507" s="110">
        <v>12</v>
      </c>
      <c r="H5507" s="110">
        <v>0</v>
      </c>
      <c r="I5507" s="112"/>
      <c r="J5507" s="112"/>
      <c r="K5507" s="116">
        <v>3199</v>
      </c>
    </row>
    <row r="5508" spans="1:11" x14ac:dyDescent="0.25">
      <c r="A5508" s="108">
        <v>5527</v>
      </c>
      <c r="B5508" s="109" t="s">
        <v>5034</v>
      </c>
      <c r="C5508" s="110">
        <v>85423190</v>
      </c>
      <c r="D5508" s="110">
        <v>0</v>
      </c>
      <c r="E5508" s="110">
        <v>0</v>
      </c>
      <c r="F5508" s="115">
        <v>1188.2</v>
      </c>
      <c r="G5508" s="110">
        <v>12</v>
      </c>
      <c r="H5508" s="110">
        <v>0</v>
      </c>
      <c r="I5508" s="112"/>
      <c r="J5508" s="112"/>
      <c r="K5508" s="116">
        <v>1829</v>
      </c>
    </row>
    <row r="5509" spans="1:11" x14ac:dyDescent="0.25">
      <c r="A5509" s="108">
        <v>5528</v>
      </c>
      <c r="B5509" s="109" t="s">
        <v>4195</v>
      </c>
      <c r="C5509" s="110">
        <v>85423190</v>
      </c>
      <c r="D5509" s="110">
        <v>0</v>
      </c>
      <c r="E5509" s="110">
        <v>0</v>
      </c>
      <c r="F5509" s="111">
        <v>966</v>
      </c>
      <c r="G5509" s="110">
        <v>12</v>
      </c>
      <c r="H5509" s="110">
        <v>0</v>
      </c>
      <c r="I5509" s="112"/>
      <c r="J5509" s="112"/>
      <c r="K5509" s="116">
        <v>1529</v>
      </c>
    </row>
    <row r="5510" spans="1:11" x14ac:dyDescent="0.25">
      <c r="A5510" s="108">
        <v>5529</v>
      </c>
      <c r="B5510" s="109" t="s">
        <v>5082</v>
      </c>
      <c r="C5510" s="110">
        <v>85423190</v>
      </c>
      <c r="D5510" s="110">
        <v>0</v>
      </c>
      <c r="E5510" s="110">
        <v>0</v>
      </c>
      <c r="F5510" s="111">
        <v>367.9</v>
      </c>
      <c r="G5510" s="110">
        <v>12</v>
      </c>
      <c r="H5510" s="110">
        <v>0</v>
      </c>
      <c r="I5510" s="112"/>
      <c r="J5510" s="112"/>
      <c r="K5510" s="113">
        <v>569</v>
      </c>
    </row>
    <row r="5511" spans="1:11" x14ac:dyDescent="0.25">
      <c r="A5511" s="108">
        <v>5530</v>
      </c>
      <c r="B5511" s="109" t="s">
        <v>5367</v>
      </c>
      <c r="C5511" s="110">
        <v>84733019</v>
      </c>
      <c r="D5511" s="110">
        <v>0</v>
      </c>
      <c r="E5511" s="110">
        <v>0</v>
      </c>
      <c r="F5511" s="111">
        <v>180.9</v>
      </c>
      <c r="G5511" s="110">
        <v>7</v>
      </c>
      <c r="H5511" s="110">
        <v>10</v>
      </c>
      <c r="I5511" s="112"/>
      <c r="J5511" s="112"/>
      <c r="K5511" s="113">
        <v>339</v>
      </c>
    </row>
    <row r="5512" spans="1:11" x14ac:dyDescent="0.25">
      <c r="A5512" s="108">
        <v>5531</v>
      </c>
      <c r="B5512" s="109" t="s">
        <v>5368</v>
      </c>
      <c r="C5512" s="110">
        <v>84733019</v>
      </c>
      <c r="D5512" s="110">
        <v>0</v>
      </c>
      <c r="E5512" s="110">
        <v>0</v>
      </c>
      <c r="F5512" s="111">
        <v>144.54</v>
      </c>
      <c r="G5512" s="110">
        <v>7</v>
      </c>
      <c r="H5512" s="110">
        <v>10</v>
      </c>
      <c r="I5512" s="112"/>
      <c r="J5512" s="112"/>
      <c r="K5512" s="113">
        <v>279</v>
      </c>
    </row>
    <row r="5513" spans="1:11" x14ac:dyDescent="0.25">
      <c r="A5513" s="108">
        <v>5532</v>
      </c>
      <c r="B5513" s="109" t="s">
        <v>5369</v>
      </c>
      <c r="C5513" s="110">
        <v>84733043</v>
      </c>
      <c r="D5513" s="110">
        <v>0</v>
      </c>
      <c r="E5513" s="110">
        <v>0</v>
      </c>
      <c r="F5513" s="115">
        <v>2671.87</v>
      </c>
      <c r="G5513" s="110">
        <v>7</v>
      </c>
      <c r="H5513" s="110">
        <v>2</v>
      </c>
      <c r="I5513" s="112"/>
      <c r="J5513" s="112"/>
      <c r="K5513" s="116">
        <v>3999</v>
      </c>
    </row>
    <row r="5514" spans="1:11" x14ac:dyDescent="0.25">
      <c r="A5514" s="108">
        <v>5533</v>
      </c>
      <c r="B5514" s="109" t="s">
        <v>5370</v>
      </c>
      <c r="C5514" s="110">
        <v>84733019</v>
      </c>
      <c r="D5514" s="110">
        <v>0</v>
      </c>
      <c r="E5514" s="110">
        <v>0</v>
      </c>
      <c r="F5514" s="111">
        <v>194.5</v>
      </c>
      <c r="G5514" s="110">
        <v>4</v>
      </c>
      <c r="H5514" s="110">
        <v>0</v>
      </c>
      <c r="I5514" s="112"/>
      <c r="J5514" s="112"/>
      <c r="K5514" s="113">
        <v>309</v>
      </c>
    </row>
    <row r="5515" spans="1:11" x14ac:dyDescent="0.25">
      <c r="A5515" s="108">
        <v>5534</v>
      </c>
      <c r="B5515" s="109" t="s">
        <v>5371</v>
      </c>
      <c r="C5515" s="110">
        <v>85044021</v>
      </c>
      <c r="D5515" s="110">
        <v>0</v>
      </c>
      <c r="E5515" s="110">
        <v>0</v>
      </c>
      <c r="F5515" s="111">
        <v>309.48</v>
      </c>
      <c r="G5515" s="110">
        <v>4</v>
      </c>
      <c r="H5515" s="110">
        <v>0</v>
      </c>
      <c r="I5515" s="112"/>
      <c r="J5515" s="111">
        <v>85.45</v>
      </c>
      <c r="K5515" s="113">
        <v>559</v>
      </c>
    </row>
    <row r="5516" spans="1:11" x14ac:dyDescent="0.25">
      <c r="A5516" s="108">
        <v>5535</v>
      </c>
      <c r="B5516" s="109" t="s">
        <v>1950</v>
      </c>
      <c r="C5516" s="110">
        <v>84439923</v>
      </c>
      <c r="D5516" s="110">
        <v>0</v>
      </c>
      <c r="E5516" s="110">
        <v>0</v>
      </c>
      <c r="F5516" s="111">
        <v>101.49</v>
      </c>
      <c r="G5516" s="110">
        <v>12</v>
      </c>
      <c r="H5516" s="110">
        <v>0</v>
      </c>
      <c r="I5516" s="112"/>
      <c r="J5516" s="112"/>
      <c r="K5516" s="113">
        <v>124.9</v>
      </c>
    </row>
    <row r="5517" spans="1:11" x14ac:dyDescent="0.25">
      <c r="A5517" s="108">
        <v>5536</v>
      </c>
      <c r="B5517" s="109" t="s">
        <v>5372</v>
      </c>
      <c r="C5517" s="110">
        <v>84733019</v>
      </c>
      <c r="D5517" s="110">
        <v>0</v>
      </c>
      <c r="E5517" s="110">
        <v>0</v>
      </c>
      <c r="F5517" s="111">
        <v>195.28</v>
      </c>
      <c r="G5517" s="110">
        <v>18</v>
      </c>
      <c r="H5517" s="110">
        <v>0</v>
      </c>
      <c r="I5517" s="112"/>
      <c r="J5517" s="112"/>
      <c r="K5517" s="113">
        <v>279</v>
      </c>
    </row>
    <row r="5518" spans="1:11" x14ac:dyDescent="0.25">
      <c r="A5518" s="108">
        <v>5537</v>
      </c>
      <c r="B5518" s="109" t="s">
        <v>5373</v>
      </c>
      <c r="C5518" s="110">
        <v>84733043</v>
      </c>
      <c r="D5518" s="110">
        <v>0</v>
      </c>
      <c r="E5518" s="110">
        <v>0</v>
      </c>
      <c r="F5518" s="115">
        <v>1176.3699999999999</v>
      </c>
      <c r="G5518" s="110">
        <v>7</v>
      </c>
      <c r="H5518" s="110">
        <v>2</v>
      </c>
      <c r="I5518" s="112"/>
      <c r="J5518" s="112"/>
      <c r="K5518" s="116">
        <v>1879</v>
      </c>
    </row>
    <row r="5519" spans="1:11" x14ac:dyDescent="0.25">
      <c r="A5519" s="108">
        <v>5538</v>
      </c>
      <c r="B5519" s="109" t="s">
        <v>5374</v>
      </c>
      <c r="C5519" s="110">
        <v>84733043</v>
      </c>
      <c r="D5519" s="110">
        <v>0</v>
      </c>
      <c r="E5519" s="110">
        <v>0</v>
      </c>
      <c r="F5519" s="115">
        <v>1273.53</v>
      </c>
      <c r="G5519" s="110">
        <v>7</v>
      </c>
      <c r="H5519" s="110">
        <v>2</v>
      </c>
      <c r="I5519" s="112"/>
      <c r="J5519" s="112"/>
      <c r="K5519" s="116">
        <v>1999</v>
      </c>
    </row>
    <row r="5520" spans="1:11" x14ac:dyDescent="0.25">
      <c r="A5520" s="108">
        <v>5539</v>
      </c>
      <c r="B5520" s="109" t="s">
        <v>5375</v>
      </c>
      <c r="C5520" s="110">
        <v>84733043</v>
      </c>
      <c r="D5520" s="110">
        <v>0</v>
      </c>
      <c r="E5520" s="110">
        <v>0</v>
      </c>
      <c r="F5520" s="115">
        <v>2057.84</v>
      </c>
      <c r="G5520" s="110">
        <v>7</v>
      </c>
      <c r="H5520" s="110">
        <v>2</v>
      </c>
      <c r="I5520" s="112"/>
      <c r="J5520" s="112"/>
      <c r="K5520" s="116">
        <v>3099</v>
      </c>
    </row>
    <row r="5521" spans="1:11" x14ac:dyDescent="0.25">
      <c r="A5521" s="108">
        <v>5540</v>
      </c>
      <c r="B5521" s="109" t="s">
        <v>5376</v>
      </c>
      <c r="C5521" s="110">
        <v>84733043</v>
      </c>
      <c r="D5521" s="110">
        <v>0</v>
      </c>
      <c r="E5521" s="110">
        <v>0</v>
      </c>
      <c r="F5521" s="115">
        <v>1327</v>
      </c>
      <c r="G5521" s="110">
        <v>7</v>
      </c>
      <c r="H5521" s="110">
        <v>2</v>
      </c>
      <c r="I5521" s="112"/>
      <c r="J5521" s="112"/>
      <c r="K5521" s="116">
        <v>2299</v>
      </c>
    </row>
    <row r="5522" spans="1:11" x14ac:dyDescent="0.25">
      <c r="A5522" s="108">
        <v>5541</v>
      </c>
      <c r="B5522" s="109" t="s">
        <v>5377</v>
      </c>
      <c r="C5522" s="110">
        <v>85444900</v>
      </c>
      <c r="D5522" s="110">
        <v>0</v>
      </c>
      <c r="E5522" s="110">
        <v>0</v>
      </c>
      <c r="F5522" s="111">
        <v>1.35</v>
      </c>
      <c r="G5522" s="110">
        <v>18</v>
      </c>
      <c r="H5522" s="110">
        <v>0</v>
      </c>
      <c r="I5522" s="112"/>
      <c r="J5522" s="112"/>
      <c r="K5522" s="113">
        <v>2</v>
      </c>
    </row>
    <row r="5523" spans="1:11" x14ac:dyDescent="0.25">
      <c r="A5523" s="108">
        <v>5542</v>
      </c>
      <c r="B5523" s="109" t="s">
        <v>5378</v>
      </c>
      <c r="C5523" s="110">
        <v>84733019</v>
      </c>
      <c r="D5523" s="110">
        <v>5</v>
      </c>
      <c r="E5523" s="110">
        <v>0</v>
      </c>
      <c r="F5523" s="111">
        <v>249.9</v>
      </c>
      <c r="G5523" s="110">
        <v>4</v>
      </c>
      <c r="H5523" s="110">
        <v>0</v>
      </c>
      <c r="I5523" s="112"/>
      <c r="J5523" s="112"/>
      <c r="K5523" s="113">
        <v>379</v>
      </c>
    </row>
    <row r="5524" spans="1:11" x14ac:dyDescent="0.25">
      <c r="A5524" s="108">
        <v>5543</v>
      </c>
      <c r="B5524" s="109" t="s">
        <v>5379</v>
      </c>
      <c r="C5524" s="110">
        <v>85183000</v>
      </c>
      <c r="D5524" s="110">
        <v>0</v>
      </c>
      <c r="E5524" s="110">
        <v>0</v>
      </c>
      <c r="F5524" s="111">
        <v>47.83</v>
      </c>
      <c r="G5524" s="110">
        <v>4</v>
      </c>
      <c r="H5524" s="110">
        <v>15</v>
      </c>
      <c r="I5524" s="112"/>
      <c r="J5524" s="112"/>
      <c r="K5524" s="113">
        <v>89</v>
      </c>
    </row>
    <row r="5525" spans="1:11" x14ac:dyDescent="0.25">
      <c r="A5525" s="108">
        <v>5544</v>
      </c>
      <c r="B5525" s="109" t="s">
        <v>5380</v>
      </c>
      <c r="C5525" s="110">
        <v>85044010</v>
      </c>
      <c r="D5525" s="110">
        <v>0</v>
      </c>
      <c r="E5525" s="110">
        <v>0</v>
      </c>
      <c r="F5525" s="111">
        <v>54</v>
      </c>
      <c r="G5525" s="110">
        <v>18</v>
      </c>
      <c r="H5525" s="110">
        <v>0</v>
      </c>
      <c r="I5525" s="112"/>
      <c r="J5525" s="112"/>
      <c r="K5525" s="113">
        <v>150</v>
      </c>
    </row>
    <row r="5526" spans="1:11" x14ac:dyDescent="0.25">
      <c r="A5526" s="108">
        <v>5545</v>
      </c>
      <c r="B5526" s="109" t="s">
        <v>5381</v>
      </c>
      <c r="C5526" s="110">
        <v>85183000</v>
      </c>
      <c r="D5526" s="110">
        <v>0</v>
      </c>
      <c r="E5526" s="110">
        <v>0</v>
      </c>
      <c r="F5526" s="111">
        <v>58.26</v>
      </c>
      <c r="G5526" s="110">
        <v>4</v>
      </c>
      <c r="H5526" s="110">
        <v>15</v>
      </c>
      <c r="I5526" s="112"/>
      <c r="J5526" s="112"/>
      <c r="K5526" s="113">
        <v>109</v>
      </c>
    </row>
    <row r="5527" spans="1:11" x14ac:dyDescent="0.25">
      <c r="A5527" s="108">
        <v>5546</v>
      </c>
      <c r="B5527" s="109" t="s">
        <v>5382</v>
      </c>
      <c r="C5527" s="110">
        <v>84716053</v>
      </c>
      <c r="D5527" s="110">
        <v>0</v>
      </c>
      <c r="E5527" s="110">
        <v>0</v>
      </c>
      <c r="F5527" s="111">
        <v>50.18</v>
      </c>
      <c r="G5527" s="110">
        <v>4</v>
      </c>
      <c r="H5527" s="110">
        <v>15</v>
      </c>
      <c r="I5527" s="112"/>
      <c r="J5527" s="112"/>
      <c r="K5527" s="113">
        <v>79</v>
      </c>
    </row>
    <row r="5528" spans="1:11" x14ac:dyDescent="0.25">
      <c r="A5528" s="108">
        <v>5547</v>
      </c>
      <c r="B5528" s="109" t="s">
        <v>5383</v>
      </c>
      <c r="C5528" s="110">
        <v>40169990</v>
      </c>
      <c r="D5528" s="110">
        <v>0</v>
      </c>
      <c r="E5528" s="110">
        <v>0</v>
      </c>
      <c r="F5528" s="111">
        <v>90.68</v>
      </c>
      <c r="G5528" s="110">
        <v>4</v>
      </c>
      <c r="H5528" s="110">
        <v>18</v>
      </c>
      <c r="I5528" s="112"/>
      <c r="J5528" s="112"/>
      <c r="K5528" s="113">
        <v>189</v>
      </c>
    </row>
    <row r="5529" spans="1:11" x14ac:dyDescent="0.25">
      <c r="A5529" s="108">
        <v>5548</v>
      </c>
      <c r="B5529" s="109" t="s">
        <v>5384</v>
      </c>
      <c r="C5529" s="110">
        <v>40169990</v>
      </c>
      <c r="D5529" s="110">
        <v>0</v>
      </c>
      <c r="E5529" s="110">
        <v>0</v>
      </c>
      <c r="F5529" s="111">
        <v>53.39</v>
      </c>
      <c r="G5529" s="110">
        <v>4</v>
      </c>
      <c r="H5529" s="110">
        <v>18</v>
      </c>
      <c r="I5529" s="112"/>
      <c r="J5529" s="112"/>
      <c r="K5529" s="113">
        <v>109</v>
      </c>
    </row>
    <row r="5530" spans="1:11" x14ac:dyDescent="0.25">
      <c r="A5530" s="108">
        <v>5549</v>
      </c>
      <c r="B5530" s="109" t="s">
        <v>5385</v>
      </c>
      <c r="C5530" s="110">
        <v>84716052</v>
      </c>
      <c r="D5530" s="110">
        <v>0</v>
      </c>
      <c r="E5530" s="110">
        <v>0</v>
      </c>
      <c r="F5530" s="111">
        <v>217.62</v>
      </c>
      <c r="G5530" s="110">
        <v>4</v>
      </c>
      <c r="H5530" s="110">
        <v>15</v>
      </c>
      <c r="I5530" s="112"/>
      <c r="J5530" s="112"/>
      <c r="K5530" s="113">
        <v>399</v>
      </c>
    </row>
    <row r="5531" spans="1:11" x14ac:dyDescent="0.25">
      <c r="A5531" s="108">
        <v>5550</v>
      </c>
      <c r="B5531" s="109" t="s">
        <v>5386</v>
      </c>
      <c r="C5531" s="110">
        <v>84716052</v>
      </c>
      <c r="D5531" s="110">
        <v>0</v>
      </c>
      <c r="E5531" s="110">
        <v>0</v>
      </c>
      <c r="F5531" s="111">
        <v>105.22</v>
      </c>
      <c r="G5531" s="110">
        <v>4</v>
      </c>
      <c r="H5531" s="110">
        <v>15</v>
      </c>
      <c r="I5531" s="112"/>
      <c r="J5531" s="112"/>
      <c r="K5531" s="113">
        <v>195</v>
      </c>
    </row>
    <row r="5532" spans="1:11" x14ac:dyDescent="0.25">
      <c r="A5532" s="108">
        <v>5551</v>
      </c>
      <c r="B5532" s="109" t="s">
        <v>5387</v>
      </c>
      <c r="C5532" s="110">
        <v>84716052</v>
      </c>
      <c r="D5532" s="110">
        <v>0</v>
      </c>
      <c r="E5532" s="110">
        <v>0</v>
      </c>
      <c r="F5532" s="111">
        <v>194</v>
      </c>
      <c r="G5532" s="110">
        <v>4</v>
      </c>
      <c r="H5532" s="110">
        <v>15</v>
      </c>
      <c r="I5532" s="112"/>
      <c r="J5532" s="112"/>
      <c r="K5532" s="113">
        <v>359</v>
      </c>
    </row>
    <row r="5533" spans="1:11" x14ac:dyDescent="0.25">
      <c r="A5533" s="108">
        <v>5552</v>
      </c>
      <c r="B5533" s="109" t="s">
        <v>5388</v>
      </c>
      <c r="C5533" s="110">
        <v>84145990</v>
      </c>
      <c r="D5533" s="110">
        <v>0</v>
      </c>
      <c r="E5533" s="110">
        <v>0</v>
      </c>
      <c r="F5533" s="111">
        <v>179.18</v>
      </c>
      <c r="G5533" s="110">
        <v>4</v>
      </c>
      <c r="H5533" s="110">
        <v>0</v>
      </c>
      <c r="I5533" s="112"/>
      <c r="J5533" s="112"/>
      <c r="K5533" s="113">
        <v>325</v>
      </c>
    </row>
    <row r="5534" spans="1:11" x14ac:dyDescent="0.25">
      <c r="A5534" s="108">
        <v>5553</v>
      </c>
      <c r="B5534" s="109" t="s">
        <v>5389</v>
      </c>
      <c r="C5534" s="110">
        <v>84733090</v>
      </c>
      <c r="D5534" s="110">
        <v>2</v>
      </c>
      <c r="E5534" s="110">
        <v>0</v>
      </c>
      <c r="F5534" s="111">
        <v>60.81</v>
      </c>
      <c r="G5534" s="110">
        <v>4</v>
      </c>
      <c r="H5534" s="110">
        <v>10</v>
      </c>
      <c r="I5534" s="112"/>
      <c r="J5534" s="112"/>
      <c r="K5534" s="113">
        <v>99</v>
      </c>
    </row>
    <row r="5535" spans="1:11" x14ac:dyDescent="0.25">
      <c r="A5535" s="108">
        <v>5554</v>
      </c>
      <c r="B5535" s="109" t="s">
        <v>5390</v>
      </c>
      <c r="C5535" s="110">
        <v>84145910</v>
      </c>
      <c r="D5535" s="110">
        <v>0</v>
      </c>
      <c r="E5535" s="110">
        <v>0</v>
      </c>
      <c r="F5535" s="111">
        <v>39.9</v>
      </c>
      <c r="G5535" s="110">
        <v>7</v>
      </c>
      <c r="H5535" s="110">
        <v>0</v>
      </c>
      <c r="I5535" s="112"/>
      <c r="J5535" s="112"/>
      <c r="K5535" s="113">
        <v>65</v>
      </c>
    </row>
    <row r="5536" spans="1:11" x14ac:dyDescent="0.25">
      <c r="A5536" s="108">
        <v>5555</v>
      </c>
      <c r="B5536" s="109" t="s">
        <v>5391</v>
      </c>
      <c r="C5536" s="110">
        <v>29319029</v>
      </c>
      <c r="D5536" s="110">
        <v>2</v>
      </c>
      <c r="E5536" s="110">
        <v>0</v>
      </c>
      <c r="F5536" s="111">
        <v>65.900000000000006</v>
      </c>
      <c r="G5536" s="110">
        <v>7</v>
      </c>
      <c r="H5536" s="110">
        <v>0</v>
      </c>
      <c r="I5536" s="112"/>
      <c r="J5536" s="112"/>
      <c r="K5536" s="113">
        <v>129</v>
      </c>
    </row>
    <row r="5537" spans="1:11" x14ac:dyDescent="0.25">
      <c r="A5537" s="108">
        <v>5556</v>
      </c>
      <c r="B5537" s="109" t="s">
        <v>5392</v>
      </c>
      <c r="C5537" s="110">
        <v>94013090</v>
      </c>
      <c r="D5537" s="110">
        <v>0</v>
      </c>
      <c r="E5537" s="110">
        <v>0</v>
      </c>
      <c r="F5537" s="111">
        <v>864.76</v>
      </c>
      <c r="G5537" s="110">
        <v>18</v>
      </c>
      <c r="H5537" s="110">
        <v>0</v>
      </c>
      <c r="I5537" s="112"/>
      <c r="J5537" s="112"/>
      <c r="K5537" s="116">
        <v>1299</v>
      </c>
    </row>
    <row r="5538" spans="1:11" x14ac:dyDescent="0.25">
      <c r="A5538" s="108">
        <v>5557</v>
      </c>
      <c r="B5538" s="109" t="s">
        <v>5393</v>
      </c>
      <c r="C5538" s="110">
        <v>85183000</v>
      </c>
      <c r="D5538" s="110">
        <v>0</v>
      </c>
      <c r="E5538" s="110">
        <v>0</v>
      </c>
      <c r="F5538" s="111">
        <v>165.81</v>
      </c>
      <c r="G5538" s="110">
        <v>4</v>
      </c>
      <c r="H5538" s="110">
        <v>15</v>
      </c>
      <c r="I5538" s="112"/>
      <c r="J5538" s="111">
        <v>51.63</v>
      </c>
      <c r="K5538" s="113">
        <v>349</v>
      </c>
    </row>
    <row r="5539" spans="1:11" x14ac:dyDescent="0.25">
      <c r="A5539" s="108">
        <v>5558</v>
      </c>
      <c r="B5539" s="109" t="s">
        <v>5394</v>
      </c>
      <c r="C5539" s="110">
        <v>85176239</v>
      </c>
      <c r="D5539" s="110">
        <v>0</v>
      </c>
      <c r="E5539" s="110">
        <v>0</v>
      </c>
      <c r="F5539" s="111">
        <v>349.29</v>
      </c>
      <c r="G5539" s="110">
        <v>18</v>
      </c>
      <c r="H5539" s="110">
        <v>0</v>
      </c>
      <c r="I5539" s="112"/>
      <c r="J5539" s="112"/>
      <c r="K5539" s="113">
        <v>499</v>
      </c>
    </row>
    <row r="5540" spans="1:11" x14ac:dyDescent="0.25">
      <c r="A5540" s="108">
        <v>5559</v>
      </c>
      <c r="B5540" s="109" t="s">
        <v>5395</v>
      </c>
      <c r="C5540" s="110">
        <v>84713012</v>
      </c>
      <c r="D5540" s="110">
        <v>0</v>
      </c>
      <c r="E5540" s="110">
        <v>0</v>
      </c>
      <c r="F5540" s="115">
        <v>1774.99</v>
      </c>
      <c r="G5540" s="110">
        <v>0</v>
      </c>
      <c r="H5540" s="110">
        <v>0</v>
      </c>
      <c r="I5540" s="112"/>
      <c r="J5540" s="112"/>
      <c r="K5540" s="116">
        <v>2299</v>
      </c>
    </row>
    <row r="5541" spans="1:11" x14ac:dyDescent="0.25">
      <c r="A5541" s="108">
        <v>5560</v>
      </c>
      <c r="B5541" s="109" t="s">
        <v>5396</v>
      </c>
      <c r="C5541" s="110">
        <v>84733042</v>
      </c>
      <c r="D5541" s="110">
        <v>0</v>
      </c>
      <c r="E5541" s="110">
        <v>0</v>
      </c>
      <c r="F5541" s="111">
        <v>496</v>
      </c>
      <c r="G5541" s="110">
        <v>7</v>
      </c>
      <c r="H5541" s="110">
        <v>0</v>
      </c>
      <c r="I5541" s="112"/>
      <c r="J5541" s="111">
        <v>46.16</v>
      </c>
      <c r="K5541" s="113">
        <v>779</v>
      </c>
    </row>
    <row r="5542" spans="1:11" x14ac:dyDescent="0.25">
      <c r="A5542" s="108">
        <v>5561</v>
      </c>
      <c r="B5542" s="109" t="s">
        <v>5397</v>
      </c>
      <c r="C5542" s="110">
        <v>85183000</v>
      </c>
      <c r="D5542" s="110">
        <v>0</v>
      </c>
      <c r="E5542" s="110">
        <v>0</v>
      </c>
      <c r="F5542" s="111">
        <v>111.1</v>
      </c>
      <c r="G5542" s="110">
        <v>4</v>
      </c>
      <c r="H5542" s="110">
        <v>15</v>
      </c>
      <c r="I5542" s="112"/>
      <c r="J5542" s="112"/>
      <c r="K5542" s="113">
        <v>229</v>
      </c>
    </row>
    <row r="5543" spans="1:11" x14ac:dyDescent="0.25">
      <c r="A5543" s="108">
        <v>5562</v>
      </c>
      <c r="B5543" s="109" t="s">
        <v>5398</v>
      </c>
      <c r="C5543" s="110">
        <v>85183000</v>
      </c>
      <c r="D5543" s="110">
        <v>0</v>
      </c>
      <c r="E5543" s="110">
        <v>0</v>
      </c>
      <c r="F5543" s="111">
        <v>122.57</v>
      </c>
      <c r="G5543" s="110">
        <v>4</v>
      </c>
      <c r="H5543" s="110">
        <v>15</v>
      </c>
      <c r="I5543" s="112"/>
      <c r="J5543" s="112"/>
      <c r="K5543" s="113">
        <v>259</v>
      </c>
    </row>
    <row r="5544" spans="1:11" x14ac:dyDescent="0.25">
      <c r="A5544" s="108">
        <v>5563</v>
      </c>
      <c r="B5544" s="109" t="s">
        <v>5399</v>
      </c>
      <c r="C5544" s="110">
        <v>85183000</v>
      </c>
      <c r="D5544" s="110">
        <v>0</v>
      </c>
      <c r="E5544" s="110">
        <v>0</v>
      </c>
      <c r="F5544" s="111">
        <v>98.71</v>
      </c>
      <c r="G5544" s="110">
        <v>4</v>
      </c>
      <c r="H5544" s="110">
        <v>15</v>
      </c>
      <c r="I5544" s="112"/>
      <c r="J5544" s="112"/>
      <c r="K5544" s="113">
        <v>189</v>
      </c>
    </row>
    <row r="5545" spans="1:11" x14ac:dyDescent="0.25">
      <c r="A5545" s="108">
        <v>5564</v>
      </c>
      <c r="B5545" s="109" t="s">
        <v>5400</v>
      </c>
      <c r="C5545" s="110">
        <v>84716053</v>
      </c>
      <c r="D5545" s="110">
        <v>2</v>
      </c>
      <c r="E5545" s="110">
        <v>0</v>
      </c>
      <c r="F5545" s="111">
        <v>17.079999999999998</v>
      </c>
      <c r="G5545" s="110">
        <v>4</v>
      </c>
      <c r="H5545" s="110">
        <v>15</v>
      </c>
      <c r="I5545" s="112"/>
      <c r="J5545" s="111">
        <v>4.25</v>
      </c>
      <c r="K5545" s="113">
        <v>65</v>
      </c>
    </row>
    <row r="5546" spans="1:11" x14ac:dyDescent="0.25">
      <c r="A5546" s="108">
        <v>5565</v>
      </c>
      <c r="B5546" s="109" t="s">
        <v>5401</v>
      </c>
      <c r="C5546" s="110">
        <v>84716053</v>
      </c>
      <c r="D5546" s="110">
        <v>8</v>
      </c>
      <c r="E5546" s="110">
        <v>0</v>
      </c>
      <c r="F5546" s="111">
        <v>45.15</v>
      </c>
      <c r="G5546" s="110">
        <v>4</v>
      </c>
      <c r="H5546" s="110">
        <v>15</v>
      </c>
      <c r="I5546" s="112"/>
      <c r="J5546" s="111">
        <v>5.79</v>
      </c>
      <c r="K5546" s="113">
        <v>79</v>
      </c>
    </row>
    <row r="5547" spans="1:11" x14ac:dyDescent="0.25">
      <c r="A5547" s="108">
        <v>5566</v>
      </c>
      <c r="B5547" s="109" t="s">
        <v>5402</v>
      </c>
      <c r="C5547" s="110">
        <v>85437099</v>
      </c>
      <c r="D5547" s="110">
        <v>0</v>
      </c>
      <c r="E5547" s="110">
        <v>0</v>
      </c>
      <c r="F5547" s="115">
        <v>1999.9</v>
      </c>
      <c r="G5547" s="110">
        <v>0</v>
      </c>
      <c r="H5547" s="110">
        <v>0</v>
      </c>
      <c r="I5547" s="112"/>
      <c r="J5547" s="112"/>
      <c r="K5547" s="116">
        <v>2899</v>
      </c>
    </row>
    <row r="5548" spans="1:11" x14ac:dyDescent="0.25">
      <c r="A5548" s="108">
        <v>5567</v>
      </c>
      <c r="B5548" s="109" t="s">
        <v>5403</v>
      </c>
      <c r="C5548" s="110">
        <v>84733011</v>
      </c>
      <c r="D5548" s="110">
        <v>0</v>
      </c>
      <c r="E5548" s="110">
        <v>0</v>
      </c>
      <c r="F5548" s="111">
        <v>139.99</v>
      </c>
      <c r="G5548" s="110">
        <v>4</v>
      </c>
      <c r="H5548" s="110">
        <v>0</v>
      </c>
      <c r="I5548" s="112"/>
      <c r="J5548" s="112"/>
      <c r="K5548" s="113">
        <v>189</v>
      </c>
    </row>
    <row r="5549" spans="1:11" x14ac:dyDescent="0.25">
      <c r="A5549" s="108">
        <v>5568</v>
      </c>
      <c r="B5549" s="109" t="s">
        <v>5404</v>
      </c>
      <c r="C5549" s="110">
        <v>84733042</v>
      </c>
      <c r="D5549" s="110">
        <v>0</v>
      </c>
      <c r="E5549" s="110">
        <v>0</v>
      </c>
      <c r="F5549" s="111">
        <v>105.37</v>
      </c>
      <c r="G5549" s="110">
        <v>4</v>
      </c>
      <c r="H5549" s="110">
        <v>15</v>
      </c>
      <c r="I5549" s="112"/>
      <c r="J5549" s="112"/>
      <c r="K5549" s="113">
        <v>199</v>
      </c>
    </row>
    <row r="5550" spans="1:11" x14ac:dyDescent="0.25">
      <c r="A5550" s="108">
        <v>5569</v>
      </c>
      <c r="B5550" s="109" t="s">
        <v>5405</v>
      </c>
      <c r="C5550" s="110">
        <v>85176241</v>
      </c>
      <c r="D5550" s="110">
        <v>0</v>
      </c>
      <c r="E5550" s="110">
        <v>0</v>
      </c>
      <c r="F5550" s="115">
        <v>1179</v>
      </c>
      <c r="G5550" s="110">
        <v>4</v>
      </c>
      <c r="H5550" s="110">
        <v>0</v>
      </c>
      <c r="I5550" s="112"/>
      <c r="J5550" s="112"/>
      <c r="K5550" s="116">
        <v>1859</v>
      </c>
    </row>
    <row r="5551" spans="1:11" x14ac:dyDescent="0.25">
      <c r="A5551" s="108">
        <v>5570</v>
      </c>
      <c r="B5551" s="109" t="s">
        <v>5406</v>
      </c>
      <c r="C5551" s="110">
        <v>84716052</v>
      </c>
      <c r="D5551" s="110">
        <v>0</v>
      </c>
      <c r="E5551" s="110">
        <v>0</v>
      </c>
      <c r="F5551" s="111">
        <v>139.9</v>
      </c>
      <c r="G5551" s="110">
        <v>4</v>
      </c>
      <c r="H5551" s="110">
        <v>0</v>
      </c>
      <c r="I5551" s="112"/>
      <c r="J5551" s="112"/>
      <c r="K5551" s="113">
        <v>209</v>
      </c>
    </row>
    <row r="5552" spans="1:11" x14ac:dyDescent="0.25">
      <c r="A5552" s="108">
        <v>5571</v>
      </c>
      <c r="B5552" s="109" t="s">
        <v>5407</v>
      </c>
      <c r="C5552" s="110">
        <v>84716052</v>
      </c>
      <c r="D5552" s="110">
        <v>0</v>
      </c>
      <c r="E5552" s="110">
        <v>0</v>
      </c>
      <c r="F5552" s="111">
        <v>202</v>
      </c>
      <c r="G5552" s="110">
        <v>12</v>
      </c>
      <c r="H5552" s="110">
        <v>0</v>
      </c>
      <c r="I5552" s="112"/>
      <c r="J5552" s="112"/>
      <c r="K5552" s="113">
        <v>309</v>
      </c>
    </row>
    <row r="5553" spans="1:11" x14ac:dyDescent="0.25">
      <c r="A5553" s="108">
        <v>5572</v>
      </c>
      <c r="B5553" s="109" t="s">
        <v>5408</v>
      </c>
      <c r="C5553" s="110">
        <v>85444900</v>
      </c>
      <c r="D5553" s="110">
        <v>0</v>
      </c>
      <c r="E5553" s="110">
        <v>0</v>
      </c>
      <c r="F5553" s="111">
        <v>1.35</v>
      </c>
      <c r="G5553" s="110">
        <v>0</v>
      </c>
      <c r="H5553" s="110">
        <v>0</v>
      </c>
      <c r="I5553" s="112"/>
      <c r="J5553" s="112"/>
      <c r="K5553" s="113">
        <v>2</v>
      </c>
    </row>
    <row r="5554" spans="1:11" x14ac:dyDescent="0.25">
      <c r="A5554" s="108">
        <v>5573</v>
      </c>
      <c r="B5554" s="109" t="s">
        <v>5409</v>
      </c>
      <c r="C5554" s="110">
        <v>85235190</v>
      </c>
      <c r="D5554" s="110">
        <v>0</v>
      </c>
      <c r="E5554" s="110">
        <v>0</v>
      </c>
      <c r="F5554" s="111">
        <v>890.93</v>
      </c>
      <c r="G5554" s="110">
        <v>4</v>
      </c>
      <c r="H5554" s="110">
        <v>0</v>
      </c>
      <c r="I5554" s="112"/>
      <c r="J5554" s="112"/>
      <c r="K5554" s="116">
        <v>1499</v>
      </c>
    </row>
    <row r="5555" spans="1:11" x14ac:dyDescent="0.25">
      <c r="A5555" s="108">
        <v>5574</v>
      </c>
      <c r="B5555" s="109" t="s">
        <v>5410</v>
      </c>
      <c r="C5555" s="110">
        <v>85235190</v>
      </c>
      <c r="D5555" s="110">
        <v>0</v>
      </c>
      <c r="E5555" s="110">
        <v>0</v>
      </c>
      <c r="F5555" s="111">
        <v>745.51</v>
      </c>
      <c r="G5555" s="110">
        <v>4</v>
      </c>
      <c r="H5555" s="110">
        <v>0</v>
      </c>
      <c r="I5555" s="111">
        <v>1.07</v>
      </c>
      <c r="J5555" s="112"/>
      <c r="K5555" s="116">
        <v>1249</v>
      </c>
    </row>
    <row r="5556" spans="1:11" x14ac:dyDescent="0.25">
      <c r="A5556" s="108">
        <v>5575</v>
      </c>
      <c r="B5556" s="109" t="s">
        <v>4426</v>
      </c>
      <c r="C5556" s="110">
        <v>84733041</v>
      </c>
      <c r="D5556" s="110">
        <v>1</v>
      </c>
      <c r="E5556" s="110">
        <v>1</v>
      </c>
      <c r="F5556" s="111">
        <v>408.52</v>
      </c>
      <c r="G5556" s="110">
        <v>12</v>
      </c>
      <c r="H5556" s="110">
        <v>0</v>
      </c>
      <c r="I5556" s="112"/>
      <c r="J5556" s="111">
        <v>29.67</v>
      </c>
      <c r="K5556" s="113">
        <v>649</v>
      </c>
    </row>
    <row r="5557" spans="1:11" x14ac:dyDescent="0.25">
      <c r="A5557" s="108">
        <v>5576</v>
      </c>
      <c r="B5557" s="109" t="s">
        <v>5411</v>
      </c>
      <c r="C5557" s="110">
        <v>84716053</v>
      </c>
      <c r="D5557" s="110">
        <v>0</v>
      </c>
      <c r="E5557" s="110">
        <v>0</v>
      </c>
      <c r="F5557" s="111">
        <v>38.08</v>
      </c>
      <c r="G5557" s="110">
        <v>4</v>
      </c>
      <c r="H5557" s="110">
        <v>0</v>
      </c>
      <c r="I5557" s="111">
        <v>0.56999999999999995</v>
      </c>
      <c r="J5557" s="112"/>
      <c r="K5557" s="113">
        <v>60</v>
      </c>
    </row>
    <row r="5558" spans="1:11" x14ac:dyDescent="0.25">
      <c r="A5558" s="108">
        <v>5577</v>
      </c>
      <c r="B5558" s="109" t="s">
        <v>5412</v>
      </c>
      <c r="C5558" s="110">
        <v>84733019</v>
      </c>
      <c r="D5558" s="110">
        <v>0</v>
      </c>
      <c r="E5558" s="110">
        <v>0</v>
      </c>
      <c r="F5558" s="111">
        <v>300.18</v>
      </c>
      <c r="G5558" s="110">
        <v>4</v>
      </c>
      <c r="H5558" s="110">
        <v>10</v>
      </c>
      <c r="I5558" s="112"/>
      <c r="J5558" s="111">
        <v>36.61</v>
      </c>
      <c r="K5558" s="113">
        <v>489</v>
      </c>
    </row>
    <row r="5559" spans="1:11" x14ac:dyDescent="0.25">
      <c r="A5559" s="108">
        <v>5578</v>
      </c>
      <c r="B5559" s="109" t="s">
        <v>5413</v>
      </c>
      <c r="C5559" s="110">
        <v>84733019</v>
      </c>
      <c r="D5559" s="110">
        <v>0</v>
      </c>
      <c r="E5559" s="110">
        <v>0</v>
      </c>
      <c r="F5559" s="111">
        <v>324.66000000000003</v>
      </c>
      <c r="G5559" s="110">
        <v>4</v>
      </c>
      <c r="H5559" s="110">
        <v>10</v>
      </c>
      <c r="I5559" s="112"/>
      <c r="J5559" s="111">
        <v>39.590000000000003</v>
      </c>
      <c r="K5559" s="113">
        <v>569</v>
      </c>
    </row>
    <row r="5560" spans="1:11" x14ac:dyDescent="0.25">
      <c r="A5560" s="108">
        <v>5579</v>
      </c>
      <c r="B5560" s="109" t="s">
        <v>5414</v>
      </c>
      <c r="C5560" s="110">
        <v>94013090</v>
      </c>
      <c r="D5560" s="110">
        <v>0</v>
      </c>
      <c r="E5560" s="110">
        <v>0</v>
      </c>
      <c r="F5560" s="115">
        <v>1122.8499999999999</v>
      </c>
      <c r="G5560" s="110">
        <v>4</v>
      </c>
      <c r="H5560" s="110">
        <v>5</v>
      </c>
      <c r="I5560" s="112"/>
      <c r="J5560" s="112"/>
      <c r="K5560" s="116">
        <v>1999</v>
      </c>
    </row>
    <row r="5561" spans="1:11" x14ac:dyDescent="0.25">
      <c r="A5561" s="108">
        <v>5580</v>
      </c>
      <c r="B5561" s="109" t="s">
        <v>5415</v>
      </c>
      <c r="C5561" s="110">
        <v>94013090</v>
      </c>
      <c r="D5561" s="110">
        <v>0</v>
      </c>
      <c r="E5561" s="110">
        <v>0</v>
      </c>
      <c r="F5561" s="115">
        <v>1122.8499999999999</v>
      </c>
      <c r="G5561" s="110">
        <v>4</v>
      </c>
      <c r="H5561" s="110">
        <v>5</v>
      </c>
      <c r="I5561" s="112"/>
      <c r="J5561" s="112"/>
      <c r="K5561" s="116">
        <v>1999</v>
      </c>
    </row>
    <row r="5562" spans="1:11" x14ac:dyDescent="0.25">
      <c r="A5562" s="108">
        <v>5581</v>
      </c>
      <c r="B5562" s="109" t="s">
        <v>5416</v>
      </c>
      <c r="C5562" s="110">
        <v>94013090</v>
      </c>
      <c r="D5562" s="110">
        <v>0</v>
      </c>
      <c r="E5562" s="110">
        <v>0</v>
      </c>
      <c r="F5562" s="115">
        <v>1332.38</v>
      </c>
      <c r="G5562" s="110">
        <v>4</v>
      </c>
      <c r="H5562" s="110">
        <v>5</v>
      </c>
      <c r="I5562" s="112"/>
      <c r="J5562" s="112"/>
      <c r="K5562" s="116">
        <v>2399</v>
      </c>
    </row>
    <row r="5563" spans="1:11" x14ac:dyDescent="0.25">
      <c r="A5563" s="108">
        <v>5582</v>
      </c>
      <c r="B5563" s="109" t="s">
        <v>5417</v>
      </c>
      <c r="C5563" s="110">
        <v>94013090</v>
      </c>
      <c r="D5563" s="110">
        <v>0</v>
      </c>
      <c r="E5563" s="110">
        <v>0</v>
      </c>
      <c r="F5563" s="115">
        <v>1332.38</v>
      </c>
      <c r="G5563" s="110">
        <v>4</v>
      </c>
      <c r="H5563" s="110">
        <v>5</v>
      </c>
      <c r="I5563" s="112"/>
      <c r="J5563" s="112"/>
      <c r="K5563" s="116">
        <v>2399</v>
      </c>
    </row>
    <row r="5564" spans="1:11" x14ac:dyDescent="0.25">
      <c r="A5564" s="108">
        <v>5583</v>
      </c>
      <c r="B5564" s="109" t="s">
        <v>5418</v>
      </c>
      <c r="C5564" s="110">
        <v>94013090</v>
      </c>
      <c r="D5564" s="110">
        <v>0</v>
      </c>
      <c r="E5564" s="110">
        <v>0</v>
      </c>
      <c r="F5564" s="115">
        <v>1122.8499999999999</v>
      </c>
      <c r="G5564" s="110">
        <v>4</v>
      </c>
      <c r="H5564" s="110">
        <v>5</v>
      </c>
      <c r="I5564" s="112"/>
      <c r="J5564" s="112"/>
      <c r="K5564" s="116">
        <v>1999</v>
      </c>
    </row>
    <row r="5565" spans="1:11" x14ac:dyDescent="0.25">
      <c r="A5565" s="108">
        <v>5584</v>
      </c>
      <c r="B5565" s="109" t="s">
        <v>5419</v>
      </c>
      <c r="C5565" s="110">
        <v>84733042</v>
      </c>
      <c r="D5565" s="110">
        <v>0</v>
      </c>
      <c r="E5565" s="110">
        <v>0</v>
      </c>
      <c r="F5565" s="111">
        <v>259.99</v>
      </c>
      <c r="G5565" s="110">
        <v>4</v>
      </c>
      <c r="H5565" s="110">
        <v>0</v>
      </c>
      <c r="I5565" s="112"/>
      <c r="J5565" s="112"/>
      <c r="K5565" s="113">
        <v>409</v>
      </c>
    </row>
    <row r="5566" spans="1:11" x14ac:dyDescent="0.25">
      <c r="A5566" s="108">
        <v>5585</v>
      </c>
      <c r="B5566" s="109" t="s">
        <v>5420</v>
      </c>
      <c r="C5566" s="110">
        <v>84716052</v>
      </c>
      <c r="D5566" s="110">
        <v>0</v>
      </c>
      <c r="E5566" s="110">
        <v>0</v>
      </c>
      <c r="F5566" s="111">
        <v>15.5</v>
      </c>
      <c r="G5566" s="110">
        <v>7</v>
      </c>
      <c r="H5566" s="110">
        <v>15</v>
      </c>
      <c r="I5566" s="112"/>
      <c r="J5566" s="111">
        <v>1.73</v>
      </c>
      <c r="K5566" s="113">
        <v>38</v>
      </c>
    </row>
    <row r="5567" spans="1:11" x14ac:dyDescent="0.25">
      <c r="A5567" s="108">
        <v>5586</v>
      </c>
      <c r="B5567" s="109" t="s">
        <v>5421</v>
      </c>
      <c r="C5567" s="110">
        <v>84716052</v>
      </c>
      <c r="D5567" s="110">
        <v>0</v>
      </c>
      <c r="E5567" s="110">
        <v>0</v>
      </c>
      <c r="F5567" s="111">
        <v>115</v>
      </c>
      <c r="G5567" s="110">
        <v>18</v>
      </c>
      <c r="H5567" s="110">
        <v>0</v>
      </c>
      <c r="I5567" s="112"/>
      <c r="J5567" s="112"/>
      <c r="K5567" s="113">
        <v>220</v>
      </c>
    </row>
    <row r="5568" spans="1:11" x14ac:dyDescent="0.25">
      <c r="A5568" s="108">
        <v>5587</v>
      </c>
      <c r="B5568" s="109" t="s">
        <v>5422</v>
      </c>
      <c r="C5568" s="110">
        <v>85235190</v>
      </c>
      <c r="D5568" s="110">
        <v>0</v>
      </c>
      <c r="E5568" s="110">
        <v>0</v>
      </c>
      <c r="F5568" s="111">
        <v>388.45</v>
      </c>
      <c r="G5568" s="110">
        <v>4</v>
      </c>
      <c r="H5568" s="110">
        <v>0</v>
      </c>
      <c r="I5568" s="111">
        <v>10.39</v>
      </c>
      <c r="J5568" s="112"/>
      <c r="K5568" s="113">
        <v>665</v>
      </c>
    </row>
    <row r="5569" spans="1:11" x14ac:dyDescent="0.25">
      <c r="A5569" s="108">
        <v>5588</v>
      </c>
      <c r="B5569" s="109" t="s">
        <v>5423</v>
      </c>
      <c r="C5569" s="110">
        <v>84733043</v>
      </c>
      <c r="D5569" s="110">
        <v>0</v>
      </c>
      <c r="E5569" s="110">
        <v>0</v>
      </c>
      <c r="F5569" s="111">
        <v>915.99</v>
      </c>
      <c r="G5569" s="110">
        <v>7</v>
      </c>
      <c r="H5569" s="110">
        <v>2</v>
      </c>
      <c r="I5569" s="112"/>
      <c r="J5569" s="112"/>
      <c r="K5569" s="116">
        <v>1479</v>
      </c>
    </row>
    <row r="5570" spans="1:11" x14ac:dyDescent="0.25">
      <c r="A5570" s="108">
        <v>5589</v>
      </c>
      <c r="B5570" s="109" t="s">
        <v>5366</v>
      </c>
      <c r="C5570" s="110">
        <v>85423190</v>
      </c>
      <c r="D5570" s="110">
        <v>0</v>
      </c>
      <c r="E5570" s="110">
        <v>0</v>
      </c>
      <c r="F5570" s="115">
        <v>2238.13</v>
      </c>
      <c r="G5570" s="110">
        <v>7</v>
      </c>
      <c r="H5570" s="110">
        <v>2</v>
      </c>
      <c r="I5570" s="112"/>
      <c r="J5570" s="112"/>
      <c r="K5570" s="116">
        <v>3549</v>
      </c>
    </row>
    <row r="5571" spans="1:11" x14ac:dyDescent="0.25">
      <c r="A5571" s="108">
        <v>5590</v>
      </c>
      <c r="B5571" s="109" t="s">
        <v>4195</v>
      </c>
      <c r="C5571" s="110">
        <v>85423190</v>
      </c>
      <c r="D5571" s="110">
        <v>0</v>
      </c>
      <c r="E5571" s="110">
        <v>0</v>
      </c>
      <c r="F5571" s="111">
        <v>914.6</v>
      </c>
      <c r="G5571" s="110">
        <v>7</v>
      </c>
      <c r="H5571" s="110">
        <v>2</v>
      </c>
      <c r="I5571" s="112"/>
      <c r="J5571" s="112"/>
      <c r="K5571" s="116">
        <v>1469</v>
      </c>
    </row>
    <row r="5572" spans="1:11" x14ac:dyDescent="0.25">
      <c r="A5572" s="108">
        <v>5591</v>
      </c>
      <c r="B5572" s="109" t="s">
        <v>4338</v>
      </c>
      <c r="C5572" s="110">
        <v>85423190</v>
      </c>
      <c r="D5572" s="110">
        <v>0</v>
      </c>
      <c r="E5572" s="110">
        <v>0</v>
      </c>
      <c r="F5572" s="111">
        <v>591.55999999999995</v>
      </c>
      <c r="G5572" s="110">
        <v>7</v>
      </c>
      <c r="H5572" s="110">
        <v>2</v>
      </c>
      <c r="I5572" s="112"/>
      <c r="J5572" s="112"/>
      <c r="K5572" s="113">
        <v>669</v>
      </c>
    </row>
    <row r="5573" spans="1:11" x14ac:dyDescent="0.25">
      <c r="A5573" s="108">
        <v>5592</v>
      </c>
      <c r="B5573" s="109" t="s">
        <v>5424</v>
      </c>
      <c r="C5573" s="110">
        <v>85235190</v>
      </c>
      <c r="D5573" s="110">
        <v>0</v>
      </c>
      <c r="E5573" s="110">
        <v>0</v>
      </c>
      <c r="F5573" s="111">
        <v>196.08</v>
      </c>
      <c r="G5573" s="110">
        <v>4</v>
      </c>
      <c r="H5573" s="110">
        <v>15</v>
      </c>
      <c r="I5573" s="112"/>
      <c r="J5573" s="112"/>
      <c r="K5573" s="113">
        <v>379</v>
      </c>
    </row>
    <row r="5574" spans="1:11" x14ac:dyDescent="0.25">
      <c r="A5574" s="108">
        <v>5593</v>
      </c>
      <c r="B5574" s="109" t="s">
        <v>5425</v>
      </c>
      <c r="C5574" s="110">
        <v>84733099</v>
      </c>
      <c r="D5574" s="110">
        <v>0</v>
      </c>
      <c r="E5574" s="110">
        <v>0</v>
      </c>
      <c r="F5574" s="111">
        <v>20.100000000000001</v>
      </c>
      <c r="G5574" s="110">
        <v>18</v>
      </c>
      <c r="H5574" s="110">
        <v>10</v>
      </c>
      <c r="I5574" s="112"/>
      <c r="J5574" s="111">
        <v>0.88</v>
      </c>
      <c r="K5574" s="113">
        <v>35</v>
      </c>
    </row>
    <row r="5575" spans="1:11" x14ac:dyDescent="0.25">
      <c r="A5575" s="108">
        <v>5594</v>
      </c>
      <c r="B5575" s="109" t="s">
        <v>5426</v>
      </c>
      <c r="C5575" s="110">
        <v>84733092</v>
      </c>
      <c r="D5575" s="110">
        <v>0</v>
      </c>
      <c r="E5575" s="110">
        <v>0</v>
      </c>
      <c r="F5575" s="111">
        <v>706.75</v>
      </c>
      <c r="G5575" s="110">
        <v>7</v>
      </c>
      <c r="H5575" s="110">
        <v>2</v>
      </c>
      <c r="I5575" s="111">
        <v>62.14</v>
      </c>
      <c r="J5575" s="111">
        <v>75.08</v>
      </c>
      <c r="K5575" s="116">
        <v>1100</v>
      </c>
    </row>
    <row r="5576" spans="1:11" x14ac:dyDescent="0.25">
      <c r="A5576" s="108">
        <v>5595</v>
      </c>
      <c r="B5576" s="109" t="s">
        <v>5427</v>
      </c>
      <c r="C5576" s="110">
        <v>84733092</v>
      </c>
      <c r="D5576" s="110">
        <v>0</v>
      </c>
      <c r="E5576" s="110">
        <v>0</v>
      </c>
      <c r="F5576" s="111">
        <v>338.12</v>
      </c>
      <c r="G5576" s="110">
        <v>7</v>
      </c>
      <c r="H5576" s="110">
        <v>2</v>
      </c>
      <c r="I5576" s="111">
        <v>20.149999999999999</v>
      </c>
      <c r="J5576" s="112"/>
      <c r="K5576" s="113">
        <v>690</v>
      </c>
    </row>
    <row r="5577" spans="1:11" x14ac:dyDescent="0.25">
      <c r="A5577" s="108">
        <v>5596</v>
      </c>
      <c r="B5577" s="109" t="s">
        <v>5428</v>
      </c>
      <c r="C5577" s="110">
        <v>84733092</v>
      </c>
      <c r="D5577" s="110">
        <v>0</v>
      </c>
      <c r="E5577" s="110">
        <v>0</v>
      </c>
      <c r="F5577" s="111">
        <v>459.77</v>
      </c>
      <c r="G5577" s="110">
        <v>7</v>
      </c>
      <c r="H5577" s="110">
        <v>2</v>
      </c>
      <c r="I5577" s="112"/>
      <c r="J5577" s="112"/>
      <c r="K5577" s="113">
        <v>780</v>
      </c>
    </row>
    <row r="5578" spans="1:11" x14ac:dyDescent="0.25">
      <c r="A5578" s="108">
        <v>5597</v>
      </c>
      <c r="B5578" s="109" t="s">
        <v>5429</v>
      </c>
      <c r="C5578" s="110">
        <v>84733092</v>
      </c>
      <c r="D5578" s="110">
        <v>0</v>
      </c>
      <c r="E5578" s="110">
        <v>0</v>
      </c>
      <c r="F5578" s="111">
        <v>352.87</v>
      </c>
      <c r="G5578" s="110">
        <v>7</v>
      </c>
      <c r="H5578" s="110">
        <v>2</v>
      </c>
      <c r="I5578" s="112"/>
      <c r="J5578" s="112"/>
      <c r="K5578" s="113">
        <v>600</v>
      </c>
    </row>
    <row r="5579" spans="1:11" x14ac:dyDescent="0.25">
      <c r="A5579" s="108">
        <v>5598</v>
      </c>
      <c r="B5579" s="109" t="s">
        <v>5430</v>
      </c>
      <c r="C5579" s="110">
        <v>84716052</v>
      </c>
      <c r="D5579" s="110">
        <v>0</v>
      </c>
      <c r="E5579" s="110">
        <v>0</v>
      </c>
      <c r="F5579" s="111">
        <v>81.650000000000006</v>
      </c>
      <c r="G5579" s="110">
        <v>7</v>
      </c>
      <c r="H5579" s="110">
        <v>2</v>
      </c>
      <c r="I5579" s="112"/>
      <c r="J5579" s="112"/>
      <c r="K5579" s="113">
        <v>150</v>
      </c>
    </row>
    <row r="5580" spans="1:11" x14ac:dyDescent="0.25">
      <c r="A5580" s="108">
        <v>5599</v>
      </c>
      <c r="B5580" s="109" t="s">
        <v>5431</v>
      </c>
      <c r="C5580" s="110">
        <v>84733042</v>
      </c>
      <c r="D5580" s="110">
        <v>0</v>
      </c>
      <c r="E5580" s="110">
        <v>0</v>
      </c>
      <c r="F5580" s="115">
        <v>1006.77</v>
      </c>
      <c r="G5580" s="110">
        <v>12</v>
      </c>
      <c r="H5580" s="110">
        <v>0</v>
      </c>
      <c r="I5580" s="112"/>
      <c r="J5580" s="112"/>
      <c r="K5580" s="116">
        <v>1200</v>
      </c>
    </row>
    <row r="5581" spans="1:11" x14ac:dyDescent="0.25">
      <c r="A5581" s="108">
        <v>5600</v>
      </c>
      <c r="B5581" s="109" t="s">
        <v>5432</v>
      </c>
      <c r="C5581" s="110">
        <v>84733042</v>
      </c>
      <c r="D5581" s="110">
        <v>0</v>
      </c>
      <c r="E5581" s="110">
        <v>0</v>
      </c>
      <c r="F5581" s="111">
        <v>137.36000000000001</v>
      </c>
      <c r="G5581" s="110">
        <v>4</v>
      </c>
      <c r="H5581" s="110">
        <v>15</v>
      </c>
      <c r="I5581" s="112"/>
      <c r="J5581" s="111">
        <v>17.61</v>
      </c>
      <c r="K5581" s="113">
        <v>239</v>
      </c>
    </row>
    <row r="5582" spans="1:11" x14ac:dyDescent="0.25">
      <c r="A5582" s="108">
        <v>5601</v>
      </c>
      <c r="B5582" s="109" t="s">
        <v>4143</v>
      </c>
      <c r="C5582" s="110">
        <v>85235190</v>
      </c>
      <c r="D5582" s="110">
        <v>0</v>
      </c>
      <c r="E5582" s="110">
        <v>0</v>
      </c>
      <c r="F5582" s="111">
        <v>233</v>
      </c>
      <c r="G5582" s="110">
        <v>4</v>
      </c>
      <c r="H5582" s="110">
        <v>0</v>
      </c>
      <c r="I5582" s="112"/>
      <c r="J5582" s="112"/>
      <c r="K5582" s="113">
        <v>389</v>
      </c>
    </row>
    <row r="5583" spans="1:11" x14ac:dyDescent="0.25">
      <c r="A5583" s="108">
        <v>5602</v>
      </c>
      <c r="B5583" s="109" t="s">
        <v>5433</v>
      </c>
      <c r="C5583" s="110">
        <v>84716052</v>
      </c>
      <c r="D5583" s="110">
        <v>0</v>
      </c>
      <c r="E5583" s="110">
        <v>0</v>
      </c>
      <c r="F5583" s="111">
        <v>68.650000000000006</v>
      </c>
      <c r="G5583" s="110">
        <v>4</v>
      </c>
      <c r="H5583" s="110">
        <v>15</v>
      </c>
      <c r="I5583" s="112"/>
      <c r="J5583" s="112"/>
      <c r="K5583" s="113">
        <v>129</v>
      </c>
    </row>
    <row r="5584" spans="1:11" x14ac:dyDescent="0.25">
      <c r="A5584" s="108">
        <v>5603</v>
      </c>
      <c r="B5584" s="109" t="s">
        <v>5434</v>
      </c>
      <c r="C5584" s="110">
        <v>40161090</v>
      </c>
      <c r="D5584" s="110">
        <v>0</v>
      </c>
      <c r="E5584" s="110">
        <v>0</v>
      </c>
      <c r="F5584" s="111">
        <v>70.989999999999995</v>
      </c>
      <c r="G5584" s="110">
        <v>4</v>
      </c>
      <c r="H5584" s="110">
        <v>18</v>
      </c>
      <c r="I5584" s="112"/>
      <c r="J5584" s="112"/>
      <c r="K5584" s="113">
        <v>145</v>
      </c>
    </row>
    <row r="5585" spans="1:11" x14ac:dyDescent="0.25">
      <c r="A5585" s="108">
        <v>5604</v>
      </c>
      <c r="B5585" s="109" t="s">
        <v>5435</v>
      </c>
      <c r="C5585" s="110">
        <v>40169990</v>
      </c>
      <c r="D5585" s="110">
        <v>18</v>
      </c>
      <c r="E5585" s="110">
        <v>0</v>
      </c>
      <c r="F5585" s="111">
        <v>51.78</v>
      </c>
      <c r="G5585" s="110">
        <v>4</v>
      </c>
      <c r="H5585" s="110">
        <v>18</v>
      </c>
      <c r="I5585" s="112"/>
      <c r="J5585" s="112"/>
      <c r="K5585" s="113">
        <v>109</v>
      </c>
    </row>
    <row r="5586" spans="1:11" x14ac:dyDescent="0.25">
      <c r="A5586" s="108">
        <v>5605</v>
      </c>
      <c r="B5586" s="109" t="s">
        <v>5436</v>
      </c>
      <c r="C5586" s="110">
        <v>85423190</v>
      </c>
      <c r="D5586" s="110">
        <v>0</v>
      </c>
      <c r="E5586" s="110">
        <v>0</v>
      </c>
      <c r="F5586" s="111">
        <v>703.99</v>
      </c>
      <c r="G5586" s="110">
        <v>12</v>
      </c>
      <c r="H5586" s="110">
        <v>2</v>
      </c>
      <c r="I5586" s="112"/>
      <c r="J5586" s="112"/>
      <c r="K5586" s="116">
        <v>1049</v>
      </c>
    </row>
    <row r="5587" spans="1:11" x14ac:dyDescent="0.25">
      <c r="A5587" s="108">
        <v>5606</v>
      </c>
      <c r="B5587" s="109" t="s">
        <v>5437</v>
      </c>
      <c r="C5587" s="110">
        <v>85235110</v>
      </c>
      <c r="D5587" s="110">
        <v>0</v>
      </c>
      <c r="E5587" s="110">
        <v>0</v>
      </c>
      <c r="F5587" s="111">
        <v>19.809999999999999</v>
      </c>
      <c r="G5587" s="110">
        <v>4</v>
      </c>
      <c r="H5587" s="110">
        <v>15</v>
      </c>
      <c r="I5587" s="112"/>
      <c r="J5587" s="112"/>
      <c r="K5587" s="113">
        <v>40</v>
      </c>
    </row>
    <row r="5588" spans="1:11" x14ac:dyDescent="0.25">
      <c r="A5588" s="108">
        <v>5607</v>
      </c>
      <c r="B5588" s="109" t="s">
        <v>5438</v>
      </c>
      <c r="C5588" s="110">
        <v>85183000</v>
      </c>
      <c r="D5588" s="110">
        <v>0</v>
      </c>
      <c r="E5588" s="110">
        <v>0</v>
      </c>
      <c r="F5588" s="111">
        <v>36.229999999999997</v>
      </c>
      <c r="G5588" s="110">
        <v>4</v>
      </c>
      <c r="H5588" s="110">
        <v>0</v>
      </c>
      <c r="I5588" s="112"/>
      <c r="J5588" s="111">
        <v>9.6199999999999992</v>
      </c>
      <c r="K5588" s="113">
        <v>69</v>
      </c>
    </row>
    <row r="5589" spans="1:11" x14ac:dyDescent="0.25">
      <c r="A5589" s="108">
        <v>5608</v>
      </c>
      <c r="B5589" s="109" t="s">
        <v>5439</v>
      </c>
      <c r="C5589" s="110">
        <v>85183000</v>
      </c>
      <c r="D5589" s="110">
        <v>0</v>
      </c>
      <c r="E5589" s="110">
        <v>0</v>
      </c>
      <c r="F5589" s="111">
        <v>33.32</v>
      </c>
      <c r="G5589" s="110">
        <v>4</v>
      </c>
      <c r="H5589" s="110">
        <v>0</v>
      </c>
      <c r="I5589" s="112"/>
      <c r="J5589" s="112"/>
      <c r="K5589" s="113">
        <v>60</v>
      </c>
    </row>
    <row r="5590" spans="1:11" x14ac:dyDescent="0.25">
      <c r="A5590" s="108">
        <v>5609</v>
      </c>
      <c r="B5590" s="109" t="s">
        <v>5440</v>
      </c>
      <c r="C5590" s="110">
        <v>85183000</v>
      </c>
      <c r="D5590" s="110">
        <v>0</v>
      </c>
      <c r="E5590" s="110">
        <v>0</v>
      </c>
      <c r="F5590" s="111">
        <v>49.47</v>
      </c>
      <c r="G5590" s="110">
        <v>4</v>
      </c>
      <c r="H5590" s="110">
        <v>0</v>
      </c>
      <c r="I5590" s="112"/>
      <c r="J5590" s="112"/>
      <c r="K5590" s="113">
        <v>89</v>
      </c>
    </row>
    <row r="5591" spans="1:11" x14ac:dyDescent="0.25">
      <c r="A5591" s="108">
        <v>5610</v>
      </c>
      <c r="B5591" s="109" t="s">
        <v>5441</v>
      </c>
      <c r="C5591" s="110">
        <v>85183000</v>
      </c>
      <c r="D5591" s="110">
        <v>0</v>
      </c>
      <c r="E5591" s="110">
        <v>0</v>
      </c>
      <c r="F5591" s="111">
        <v>37.28</v>
      </c>
      <c r="G5591" s="110">
        <v>4</v>
      </c>
      <c r="H5591" s="110">
        <v>0</v>
      </c>
      <c r="I5591" s="112"/>
      <c r="J5591" s="111">
        <v>9.9</v>
      </c>
      <c r="K5591" s="113">
        <v>69</v>
      </c>
    </row>
    <row r="5592" spans="1:11" x14ac:dyDescent="0.25">
      <c r="A5592" s="108">
        <v>5611</v>
      </c>
      <c r="B5592" s="109" t="s">
        <v>5442</v>
      </c>
      <c r="C5592" s="110">
        <v>85183000</v>
      </c>
      <c r="D5592" s="110">
        <v>0</v>
      </c>
      <c r="E5592" s="110">
        <v>0</v>
      </c>
      <c r="F5592" s="111">
        <v>37.28</v>
      </c>
      <c r="G5592" s="110">
        <v>4</v>
      </c>
      <c r="H5592" s="110">
        <v>0</v>
      </c>
      <c r="I5592" s="112"/>
      <c r="J5592" s="111">
        <v>9.9</v>
      </c>
      <c r="K5592" s="113">
        <v>69</v>
      </c>
    </row>
    <row r="5593" spans="1:11" x14ac:dyDescent="0.25">
      <c r="A5593" s="108">
        <v>5612</v>
      </c>
      <c r="B5593" s="109" t="s">
        <v>5443</v>
      </c>
      <c r="C5593" s="110">
        <v>85183000</v>
      </c>
      <c r="D5593" s="110">
        <v>0</v>
      </c>
      <c r="E5593" s="110">
        <v>0</v>
      </c>
      <c r="F5593" s="111">
        <v>58.28</v>
      </c>
      <c r="G5593" s="110">
        <v>4</v>
      </c>
      <c r="H5593" s="110">
        <v>0</v>
      </c>
      <c r="I5593" s="112"/>
      <c r="J5593" s="111">
        <v>15.48</v>
      </c>
      <c r="K5593" s="113">
        <v>109</v>
      </c>
    </row>
    <row r="5594" spans="1:11" x14ac:dyDescent="0.25">
      <c r="A5594" s="108">
        <v>5613</v>
      </c>
      <c r="B5594" s="109" t="s">
        <v>5444</v>
      </c>
      <c r="C5594" s="110">
        <v>85183000</v>
      </c>
      <c r="D5594" s="110">
        <v>0</v>
      </c>
      <c r="E5594" s="110">
        <v>0</v>
      </c>
      <c r="F5594" s="111">
        <v>23.28</v>
      </c>
      <c r="G5594" s="110">
        <v>4</v>
      </c>
      <c r="H5594" s="110">
        <v>0</v>
      </c>
      <c r="I5594" s="112"/>
      <c r="J5594" s="111">
        <v>6.18</v>
      </c>
      <c r="K5594" s="113">
        <v>45</v>
      </c>
    </row>
    <row r="5595" spans="1:11" x14ac:dyDescent="0.25">
      <c r="A5595" s="108">
        <v>5614</v>
      </c>
      <c r="B5595" s="109" t="s">
        <v>5445</v>
      </c>
      <c r="C5595" s="110">
        <v>85183000</v>
      </c>
      <c r="D5595" s="110">
        <v>0</v>
      </c>
      <c r="E5595" s="110">
        <v>0</v>
      </c>
      <c r="F5595" s="111">
        <v>139.46</v>
      </c>
      <c r="G5595" s="110">
        <v>4</v>
      </c>
      <c r="H5595" s="110">
        <v>0</v>
      </c>
      <c r="I5595" s="112"/>
      <c r="J5595" s="111">
        <v>37.04</v>
      </c>
      <c r="K5595" s="113">
        <v>259</v>
      </c>
    </row>
    <row r="5596" spans="1:11" x14ac:dyDescent="0.25">
      <c r="A5596" s="108">
        <v>5615</v>
      </c>
      <c r="B5596" s="109" t="s">
        <v>5082</v>
      </c>
      <c r="C5596" s="110">
        <v>85423190</v>
      </c>
      <c r="D5596" s="110">
        <v>0</v>
      </c>
      <c r="E5596" s="110">
        <v>0</v>
      </c>
      <c r="F5596" s="111">
        <v>387.25</v>
      </c>
      <c r="G5596" s="110">
        <v>12</v>
      </c>
      <c r="H5596" s="110">
        <v>2</v>
      </c>
      <c r="I5596" s="112"/>
      <c r="J5596" s="112"/>
      <c r="K5596" s="113">
        <v>579</v>
      </c>
    </row>
    <row r="5597" spans="1:11" x14ac:dyDescent="0.25">
      <c r="A5597" s="108">
        <v>5616</v>
      </c>
      <c r="B5597" s="109" t="s">
        <v>5446</v>
      </c>
      <c r="C5597" s="110">
        <v>85423190</v>
      </c>
      <c r="D5597" s="110">
        <v>0</v>
      </c>
      <c r="E5597" s="110">
        <v>0</v>
      </c>
      <c r="F5597" s="111">
        <v>391.58</v>
      </c>
      <c r="G5597" s="110">
        <v>12</v>
      </c>
      <c r="H5597" s="110">
        <v>2</v>
      </c>
      <c r="I5597" s="112"/>
      <c r="J5597" s="112"/>
      <c r="K5597" s="113">
        <v>609</v>
      </c>
    </row>
    <row r="5598" spans="1:11" x14ac:dyDescent="0.25">
      <c r="A5598" s="108">
        <v>5617</v>
      </c>
      <c r="B5598" s="109" t="s">
        <v>5447</v>
      </c>
      <c r="C5598" s="110">
        <v>85285220</v>
      </c>
      <c r="D5598" s="110">
        <v>0</v>
      </c>
      <c r="E5598" s="110">
        <v>0</v>
      </c>
      <c r="F5598" s="111">
        <v>645.9</v>
      </c>
      <c r="G5598" s="110">
        <v>18</v>
      </c>
      <c r="H5598" s="110">
        <v>0</v>
      </c>
      <c r="I5598" s="112"/>
      <c r="J5598" s="111">
        <v>21.54</v>
      </c>
      <c r="K5598" s="113">
        <v>999</v>
      </c>
    </row>
    <row r="5599" spans="1:11" x14ac:dyDescent="0.25">
      <c r="A5599" s="108">
        <v>5618</v>
      </c>
      <c r="B5599" s="109" t="s">
        <v>5448</v>
      </c>
      <c r="C5599" s="110">
        <v>35061010</v>
      </c>
      <c r="D5599" s="110">
        <v>0</v>
      </c>
      <c r="E5599" s="110">
        <v>0</v>
      </c>
      <c r="F5599" s="111">
        <v>48.9</v>
      </c>
      <c r="G5599" s="110">
        <v>18</v>
      </c>
      <c r="H5599" s="110">
        <v>0</v>
      </c>
      <c r="I5599" s="112"/>
      <c r="J5599" s="112"/>
      <c r="K5599" s="113">
        <v>50</v>
      </c>
    </row>
    <row r="5600" spans="1:11" x14ac:dyDescent="0.25">
      <c r="A5600" s="108">
        <v>5619</v>
      </c>
      <c r="B5600" s="109" t="s">
        <v>4816</v>
      </c>
      <c r="C5600" s="110">
        <v>84733011</v>
      </c>
      <c r="D5600" s="110">
        <v>0</v>
      </c>
      <c r="E5600" s="110">
        <v>0</v>
      </c>
      <c r="F5600" s="111">
        <v>112</v>
      </c>
      <c r="G5600" s="110">
        <v>7</v>
      </c>
      <c r="H5600" s="110">
        <v>0</v>
      </c>
      <c r="I5600" s="112"/>
      <c r="J5600" s="112"/>
      <c r="K5600" s="113">
        <v>199</v>
      </c>
    </row>
    <row r="5601" spans="1:11" x14ac:dyDescent="0.25">
      <c r="A5601" s="108">
        <v>5620</v>
      </c>
      <c r="B5601" s="109" t="s">
        <v>5449</v>
      </c>
      <c r="C5601" s="110">
        <v>84715010</v>
      </c>
      <c r="D5601" s="110">
        <v>1</v>
      </c>
      <c r="E5601" s="110">
        <v>0</v>
      </c>
      <c r="F5601" s="115">
        <v>2648.35</v>
      </c>
      <c r="G5601" s="110">
        <v>0</v>
      </c>
      <c r="H5601" s="110">
        <v>0</v>
      </c>
      <c r="I5601" s="112"/>
      <c r="J5601" s="112"/>
      <c r="K5601" s="116">
        <v>3899</v>
      </c>
    </row>
    <row r="5602" spans="1:11" x14ac:dyDescent="0.25">
      <c r="A5602" s="108">
        <v>5621</v>
      </c>
      <c r="B5602" s="109" t="s">
        <v>5450</v>
      </c>
      <c r="C5602" s="110">
        <v>84716052</v>
      </c>
      <c r="D5602" s="110">
        <v>0</v>
      </c>
      <c r="E5602" s="110">
        <v>0</v>
      </c>
      <c r="F5602" s="111">
        <v>139</v>
      </c>
      <c r="G5602" s="110">
        <v>18</v>
      </c>
      <c r="H5602" s="110">
        <v>0</v>
      </c>
      <c r="I5602" s="112"/>
      <c r="J5602" s="112"/>
      <c r="K5602" s="113">
        <v>200</v>
      </c>
    </row>
    <row r="5603" spans="1:11" x14ac:dyDescent="0.25">
      <c r="A5603" s="108">
        <v>5622</v>
      </c>
      <c r="B5603" s="109" t="s">
        <v>5451</v>
      </c>
      <c r="C5603" s="110">
        <v>85285220</v>
      </c>
      <c r="D5603" s="110">
        <v>0</v>
      </c>
      <c r="E5603" s="110">
        <v>0</v>
      </c>
      <c r="F5603" s="111">
        <v>562.67999999999995</v>
      </c>
      <c r="G5603" s="110">
        <v>18</v>
      </c>
      <c r="H5603" s="110">
        <v>0</v>
      </c>
      <c r="I5603" s="112"/>
      <c r="J5603" s="111">
        <v>18.77</v>
      </c>
      <c r="K5603" s="113">
        <v>849</v>
      </c>
    </row>
    <row r="5604" spans="1:11" x14ac:dyDescent="0.25">
      <c r="A5604" s="108">
        <v>5623</v>
      </c>
      <c r="B5604" s="109" t="s">
        <v>5452</v>
      </c>
      <c r="C5604" s="110">
        <v>85044010</v>
      </c>
      <c r="D5604" s="110">
        <v>0</v>
      </c>
      <c r="E5604" s="110">
        <v>0</v>
      </c>
      <c r="F5604" s="111">
        <v>58</v>
      </c>
      <c r="G5604" s="110">
        <v>18</v>
      </c>
      <c r="H5604" s="110">
        <v>0</v>
      </c>
      <c r="I5604" s="112"/>
      <c r="J5604" s="112"/>
      <c r="K5604" s="113">
        <v>150</v>
      </c>
    </row>
    <row r="5605" spans="1:11" x14ac:dyDescent="0.25">
      <c r="A5605" s="108">
        <v>5624</v>
      </c>
      <c r="B5605" s="109" t="s">
        <v>5453</v>
      </c>
      <c r="C5605" s="110">
        <v>85285220</v>
      </c>
      <c r="D5605" s="110">
        <v>0</v>
      </c>
      <c r="E5605" s="110">
        <v>0</v>
      </c>
      <c r="F5605" s="111">
        <v>665.16</v>
      </c>
      <c r="G5605" s="110">
        <v>18</v>
      </c>
      <c r="H5605" s="110">
        <v>0</v>
      </c>
      <c r="I5605" s="112"/>
      <c r="J5605" s="111">
        <v>20.95</v>
      </c>
      <c r="K5605" s="113">
        <v>979</v>
      </c>
    </row>
    <row r="5606" spans="1:11" x14ac:dyDescent="0.25">
      <c r="A5606" s="108">
        <v>5625</v>
      </c>
      <c r="B5606" s="109" t="s">
        <v>5454</v>
      </c>
      <c r="C5606" s="110">
        <v>84733041</v>
      </c>
      <c r="D5606" s="110">
        <v>0</v>
      </c>
      <c r="E5606" s="110">
        <v>0</v>
      </c>
      <c r="F5606" s="111">
        <v>434.77</v>
      </c>
      <c r="G5606" s="110">
        <v>0</v>
      </c>
      <c r="H5606" s="110">
        <v>15</v>
      </c>
      <c r="I5606" s="112"/>
      <c r="J5606" s="112"/>
      <c r="K5606" s="113">
        <v>799</v>
      </c>
    </row>
    <row r="5607" spans="1:11" x14ac:dyDescent="0.25">
      <c r="A5607" s="108">
        <v>5626</v>
      </c>
      <c r="B5607" s="109" t="s">
        <v>5455</v>
      </c>
      <c r="C5607" s="110">
        <v>84733041</v>
      </c>
      <c r="D5607" s="110">
        <v>0</v>
      </c>
      <c r="E5607" s="110">
        <v>0</v>
      </c>
      <c r="F5607" s="111">
        <v>779.2</v>
      </c>
      <c r="G5607" s="110">
        <v>12</v>
      </c>
      <c r="H5607" s="110">
        <v>0</v>
      </c>
      <c r="I5607" s="112"/>
      <c r="J5607" s="111">
        <v>51.37</v>
      </c>
      <c r="K5607" s="116">
        <v>1149</v>
      </c>
    </row>
    <row r="5608" spans="1:11" x14ac:dyDescent="0.25">
      <c r="A5608" s="108">
        <v>5627</v>
      </c>
      <c r="B5608" s="109" t="s">
        <v>5456</v>
      </c>
      <c r="C5608" s="110">
        <v>85285220</v>
      </c>
      <c r="D5608" s="110">
        <v>0</v>
      </c>
      <c r="E5608" s="110">
        <v>0</v>
      </c>
      <c r="F5608" s="111">
        <v>542.69000000000005</v>
      </c>
      <c r="G5608" s="110">
        <v>12</v>
      </c>
      <c r="H5608" s="110">
        <v>0</v>
      </c>
      <c r="I5608" s="112"/>
      <c r="J5608" s="112"/>
      <c r="K5608" s="113">
        <v>829</v>
      </c>
    </row>
    <row r="5609" spans="1:11" x14ac:dyDescent="0.25">
      <c r="A5609" s="108">
        <v>5628</v>
      </c>
      <c r="B5609" s="109" t="s">
        <v>5457</v>
      </c>
      <c r="C5609" s="110">
        <v>85285220</v>
      </c>
      <c r="D5609" s="110">
        <v>0</v>
      </c>
      <c r="E5609" s="110">
        <v>0</v>
      </c>
      <c r="F5609" s="111">
        <v>429.17</v>
      </c>
      <c r="G5609" s="110">
        <v>18</v>
      </c>
      <c r="H5609" s="110">
        <v>0</v>
      </c>
      <c r="I5609" s="112"/>
      <c r="J5609" s="112"/>
      <c r="K5609" s="113">
        <v>649</v>
      </c>
    </row>
    <row r="5610" spans="1:11" x14ac:dyDescent="0.25">
      <c r="A5610" s="108">
        <v>5629</v>
      </c>
      <c r="B5610" s="109" t="s">
        <v>5458</v>
      </c>
      <c r="C5610" s="110">
        <v>84713019</v>
      </c>
      <c r="D5610" s="110">
        <v>0</v>
      </c>
      <c r="E5610" s="110">
        <v>0</v>
      </c>
      <c r="F5610" s="115">
        <v>4084.05</v>
      </c>
      <c r="G5610" s="110">
        <v>18</v>
      </c>
      <c r="H5610" s="110">
        <v>0</v>
      </c>
      <c r="I5610" s="112"/>
      <c r="J5610" s="112"/>
      <c r="K5610" s="116">
        <v>5199</v>
      </c>
    </row>
    <row r="5611" spans="1:11" x14ac:dyDescent="0.25">
      <c r="A5611" s="108">
        <v>5630</v>
      </c>
      <c r="B5611" s="109" t="s">
        <v>5459</v>
      </c>
      <c r="C5611" s="110">
        <v>84733092</v>
      </c>
      <c r="D5611" s="110">
        <v>0</v>
      </c>
      <c r="E5611" s="110">
        <v>0</v>
      </c>
      <c r="F5611" s="111">
        <v>435</v>
      </c>
      <c r="G5611" s="110">
        <v>18</v>
      </c>
      <c r="H5611" s="110">
        <v>0</v>
      </c>
      <c r="I5611" s="112"/>
      <c r="J5611" s="112"/>
      <c r="K5611" s="113">
        <v>635</v>
      </c>
    </row>
    <row r="5612" spans="1:11" x14ac:dyDescent="0.25">
      <c r="A5612" s="108">
        <v>5631</v>
      </c>
      <c r="B5612" s="109" t="s">
        <v>5460</v>
      </c>
      <c r="C5612" s="110">
        <v>85235190</v>
      </c>
      <c r="D5612" s="110">
        <v>0</v>
      </c>
      <c r="E5612" s="110">
        <v>0</v>
      </c>
      <c r="F5612" s="111">
        <v>50.96</v>
      </c>
      <c r="G5612" s="110">
        <v>4</v>
      </c>
      <c r="H5612" s="110">
        <v>15</v>
      </c>
      <c r="I5612" s="112"/>
      <c r="J5612" s="112"/>
      <c r="K5612" s="113">
        <v>95</v>
      </c>
    </row>
    <row r="5613" spans="1:11" x14ac:dyDescent="0.25">
      <c r="A5613" s="108">
        <v>5632</v>
      </c>
      <c r="B5613" s="109" t="s">
        <v>5461</v>
      </c>
      <c r="C5613" s="110">
        <v>85235190</v>
      </c>
      <c r="D5613" s="110">
        <v>0</v>
      </c>
      <c r="E5613" s="110">
        <v>0</v>
      </c>
      <c r="F5613" s="111">
        <v>31.06</v>
      </c>
      <c r="G5613" s="110">
        <v>4</v>
      </c>
      <c r="H5613" s="110">
        <v>15</v>
      </c>
      <c r="I5613" s="112"/>
      <c r="J5613" s="112"/>
      <c r="K5613" s="113">
        <v>55</v>
      </c>
    </row>
    <row r="5614" spans="1:11" x14ac:dyDescent="0.25">
      <c r="A5614" s="108">
        <v>5633</v>
      </c>
      <c r="B5614" s="109" t="s">
        <v>5462</v>
      </c>
      <c r="C5614" s="110">
        <v>85235190</v>
      </c>
      <c r="D5614" s="110">
        <v>0</v>
      </c>
      <c r="E5614" s="110">
        <v>0</v>
      </c>
      <c r="F5614" s="111">
        <v>102.96</v>
      </c>
      <c r="G5614" s="110">
        <v>4</v>
      </c>
      <c r="H5614" s="110">
        <v>15</v>
      </c>
      <c r="I5614" s="112"/>
      <c r="J5614" s="112"/>
      <c r="K5614" s="113">
        <v>185</v>
      </c>
    </row>
    <row r="5615" spans="1:11" x14ac:dyDescent="0.25">
      <c r="A5615" s="108">
        <v>5634</v>
      </c>
      <c r="B5615" s="109" t="s">
        <v>5463</v>
      </c>
      <c r="C5615" s="110">
        <v>85235110</v>
      </c>
      <c r="D5615" s="110">
        <v>0</v>
      </c>
      <c r="E5615" s="110">
        <v>0</v>
      </c>
      <c r="F5615" s="111">
        <v>31.93</v>
      </c>
      <c r="G5615" s="110">
        <v>4</v>
      </c>
      <c r="H5615" s="110">
        <v>15</v>
      </c>
      <c r="I5615" s="112"/>
      <c r="J5615" s="111">
        <v>6.86</v>
      </c>
      <c r="K5615" s="113">
        <v>59</v>
      </c>
    </row>
    <row r="5616" spans="1:11" x14ac:dyDescent="0.25">
      <c r="A5616" s="108">
        <v>5635</v>
      </c>
      <c r="B5616" s="109" t="s">
        <v>5464</v>
      </c>
      <c r="C5616" s="110">
        <v>85235110</v>
      </c>
      <c r="D5616" s="110">
        <v>0</v>
      </c>
      <c r="E5616" s="110">
        <v>0</v>
      </c>
      <c r="F5616" s="111">
        <v>54.42</v>
      </c>
      <c r="G5616" s="110">
        <v>4</v>
      </c>
      <c r="H5616" s="110">
        <v>15</v>
      </c>
      <c r="I5616" s="112"/>
      <c r="J5616" s="111">
        <v>11.94</v>
      </c>
      <c r="K5616" s="113">
        <v>105</v>
      </c>
    </row>
    <row r="5617" spans="1:11" x14ac:dyDescent="0.25">
      <c r="A5617" s="108">
        <v>5636</v>
      </c>
      <c r="B5617" s="109" t="s">
        <v>5465</v>
      </c>
      <c r="C5617" s="110">
        <v>85235110</v>
      </c>
      <c r="D5617" s="110">
        <v>0</v>
      </c>
      <c r="E5617" s="110">
        <v>0</v>
      </c>
      <c r="F5617" s="111">
        <v>108.93</v>
      </c>
      <c r="G5617" s="110">
        <v>4</v>
      </c>
      <c r="H5617" s="110">
        <v>15</v>
      </c>
      <c r="I5617" s="112"/>
      <c r="J5617" s="111">
        <v>23.8</v>
      </c>
      <c r="K5617" s="113">
        <v>209</v>
      </c>
    </row>
    <row r="5618" spans="1:11" x14ac:dyDescent="0.25">
      <c r="A5618" s="108">
        <v>5637</v>
      </c>
      <c r="B5618" s="109" t="s">
        <v>5466</v>
      </c>
      <c r="C5618" s="110">
        <v>85235110</v>
      </c>
      <c r="D5618" s="110">
        <v>1</v>
      </c>
      <c r="E5618" s="110">
        <v>0</v>
      </c>
      <c r="F5618" s="111">
        <v>48.37</v>
      </c>
      <c r="G5618" s="110">
        <v>4</v>
      </c>
      <c r="H5618" s="110">
        <v>15</v>
      </c>
      <c r="I5618" s="112"/>
      <c r="J5618" s="111">
        <v>9.98</v>
      </c>
      <c r="K5618" s="113">
        <v>85</v>
      </c>
    </row>
    <row r="5619" spans="1:11" x14ac:dyDescent="0.25">
      <c r="A5619" s="108">
        <v>5638</v>
      </c>
      <c r="B5619" s="109" t="s">
        <v>5467</v>
      </c>
      <c r="C5619" s="110">
        <v>85235110</v>
      </c>
      <c r="D5619" s="110">
        <v>0</v>
      </c>
      <c r="E5619" s="110">
        <v>0</v>
      </c>
      <c r="F5619" s="111">
        <v>82.19</v>
      </c>
      <c r="G5619" s="110">
        <v>4</v>
      </c>
      <c r="H5619" s="110">
        <v>15</v>
      </c>
      <c r="I5619" s="112"/>
      <c r="J5619" s="111">
        <v>18.07</v>
      </c>
      <c r="K5619" s="113">
        <v>159</v>
      </c>
    </row>
    <row r="5620" spans="1:11" x14ac:dyDescent="0.25">
      <c r="A5620" s="108">
        <v>5639</v>
      </c>
      <c r="B5620" s="109" t="s">
        <v>5468</v>
      </c>
      <c r="C5620" s="110">
        <v>72163200</v>
      </c>
      <c r="D5620" s="110">
        <v>0</v>
      </c>
      <c r="E5620" s="110">
        <v>0</v>
      </c>
      <c r="F5620" s="111">
        <v>6.62</v>
      </c>
      <c r="G5620" s="110">
        <v>18</v>
      </c>
      <c r="H5620" s="110">
        <v>0</v>
      </c>
      <c r="I5620" s="112"/>
      <c r="J5620" s="112"/>
      <c r="K5620" s="113">
        <v>7</v>
      </c>
    </row>
    <row r="5621" spans="1:11" x14ac:dyDescent="0.25">
      <c r="A5621" s="108">
        <v>5640</v>
      </c>
      <c r="B5621" s="109" t="s">
        <v>5469</v>
      </c>
      <c r="C5621" s="110">
        <v>72163200</v>
      </c>
      <c r="D5621" s="110">
        <v>0</v>
      </c>
      <c r="E5621" s="110">
        <v>0</v>
      </c>
      <c r="F5621" s="111">
        <v>6.63</v>
      </c>
      <c r="G5621" s="110">
        <v>18</v>
      </c>
      <c r="H5621" s="110">
        <v>0</v>
      </c>
      <c r="I5621" s="112"/>
      <c r="J5621" s="112"/>
      <c r="K5621" s="113">
        <v>7</v>
      </c>
    </row>
    <row r="5622" spans="1:11" x14ac:dyDescent="0.25">
      <c r="A5622" s="108">
        <v>5641</v>
      </c>
      <c r="B5622" s="109" t="s">
        <v>5470</v>
      </c>
      <c r="C5622" s="110">
        <v>72084000</v>
      </c>
      <c r="D5622" s="110">
        <v>0</v>
      </c>
      <c r="E5622" s="110">
        <v>0</v>
      </c>
      <c r="F5622" s="111">
        <v>6.3</v>
      </c>
      <c r="G5622" s="110">
        <v>18</v>
      </c>
      <c r="H5622" s="110">
        <v>5</v>
      </c>
      <c r="I5622" s="112"/>
      <c r="J5622" s="112"/>
      <c r="K5622" s="113">
        <v>7</v>
      </c>
    </row>
    <row r="5623" spans="1:11" x14ac:dyDescent="0.25">
      <c r="A5623" s="108">
        <v>5642</v>
      </c>
      <c r="B5623" s="109" t="s">
        <v>5471</v>
      </c>
      <c r="C5623" s="110">
        <v>83111000</v>
      </c>
      <c r="D5623" s="110">
        <v>0</v>
      </c>
      <c r="E5623" s="110">
        <v>0</v>
      </c>
      <c r="F5623" s="111">
        <v>15</v>
      </c>
      <c r="G5623" s="110">
        <v>0</v>
      </c>
      <c r="H5623" s="110">
        <v>0</v>
      </c>
      <c r="I5623" s="112"/>
      <c r="J5623" s="112"/>
      <c r="K5623" s="113">
        <v>20</v>
      </c>
    </row>
    <row r="5624" spans="1:11" x14ac:dyDescent="0.25">
      <c r="A5624" s="108">
        <v>5643</v>
      </c>
      <c r="B5624" s="109" t="s">
        <v>5472</v>
      </c>
      <c r="C5624" s="110">
        <v>68042211</v>
      </c>
      <c r="D5624" s="110">
        <v>0</v>
      </c>
      <c r="E5624" s="110">
        <v>0</v>
      </c>
      <c r="F5624" s="111">
        <v>12</v>
      </c>
      <c r="G5624" s="110">
        <v>18</v>
      </c>
      <c r="H5624" s="110">
        <v>0</v>
      </c>
      <c r="I5624" s="112"/>
      <c r="J5624" s="112"/>
      <c r="K5624" s="113">
        <v>15</v>
      </c>
    </row>
    <row r="5625" spans="1:11" x14ac:dyDescent="0.25">
      <c r="A5625" s="108">
        <v>5644</v>
      </c>
      <c r="B5625" s="109" t="s">
        <v>5473</v>
      </c>
      <c r="C5625" s="110">
        <v>68042211</v>
      </c>
      <c r="D5625" s="110">
        <v>0</v>
      </c>
      <c r="E5625" s="110">
        <v>0</v>
      </c>
      <c r="F5625" s="111">
        <v>3</v>
      </c>
      <c r="G5625" s="110">
        <v>18</v>
      </c>
      <c r="H5625" s="110">
        <v>0</v>
      </c>
      <c r="I5625" s="112"/>
      <c r="J5625" s="112"/>
      <c r="K5625" s="113">
        <v>0</v>
      </c>
    </row>
    <row r="5626" spans="1:11" x14ac:dyDescent="0.25">
      <c r="A5626" s="108">
        <v>5645</v>
      </c>
      <c r="B5626" s="109" t="s">
        <v>5474</v>
      </c>
      <c r="C5626" s="110">
        <v>68042211</v>
      </c>
      <c r="D5626" s="110">
        <v>0</v>
      </c>
      <c r="E5626" s="110">
        <v>0</v>
      </c>
      <c r="F5626" s="111">
        <v>6</v>
      </c>
      <c r="G5626" s="110">
        <v>18</v>
      </c>
      <c r="H5626" s="110">
        <v>0</v>
      </c>
      <c r="I5626" s="112"/>
      <c r="J5626" s="112"/>
      <c r="K5626" s="113">
        <v>10</v>
      </c>
    </row>
    <row r="5627" spans="1:11" x14ac:dyDescent="0.25">
      <c r="A5627" s="108">
        <v>5646</v>
      </c>
      <c r="B5627" s="109" t="s">
        <v>5475</v>
      </c>
      <c r="C5627" s="110">
        <v>84713019</v>
      </c>
      <c r="D5627" s="110">
        <v>0</v>
      </c>
      <c r="E5627" s="110">
        <v>0</v>
      </c>
      <c r="F5627" s="115">
        <v>4899.99</v>
      </c>
      <c r="G5627" s="110">
        <v>18</v>
      </c>
      <c r="H5627" s="110">
        <v>0</v>
      </c>
      <c r="I5627" s="111">
        <v>19.989999999999998</v>
      </c>
      <c r="J5627" s="112"/>
      <c r="K5627" s="116">
        <v>6999</v>
      </c>
    </row>
    <row r="5628" spans="1:11" x14ac:dyDescent="0.25">
      <c r="A5628" s="108">
        <v>5647</v>
      </c>
      <c r="B5628" s="109" t="s">
        <v>4424</v>
      </c>
      <c r="C5628" s="110">
        <v>85423190</v>
      </c>
      <c r="D5628" s="110">
        <v>0</v>
      </c>
      <c r="E5628" s="110">
        <v>0</v>
      </c>
      <c r="F5628" s="111">
        <v>852.93</v>
      </c>
      <c r="G5628" s="110">
        <v>12</v>
      </c>
      <c r="H5628" s="110">
        <v>2</v>
      </c>
      <c r="I5628" s="112"/>
      <c r="J5628" s="112"/>
      <c r="K5628" s="116">
        <v>1329</v>
      </c>
    </row>
    <row r="5629" spans="1:11" x14ac:dyDescent="0.25">
      <c r="A5629" s="108">
        <v>5648</v>
      </c>
      <c r="B5629" s="109" t="s">
        <v>5476</v>
      </c>
      <c r="C5629" s="110">
        <v>84733043</v>
      </c>
      <c r="D5629" s="110">
        <v>0</v>
      </c>
      <c r="E5629" s="110">
        <v>0</v>
      </c>
      <c r="F5629" s="111">
        <v>199.99</v>
      </c>
      <c r="G5629" s="110">
        <v>7</v>
      </c>
      <c r="H5629" s="110">
        <v>2</v>
      </c>
      <c r="I5629" s="112"/>
      <c r="J5629" s="112"/>
      <c r="K5629" s="113">
        <v>309</v>
      </c>
    </row>
    <row r="5630" spans="1:11" x14ac:dyDescent="0.25">
      <c r="A5630" s="108">
        <v>5649</v>
      </c>
      <c r="B5630" s="109" t="s">
        <v>5477</v>
      </c>
      <c r="C5630" s="110">
        <v>85044021</v>
      </c>
      <c r="D5630" s="110">
        <v>0</v>
      </c>
      <c r="E5630" s="110">
        <v>0</v>
      </c>
      <c r="F5630" s="111">
        <v>62</v>
      </c>
      <c r="G5630" s="110">
        <v>12</v>
      </c>
      <c r="H5630" s="110">
        <v>0</v>
      </c>
      <c r="I5630" s="112"/>
      <c r="J5630" s="111">
        <v>20.41</v>
      </c>
      <c r="K5630" s="113">
        <v>99</v>
      </c>
    </row>
    <row r="5631" spans="1:11" x14ac:dyDescent="0.25">
      <c r="A5631" s="108">
        <v>5650</v>
      </c>
      <c r="B5631" s="109" t="s">
        <v>5478</v>
      </c>
      <c r="C5631" s="110">
        <v>85444200</v>
      </c>
      <c r="D5631" s="110">
        <v>0</v>
      </c>
      <c r="E5631" s="110">
        <v>0</v>
      </c>
      <c r="F5631" s="111">
        <v>8.7100000000000009</v>
      </c>
      <c r="G5631" s="110">
        <v>4</v>
      </c>
      <c r="H5631" s="110">
        <v>0</v>
      </c>
      <c r="I5631" s="112"/>
      <c r="J5631" s="112"/>
      <c r="K5631" s="113">
        <v>18</v>
      </c>
    </row>
    <row r="5632" spans="1:11" x14ac:dyDescent="0.25">
      <c r="A5632" s="108">
        <v>5651</v>
      </c>
      <c r="B5632" s="109" t="s">
        <v>5479</v>
      </c>
      <c r="C5632" s="110">
        <v>85444200</v>
      </c>
      <c r="D5632" s="110">
        <v>0</v>
      </c>
      <c r="E5632" s="110">
        <v>0</v>
      </c>
      <c r="F5632" s="111">
        <v>24.45</v>
      </c>
      <c r="G5632" s="110">
        <v>0</v>
      </c>
      <c r="H5632" s="110">
        <v>0</v>
      </c>
      <c r="I5632" s="112"/>
      <c r="J5632" s="111">
        <v>2.59</v>
      </c>
      <c r="K5632" s="113">
        <v>40</v>
      </c>
    </row>
    <row r="5633" spans="1:11" x14ac:dyDescent="0.25">
      <c r="A5633" s="108">
        <v>5652</v>
      </c>
      <c r="B5633" s="109" t="s">
        <v>5480</v>
      </c>
      <c r="C5633" s="110">
        <v>84717029</v>
      </c>
      <c r="D5633" s="110">
        <v>0</v>
      </c>
      <c r="E5633" s="110">
        <v>0</v>
      </c>
      <c r="F5633" s="111">
        <v>129.44</v>
      </c>
      <c r="G5633" s="110">
        <v>12</v>
      </c>
      <c r="H5633" s="110">
        <v>10</v>
      </c>
      <c r="I5633" s="112"/>
      <c r="J5633" s="112"/>
      <c r="K5633" s="113">
        <v>219</v>
      </c>
    </row>
    <row r="5634" spans="1:11" x14ac:dyDescent="0.25">
      <c r="A5634" s="108">
        <v>5653</v>
      </c>
      <c r="B5634" s="109" t="s">
        <v>5150</v>
      </c>
      <c r="C5634" s="110">
        <v>85285220</v>
      </c>
      <c r="D5634" s="110">
        <v>0</v>
      </c>
      <c r="E5634" s="110">
        <v>0</v>
      </c>
      <c r="F5634" s="115">
        <v>1228.68</v>
      </c>
      <c r="G5634" s="110">
        <v>12</v>
      </c>
      <c r="H5634" s="110">
        <v>0</v>
      </c>
      <c r="I5634" s="112"/>
      <c r="J5634" s="111">
        <v>81</v>
      </c>
      <c r="K5634" s="116">
        <v>1899</v>
      </c>
    </row>
    <row r="5635" spans="1:11" x14ac:dyDescent="0.25">
      <c r="A5635" s="108">
        <v>5654</v>
      </c>
      <c r="B5635" s="109" t="s">
        <v>5033</v>
      </c>
      <c r="C5635" s="110">
        <v>85423190</v>
      </c>
      <c r="D5635" s="110">
        <v>0</v>
      </c>
      <c r="E5635" s="110">
        <v>0</v>
      </c>
      <c r="F5635" s="111">
        <v>741.85</v>
      </c>
      <c r="G5635" s="110">
        <v>12</v>
      </c>
      <c r="H5635" s="110">
        <v>0</v>
      </c>
      <c r="I5635" s="112"/>
      <c r="J5635" s="112"/>
      <c r="K5635" s="116">
        <v>1149</v>
      </c>
    </row>
    <row r="5636" spans="1:11" x14ac:dyDescent="0.25">
      <c r="A5636" s="108">
        <v>5655</v>
      </c>
      <c r="B5636" s="109" t="s">
        <v>5481</v>
      </c>
      <c r="C5636" s="110">
        <v>84733042</v>
      </c>
      <c r="D5636" s="110">
        <v>0</v>
      </c>
      <c r="E5636" s="110">
        <v>0</v>
      </c>
      <c r="F5636" s="111">
        <v>175.99</v>
      </c>
      <c r="G5636" s="110">
        <v>4</v>
      </c>
      <c r="H5636" s="110">
        <v>15</v>
      </c>
      <c r="I5636" s="112"/>
      <c r="J5636" s="111">
        <v>22.57</v>
      </c>
      <c r="K5636" s="113">
        <v>399</v>
      </c>
    </row>
    <row r="5637" spans="1:11" x14ac:dyDescent="0.25">
      <c r="A5637" s="108">
        <v>5656</v>
      </c>
      <c r="B5637" s="109" t="s">
        <v>4398</v>
      </c>
      <c r="C5637" s="110">
        <v>84733049</v>
      </c>
      <c r="D5637" s="110">
        <v>0</v>
      </c>
      <c r="E5637" s="110">
        <v>0</v>
      </c>
      <c r="F5637" s="115">
        <v>2695.09</v>
      </c>
      <c r="G5637" s="110">
        <v>7</v>
      </c>
      <c r="H5637" s="110">
        <v>2</v>
      </c>
      <c r="I5637" s="112"/>
      <c r="J5637" s="112"/>
      <c r="K5637" s="116">
        <v>4299</v>
      </c>
    </row>
    <row r="5638" spans="1:11" x14ac:dyDescent="0.25">
      <c r="A5638" s="108">
        <v>5657</v>
      </c>
      <c r="B5638" s="109" t="s">
        <v>66</v>
      </c>
      <c r="C5638" s="110">
        <v>84716053</v>
      </c>
      <c r="D5638" s="110">
        <v>0</v>
      </c>
      <c r="E5638" s="110">
        <v>0</v>
      </c>
      <c r="F5638" s="111">
        <v>7.6</v>
      </c>
      <c r="G5638" s="110">
        <v>18</v>
      </c>
      <c r="H5638" s="110">
        <v>0</v>
      </c>
      <c r="I5638" s="111">
        <v>0.02</v>
      </c>
      <c r="J5638" s="111">
        <v>0.26</v>
      </c>
      <c r="K5638" s="113">
        <v>12</v>
      </c>
    </row>
    <row r="5639" spans="1:11" x14ac:dyDescent="0.25">
      <c r="A5639" s="108">
        <v>5658</v>
      </c>
      <c r="B5639" s="109" t="s">
        <v>1246</v>
      </c>
      <c r="C5639" s="110">
        <v>84716052</v>
      </c>
      <c r="D5639" s="110">
        <v>0</v>
      </c>
      <c r="E5639" s="110">
        <v>0</v>
      </c>
      <c r="F5639" s="111">
        <v>23.44</v>
      </c>
      <c r="G5639" s="110">
        <v>18</v>
      </c>
      <c r="H5639" s="110">
        <v>0</v>
      </c>
      <c r="I5639" s="112"/>
      <c r="J5639" s="112"/>
      <c r="K5639" s="113">
        <v>35</v>
      </c>
    </row>
    <row r="5640" spans="1:11" x14ac:dyDescent="0.25">
      <c r="A5640" s="108">
        <v>5659</v>
      </c>
      <c r="B5640" s="109" t="s">
        <v>5482</v>
      </c>
      <c r="C5640" s="110">
        <v>84733019</v>
      </c>
      <c r="D5640" s="110">
        <v>0</v>
      </c>
      <c r="E5640" s="110">
        <v>0</v>
      </c>
      <c r="F5640" s="111">
        <v>451.17</v>
      </c>
      <c r="G5640" s="110">
        <v>4</v>
      </c>
      <c r="H5640" s="110">
        <v>0</v>
      </c>
      <c r="I5640" s="112"/>
      <c r="J5640" s="111">
        <v>49.34</v>
      </c>
      <c r="K5640" s="113">
        <v>649</v>
      </c>
    </row>
    <row r="5641" spans="1:11" x14ac:dyDescent="0.25">
      <c r="A5641" s="108">
        <v>5660</v>
      </c>
      <c r="B5641" s="109" t="s">
        <v>5483</v>
      </c>
      <c r="C5641" s="110">
        <v>84733019</v>
      </c>
      <c r="D5641" s="110">
        <v>0</v>
      </c>
      <c r="E5641" s="110">
        <v>0</v>
      </c>
      <c r="F5641" s="111">
        <v>579</v>
      </c>
      <c r="G5641" s="110">
        <v>4</v>
      </c>
      <c r="H5641" s="110">
        <v>0</v>
      </c>
      <c r="I5641" s="112"/>
      <c r="J5641" s="111">
        <v>63.32</v>
      </c>
      <c r="K5641" s="113">
        <v>879</v>
      </c>
    </row>
    <row r="5642" spans="1:11" x14ac:dyDescent="0.25">
      <c r="A5642" s="108">
        <v>5661</v>
      </c>
      <c r="B5642" s="109" t="s">
        <v>5484</v>
      </c>
      <c r="C5642" s="110">
        <v>84198991</v>
      </c>
      <c r="D5642" s="110">
        <v>0</v>
      </c>
      <c r="E5642" s="110">
        <v>0</v>
      </c>
      <c r="F5642" s="111">
        <v>297.99</v>
      </c>
      <c r="G5642" s="110">
        <v>4</v>
      </c>
      <c r="H5642" s="110">
        <v>0</v>
      </c>
      <c r="I5642" s="112"/>
      <c r="J5642" s="112"/>
      <c r="K5642" s="113">
        <v>499</v>
      </c>
    </row>
    <row r="5643" spans="1:11" x14ac:dyDescent="0.25">
      <c r="A5643" s="108">
        <v>5662</v>
      </c>
      <c r="B5643" s="109" t="s">
        <v>5485</v>
      </c>
      <c r="C5643" s="110">
        <v>84145990</v>
      </c>
      <c r="D5643" s="110">
        <v>0</v>
      </c>
      <c r="E5643" s="110">
        <v>0</v>
      </c>
      <c r="F5643" s="111">
        <v>78.989999999999995</v>
      </c>
      <c r="G5643" s="110">
        <v>4</v>
      </c>
      <c r="H5643" s="110">
        <v>0</v>
      </c>
      <c r="I5643" s="112"/>
      <c r="J5643" s="112"/>
      <c r="K5643" s="113">
        <v>139</v>
      </c>
    </row>
    <row r="5644" spans="1:11" x14ac:dyDescent="0.25">
      <c r="A5644" s="108">
        <v>5663</v>
      </c>
      <c r="B5644" s="109" t="s">
        <v>5486</v>
      </c>
      <c r="C5644" s="110">
        <v>84145990</v>
      </c>
      <c r="D5644" s="110">
        <v>0</v>
      </c>
      <c r="E5644" s="110">
        <v>0</v>
      </c>
      <c r="F5644" s="111">
        <v>184.35</v>
      </c>
      <c r="G5644" s="110">
        <v>4</v>
      </c>
      <c r="H5644" s="110">
        <v>0</v>
      </c>
      <c r="I5644" s="112"/>
      <c r="J5644" s="111">
        <v>48.96</v>
      </c>
      <c r="K5644" s="113">
        <v>319</v>
      </c>
    </row>
    <row r="5645" spans="1:11" x14ac:dyDescent="0.25">
      <c r="A5645" s="108">
        <v>5664</v>
      </c>
      <c r="B5645" s="109" t="s">
        <v>3287</v>
      </c>
      <c r="C5645" s="110">
        <v>85176239</v>
      </c>
      <c r="D5645" s="110">
        <v>0</v>
      </c>
      <c r="E5645" s="110">
        <v>0</v>
      </c>
      <c r="F5645" s="111">
        <v>43.55</v>
      </c>
      <c r="G5645" s="110">
        <v>18</v>
      </c>
      <c r="H5645" s="110">
        <v>0</v>
      </c>
      <c r="I5645" s="112"/>
      <c r="J5645" s="111">
        <v>1.45</v>
      </c>
      <c r="K5645" s="113">
        <v>65</v>
      </c>
    </row>
    <row r="5646" spans="1:11" x14ac:dyDescent="0.25">
      <c r="A5646" s="108">
        <v>5665</v>
      </c>
      <c r="B5646" s="109" t="s">
        <v>5487</v>
      </c>
      <c r="C5646" s="110">
        <v>73066100</v>
      </c>
      <c r="D5646" s="110">
        <v>0</v>
      </c>
      <c r="E5646" s="110">
        <v>0</v>
      </c>
      <c r="F5646" s="111">
        <v>7.97</v>
      </c>
      <c r="G5646" s="110">
        <v>18</v>
      </c>
      <c r="H5646" s="110">
        <v>5</v>
      </c>
      <c r="I5646" s="112"/>
      <c r="J5646" s="112"/>
      <c r="K5646" s="113">
        <v>8</v>
      </c>
    </row>
    <row r="5647" spans="1:11" x14ac:dyDescent="0.25">
      <c r="A5647" s="108">
        <v>5666</v>
      </c>
      <c r="B5647" s="109" t="s">
        <v>5488</v>
      </c>
      <c r="C5647" s="110">
        <v>34022000</v>
      </c>
      <c r="D5647" s="110">
        <v>0</v>
      </c>
      <c r="E5647" s="110">
        <v>0</v>
      </c>
      <c r="F5647" s="111">
        <v>8.09</v>
      </c>
      <c r="G5647" s="110">
        <v>0</v>
      </c>
      <c r="H5647" s="110">
        <v>0</v>
      </c>
      <c r="I5647" s="112"/>
      <c r="J5647" s="112"/>
      <c r="K5647" s="113">
        <v>8.09</v>
      </c>
    </row>
    <row r="5648" spans="1:11" x14ac:dyDescent="0.25">
      <c r="A5648" s="108">
        <v>5667</v>
      </c>
      <c r="B5648" s="109" t="s">
        <v>5489</v>
      </c>
      <c r="C5648" s="110">
        <v>72092700</v>
      </c>
      <c r="D5648" s="110">
        <v>0</v>
      </c>
      <c r="E5648" s="110">
        <v>0</v>
      </c>
      <c r="F5648" s="111">
        <v>7.58</v>
      </c>
      <c r="G5648" s="110">
        <v>18</v>
      </c>
      <c r="H5648" s="110">
        <v>5</v>
      </c>
      <c r="I5648" s="112"/>
      <c r="J5648" s="112"/>
      <c r="K5648" s="113">
        <v>8</v>
      </c>
    </row>
    <row r="5649" spans="1:11" x14ac:dyDescent="0.25">
      <c r="A5649" s="108">
        <v>5668</v>
      </c>
      <c r="B5649" s="109" t="s">
        <v>5490</v>
      </c>
      <c r="C5649" s="110">
        <v>72162100</v>
      </c>
      <c r="D5649" s="110">
        <v>0</v>
      </c>
      <c r="E5649" s="110">
        <v>0</v>
      </c>
      <c r="F5649" s="111">
        <v>6.25</v>
      </c>
      <c r="G5649" s="110">
        <v>18</v>
      </c>
      <c r="H5649" s="110">
        <v>0</v>
      </c>
      <c r="I5649" s="112"/>
      <c r="J5649" s="112"/>
      <c r="K5649" s="113">
        <v>7</v>
      </c>
    </row>
    <row r="5650" spans="1:11" x14ac:dyDescent="0.25">
      <c r="A5650" s="108">
        <v>5669</v>
      </c>
      <c r="B5650" s="109" t="s">
        <v>5491</v>
      </c>
      <c r="C5650" s="110">
        <v>72162100</v>
      </c>
      <c r="D5650" s="110">
        <v>0</v>
      </c>
      <c r="E5650" s="110">
        <v>0</v>
      </c>
      <c r="F5650" s="111">
        <v>6.67</v>
      </c>
      <c r="G5650" s="110">
        <v>18</v>
      </c>
      <c r="H5650" s="110">
        <v>0</v>
      </c>
      <c r="I5650" s="112"/>
      <c r="J5650" s="112"/>
      <c r="K5650" s="113">
        <v>7</v>
      </c>
    </row>
    <row r="5651" spans="1:11" x14ac:dyDescent="0.25">
      <c r="A5651" s="108">
        <v>5670</v>
      </c>
      <c r="B5651" s="109" t="s">
        <v>5492</v>
      </c>
      <c r="C5651" s="110">
        <v>72162100</v>
      </c>
      <c r="D5651" s="110">
        <v>0</v>
      </c>
      <c r="E5651" s="110">
        <v>0</v>
      </c>
      <c r="F5651" s="111">
        <v>6.19</v>
      </c>
      <c r="G5651" s="110">
        <v>18</v>
      </c>
      <c r="H5651" s="110">
        <v>0</v>
      </c>
      <c r="I5651" s="112"/>
      <c r="J5651" s="112"/>
      <c r="K5651" s="113">
        <v>7</v>
      </c>
    </row>
    <row r="5652" spans="1:11" x14ac:dyDescent="0.25">
      <c r="A5652" s="108">
        <v>5671</v>
      </c>
      <c r="B5652" s="109" t="s">
        <v>5493</v>
      </c>
      <c r="C5652" s="110">
        <v>72162100</v>
      </c>
      <c r="D5652" s="110">
        <v>0</v>
      </c>
      <c r="E5652" s="110">
        <v>0</v>
      </c>
      <c r="F5652" s="111">
        <v>6.67</v>
      </c>
      <c r="G5652" s="110">
        <v>18</v>
      </c>
      <c r="H5652" s="110">
        <v>0</v>
      </c>
      <c r="I5652" s="112"/>
      <c r="J5652" s="112"/>
      <c r="K5652" s="113">
        <v>7</v>
      </c>
    </row>
    <row r="5653" spans="1:11" x14ac:dyDescent="0.25">
      <c r="A5653" s="108">
        <v>5672</v>
      </c>
      <c r="B5653" s="109" t="s">
        <v>5494</v>
      </c>
      <c r="C5653" s="110">
        <v>83111000</v>
      </c>
      <c r="D5653" s="110">
        <v>0</v>
      </c>
      <c r="E5653" s="110">
        <v>0</v>
      </c>
      <c r="F5653" s="111">
        <v>13.96</v>
      </c>
      <c r="G5653" s="110">
        <v>0</v>
      </c>
      <c r="H5653" s="110">
        <v>0</v>
      </c>
      <c r="I5653" s="112"/>
      <c r="J5653" s="112"/>
      <c r="K5653" s="113">
        <v>15</v>
      </c>
    </row>
    <row r="5654" spans="1:11" x14ac:dyDescent="0.25">
      <c r="A5654" s="108">
        <v>5673</v>
      </c>
      <c r="B5654" s="109" t="s">
        <v>5495</v>
      </c>
      <c r="C5654" s="110">
        <v>68042211</v>
      </c>
      <c r="D5654" s="110">
        <v>0</v>
      </c>
      <c r="E5654" s="110">
        <v>0</v>
      </c>
      <c r="F5654" s="111">
        <v>2.99</v>
      </c>
      <c r="G5654" s="110">
        <v>18</v>
      </c>
      <c r="H5654" s="110">
        <v>0</v>
      </c>
      <c r="I5654" s="112"/>
      <c r="J5654" s="112"/>
      <c r="K5654" s="113">
        <v>3</v>
      </c>
    </row>
    <row r="5655" spans="1:11" x14ac:dyDescent="0.25">
      <c r="A5655" s="108">
        <v>5674</v>
      </c>
      <c r="B5655" s="109" t="s">
        <v>5496</v>
      </c>
      <c r="C5655" s="110">
        <v>38089419</v>
      </c>
      <c r="D5655" s="110">
        <v>0</v>
      </c>
      <c r="E5655" s="110">
        <v>0</v>
      </c>
      <c r="F5655" s="111">
        <v>6.26</v>
      </c>
      <c r="G5655" s="110">
        <v>0</v>
      </c>
      <c r="H5655" s="110">
        <v>0</v>
      </c>
      <c r="I5655" s="112"/>
      <c r="J5655" s="112"/>
      <c r="K5655" s="113">
        <v>6.26</v>
      </c>
    </row>
    <row r="5656" spans="1:11" x14ac:dyDescent="0.25">
      <c r="A5656" s="108">
        <v>5675</v>
      </c>
      <c r="B5656" s="109" t="s">
        <v>5497</v>
      </c>
      <c r="C5656" s="110">
        <v>19053100</v>
      </c>
      <c r="D5656" s="110">
        <v>0</v>
      </c>
      <c r="E5656" s="110">
        <v>0</v>
      </c>
      <c r="F5656" s="111">
        <v>3.69</v>
      </c>
      <c r="G5656" s="110">
        <v>0</v>
      </c>
      <c r="H5656" s="110">
        <v>0</v>
      </c>
      <c r="I5656" s="112"/>
      <c r="J5656" s="112"/>
      <c r="K5656" s="113">
        <v>3.69</v>
      </c>
    </row>
    <row r="5657" spans="1:11" x14ac:dyDescent="0.25">
      <c r="A5657" s="108">
        <v>5676</v>
      </c>
      <c r="B5657" s="109" t="s">
        <v>5498</v>
      </c>
      <c r="C5657" s="110">
        <v>33074900</v>
      </c>
      <c r="D5657" s="110">
        <v>0</v>
      </c>
      <c r="E5657" s="110">
        <v>0</v>
      </c>
      <c r="F5657" s="111">
        <v>8.26</v>
      </c>
      <c r="G5657" s="110">
        <v>0</v>
      </c>
      <c r="H5657" s="110">
        <v>0</v>
      </c>
      <c r="I5657" s="112"/>
      <c r="J5657" s="112"/>
      <c r="K5657" s="113">
        <v>8.26</v>
      </c>
    </row>
    <row r="5658" spans="1:11" x14ac:dyDescent="0.25">
      <c r="A5658" s="108">
        <v>5677</v>
      </c>
      <c r="B5658" s="109" t="s">
        <v>5499</v>
      </c>
      <c r="C5658" s="110">
        <v>38089429</v>
      </c>
      <c r="D5658" s="110">
        <v>0</v>
      </c>
      <c r="E5658" s="110">
        <v>0</v>
      </c>
      <c r="F5658" s="111">
        <v>8.69</v>
      </c>
      <c r="G5658" s="110">
        <v>0</v>
      </c>
      <c r="H5658" s="110">
        <v>0</v>
      </c>
      <c r="I5658" s="112"/>
      <c r="J5658" s="112"/>
      <c r="K5658" s="113">
        <v>9</v>
      </c>
    </row>
    <row r="5659" spans="1:11" x14ac:dyDescent="0.25">
      <c r="A5659" s="108">
        <v>5678</v>
      </c>
      <c r="B5659" s="109" t="s">
        <v>5500</v>
      </c>
      <c r="C5659" s="114">
        <v>9012100</v>
      </c>
      <c r="D5659" s="110">
        <v>0</v>
      </c>
      <c r="E5659" s="110">
        <v>0</v>
      </c>
      <c r="F5659" s="111">
        <v>8.49</v>
      </c>
      <c r="G5659" s="110">
        <v>0</v>
      </c>
      <c r="H5659" s="110">
        <v>0</v>
      </c>
      <c r="I5659" s="112"/>
      <c r="J5659" s="112"/>
      <c r="K5659" s="113">
        <v>8.49</v>
      </c>
    </row>
    <row r="5660" spans="1:11" x14ac:dyDescent="0.25">
      <c r="A5660" s="108">
        <v>5679</v>
      </c>
      <c r="B5660" s="109" t="s">
        <v>5501</v>
      </c>
      <c r="C5660" s="110">
        <v>17019900</v>
      </c>
      <c r="D5660" s="110">
        <v>0</v>
      </c>
      <c r="E5660" s="110">
        <v>0</v>
      </c>
      <c r="F5660" s="111">
        <v>2.69</v>
      </c>
      <c r="G5660" s="110">
        <v>0</v>
      </c>
      <c r="H5660" s="110">
        <v>0</v>
      </c>
      <c r="I5660" s="112"/>
      <c r="J5660" s="112"/>
      <c r="K5660" s="113">
        <v>2.69</v>
      </c>
    </row>
    <row r="5661" spans="1:11" x14ac:dyDescent="0.25">
      <c r="A5661" s="108">
        <v>5680</v>
      </c>
      <c r="B5661" s="109" t="s">
        <v>5502</v>
      </c>
      <c r="C5661" s="110">
        <v>21011110</v>
      </c>
      <c r="D5661" s="110">
        <v>0</v>
      </c>
      <c r="E5661" s="110">
        <v>0</v>
      </c>
      <c r="F5661" s="111">
        <v>2.99</v>
      </c>
      <c r="G5661" s="110">
        <v>0</v>
      </c>
      <c r="H5661" s="110">
        <v>0</v>
      </c>
      <c r="I5661" s="112"/>
      <c r="J5661" s="112"/>
      <c r="K5661" s="113">
        <v>2.99</v>
      </c>
    </row>
    <row r="5662" spans="1:11" x14ac:dyDescent="0.25">
      <c r="A5662" s="108">
        <v>5681</v>
      </c>
      <c r="B5662" s="109" t="s">
        <v>5503</v>
      </c>
      <c r="C5662" s="110">
        <v>68053090</v>
      </c>
      <c r="D5662" s="110">
        <v>0</v>
      </c>
      <c r="E5662" s="110">
        <v>0</v>
      </c>
      <c r="F5662" s="111">
        <v>5.29</v>
      </c>
      <c r="G5662" s="110">
        <v>0</v>
      </c>
      <c r="H5662" s="110">
        <v>0</v>
      </c>
      <c r="I5662" s="112"/>
      <c r="J5662" s="112"/>
      <c r="K5662" s="113">
        <v>5.29</v>
      </c>
    </row>
    <row r="5663" spans="1:11" x14ac:dyDescent="0.25">
      <c r="A5663" s="108">
        <v>5682</v>
      </c>
      <c r="B5663" s="109" t="s">
        <v>5504</v>
      </c>
      <c r="C5663" s="110">
        <v>28289011</v>
      </c>
      <c r="D5663" s="110">
        <v>0</v>
      </c>
      <c r="E5663" s="110">
        <v>0</v>
      </c>
      <c r="F5663" s="111">
        <v>8.4499999999999993</v>
      </c>
      <c r="G5663" s="110">
        <v>0</v>
      </c>
      <c r="H5663" s="110">
        <v>0</v>
      </c>
      <c r="I5663" s="112"/>
      <c r="J5663" s="112"/>
      <c r="K5663" s="113">
        <v>8.4499999999999993</v>
      </c>
    </row>
    <row r="5664" spans="1:11" x14ac:dyDescent="0.25">
      <c r="A5664" s="108">
        <v>5683</v>
      </c>
      <c r="B5664" s="109" t="s">
        <v>5505</v>
      </c>
      <c r="C5664" s="110">
        <v>48181000</v>
      </c>
      <c r="D5664" s="110">
        <v>0</v>
      </c>
      <c r="E5664" s="110">
        <v>0</v>
      </c>
      <c r="F5664" s="111">
        <v>26.5</v>
      </c>
      <c r="G5664" s="110">
        <v>0</v>
      </c>
      <c r="H5664" s="110">
        <v>0</v>
      </c>
      <c r="I5664" s="112"/>
      <c r="J5664" s="112"/>
      <c r="K5664" s="113">
        <v>26.5</v>
      </c>
    </row>
    <row r="5665" spans="1:11" x14ac:dyDescent="0.25">
      <c r="A5665" s="108">
        <v>5684</v>
      </c>
      <c r="B5665" s="109" t="s">
        <v>5506</v>
      </c>
      <c r="C5665" s="110">
        <v>84733019</v>
      </c>
      <c r="D5665" s="110">
        <v>0</v>
      </c>
      <c r="E5665" s="110">
        <v>0</v>
      </c>
      <c r="F5665" s="111">
        <v>295.41000000000003</v>
      </c>
      <c r="G5665" s="110">
        <v>4</v>
      </c>
      <c r="H5665" s="110">
        <v>10</v>
      </c>
      <c r="I5665" s="112"/>
      <c r="J5665" s="111">
        <v>36.020000000000003</v>
      </c>
      <c r="K5665" s="113">
        <v>479</v>
      </c>
    </row>
    <row r="5666" spans="1:11" x14ac:dyDescent="0.25">
      <c r="A5666" s="108">
        <v>5685</v>
      </c>
      <c r="B5666" s="109" t="s">
        <v>5507</v>
      </c>
      <c r="C5666" s="110">
        <v>84733092</v>
      </c>
      <c r="D5666" s="110">
        <v>0</v>
      </c>
      <c r="E5666" s="110">
        <v>0</v>
      </c>
      <c r="F5666" s="111">
        <v>423.95</v>
      </c>
      <c r="G5666" s="110">
        <v>7</v>
      </c>
      <c r="H5666" s="110">
        <v>0</v>
      </c>
      <c r="I5666" s="112"/>
      <c r="J5666" s="112"/>
      <c r="K5666" s="113">
        <v>690</v>
      </c>
    </row>
    <row r="5667" spans="1:11" x14ac:dyDescent="0.25">
      <c r="A5667" s="108">
        <v>5686</v>
      </c>
      <c r="B5667" s="109" t="s">
        <v>5508</v>
      </c>
      <c r="C5667" s="110">
        <v>84733092</v>
      </c>
      <c r="D5667" s="110">
        <v>0</v>
      </c>
      <c r="E5667" s="110">
        <v>0</v>
      </c>
      <c r="F5667" s="111">
        <v>473.69</v>
      </c>
      <c r="G5667" s="110">
        <v>7</v>
      </c>
      <c r="H5667" s="110">
        <v>0</v>
      </c>
      <c r="I5667" s="112"/>
      <c r="J5667" s="112"/>
      <c r="K5667" s="113">
        <v>850</v>
      </c>
    </row>
    <row r="5668" spans="1:11" x14ac:dyDescent="0.25">
      <c r="A5668" s="108">
        <v>5687</v>
      </c>
      <c r="B5668" s="109" t="s">
        <v>5159</v>
      </c>
      <c r="C5668" s="110">
        <v>85234920</v>
      </c>
      <c r="D5668" s="110">
        <v>0</v>
      </c>
      <c r="E5668" s="110">
        <v>0</v>
      </c>
      <c r="F5668" s="111">
        <v>64</v>
      </c>
      <c r="G5668" s="110">
        <v>4</v>
      </c>
      <c r="H5668" s="110">
        <v>0</v>
      </c>
      <c r="I5668" s="112"/>
      <c r="J5668" s="112"/>
      <c r="K5668" s="113">
        <v>350</v>
      </c>
    </row>
    <row r="5669" spans="1:11" x14ac:dyDescent="0.25">
      <c r="A5669" s="108">
        <v>5688</v>
      </c>
      <c r="B5669" s="109" t="s">
        <v>5509</v>
      </c>
      <c r="C5669" s="110">
        <v>85183000</v>
      </c>
      <c r="D5669" s="110">
        <v>0</v>
      </c>
      <c r="E5669" s="110">
        <v>0</v>
      </c>
      <c r="F5669" s="111">
        <v>147.6</v>
      </c>
      <c r="G5669" s="110">
        <v>4</v>
      </c>
      <c r="H5669" s="110">
        <v>15</v>
      </c>
      <c r="I5669" s="112"/>
      <c r="J5669" s="112"/>
      <c r="K5669" s="113">
        <v>279</v>
      </c>
    </row>
    <row r="5670" spans="1:11" x14ac:dyDescent="0.25">
      <c r="A5670" s="108">
        <v>5689</v>
      </c>
      <c r="B5670" s="109" t="s">
        <v>5510</v>
      </c>
      <c r="C5670" s="110">
        <v>84716052</v>
      </c>
      <c r="D5670" s="110">
        <v>0</v>
      </c>
      <c r="E5670" s="110">
        <v>0</v>
      </c>
      <c r="F5670" s="111">
        <v>124.84</v>
      </c>
      <c r="G5670" s="110">
        <v>4</v>
      </c>
      <c r="H5670" s="110">
        <v>15</v>
      </c>
      <c r="I5670" s="112"/>
      <c r="J5670" s="111">
        <v>16.010000000000002</v>
      </c>
      <c r="K5670" s="113">
        <v>209</v>
      </c>
    </row>
    <row r="5671" spans="1:11" x14ac:dyDescent="0.25">
      <c r="A5671" s="108">
        <v>5690</v>
      </c>
      <c r="B5671" s="109" t="s">
        <v>5511</v>
      </c>
      <c r="C5671" s="110">
        <v>84716052</v>
      </c>
      <c r="D5671" s="110">
        <v>1</v>
      </c>
      <c r="E5671" s="110">
        <v>0</v>
      </c>
      <c r="F5671" s="111">
        <v>257.26</v>
      </c>
      <c r="G5671" s="110">
        <v>4</v>
      </c>
      <c r="H5671" s="110">
        <v>15</v>
      </c>
      <c r="I5671" s="112"/>
      <c r="J5671" s="111">
        <v>32.99</v>
      </c>
      <c r="K5671" s="113">
        <v>435</v>
      </c>
    </row>
    <row r="5672" spans="1:11" x14ac:dyDescent="0.25">
      <c r="A5672" s="108">
        <v>5691</v>
      </c>
      <c r="B5672" s="109" t="s">
        <v>5512</v>
      </c>
      <c r="C5672" s="110">
        <v>84716053</v>
      </c>
      <c r="D5672" s="110">
        <v>0</v>
      </c>
      <c r="E5672" s="110">
        <v>0</v>
      </c>
      <c r="F5672" s="111">
        <v>84.43</v>
      </c>
      <c r="G5672" s="110">
        <v>4</v>
      </c>
      <c r="H5672" s="110">
        <v>15</v>
      </c>
      <c r="I5672" s="112"/>
      <c r="J5672" s="111">
        <v>10.83</v>
      </c>
      <c r="K5672" s="113">
        <v>145</v>
      </c>
    </row>
    <row r="5673" spans="1:11" x14ac:dyDescent="0.25">
      <c r="A5673" s="108">
        <v>5692</v>
      </c>
      <c r="B5673" s="109" t="s">
        <v>5513</v>
      </c>
      <c r="C5673" s="110">
        <v>84716053</v>
      </c>
      <c r="D5673" s="110">
        <v>0</v>
      </c>
      <c r="E5673" s="110">
        <v>0</v>
      </c>
      <c r="F5673" s="111">
        <v>99.91</v>
      </c>
      <c r="G5673" s="110">
        <v>4</v>
      </c>
      <c r="H5673" s="110">
        <v>15</v>
      </c>
      <c r="I5673" s="112"/>
      <c r="J5673" s="112"/>
      <c r="K5673" s="113">
        <v>179</v>
      </c>
    </row>
    <row r="5674" spans="1:11" x14ac:dyDescent="0.25">
      <c r="A5674" s="108">
        <v>5693</v>
      </c>
      <c r="B5674" s="109" t="s">
        <v>5514</v>
      </c>
      <c r="C5674" s="110">
        <v>84716053</v>
      </c>
      <c r="D5674" s="110">
        <v>0</v>
      </c>
      <c r="E5674" s="110">
        <v>0</v>
      </c>
      <c r="F5674" s="111">
        <v>139.18</v>
      </c>
      <c r="G5674" s="110">
        <v>4</v>
      </c>
      <c r="H5674" s="110">
        <v>15</v>
      </c>
      <c r="I5674" s="112"/>
      <c r="J5674" s="111">
        <v>17.850000000000001</v>
      </c>
      <c r="K5674" s="113">
        <v>239</v>
      </c>
    </row>
    <row r="5675" spans="1:11" x14ac:dyDescent="0.25">
      <c r="A5675" s="108">
        <v>5694</v>
      </c>
      <c r="B5675" s="109" t="s">
        <v>5515</v>
      </c>
      <c r="C5675" s="110">
        <v>85183000</v>
      </c>
      <c r="D5675" s="110">
        <v>0</v>
      </c>
      <c r="E5675" s="110">
        <v>0</v>
      </c>
      <c r="F5675" s="111">
        <v>100.38</v>
      </c>
      <c r="G5675" s="110">
        <v>4</v>
      </c>
      <c r="H5675" s="110">
        <v>15</v>
      </c>
      <c r="I5675" s="112"/>
      <c r="J5675" s="111">
        <v>31.26</v>
      </c>
      <c r="K5675" s="113">
        <v>189</v>
      </c>
    </row>
    <row r="5676" spans="1:11" x14ac:dyDescent="0.25">
      <c r="A5676" s="108">
        <v>5695</v>
      </c>
      <c r="B5676" s="109" t="s">
        <v>5516</v>
      </c>
      <c r="C5676" s="110">
        <v>84716053</v>
      </c>
      <c r="D5676" s="110">
        <v>0</v>
      </c>
      <c r="E5676" s="110">
        <v>0</v>
      </c>
      <c r="F5676" s="111">
        <v>91.93</v>
      </c>
      <c r="G5676" s="110">
        <v>4</v>
      </c>
      <c r="H5676" s="110">
        <v>15</v>
      </c>
      <c r="I5676" s="112"/>
      <c r="J5676" s="112"/>
      <c r="K5676" s="113">
        <v>165</v>
      </c>
    </row>
    <row r="5677" spans="1:11" x14ac:dyDescent="0.25">
      <c r="A5677" s="108">
        <v>5696</v>
      </c>
      <c r="B5677" s="109" t="s">
        <v>5517</v>
      </c>
      <c r="C5677" s="110">
        <v>84716053</v>
      </c>
      <c r="D5677" s="110">
        <v>0</v>
      </c>
      <c r="E5677" s="110">
        <v>0</v>
      </c>
      <c r="F5677" s="111">
        <v>84.43</v>
      </c>
      <c r="G5677" s="110">
        <v>4</v>
      </c>
      <c r="H5677" s="110">
        <v>15</v>
      </c>
      <c r="I5677" s="112"/>
      <c r="J5677" s="111">
        <v>10.83</v>
      </c>
      <c r="K5677" s="113">
        <v>145</v>
      </c>
    </row>
    <row r="5678" spans="1:11" x14ac:dyDescent="0.25">
      <c r="A5678" s="108">
        <v>5697</v>
      </c>
      <c r="B5678" s="109" t="s">
        <v>5518</v>
      </c>
      <c r="C5678" s="110">
        <v>40169990</v>
      </c>
      <c r="D5678" s="110">
        <v>3</v>
      </c>
      <c r="E5678" s="110">
        <v>0</v>
      </c>
      <c r="F5678" s="111">
        <v>64.94</v>
      </c>
      <c r="G5678" s="110">
        <v>4</v>
      </c>
      <c r="H5678" s="110">
        <v>18</v>
      </c>
      <c r="I5678" s="112"/>
      <c r="J5678" s="112"/>
      <c r="K5678" s="113">
        <v>129</v>
      </c>
    </row>
    <row r="5679" spans="1:11" x14ac:dyDescent="0.25">
      <c r="A5679" s="108">
        <v>5698</v>
      </c>
      <c r="B5679" s="109" t="s">
        <v>5519</v>
      </c>
      <c r="C5679" s="110">
        <v>38249949</v>
      </c>
      <c r="D5679" s="110">
        <v>0</v>
      </c>
      <c r="E5679" s="110">
        <v>0</v>
      </c>
      <c r="F5679" s="111">
        <v>16.309999999999999</v>
      </c>
      <c r="G5679" s="110">
        <v>4</v>
      </c>
      <c r="H5679" s="110">
        <v>10</v>
      </c>
      <c r="I5679" s="112"/>
      <c r="J5679" s="112"/>
      <c r="K5679" s="113">
        <v>35</v>
      </c>
    </row>
    <row r="5680" spans="1:11" x14ac:dyDescent="0.25">
      <c r="A5680" s="108">
        <v>5699</v>
      </c>
      <c r="B5680" s="109" t="s">
        <v>5520</v>
      </c>
      <c r="C5680" s="110">
        <v>38249949</v>
      </c>
      <c r="D5680" s="110">
        <v>0</v>
      </c>
      <c r="E5680" s="110">
        <v>0</v>
      </c>
      <c r="F5680" s="111">
        <v>34.39</v>
      </c>
      <c r="G5680" s="110">
        <v>4</v>
      </c>
      <c r="H5680" s="110">
        <v>10</v>
      </c>
      <c r="I5680" s="112"/>
      <c r="J5680" s="112"/>
      <c r="K5680" s="113">
        <v>65</v>
      </c>
    </row>
    <row r="5681" spans="1:11" x14ac:dyDescent="0.25">
      <c r="A5681" s="108">
        <v>5700</v>
      </c>
      <c r="B5681" s="109" t="s">
        <v>5521</v>
      </c>
      <c r="C5681" s="110">
        <v>84733099</v>
      </c>
      <c r="D5681" s="110">
        <v>0</v>
      </c>
      <c r="E5681" s="110">
        <v>0</v>
      </c>
      <c r="F5681" s="111">
        <v>44.97</v>
      </c>
      <c r="G5681" s="110">
        <v>4</v>
      </c>
      <c r="H5681" s="110">
        <v>10</v>
      </c>
      <c r="I5681" s="112"/>
      <c r="J5681" s="112"/>
      <c r="K5681" s="113">
        <v>75</v>
      </c>
    </row>
    <row r="5682" spans="1:11" x14ac:dyDescent="0.25">
      <c r="A5682" s="108">
        <v>5701</v>
      </c>
      <c r="B5682" s="109" t="s">
        <v>5522</v>
      </c>
      <c r="C5682" s="110">
        <v>84716052</v>
      </c>
      <c r="D5682" s="110">
        <v>0</v>
      </c>
      <c r="E5682" s="110">
        <v>0</v>
      </c>
      <c r="F5682" s="111">
        <v>120.62</v>
      </c>
      <c r="G5682" s="110">
        <v>4</v>
      </c>
      <c r="H5682" s="110">
        <v>15</v>
      </c>
      <c r="I5682" s="112"/>
      <c r="J5682" s="111">
        <v>15.47</v>
      </c>
      <c r="K5682" s="113">
        <v>209</v>
      </c>
    </row>
    <row r="5683" spans="1:11" x14ac:dyDescent="0.25">
      <c r="A5683" s="108">
        <v>5702</v>
      </c>
      <c r="B5683" s="109" t="s">
        <v>5077</v>
      </c>
      <c r="C5683" s="110">
        <v>84716052</v>
      </c>
      <c r="D5683" s="110">
        <v>0</v>
      </c>
      <c r="E5683" s="110">
        <v>0</v>
      </c>
      <c r="F5683" s="111">
        <v>185.98</v>
      </c>
      <c r="G5683" s="110">
        <v>4</v>
      </c>
      <c r="H5683" s="110">
        <v>15</v>
      </c>
      <c r="I5683" s="112"/>
      <c r="J5683" s="112"/>
      <c r="K5683" s="113">
        <v>309</v>
      </c>
    </row>
    <row r="5684" spans="1:11" x14ac:dyDescent="0.25">
      <c r="A5684" s="108">
        <v>5703</v>
      </c>
      <c r="B5684" s="109" t="s">
        <v>4936</v>
      </c>
      <c r="C5684" s="110">
        <v>84716052</v>
      </c>
      <c r="D5684" s="110">
        <v>0</v>
      </c>
      <c r="E5684" s="110">
        <v>0</v>
      </c>
      <c r="F5684" s="111">
        <v>185.56</v>
      </c>
      <c r="G5684" s="110">
        <v>4</v>
      </c>
      <c r="H5684" s="110">
        <v>15</v>
      </c>
      <c r="I5684" s="112"/>
      <c r="J5684" s="112"/>
      <c r="K5684" s="113">
        <v>319</v>
      </c>
    </row>
    <row r="5685" spans="1:11" x14ac:dyDescent="0.25">
      <c r="A5685" s="108">
        <v>5704</v>
      </c>
      <c r="B5685" s="109" t="s">
        <v>5523</v>
      </c>
      <c r="C5685" s="110">
        <v>84716052</v>
      </c>
      <c r="D5685" s="110">
        <v>0</v>
      </c>
      <c r="E5685" s="110">
        <v>0</v>
      </c>
      <c r="F5685" s="111">
        <v>147.6</v>
      </c>
      <c r="G5685" s="110">
        <v>4</v>
      </c>
      <c r="H5685" s="110">
        <v>15</v>
      </c>
      <c r="I5685" s="112"/>
      <c r="J5685" s="111">
        <v>18.93</v>
      </c>
      <c r="K5685" s="113">
        <v>259</v>
      </c>
    </row>
    <row r="5686" spans="1:11" x14ac:dyDescent="0.25">
      <c r="A5686" s="108">
        <v>5705</v>
      </c>
      <c r="B5686" s="109" t="s">
        <v>5524</v>
      </c>
      <c r="C5686" s="110">
        <v>84716052</v>
      </c>
      <c r="D5686" s="110">
        <v>0</v>
      </c>
      <c r="E5686" s="110">
        <v>0</v>
      </c>
      <c r="F5686" s="111">
        <v>282.61</v>
      </c>
      <c r="G5686" s="110">
        <v>4</v>
      </c>
      <c r="H5686" s="110">
        <v>15</v>
      </c>
      <c r="I5686" s="112"/>
      <c r="J5686" s="111">
        <v>36.24</v>
      </c>
      <c r="K5686" s="113">
        <v>479</v>
      </c>
    </row>
    <row r="5687" spans="1:11" x14ac:dyDescent="0.25">
      <c r="A5687" s="108">
        <v>5706</v>
      </c>
      <c r="B5687" s="109" t="s">
        <v>5525</v>
      </c>
      <c r="C5687" s="110">
        <v>84716052</v>
      </c>
      <c r="D5687" s="110">
        <v>0</v>
      </c>
      <c r="E5687" s="110">
        <v>0</v>
      </c>
      <c r="F5687" s="111">
        <v>252.2</v>
      </c>
      <c r="G5687" s="110">
        <v>4</v>
      </c>
      <c r="H5687" s="110">
        <v>15</v>
      </c>
      <c r="I5687" s="112"/>
      <c r="J5687" s="112"/>
      <c r="K5687" s="113">
        <v>429</v>
      </c>
    </row>
    <row r="5688" spans="1:11" x14ac:dyDescent="0.25">
      <c r="A5688" s="108">
        <v>5707</v>
      </c>
      <c r="B5688" s="109" t="s">
        <v>5526</v>
      </c>
      <c r="C5688" s="110">
        <v>84716052</v>
      </c>
      <c r="D5688" s="110">
        <v>0</v>
      </c>
      <c r="E5688" s="110">
        <v>0</v>
      </c>
      <c r="F5688" s="111">
        <v>326.08999999999997</v>
      </c>
      <c r="G5688" s="110">
        <v>4</v>
      </c>
      <c r="H5688" s="110">
        <v>15</v>
      </c>
      <c r="I5688" s="112"/>
      <c r="J5688" s="111">
        <v>41.82</v>
      </c>
      <c r="K5688" s="113">
        <v>549</v>
      </c>
    </row>
    <row r="5689" spans="1:11" x14ac:dyDescent="0.25">
      <c r="A5689" s="108">
        <v>5708</v>
      </c>
      <c r="B5689" s="109" t="s">
        <v>5527</v>
      </c>
      <c r="C5689" s="110">
        <v>84716052</v>
      </c>
      <c r="D5689" s="110">
        <v>0</v>
      </c>
      <c r="E5689" s="110">
        <v>0</v>
      </c>
      <c r="F5689" s="111">
        <v>172.91</v>
      </c>
      <c r="G5689" s="110">
        <v>4</v>
      </c>
      <c r="H5689" s="110">
        <v>15</v>
      </c>
      <c r="I5689" s="112"/>
      <c r="J5689" s="111">
        <v>22.17</v>
      </c>
      <c r="K5689" s="113">
        <v>299</v>
      </c>
    </row>
    <row r="5690" spans="1:11" x14ac:dyDescent="0.25">
      <c r="A5690" s="108">
        <v>5709</v>
      </c>
      <c r="B5690" s="109" t="s">
        <v>5528</v>
      </c>
      <c r="C5690" s="110">
        <v>84716052</v>
      </c>
      <c r="D5690" s="110">
        <v>0</v>
      </c>
      <c r="E5690" s="110">
        <v>0</v>
      </c>
      <c r="F5690" s="111">
        <v>100.56</v>
      </c>
      <c r="G5690" s="110">
        <v>4</v>
      </c>
      <c r="H5690" s="110">
        <v>15</v>
      </c>
      <c r="I5690" s="112"/>
      <c r="J5690" s="111">
        <v>12.89</v>
      </c>
      <c r="K5690" s="113">
        <v>175</v>
      </c>
    </row>
    <row r="5691" spans="1:11" x14ac:dyDescent="0.25">
      <c r="A5691" s="108">
        <v>5710</v>
      </c>
      <c r="B5691" s="109" t="s">
        <v>5529</v>
      </c>
      <c r="C5691" s="110">
        <v>84716052</v>
      </c>
      <c r="D5691" s="110">
        <v>0</v>
      </c>
      <c r="E5691" s="110">
        <v>0</v>
      </c>
      <c r="F5691" s="111">
        <v>260</v>
      </c>
      <c r="G5691" s="110">
        <v>4</v>
      </c>
      <c r="H5691" s="110">
        <v>15</v>
      </c>
      <c r="I5691" s="112"/>
      <c r="J5691" s="111">
        <v>33.340000000000003</v>
      </c>
      <c r="K5691" s="113">
        <v>449</v>
      </c>
    </row>
    <row r="5692" spans="1:11" x14ac:dyDescent="0.25">
      <c r="A5692" s="108">
        <v>5711</v>
      </c>
      <c r="B5692" s="109" t="s">
        <v>5529</v>
      </c>
      <c r="C5692" s="110">
        <v>84716052</v>
      </c>
      <c r="D5692" s="110">
        <v>0</v>
      </c>
      <c r="E5692" s="110">
        <v>0</v>
      </c>
      <c r="F5692" s="111">
        <v>260</v>
      </c>
      <c r="G5692" s="110">
        <v>4</v>
      </c>
      <c r="H5692" s="110">
        <v>15</v>
      </c>
      <c r="I5692" s="112"/>
      <c r="J5692" s="111">
        <v>33.340000000000003</v>
      </c>
      <c r="K5692" s="113">
        <v>449</v>
      </c>
    </row>
    <row r="5693" spans="1:11" x14ac:dyDescent="0.25">
      <c r="A5693" s="108">
        <v>5712</v>
      </c>
      <c r="B5693" s="109" t="s">
        <v>5530</v>
      </c>
      <c r="C5693" s="110">
        <v>84145990</v>
      </c>
      <c r="D5693" s="110">
        <v>0</v>
      </c>
      <c r="E5693" s="110">
        <v>0</v>
      </c>
      <c r="F5693" s="111">
        <v>225.04</v>
      </c>
      <c r="G5693" s="110">
        <v>7</v>
      </c>
      <c r="H5693" s="110">
        <v>0</v>
      </c>
      <c r="I5693" s="112"/>
      <c r="J5693" s="112"/>
      <c r="K5693" s="113">
        <v>359</v>
      </c>
    </row>
    <row r="5694" spans="1:11" x14ac:dyDescent="0.25">
      <c r="A5694" s="108">
        <v>5713</v>
      </c>
      <c r="B5694" s="109" t="s">
        <v>5531</v>
      </c>
      <c r="C5694" s="110">
        <v>84145990</v>
      </c>
      <c r="D5694" s="110">
        <v>0</v>
      </c>
      <c r="E5694" s="110">
        <v>0</v>
      </c>
      <c r="F5694" s="111">
        <v>267.72000000000003</v>
      </c>
      <c r="G5694" s="110">
        <v>7</v>
      </c>
      <c r="H5694" s="110">
        <v>0</v>
      </c>
      <c r="I5694" s="112"/>
      <c r="J5694" s="112"/>
      <c r="K5694" s="113">
        <v>429</v>
      </c>
    </row>
    <row r="5695" spans="1:11" x14ac:dyDescent="0.25">
      <c r="A5695" s="108">
        <v>5714</v>
      </c>
      <c r="B5695" s="109" t="s">
        <v>5532</v>
      </c>
      <c r="C5695" s="110">
        <v>39269090</v>
      </c>
      <c r="D5695" s="110">
        <v>0</v>
      </c>
      <c r="E5695" s="110">
        <v>0</v>
      </c>
      <c r="F5695" s="111">
        <v>5.46</v>
      </c>
      <c r="G5695" s="110">
        <v>4</v>
      </c>
      <c r="H5695" s="110">
        <v>0</v>
      </c>
      <c r="I5695" s="112"/>
      <c r="J5695" s="112"/>
      <c r="K5695" s="113">
        <v>10</v>
      </c>
    </row>
    <row r="5696" spans="1:11" x14ac:dyDescent="0.25">
      <c r="A5696" s="108">
        <v>5715</v>
      </c>
      <c r="B5696" s="109" t="s">
        <v>5533</v>
      </c>
      <c r="C5696" s="110">
        <v>85444900</v>
      </c>
      <c r="D5696" s="110">
        <v>0</v>
      </c>
      <c r="E5696" s="110">
        <v>0</v>
      </c>
      <c r="F5696" s="111">
        <v>30.8</v>
      </c>
      <c r="G5696" s="110">
        <v>0</v>
      </c>
      <c r="H5696" s="110">
        <v>0</v>
      </c>
      <c r="I5696" s="111">
        <v>1.08</v>
      </c>
      <c r="J5696" s="111">
        <v>12.63</v>
      </c>
      <c r="K5696" s="113">
        <v>49</v>
      </c>
    </row>
    <row r="5697" spans="1:11" x14ac:dyDescent="0.25">
      <c r="A5697" s="108">
        <v>5716</v>
      </c>
      <c r="B5697" s="109" t="s">
        <v>5534</v>
      </c>
      <c r="C5697" s="110">
        <v>82032010</v>
      </c>
      <c r="D5697" s="110">
        <v>0</v>
      </c>
      <c r="E5697" s="110">
        <v>0</v>
      </c>
      <c r="F5697" s="111">
        <v>59.9</v>
      </c>
      <c r="G5697" s="110">
        <v>4</v>
      </c>
      <c r="H5697" s="110">
        <v>0</v>
      </c>
      <c r="I5697" s="111">
        <v>2.61</v>
      </c>
      <c r="J5697" s="112"/>
      <c r="K5697" s="113">
        <v>109</v>
      </c>
    </row>
    <row r="5698" spans="1:11" x14ac:dyDescent="0.25">
      <c r="A5698" s="108">
        <v>5717</v>
      </c>
      <c r="B5698" s="109" t="s">
        <v>5242</v>
      </c>
      <c r="C5698" s="110">
        <v>85444200</v>
      </c>
      <c r="D5698" s="110">
        <v>0</v>
      </c>
      <c r="E5698" s="110">
        <v>0</v>
      </c>
      <c r="F5698" s="111">
        <v>8</v>
      </c>
      <c r="G5698" s="110">
        <v>0</v>
      </c>
      <c r="H5698" s="110">
        <v>0</v>
      </c>
      <c r="I5698" s="111">
        <v>1.39</v>
      </c>
      <c r="J5698" s="111">
        <v>7.47</v>
      </c>
      <c r="K5698" s="113">
        <v>15</v>
      </c>
    </row>
    <row r="5699" spans="1:11" x14ac:dyDescent="0.25">
      <c r="A5699" s="108">
        <v>5718</v>
      </c>
      <c r="B5699" s="109" t="s">
        <v>5243</v>
      </c>
      <c r="C5699" s="110">
        <v>85444200</v>
      </c>
      <c r="D5699" s="110">
        <v>1</v>
      </c>
      <c r="E5699" s="110">
        <v>0</v>
      </c>
      <c r="F5699" s="111">
        <v>18.989999999999998</v>
      </c>
      <c r="G5699" s="110">
        <v>7</v>
      </c>
      <c r="H5699" s="110">
        <v>0</v>
      </c>
      <c r="I5699" s="112"/>
      <c r="J5699" s="111">
        <v>1.7</v>
      </c>
      <c r="K5699" s="113">
        <v>30</v>
      </c>
    </row>
    <row r="5700" spans="1:11" x14ac:dyDescent="0.25">
      <c r="A5700" s="108">
        <v>5719</v>
      </c>
      <c r="B5700" s="109" t="s">
        <v>5535</v>
      </c>
      <c r="C5700" s="110">
        <v>85444200</v>
      </c>
      <c r="D5700" s="110">
        <v>0</v>
      </c>
      <c r="E5700" s="110">
        <v>0</v>
      </c>
      <c r="F5700" s="111">
        <v>23.9</v>
      </c>
      <c r="G5700" s="110">
        <v>0</v>
      </c>
      <c r="H5700" s="110">
        <v>0</v>
      </c>
      <c r="I5700" s="111">
        <v>1.04</v>
      </c>
      <c r="J5700" s="111">
        <v>2.66</v>
      </c>
      <c r="K5700" s="113">
        <v>45</v>
      </c>
    </row>
    <row r="5701" spans="1:11" x14ac:dyDescent="0.25">
      <c r="A5701" s="108">
        <v>5720</v>
      </c>
      <c r="B5701" s="109" t="s">
        <v>5536</v>
      </c>
      <c r="C5701" s="110">
        <v>85444200</v>
      </c>
      <c r="D5701" s="110">
        <v>0</v>
      </c>
      <c r="E5701" s="110">
        <v>0</v>
      </c>
      <c r="F5701" s="111">
        <v>9.33</v>
      </c>
      <c r="G5701" s="110">
        <v>0</v>
      </c>
      <c r="H5701" s="110">
        <v>0</v>
      </c>
      <c r="I5701" s="111">
        <v>0.41</v>
      </c>
      <c r="J5701" s="111">
        <v>1.04</v>
      </c>
      <c r="K5701" s="113">
        <v>20</v>
      </c>
    </row>
    <row r="5702" spans="1:11" x14ac:dyDescent="0.25">
      <c r="A5702" s="108">
        <v>5721</v>
      </c>
      <c r="B5702" s="109" t="s">
        <v>5537</v>
      </c>
      <c r="C5702" s="110">
        <v>85444200</v>
      </c>
      <c r="D5702" s="110">
        <v>0</v>
      </c>
      <c r="E5702" s="110">
        <v>0</v>
      </c>
      <c r="F5702" s="111">
        <v>13.5</v>
      </c>
      <c r="G5702" s="110">
        <v>0</v>
      </c>
      <c r="H5702" s="110">
        <v>0</v>
      </c>
      <c r="I5702" s="111">
        <v>0.59</v>
      </c>
      <c r="J5702" s="111">
        <v>1.5</v>
      </c>
      <c r="K5702" s="113">
        <v>30</v>
      </c>
    </row>
    <row r="5703" spans="1:11" x14ac:dyDescent="0.25">
      <c r="A5703" s="108">
        <v>5722</v>
      </c>
      <c r="B5703" s="109" t="s">
        <v>5538</v>
      </c>
      <c r="C5703" s="110">
        <v>85444200</v>
      </c>
      <c r="D5703" s="110">
        <v>0</v>
      </c>
      <c r="E5703" s="110">
        <v>0</v>
      </c>
      <c r="F5703" s="111">
        <v>23.38</v>
      </c>
      <c r="G5703" s="110">
        <v>0</v>
      </c>
      <c r="H5703" s="110">
        <v>0</v>
      </c>
      <c r="I5703" s="111">
        <v>0.82</v>
      </c>
      <c r="J5703" s="111">
        <v>6.59</v>
      </c>
      <c r="K5703" s="113">
        <v>38</v>
      </c>
    </row>
    <row r="5704" spans="1:11" x14ac:dyDescent="0.25">
      <c r="A5704" s="108">
        <v>5723</v>
      </c>
      <c r="B5704" s="109" t="s">
        <v>5539</v>
      </c>
      <c r="C5704" s="110">
        <v>95045000</v>
      </c>
      <c r="D5704" s="110">
        <v>0</v>
      </c>
      <c r="E5704" s="110">
        <v>0</v>
      </c>
      <c r="F5704" s="115">
        <v>1646.69</v>
      </c>
      <c r="G5704" s="110">
        <v>4</v>
      </c>
      <c r="H5704" s="110">
        <v>0</v>
      </c>
      <c r="I5704" s="112"/>
      <c r="J5704" s="112"/>
      <c r="K5704" s="116">
        <v>2749</v>
      </c>
    </row>
    <row r="5705" spans="1:11" x14ac:dyDescent="0.25">
      <c r="A5705" s="108">
        <v>5724</v>
      </c>
      <c r="B5705" s="109" t="s">
        <v>4195</v>
      </c>
      <c r="C5705" s="110">
        <v>85423190</v>
      </c>
      <c r="D5705" s="110">
        <v>0</v>
      </c>
      <c r="E5705" s="110">
        <v>0</v>
      </c>
      <c r="F5705" s="111">
        <v>833.33</v>
      </c>
      <c r="G5705" s="110">
        <v>12</v>
      </c>
      <c r="H5705" s="110">
        <v>2</v>
      </c>
      <c r="I5705" s="112"/>
      <c r="J5705" s="112"/>
      <c r="K5705" s="116">
        <v>1249</v>
      </c>
    </row>
    <row r="5706" spans="1:11" x14ac:dyDescent="0.25">
      <c r="A5706" s="108">
        <v>5725</v>
      </c>
      <c r="B5706" s="109" t="s">
        <v>5540</v>
      </c>
      <c r="C5706" s="110">
        <v>84733041</v>
      </c>
      <c r="D5706" s="110">
        <v>0</v>
      </c>
      <c r="E5706" s="110">
        <v>0</v>
      </c>
      <c r="F5706" s="111">
        <v>511.81</v>
      </c>
      <c r="G5706" s="110">
        <v>12</v>
      </c>
      <c r="H5706" s="110">
        <v>0</v>
      </c>
      <c r="I5706" s="112"/>
      <c r="J5706" s="111">
        <v>33.74</v>
      </c>
      <c r="K5706" s="113">
        <v>749</v>
      </c>
    </row>
    <row r="5707" spans="1:11" x14ac:dyDescent="0.25">
      <c r="A5707" s="108">
        <v>5726</v>
      </c>
      <c r="B5707" s="109" t="s">
        <v>4380</v>
      </c>
      <c r="C5707" s="110">
        <v>84733041</v>
      </c>
      <c r="D5707" s="110">
        <v>0</v>
      </c>
      <c r="E5707" s="110">
        <v>0</v>
      </c>
      <c r="F5707" s="111">
        <v>266.8</v>
      </c>
      <c r="G5707" s="110">
        <v>18</v>
      </c>
      <c r="H5707" s="110">
        <v>15</v>
      </c>
      <c r="I5707" s="112"/>
      <c r="J5707" s="112"/>
      <c r="K5707" s="113">
        <v>465</v>
      </c>
    </row>
    <row r="5708" spans="1:11" x14ac:dyDescent="0.25">
      <c r="A5708" s="108">
        <v>5727</v>
      </c>
      <c r="B5708" s="109" t="s">
        <v>5541</v>
      </c>
      <c r="C5708" s="110">
        <v>85235190</v>
      </c>
      <c r="D5708" s="110">
        <v>0</v>
      </c>
      <c r="E5708" s="110">
        <v>0</v>
      </c>
      <c r="F5708" s="111">
        <v>509.61</v>
      </c>
      <c r="G5708" s="110">
        <v>4</v>
      </c>
      <c r="H5708" s="110">
        <v>15</v>
      </c>
      <c r="I5708" s="112"/>
      <c r="J5708" s="112"/>
      <c r="K5708" s="113">
        <v>899</v>
      </c>
    </row>
    <row r="5709" spans="1:11" x14ac:dyDescent="0.25">
      <c r="A5709" s="108">
        <v>5728</v>
      </c>
      <c r="B5709" s="109" t="s">
        <v>5542</v>
      </c>
      <c r="C5709" s="110">
        <v>84716052</v>
      </c>
      <c r="D5709" s="110">
        <v>0</v>
      </c>
      <c r="E5709" s="110">
        <v>0</v>
      </c>
      <c r="F5709" s="111">
        <v>65.900000000000006</v>
      </c>
      <c r="G5709" s="110">
        <v>4</v>
      </c>
      <c r="H5709" s="110">
        <v>0</v>
      </c>
      <c r="I5709" s="112"/>
      <c r="J5709" s="111">
        <v>7.21</v>
      </c>
      <c r="K5709" s="113">
        <v>99</v>
      </c>
    </row>
    <row r="5710" spans="1:11" x14ac:dyDescent="0.25">
      <c r="A5710" s="108">
        <v>5729</v>
      </c>
      <c r="B5710" s="109" t="s">
        <v>5543</v>
      </c>
      <c r="C5710" s="110">
        <v>84733019</v>
      </c>
      <c r="D5710" s="110">
        <v>0</v>
      </c>
      <c r="E5710" s="110">
        <v>0</v>
      </c>
      <c r="F5710" s="111">
        <v>189.9</v>
      </c>
      <c r="G5710" s="110">
        <v>4</v>
      </c>
      <c r="H5710" s="110">
        <v>0</v>
      </c>
      <c r="I5710" s="112"/>
      <c r="J5710" s="112"/>
      <c r="K5710" s="113">
        <v>289</v>
      </c>
    </row>
    <row r="5711" spans="1:11" x14ac:dyDescent="0.25">
      <c r="A5711" s="108">
        <v>5730</v>
      </c>
      <c r="B5711" s="109" t="s">
        <v>5544</v>
      </c>
      <c r="C5711" s="110">
        <v>84733019</v>
      </c>
      <c r="D5711" s="110">
        <v>0</v>
      </c>
      <c r="E5711" s="110">
        <v>0</v>
      </c>
      <c r="F5711" s="111">
        <v>218.9</v>
      </c>
      <c r="G5711" s="110">
        <v>4</v>
      </c>
      <c r="H5711" s="110">
        <v>0</v>
      </c>
      <c r="I5711" s="112"/>
      <c r="J5711" s="112"/>
      <c r="K5711" s="113">
        <v>329</v>
      </c>
    </row>
    <row r="5712" spans="1:11" x14ac:dyDescent="0.25">
      <c r="A5712" s="108">
        <v>5731</v>
      </c>
      <c r="B5712" s="109" t="s">
        <v>3738</v>
      </c>
      <c r="C5712" s="110">
        <v>84145990</v>
      </c>
      <c r="D5712" s="110">
        <v>0</v>
      </c>
      <c r="E5712" s="110">
        <v>0</v>
      </c>
      <c r="F5712" s="111">
        <v>349</v>
      </c>
      <c r="G5712" s="110">
        <v>7</v>
      </c>
      <c r="H5712" s="110">
        <v>0</v>
      </c>
      <c r="I5712" s="112"/>
      <c r="J5712" s="111">
        <v>78.88</v>
      </c>
      <c r="K5712" s="113">
        <v>589</v>
      </c>
    </row>
    <row r="5713" spans="1:11" x14ac:dyDescent="0.25">
      <c r="A5713" s="108">
        <v>5732</v>
      </c>
      <c r="B5713" s="109" t="s">
        <v>5545</v>
      </c>
      <c r="C5713" s="110">
        <v>85044021</v>
      </c>
      <c r="D5713" s="110">
        <v>0</v>
      </c>
      <c r="E5713" s="110">
        <v>0</v>
      </c>
      <c r="F5713" s="111">
        <v>579</v>
      </c>
      <c r="G5713" s="110">
        <v>0</v>
      </c>
      <c r="H5713" s="110">
        <v>5</v>
      </c>
      <c r="I5713" s="112"/>
      <c r="J5713" s="112"/>
      <c r="K5713" s="116">
        <v>1199</v>
      </c>
    </row>
    <row r="5714" spans="1:11" x14ac:dyDescent="0.25">
      <c r="A5714" s="108">
        <v>5733</v>
      </c>
      <c r="B5714" s="109" t="s">
        <v>5546</v>
      </c>
      <c r="C5714" s="110">
        <v>84145990</v>
      </c>
      <c r="D5714" s="110">
        <v>0</v>
      </c>
      <c r="E5714" s="110">
        <v>0</v>
      </c>
      <c r="F5714" s="111">
        <v>66</v>
      </c>
      <c r="G5714" s="110">
        <v>7</v>
      </c>
      <c r="H5714" s="110">
        <v>0</v>
      </c>
      <c r="I5714" s="112"/>
      <c r="J5714" s="111">
        <v>14.92</v>
      </c>
      <c r="K5714" s="113">
        <v>109</v>
      </c>
    </row>
    <row r="5715" spans="1:11" x14ac:dyDescent="0.25">
      <c r="A5715" s="108">
        <v>5734</v>
      </c>
      <c r="B5715" s="109" t="s">
        <v>5547</v>
      </c>
      <c r="C5715" s="110">
        <v>84145990</v>
      </c>
      <c r="D5715" s="110">
        <v>0</v>
      </c>
      <c r="E5715" s="110">
        <v>0</v>
      </c>
      <c r="F5715" s="111">
        <v>86</v>
      </c>
      <c r="G5715" s="110">
        <v>7</v>
      </c>
      <c r="H5715" s="110">
        <v>0</v>
      </c>
      <c r="I5715" s="112"/>
      <c r="J5715" s="111">
        <v>19.440000000000001</v>
      </c>
      <c r="K5715" s="113">
        <v>145</v>
      </c>
    </row>
    <row r="5716" spans="1:11" x14ac:dyDescent="0.25">
      <c r="A5716" s="108">
        <v>5735</v>
      </c>
      <c r="B5716" s="109" t="s">
        <v>5548</v>
      </c>
      <c r="C5716" s="110">
        <v>84716053</v>
      </c>
      <c r="D5716" s="110">
        <v>2</v>
      </c>
      <c r="E5716" s="110">
        <v>0</v>
      </c>
      <c r="F5716" s="111">
        <v>135.65</v>
      </c>
      <c r="G5716" s="110">
        <v>4</v>
      </c>
      <c r="H5716" s="110">
        <v>15</v>
      </c>
      <c r="I5716" s="112"/>
      <c r="J5716" s="111">
        <v>17.39</v>
      </c>
      <c r="K5716" s="113">
        <v>229</v>
      </c>
    </row>
    <row r="5717" spans="1:11" x14ac:dyDescent="0.25">
      <c r="A5717" s="108">
        <v>5736</v>
      </c>
      <c r="B5717" s="109" t="s">
        <v>5549</v>
      </c>
      <c r="C5717" s="110">
        <v>84716052</v>
      </c>
      <c r="D5717" s="110">
        <v>0</v>
      </c>
      <c r="E5717" s="110">
        <v>0</v>
      </c>
      <c r="F5717" s="111">
        <v>242.61</v>
      </c>
      <c r="G5717" s="110">
        <v>4</v>
      </c>
      <c r="H5717" s="110">
        <v>15</v>
      </c>
      <c r="I5717" s="112"/>
      <c r="J5717" s="111">
        <v>31.11</v>
      </c>
      <c r="K5717" s="113">
        <v>419</v>
      </c>
    </row>
    <row r="5718" spans="1:11" x14ac:dyDescent="0.25">
      <c r="A5718" s="108">
        <v>5737</v>
      </c>
      <c r="B5718" s="109" t="s">
        <v>5550</v>
      </c>
      <c r="C5718" s="110">
        <v>84145990</v>
      </c>
      <c r="D5718" s="110">
        <v>0</v>
      </c>
      <c r="E5718" s="110">
        <v>0</v>
      </c>
      <c r="F5718" s="111">
        <v>295</v>
      </c>
      <c r="G5718" s="110">
        <v>7</v>
      </c>
      <c r="H5718" s="110">
        <v>0</v>
      </c>
      <c r="I5718" s="112"/>
      <c r="J5718" s="111">
        <v>66.67</v>
      </c>
      <c r="K5718" s="113">
        <v>469</v>
      </c>
    </row>
    <row r="5719" spans="1:11" x14ac:dyDescent="0.25">
      <c r="A5719" s="108">
        <v>5738</v>
      </c>
      <c r="B5719" s="109" t="s">
        <v>5551</v>
      </c>
      <c r="C5719" s="110">
        <v>84145990</v>
      </c>
      <c r="D5719" s="110">
        <v>2</v>
      </c>
      <c r="E5719" s="110">
        <v>0</v>
      </c>
      <c r="F5719" s="111">
        <v>415</v>
      </c>
      <c r="G5719" s="110">
        <v>7</v>
      </c>
      <c r="H5719" s="110">
        <v>0</v>
      </c>
      <c r="I5719" s="112"/>
      <c r="J5719" s="111">
        <v>93.8</v>
      </c>
      <c r="K5719" s="113">
        <v>799</v>
      </c>
    </row>
    <row r="5720" spans="1:11" x14ac:dyDescent="0.25">
      <c r="A5720" s="108">
        <v>5739</v>
      </c>
      <c r="B5720" s="109" t="s">
        <v>5552</v>
      </c>
      <c r="C5720" s="110">
        <v>85423190</v>
      </c>
      <c r="D5720" s="110">
        <v>0</v>
      </c>
      <c r="E5720" s="110">
        <v>0</v>
      </c>
      <c r="F5720" s="115">
        <v>1647.6</v>
      </c>
      <c r="G5720" s="110">
        <v>12</v>
      </c>
      <c r="H5720" s="110">
        <v>2</v>
      </c>
      <c r="I5720" s="112"/>
      <c r="J5720" s="112"/>
      <c r="K5720" s="116">
        <v>2449</v>
      </c>
    </row>
    <row r="5721" spans="1:11" x14ac:dyDescent="0.25">
      <c r="A5721" s="108">
        <v>5740</v>
      </c>
      <c r="B5721" s="109" t="s">
        <v>5225</v>
      </c>
      <c r="C5721" s="110">
        <v>85423190</v>
      </c>
      <c r="D5721" s="110">
        <v>0</v>
      </c>
      <c r="E5721" s="110">
        <v>0</v>
      </c>
      <c r="F5721" s="115">
        <v>1666.66</v>
      </c>
      <c r="G5721" s="110">
        <v>12</v>
      </c>
      <c r="H5721" s="110">
        <v>2</v>
      </c>
      <c r="I5721" s="112"/>
      <c r="J5721" s="112"/>
      <c r="K5721" s="116">
        <v>2499</v>
      </c>
    </row>
    <row r="5722" spans="1:11" x14ac:dyDescent="0.25">
      <c r="A5722" s="108">
        <v>5741</v>
      </c>
      <c r="B5722" s="109" t="s">
        <v>4738</v>
      </c>
      <c r="C5722" s="110">
        <v>85423190</v>
      </c>
      <c r="D5722" s="110">
        <v>0</v>
      </c>
      <c r="E5722" s="110">
        <v>0</v>
      </c>
      <c r="F5722" s="115">
        <v>2164.9</v>
      </c>
      <c r="G5722" s="110">
        <v>12</v>
      </c>
      <c r="H5722" s="110">
        <v>2</v>
      </c>
      <c r="I5722" s="112"/>
      <c r="J5722" s="112"/>
      <c r="K5722" s="116">
        <v>3199</v>
      </c>
    </row>
    <row r="5723" spans="1:11" x14ac:dyDescent="0.25">
      <c r="A5723" s="108">
        <v>5742</v>
      </c>
      <c r="B5723" s="109" t="s">
        <v>5553</v>
      </c>
      <c r="C5723" s="110">
        <v>85176277</v>
      </c>
      <c r="D5723" s="110">
        <v>1</v>
      </c>
      <c r="E5723" s="110">
        <v>0</v>
      </c>
      <c r="F5723" s="111">
        <v>313.64999999999998</v>
      </c>
      <c r="G5723" s="110">
        <v>18</v>
      </c>
      <c r="H5723" s="110">
        <v>0</v>
      </c>
      <c r="I5723" s="112"/>
      <c r="J5723" s="111">
        <v>19.54</v>
      </c>
      <c r="K5723" s="113">
        <v>565</v>
      </c>
    </row>
    <row r="5724" spans="1:11" x14ac:dyDescent="0.25">
      <c r="A5724" s="108">
        <v>5743</v>
      </c>
      <c r="B5724" s="109" t="s">
        <v>5554</v>
      </c>
      <c r="C5724" s="110">
        <v>84733041</v>
      </c>
      <c r="D5724" s="110">
        <v>0</v>
      </c>
      <c r="E5724" s="110">
        <v>0</v>
      </c>
      <c r="F5724" s="111">
        <v>341</v>
      </c>
      <c r="G5724" s="110">
        <v>12</v>
      </c>
      <c r="H5724" s="110">
        <v>0</v>
      </c>
      <c r="I5724" s="112"/>
      <c r="J5724" s="111">
        <v>22.48</v>
      </c>
      <c r="K5724" s="113">
        <v>499</v>
      </c>
    </row>
    <row r="5725" spans="1:11" x14ac:dyDescent="0.25">
      <c r="A5725" s="108">
        <v>5744</v>
      </c>
      <c r="B5725" s="109" t="s">
        <v>5555</v>
      </c>
      <c r="C5725" s="110">
        <v>84733041</v>
      </c>
      <c r="D5725" s="110">
        <v>0</v>
      </c>
      <c r="E5725" s="110">
        <v>0</v>
      </c>
      <c r="F5725" s="111">
        <v>299.99</v>
      </c>
      <c r="G5725" s="110">
        <v>12</v>
      </c>
      <c r="H5725" s="110">
        <v>0</v>
      </c>
      <c r="I5725" s="112"/>
      <c r="J5725" s="111">
        <v>19.78</v>
      </c>
      <c r="K5725" s="113">
        <v>439</v>
      </c>
    </row>
    <row r="5726" spans="1:11" x14ac:dyDescent="0.25">
      <c r="A5726" s="108">
        <v>5745</v>
      </c>
      <c r="B5726" s="109" t="s">
        <v>5556</v>
      </c>
      <c r="C5726" s="110">
        <v>84733041</v>
      </c>
      <c r="D5726" s="110">
        <v>0</v>
      </c>
      <c r="E5726" s="110">
        <v>0</v>
      </c>
      <c r="F5726" s="111">
        <v>538.62</v>
      </c>
      <c r="G5726" s="110">
        <v>12</v>
      </c>
      <c r="H5726" s="110">
        <v>0</v>
      </c>
      <c r="I5726" s="112"/>
      <c r="J5726" s="111">
        <v>37.020000000000003</v>
      </c>
      <c r="K5726" s="113">
        <v>819</v>
      </c>
    </row>
    <row r="5727" spans="1:11" x14ac:dyDescent="0.25">
      <c r="A5727" s="108">
        <v>5746</v>
      </c>
      <c r="B5727" s="109" t="s">
        <v>5557</v>
      </c>
      <c r="C5727" s="110">
        <v>85183000</v>
      </c>
      <c r="D5727" s="110">
        <v>0</v>
      </c>
      <c r="E5727" s="110">
        <v>0</v>
      </c>
      <c r="F5727" s="111">
        <v>59.99</v>
      </c>
      <c r="G5727" s="110">
        <v>4</v>
      </c>
      <c r="H5727" s="110">
        <v>0</v>
      </c>
      <c r="I5727" s="112"/>
      <c r="J5727" s="112"/>
      <c r="K5727" s="113">
        <v>99</v>
      </c>
    </row>
    <row r="5728" spans="1:11" x14ac:dyDescent="0.25">
      <c r="A5728" s="108">
        <v>5747</v>
      </c>
      <c r="B5728" s="109" t="s">
        <v>4232</v>
      </c>
      <c r="C5728" s="110">
        <v>84717040</v>
      </c>
      <c r="D5728" s="110">
        <v>1</v>
      </c>
      <c r="E5728" s="110">
        <v>0</v>
      </c>
      <c r="F5728" s="111">
        <v>194.41</v>
      </c>
      <c r="G5728" s="110">
        <v>4</v>
      </c>
      <c r="H5728" s="110">
        <v>15</v>
      </c>
      <c r="I5728" s="111">
        <v>0.04</v>
      </c>
      <c r="J5728" s="112"/>
      <c r="K5728" s="113">
        <v>359</v>
      </c>
    </row>
    <row r="5729" spans="1:11" x14ac:dyDescent="0.25">
      <c r="A5729" s="108">
        <v>5748</v>
      </c>
      <c r="B5729" s="109" t="s">
        <v>5558</v>
      </c>
      <c r="C5729" s="110">
        <v>95045000</v>
      </c>
      <c r="D5729" s="110">
        <v>13</v>
      </c>
      <c r="E5729" s="110">
        <v>0</v>
      </c>
      <c r="F5729" s="111">
        <v>126.4</v>
      </c>
      <c r="G5729" s="110">
        <v>4</v>
      </c>
      <c r="H5729" s="110">
        <v>0</v>
      </c>
      <c r="I5729" s="112"/>
      <c r="J5729" s="112"/>
      <c r="K5729" s="113">
        <v>229</v>
      </c>
    </row>
    <row r="5730" spans="1:11" x14ac:dyDescent="0.25">
      <c r="A5730" s="108">
        <v>5749</v>
      </c>
      <c r="B5730" s="109" t="s">
        <v>5559</v>
      </c>
      <c r="C5730" s="110">
        <v>84733042</v>
      </c>
      <c r="D5730" s="110">
        <v>0</v>
      </c>
      <c r="E5730" s="110">
        <v>0</v>
      </c>
      <c r="F5730" s="111">
        <v>140.16999999999999</v>
      </c>
      <c r="G5730" s="110">
        <v>4</v>
      </c>
      <c r="H5730" s="110">
        <v>15</v>
      </c>
      <c r="I5730" s="111">
        <v>0.03</v>
      </c>
      <c r="J5730" s="111">
        <v>17.98</v>
      </c>
      <c r="K5730" s="113">
        <v>239</v>
      </c>
    </row>
    <row r="5731" spans="1:11" x14ac:dyDescent="0.25">
      <c r="A5731" s="108">
        <v>5750</v>
      </c>
      <c r="B5731" s="109" t="s">
        <v>5560</v>
      </c>
      <c r="C5731" s="110">
        <v>84716053</v>
      </c>
      <c r="D5731" s="110">
        <v>0</v>
      </c>
      <c r="E5731" s="110">
        <v>0</v>
      </c>
      <c r="F5731" s="111">
        <v>75.150000000000006</v>
      </c>
      <c r="G5731" s="110">
        <v>4</v>
      </c>
      <c r="H5731" s="110">
        <v>0</v>
      </c>
      <c r="I5731" s="112"/>
      <c r="J5731" s="112"/>
      <c r="K5731" s="113">
        <v>115</v>
      </c>
    </row>
    <row r="5732" spans="1:11" x14ac:dyDescent="0.25">
      <c r="A5732" s="108">
        <v>5751</v>
      </c>
      <c r="B5732" s="109" t="s">
        <v>5561</v>
      </c>
      <c r="C5732" s="110">
        <v>84716053</v>
      </c>
      <c r="D5732" s="110">
        <v>0</v>
      </c>
      <c r="E5732" s="110">
        <v>0</v>
      </c>
      <c r="F5732" s="111">
        <v>74.64</v>
      </c>
      <c r="G5732" s="110">
        <v>4</v>
      </c>
      <c r="H5732" s="110">
        <v>0</v>
      </c>
      <c r="I5732" s="111">
        <v>0.02</v>
      </c>
      <c r="J5732" s="111">
        <v>8.16</v>
      </c>
      <c r="K5732" s="113">
        <v>115</v>
      </c>
    </row>
    <row r="5733" spans="1:11" x14ac:dyDescent="0.25">
      <c r="A5733" s="108">
        <v>5752</v>
      </c>
      <c r="B5733" s="109" t="s">
        <v>5562</v>
      </c>
      <c r="C5733" s="110">
        <v>84716053</v>
      </c>
      <c r="D5733" s="110">
        <v>0</v>
      </c>
      <c r="E5733" s="110">
        <v>0</v>
      </c>
      <c r="F5733" s="111">
        <v>348.53</v>
      </c>
      <c r="G5733" s="110">
        <v>4</v>
      </c>
      <c r="H5733" s="110">
        <v>0</v>
      </c>
      <c r="I5733" s="111">
        <v>7.0000000000000007E-2</v>
      </c>
      <c r="J5733" s="111">
        <v>38.130000000000003</v>
      </c>
      <c r="K5733" s="113">
        <v>519</v>
      </c>
    </row>
    <row r="5734" spans="1:11" x14ac:dyDescent="0.25">
      <c r="A5734" s="108">
        <v>5753</v>
      </c>
      <c r="B5734" s="109" t="s">
        <v>5563</v>
      </c>
      <c r="C5734" s="110">
        <v>84733043</v>
      </c>
      <c r="D5734" s="110">
        <v>0</v>
      </c>
      <c r="E5734" s="110">
        <v>0</v>
      </c>
      <c r="F5734" s="115">
        <v>1138.75</v>
      </c>
      <c r="G5734" s="110">
        <v>7</v>
      </c>
      <c r="H5734" s="110">
        <v>2</v>
      </c>
      <c r="I5734" s="111">
        <v>0.21</v>
      </c>
      <c r="J5734" s="111">
        <v>108.79</v>
      </c>
      <c r="K5734" s="116">
        <v>1699</v>
      </c>
    </row>
    <row r="5735" spans="1:11" x14ac:dyDescent="0.25">
      <c r="A5735" s="108">
        <v>5754</v>
      </c>
      <c r="B5735" s="109" t="s">
        <v>5564</v>
      </c>
      <c r="C5735" s="110">
        <v>84716053</v>
      </c>
      <c r="D5735" s="110">
        <v>0</v>
      </c>
      <c r="E5735" s="110">
        <v>0</v>
      </c>
      <c r="F5735" s="111">
        <v>342.91</v>
      </c>
      <c r="G5735" s="110">
        <v>4</v>
      </c>
      <c r="H5735" s="110">
        <v>0</v>
      </c>
      <c r="I5735" s="111">
        <v>7.0000000000000007E-2</v>
      </c>
      <c r="J5735" s="111">
        <v>37.51</v>
      </c>
      <c r="K5735" s="113">
        <v>515</v>
      </c>
    </row>
    <row r="5736" spans="1:11" x14ac:dyDescent="0.25">
      <c r="A5736" s="108">
        <v>5755</v>
      </c>
      <c r="B5736" s="109" t="s">
        <v>5565</v>
      </c>
      <c r="C5736" s="110">
        <v>85423120</v>
      </c>
      <c r="D5736" s="110">
        <v>0</v>
      </c>
      <c r="E5736" s="110">
        <v>0</v>
      </c>
      <c r="F5736" s="115">
        <v>1224.0999999999999</v>
      </c>
      <c r="G5736" s="110">
        <v>7</v>
      </c>
      <c r="H5736" s="110">
        <v>2</v>
      </c>
      <c r="I5736" s="111">
        <v>0.23</v>
      </c>
      <c r="J5736" s="111">
        <v>116.94</v>
      </c>
      <c r="K5736" s="116">
        <v>1899</v>
      </c>
    </row>
    <row r="5737" spans="1:11" x14ac:dyDescent="0.25">
      <c r="A5737" s="108">
        <v>5756</v>
      </c>
      <c r="B5737" s="109" t="s">
        <v>5396</v>
      </c>
      <c r="C5737" s="110">
        <v>84733042</v>
      </c>
      <c r="D5737" s="110">
        <v>0</v>
      </c>
      <c r="E5737" s="110">
        <v>0</v>
      </c>
      <c r="F5737" s="111">
        <v>437.6</v>
      </c>
      <c r="G5737" s="110">
        <v>4</v>
      </c>
      <c r="H5737" s="110">
        <v>15</v>
      </c>
      <c r="I5737" s="111">
        <v>0.09</v>
      </c>
      <c r="J5737" s="111">
        <v>56.13</v>
      </c>
      <c r="K5737" s="113">
        <v>779</v>
      </c>
    </row>
    <row r="5738" spans="1:11" x14ac:dyDescent="0.25">
      <c r="A5738" s="108">
        <v>5757</v>
      </c>
      <c r="B5738" s="109" t="s">
        <v>5407</v>
      </c>
      <c r="C5738" s="110">
        <v>84716053</v>
      </c>
      <c r="D5738" s="110">
        <v>0</v>
      </c>
      <c r="E5738" s="110">
        <v>0</v>
      </c>
      <c r="F5738" s="111">
        <v>197.2</v>
      </c>
      <c r="G5738" s="110">
        <v>4</v>
      </c>
      <c r="H5738" s="110">
        <v>0</v>
      </c>
      <c r="I5738" s="112"/>
      <c r="J5738" s="112"/>
      <c r="K5738" s="113">
        <v>299</v>
      </c>
    </row>
    <row r="5739" spans="1:11" x14ac:dyDescent="0.25">
      <c r="A5739" s="108">
        <v>5758</v>
      </c>
      <c r="B5739" s="109" t="s">
        <v>2976</v>
      </c>
      <c r="C5739" s="110">
        <v>90328911</v>
      </c>
      <c r="D5739" s="110">
        <v>0</v>
      </c>
      <c r="E5739" s="110">
        <v>0</v>
      </c>
      <c r="F5739" s="111">
        <v>159.9</v>
      </c>
      <c r="G5739" s="110">
        <v>7</v>
      </c>
      <c r="H5739" s="110">
        <v>0</v>
      </c>
      <c r="I5739" s="112"/>
      <c r="J5739" s="112"/>
      <c r="K5739" s="113">
        <v>259</v>
      </c>
    </row>
    <row r="5740" spans="1:11" x14ac:dyDescent="0.25">
      <c r="A5740" s="108">
        <v>5759</v>
      </c>
      <c r="B5740" s="109" t="s">
        <v>5566</v>
      </c>
      <c r="C5740" s="110">
        <v>84733019</v>
      </c>
      <c r="D5740" s="110">
        <v>0</v>
      </c>
      <c r="E5740" s="110">
        <v>0</v>
      </c>
      <c r="F5740" s="111">
        <v>219.89</v>
      </c>
      <c r="G5740" s="110">
        <v>4</v>
      </c>
      <c r="H5740" s="110">
        <v>10</v>
      </c>
      <c r="I5740" s="112"/>
      <c r="J5740" s="111">
        <v>29.02</v>
      </c>
      <c r="K5740" s="113">
        <v>369</v>
      </c>
    </row>
    <row r="5741" spans="1:11" x14ac:dyDescent="0.25">
      <c r="A5741" s="108">
        <v>5760</v>
      </c>
      <c r="B5741" s="109" t="s">
        <v>5567</v>
      </c>
      <c r="C5741" s="110">
        <v>84733019</v>
      </c>
      <c r="D5741" s="110">
        <v>0</v>
      </c>
      <c r="E5741" s="110">
        <v>0</v>
      </c>
      <c r="F5741" s="111">
        <v>220.36</v>
      </c>
      <c r="G5741" s="110">
        <v>4</v>
      </c>
      <c r="H5741" s="110">
        <v>10</v>
      </c>
      <c r="I5741" s="112"/>
      <c r="J5741" s="112"/>
      <c r="K5741" s="113">
        <v>359</v>
      </c>
    </row>
    <row r="5742" spans="1:11" x14ac:dyDescent="0.25">
      <c r="A5742" s="108">
        <v>5761</v>
      </c>
      <c r="B5742" s="109" t="s">
        <v>5568</v>
      </c>
      <c r="C5742" s="110">
        <v>84145990</v>
      </c>
      <c r="D5742" s="110">
        <v>0</v>
      </c>
      <c r="E5742" s="110">
        <v>0</v>
      </c>
      <c r="F5742" s="111">
        <v>20.93</v>
      </c>
      <c r="G5742" s="110">
        <v>7</v>
      </c>
      <c r="H5742" s="110">
        <v>0</v>
      </c>
      <c r="I5742" s="112"/>
      <c r="J5742" s="112"/>
      <c r="K5742" s="113">
        <v>40</v>
      </c>
    </row>
    <row r="5743" spans="1:11" x14ac:dyDescent="0.25">
      <c r="A5743" s="108">
        <v>5762</v>
      </c>
      <c r="B5743" s="109" t="s">
        <v>5569</v>
      </c>
      <c r="C5743" s="110">
        <v>84733019</v>
      </c>
      <c r="D5743" s="110">
        <v>0</v>
      </c>
      <c r="E5743" s="110">
        <v>0</v>
      </c>
      <c r="F5743" s="111">
        <v>636.21</v>
      </c>
      <c r="G5743" s="110">
        <v>4</v>
      </c>
      <c r="H5743" s="110">
        <v>10</v>
      </c>
      <c r="I5743" s="112"/>
      <c r="J5743" s="111">
        <v>77.58</v>
      </c>
      <c r="K5743" s="116">
        <v>1049</v>
      </c>
    </row>
    <row r="5744" spans="1:11" x14ac:dyDescent="0.25">
      <c r="A5744" s="108">
        <v>5763</v>
      </c>
      <c r="B5744" s="109" t="s">
        <v>5570</v>
      </c>
      <c r="C5744" s="110">
        <v>84733019</v>
      </c>
      <c r="D5744" s="110">
        <v>1</v>
      </c>
      <c r="E5744" s="110">
        <v>0</v>
      </c>
      <c r="F5744" s="111">
        <v>579.22</v>
      </c>
      <c r="G5744" s="110">
        <v>4</v>
      </c>
      <c r="H5744" s="110">
        <v>10</v>
      </c>
      <c r="I5744" s="112"/>
      <c r="J5744" s="111">
        <v>70.63</v>
      </c>
      <c r="K5744" s="113">
        <v>969</v>
      </c>
    </row>
    <row r="5745" spans="1:11" x14ac:dyDescent="0.25">
      <c r="A5745" s="108">
        <v>5764</v>
      </c>
      <c r="B5745" s="109" t="s">
        <v>5571</v>
      </c>
      <c r="C5745" s="110">
        <v>84716053</v>
      </c>
      <c r="D5745" s="110">
        <v>1</v>
      </c>
      <c r="E5745" s="110">
        <v>0</v>
      </c>
      <c r="F5745" s="111">
        <v>31.03</v>
      </c>
      <c r="G5745" s="110">
        <v>4</v>
      </c>
      <c r="H5745" s="110">
        <v>0</v>
      </c>
      <c r="I5745" s="112"/>
      <c r="J5745" s="111">
        <v>3.39</v>
      </c>
      <c r="K5745" s="113">
        <v>49</v>
      </c>
    </row>
    <row r="5746" spans="1:11" x14ac:dyDescent="0.25">
      <c r="A5746" s="108">
        <v>5765</v>
      </c>
      <c r="B5746" s="109" t="s">
        <v>5572</v>
      </c>
      <c r="C5746" s="110">
        <v>84716053</v>
      </c>
      <c r="D5746" s="110">
        <v>0</v>
      </c>
      <c r="E5746" s="110">
        <v>0</v>
      </c>
      <c r="F5746" s="111">
        <v>31.03</v>
      </c>
      <c r="G5746" s="110">
        <v>4</v>
      </c>
      <c r="H5746" s="110">
        <v>0</v>
      </c>
      <c r="I5746" s="112"/>
      <c r="J5746" s="112"/>
      <c r="K5746" s="113">
        <v>49</v>
      </c>
    </row>
    <row r="5747" spans="1:11" x14ac:dyDescent="0.25">
      <c r="A5747" s="108">
        <v>5766</v>
      </c>
      <c r="B5747" s="109" t="s">
        <v>5573</v>
      </c>
      <c r="C5747" s="110">
        <v>84716053</v>
      </c>
      <c r="D5747" s="110">
        <v>0</v>
      </c>
      <c r="E5747" s="110">
        <v>0</v>
      </c>
      <c r="F5747" s="111">
        <v>43.6</v>
      </c>
      <c r="G5747" s="110">
        <v>4</v>
      </c>
      <c r="H5747" s="110">
        <v>0</v>
      </c>
      <c r="I5747" s="112"/>
      <c r="J5747" s="111">
        <v>4.7699999999999996</v>
      </c>
      <c r="K5747" s="113">
        <v>69</v>
      </c>
    </row>
    <row r="5748" spans="1:11" x14ac:dyDescent="0.25">
      <c r="A5748" s="108">
        <v>5767</v>
      </c>
      <c r="B5748" s="109" t="s">
        <v>5574</v>
      </c>
      <c r="C5748" s="110">
        <v>85444200</v>
      </c>
      <c r="D5748" s="110">
        <v>0</v>
      </c>
      <c r="E5748" s="110">
        <v>0</v>
      </c>
      <c r="F5748" s="111">
        <v>13.09</v>
      </c>
      <c r="G5748" s="110">
        <v>4</v>
      </c>
      <c r="H5748" s="110">
        <v>5</v>
      </c>
      <c r="I5748" s="112"/>
      <c r="J5748" s="111">
        <v>1.34</v>
      </c>
      <c r="K5748" s="113">
        <v>25</v>
      </c>
    </row>
    <row r="5749" spans="1:11" x14ac:dyDescent="0.25">
      <c r="A5749" s="108">
        <v>5768</v>
      </c>
      <c r="B5749" s="109" t="s">
        <v>5575</v>
      </c>
      <c r="C5749" s="110">
        <v>85444200</v>
      </c>
      <c r="D5749" s="110">
        <v>3</v>
      </c>
      <c r="E5749" s="110">
        <v>0</v>
      </c>
      <c r="F5749" s="111">
        <v>8.4700000000000006</v>
      </c>
      <c r="G5749" s="110">
        <v>4</v>
      </c>
      <c r="H5749" s="110">
        <v>5</v>
      </c>
      <c r="I5749" s="112"/>
      <c r="J5749" s="111">
        <v>0.83</v>
      </c>
      <c r="K5749" s="113">
        <v>18</v>
      </c>
    </row>
    <row r="5750" spans="1:11" x14ac:dyDescent="0.25">
      <c r="A5750" s="108">
        <v>5769</v>
      </c>
      <c r="B5750" s="109" t="s">
        <v>5576</v>
      </c>
      <c r="C5750" s="110">
        <v>85444200</v>
      </c>
      <c r="D5750" s="110">
        <v>0</v>
      </c>
      <c r="E5750" s="110">
        <v>0</v>
      </c>
      <c r="F5750" s="111">
        <v>5.57</v>
      </c>
      <c r="G5750" s="110">
        <v>4</v>
      </c>
      <c r="H5750" s="110">
        <v>5</v>
      </c>
      <c r="I5750" s="112"/>
      <c r="J5750" s="111">
        <v>0.56999999999999995</v>
      </c>
      <c r="K5750" s="113">
        <v>10</v>
      </c>
    </row>
    <row r="5751" spans="1:11" x14ac:dyDescent="0.25">
      <c r="A5751" s="108">
        <v>5770</v>
      </c>
      <c r="B5751" s="109" t="s">
        <v>5577</v>
      </c>
      <c r="C5751" s="110">
        <v>85444200</v>
      </c>
      <c r="D5751" s="110">
        <v>1</v>
      </c>
      <c r="E5751" s="110">
        <v>1</v>
      </c>
      <c r="F5751" s="111">
        <v>16.53</v>
      </c>
      <c r="G5751" s="110">
        <v>4</v>
      </c>
      <c r="H5751" s="110">
        <v>5</v>
      </c>
      <c r="I5751" s="112"/>
      <c r="J5751" s="111">
        <v>1.72</v>
      </c>
      <c r="K5751" s="113">
        <v>30</v>
      </c>
    </row>
    <row r="5752" spans="1:11" x14ac:dyDescent="0.25">
      <c r="A5752" s="108">
        <v>5771</v>
      </c>
      <c r="B5752" s="109" t="s">
        <v>5578</v>
      </c>
      <c r="C5752" s="110">
        <v>85444200</v>
      </c>
      <c r="D5752" s="110">
        <v>0</v>
      </c>
      <c r="E5752" s="110">
        <v>0</v>
      </c>
      <c r="F5752" s="111">
        <v>4.75</v>
      </c>
      <c r="G5752" s="110">
        <v>4</v>
      </c>
      <c r="H5752" s="110">
        <v>5</v>
      </c>
      <c r="I5752" s="112"/>
      <c r="J5752" s="111">
        <v>0.53</v>
      </c>
      <c r="K5752" s="113">
        <v>12</v>
      </c>
    </row>
    <row r="5753" spans="1:11" x14ac:dyDescent="0.25">
      <c r="A5753" s="108">
        <v>5772</v>
      </c>
      <c r="B5753" s="109" t="s">
        <v>5579</v>
      </c>
      <c r="C5753" s="110">
        <v>85444200</v>
      </c>
      <c r="D5753" s="110">
        <v>0</v>
      </c>
      <c r="E5753" s="110">
        <v>0</v>
      </c>
      <c r="F5753" s="111">
        <v>9.11</v>
      </c>
      <c r="G5753" s="110">
        <v>0</v>
      </c>
      <c r="H5753" s="110">
        <v>5</v>
      </c>
      <c r="I5753" s="112"/>
      <c r="J5753" s="111">
        <v>1.02</v>
      </c>
      <c r="K5753" s="113">
        <v>20</v>
      </c>
    </row>
    <row r="5754" spans="1:11" x14ac:dyDescent="0.25">
      <c r="A5754" s="108">
        <v>5773</v>
      </c>
      <c r="B5754" s="109" t="s">
        <v>5580</v>
      </c>
      <c r="C5754" s="110">
        <v>85444200</v>
      </c>
      <c r="D5754" s="110">
        <v>0</v>
      </c>
      <c r="E5754" s="110">
        <v>0</v>
      </c>
      <c r="F5754" s="111">
        <v>4.63</v>
      </c>
      <c r="G5754" s="110">
        <v>0</v>
      </c>
      <c r="H5754" s="110">
        <v>5</v>
      </c>
      <c r="I5754" s="112"/>
      <c r="J5754" s="111">
        <v>0.52</v>
      </c>
      <c r="K5754" s="113">
        <v>10</v>
      </c>
    </row>
    <row r="5755" spans="1:11" x14ac:dyDescent="0.25">
      <c r="A5755" s="108">
        <v>5774</v>
      </c>
      <c r="B5755" s="109" t="s">
        <v>5581</v>
      </c>
      <c r="C5755" s="110">
        <v>85076000</v>
      </c>
      <c r="D5755" s="110">
        <v>0</v>
      </c>
      <c r="E5755" s="110">
        <v>0</v>
      </c>
      <c r="F5755" s="111">
        <v>2.11</v>
      </c>
      <c r="G5755" s="110">
        <v>4</v>
      </c>
      <c r="H5755" s="110">
        <v>15</v>
      </c>
      <c r="I5755" s="112"/>
      <c r="J5755" s="112"/>
      <c r="K5755" s="113">
        <v>59</v>
      </c>
    </row>
    <row r="5756" spans="1:11" x14ac:dyDescent="0.25">
      <c r="A5756" s="108">
        <v>5775</v>
      </c>
      <c r="B5756" s="109" t="s">
        <v>5582</v>
      </c>
      <c r="C5756" s="110">
        <v>84716053</v>
      </c>
      <c r="D5756" s="110">
        <v>0</v>
      </c>
      <c r="E5756" s="110">
        <v>0</v>
      </c>
      <c r="F5756" s="111">
        <v>1</v>
      </c>
      <c r="G5756" s="110">
        <v>4</v>
      </c>
      <c r="H5756" s="110">
        <v>15</v>
      </c>
      <c r="I5756" s="112"/>
      <c r="J5756" s="112"/>
      <c r="K5756" s="113">
        <v>35</v>
      </c>
    </row>
    <row r="5757" spans="1:11" x14ac:dyDescent="0.25">
      <c r="A5757" s="108">
        <v>5776</v>
      </c>
      <c r="B5757" s="109" t="s">
        <v>5583</v>
      </c>
      <c r="C5757" s="110">
        <v>85183000</v>
      </c>
      <c r="D5757" s="110">
        <v>0</v>
      </c>
      <c r="E5757" s="110">
        <v>0</v>
      </c>
      <c r="F5757" s="111">
        <v>1.32</v>
      </c>
      <c r="G5757" s="110">
        <v>4</v>
      </c>
      <c r="H5757" s="110">
        <v>15</v>
      </c>
      <c r="I5757" s="112"/>
      <c r="J5757" s="112"/>
      <c r="K5757" s="113">
        <v>69</v>
      </c>
    </row>
    <row r="5758" spans="1:11" x14ac:dyDescent="0.25">
      <c r="A5758" s="108">
        <v>5777</v>
      </c>
      <c r="B5758" s="109" t="s">
        <v>5584</v>
      </c>
      <c r="C5758" s="110">
        <v>85183000</v>
      </c>
      <c r="D5758" s="110">
        <v>0</v>
      </c>
      <c r="E5758" s="110">
        <v>0</v>
      </c>
      <c r="F5758" s="111">
        <v>1.32</v>
      </c>
      <c r="G5758" s="110">
        <v>4</v>
      </c>
      <c r="H5758" s="110">
        <v>15</v>
      </c>
      <c r="I5758" s="112"/>
      <c r="J5758" s="112"/>
      <c r="K5758" s="113">
        <v>69</v>
      </c>
    </row>
    <row r="5759" spans="1:11" x14ac:dyDescent="0.25">
      <c r="A5759" s="108">
        <v>5778</v>
      </c>
      <c r="B5759" s="109" t="s">
        <v>5585</v>
      </c>
      <c r="C5759" s="110">
        <v>85044010</v>
      </c>
      <c r="D5759" s="110">
        <v>0</v>
      </c>
      <c r="E5759" s="110">
        <v>0</v>
      </c>
      <c r="F5759" s="111">
        <v>1.38</v>
      </c>
      <c r="G5759" s="110">
        <v>7</v>
      </c>
      <c r="H5759" s="110">
        <v>5</v>
      </c>
      <c r="I5759" s="112"/>
      <c r="J5759" s="112"/>
      <c r="K5759" s="113">
        <v>39</v>
      </c>
    </row>
    <row r="5760" spans="1:11" x14ac:dyDescent="0.25">
      <c r="A5760" s="108">
        <v>5779</v>
      </c>
      <c r="B5760" s="109" t="s">
        <v>5406</v>
      </c>
      <c r="C5760" s="110">
        <v>84716053</v>
      </c>
      <c r="D5760" s="110">
        <v>0</v>
      </c>
      <c r="E5760" s="110">
        <v>0</v>
      </c>
      <c r="F5760" s="111">
        <v>139.9</v>
      </c>
      <c r="G5760" s="110">
        <v>4</v>
      </c>
      <c r="H5760" s="110">
        <v>0</v>
      </c>
      <c r="I5760" s="112"/>
      <c r="J5760" s="111">
        <v>15.3</v>
      </c>
      <c r="K5760" s="113">
        <v>209</v>
      </c>
    </row>
    <row r="5761" spans="1:11" x14ac:dyDescent="0.25">
      <c r="A5761" s="108">
        <v>5780</v>
      </c>
      <c r="B5761" s="109" t="s">
        <v>5315</v>
      </c>
      <c r="C5761" s="110">
        <v>84716053</v>
      </c>
      <c r="D5761" s="110">
        <v>0</v>
      </c>
      <c r="E5761" s="110">
        <v>0</v>
      </c>
      <c r="F5761" s="111">
        <v>259.89999999999998</v>
      </c>
      <c r="G5761" s="110">
        <v>4</v>
      </c>
      <c r="H5761" s="110">
        <v>0</v>
      </c>
      <c r="I5761" s="112"/>
      <c r="J5761" s="111">
        <v>28.42</v>
      </c>
      <c r="K5761" s="113">
        <v>389</v>
      </c>
    </row>
    <row r="5762" spans="1:11" x14ac:dyDescent="0.25">
      <c r="A5762" s="108">
        <v>5781</v>
      </c>
      <c r="B5762" s="109" t="s">
        <v>5586</v>
      </c>
      <c r="C5762" s="110">
        <v>85183000</v>
      </c>
      <c r="D5762" s="110">
        <v>0</v>
      </c>
      <c r="E5762" s="110">
        <v>0</v>
      </c>
      <c r="F5762" s="111">
        <v>56.1</v>
      </c>
      <c r="G5762" s="110">
        <v>4</v>
      </c>
      <c r="H5762" s="110">
        <v>0</v>
      </c>
      <c r="I5762" s="112"/>
      <c r="J5762" s="111">
        <v>14.9</v>
      </c>
      <c r="K5762" s="113">
        <v>95</v>
      </c>
    </row>
    <row r="5763" spans="1:11" x14ac:dyDescent="0.25">
      <c r="A5763" s="108">
        <v>5782</v>
      </c>
      <c r="B5763" s="109" t="s">
        <v>5587</v>
      </c>
      <c r="C5763" s="110">
        <v>85183000</v>
      </c>
      <c r="D5763" s="110">
        <v>0</v>
      </c>
      <c r="E5763" s="110">
        <v>0</v>
      </c>
      <c r="F5763" s="111">
        <v>78.010000000000005</v>
      </c>
      <c r="G5763" s="110">
        <v>4</v>
      </c>
      <c r="H5763" s="110">
        <v>0</v>
      </c>
      <c r="I5763" s="112"/>
      <c r="J5763" s="112"/>
      <c r="K5763" s="113">
        <v>135</v>
      </c>
    </row>
    <row r="5764" spans="1:11" x14ac:dyDescent="0.25">
      <c r="A5764" s="108">
        <v>5783</v>
      </c>
      <c r="B5764" s="109" t="s">
        <v>5588</v>
      </c>
      <c r="C5764" s="110">
        <v>85183000</v>
      </c>
      <c r="D5764" s="110">
        <v>0</v>
      </c>
      <c r="E5764" s="110">
        <v>0</v>
      </c>
      <c r="F5764" s="111">
        <v>33.56</v>
      </c>
      <c r="G5764" s="110">
        <v>4</v>
      </c>
      <c r="H5764" s="110">
        <v>0</v>
      </c>
      <c r="I5764" s="112"/>
      <c r="J5764" s="111">
        <v>8.91</v>
      </c>
      <c r="K5764" s="113">
        <v>59</v>
      </c>
    </row>
    <row r="5765" spans="1:11" x14ac:dyDescent="0.25">
      <c r="A5765" s="108">
        <v>5784</v>
      </c>
      <c r="B5765" s="109" t="s">
        <v>5589</v>
      </c>
      <c r="C5765" s="110">
        <v>39191090</v>
      </c>
      <c r="D5765" s="110">
        <v>0</v>
      </c>
      <c r="E5765" s="110">
        <v>0</v>
      </c>
      <c r="F5765" s="111">
        <v>10.98</v>
      </c>
      <c r="G5765" s="110">
        <v>0</v>
      </c>
      <c r="H5765" s="110">
        <v>0</v>
      </c>
      <c r="I5765" s="112"/>
      <c r="J5765" s="111">
        <v>2.77</v>
      </c>
      <c r="K5765" s="113">
        <v>18.899999999999999</v>
      </c>
    </row>
    <row r="5766" spans="1:11" x14ac:dyDescent="0.25">
      <c r="A5766" s="108">
        <v>5785</v>
      </c>
      <c r="B5766" s="109" t="s">
        <v>5590</v>
      </c>
      <c r="C5766" s="110">
        <v>82032090</v>
      </c>
      <c r="D5766" s="110">
        <v>0</v>
      </c>
      <c r="E5766" s="110">
        <v>0</v>
      </c>
      <c r="F5766" s="111">
        <v>29.11</v>
      </c>
      <c r="G5766" s="110">
        <v>4</v>
      </c>
      <c r="H5766" s="110">
        <v>0</v>
      </c>
      <c r="I5766" s="112"/>
      <c r="J5766" s="112"/>
      <c r="K5766" s="113">
        <v>55</v>
      </c>
    </row>
    <row r="5767" spans="1:11" x14ac:dyDescent="0.25">
      <c r="A5767" s="108">
        <v>5786</v>
      </c>
      <c r="B5767" s="109" t="s">
        <v>5591</v>
      </c>
      <c r="C5767" s="110">
        <v>82032010</v>
      </c>
      <c r="D5767" s="110">
        <v>0</v>
      </c>
      <c r="E5767" s="110">
        <v>0</v>
      </c>
      <c r="F5767" s="111">
        <v>44</v>
      </c>
      <c r="G5767" s="110">
        <v>4</v>
      </c>
      <c r="H5767" s="110">
        <v>0</v>
      </c>
      <c r="I5767" s="112"/>
      <c r="J5767" s="112"/>
      <c r="K5767" s="113">
        <v>30</v>
      </c>
    </row>
    <row r="5768" spans="1:11" x14ac:dyDescent="0.25">
      <c r="A5768" s="108">
        <v>5787</v>
      </c>
      <c r="B5768" s="109" t="s">
        <v>5592</v>
      </c>
      <c r="C5768" s="110">
        <v>85444200</v>
      </c>
      <c r="D5768" s="110">
        <v>0</v>
      </c>
      <c r="E5768" s="110">
        <v>0</v>
      </c>
      <c r="F5768" s="111">
        <v>13.12</v>
      </c>
      <c r="G5768" s="110">
        <v>0</v>
      </c>
      <c r="H5768" s="110">
        <v>5</v>
      </c>
      <c r="I5768" s="112"/>
      <c r="J5768" s="111">
        <v>1.47</v>
      </c>
      <c r="K5768" s="113">
        <v>25</v>
      </c>
    </row>
    <row r="5769" spans="1:11" x14ac:dyDescent="0.25">
      <c r="A5769" s="108">
        <v>5788</v>
      </c>
      <c r="B5769" s="109" t="s">
        <v>5593</v>
      </c>
      <c r="C5769" s="110">
        <v>85444200</v>
      </c>
      <c r="D5769" s="110">
        <v>0</v>
      </c>
      <c r="E5769" s="110">
        <v>0</v>
      </c>
      <c r="F5769" s="111">
        <v>17.64</v>
      </c>
      <c r="G5769" s="110">
        <v>0</v>
      </c>
      <c r="H5769" s="110">
        <v>5</v>
      </c>
      <c r="I5769" s="112"/>
      <c r="J5769" s="111">
        <v>1.98</v>
      </c>
      <c r="K5769" s="113">
        <v>35</v>
      </c>
    </row>
    <row r="5770" spans="1:11" x14ac:dyDescent="0.25">
      <c r="A5770" s="108">
        <v>5789</v>
      </c>
      <c r="B5770" s="109" t="s">
        <v>5594</v>
      </c>
      <c r="C5770" s="110">
        <v>85444200</v>
      </c>
      <c r="D5770" s="110">
        <v>0</v>
      </c>
      <c r="E5770" s="110">
        <v>0</v>
      </c>
      <c r="F5770" s="111">
        <v>29.37</v>
      </c>
      <c r="G5770" s="110">
        <v>4</v>
      </c>
      <c r="H5770" s="110">
        <v>5</v>
      </c>
      <c r="I5770" s="112"/>
      <c r="J5770" s="111">
        <v>3.11</v>
      </c>
      <c r="K5770" s="113">
        <v>50</v>
      </c>
    </row>
    <row r="5771" spans="1:11" x14ac:dyDescent="0.25">
      <c r="A5771" s="108">
        <v>5790</v>
      </c>
      <c r="B5771" s="109" t="s">
        <v>5595</v>
      </c>
      <c r="C5771" s="110">
        <v>85444200</v>
      </c>
      <c r="D5771" s="110">
        <v>0</v>
      </c>
      <c r="E5771" s="110">
        <v>0</v>
      </c>
      <c r="F5771" s="111">
        <v>15.96</v>
      </c>
      <c r="G5771" s="110">
        <v>0</v>
      </c>
      <c r="H5771" s="110">
        <v>5</v>
      </c>
      <c r="I5771" s="112"/>
      <c r="J5771" s="111">
        <v>1.79</v>
      </c>
      <c r="K5771" s="113">
        <v>30</v>
      </c>
    </row>
    <row r="5772" spans="1:11" x14ac:dyDescent="0.25">
      <c r="A5772" s="108">
        <v>5791</v>
      </c>
      <c r="B5772" s="109" t="s">
        <v>5596</v>
      </c>
      <c r="C5772" s="110">
        <v>85444200</v>
      </c>
      <c r="D5772" s="110">
        <v>0</v>
      </c>
      <c r="E5772" s="110">
        <v>0</v>
      </c>
      <c r="F5772" s="111">
        <v>16.2</v>
      </c>
      <c r="G5772" s="110">
        <v>4</v>
      </c>
      <c r="H5772" s="110">
        <v>5</v>
      </c>
      <c r="I5772" s="112"/>
      <c r="J5772" s="111">
        <v>1.87</v>
      </c>
      <c r="K5772" s="113">
        <v>30</v>
      </c>
    </row>
    <row r="5773" spans="1:11" x14ac:dyDescent="0.25">
      <c r="A5773" s="108">
        <v>5792</v>
      </c>
      <c r="B5773" s="109" t="s">
        <v>5597</v>
      </c>
      <c r="C5773" s="110">
        <v>85444200</v>
      </c>
      <c r="D5773" s="110">
        <v>0</v>
      </c>
      <c r="E5773" s="110">
        <v>0</v>
      </c>
      <c r="F5773" s="111">
        <v>10.17</v>
      </c>
      <c r="G5773" s="110">
        <v>0</v>
      </c>
      <c r="H5773" s="110">
        <v>5</v>
      </c>
      <c r="I5773" s="112"/>
      <c r="J5773" s="111">
        <v>1.1399999999999999</v>
      </c>
      <c r="K5773" s="113">
        <v>20</v>
      </c>
    </row>
    <row r="5774" spans="1:11" x14ac:dyDescent="0.25">
      <c r="A5774" s="108">
        <v>5793</v>
      </c>
      <c r="B5774" s="109" t="s">
        <v>5598</v>
      </c>
      <c r="C5774" s="110">
        <v>84733019</v>
      </c>
      <c r="D5774" s="110">
        <v>0</v>
      </c>
      <c r="E5774" s="110">
        <v>0</v>
      </c>
      <c r="F5774" s="111">
        <v>272.33</v>
      </c>
      <c r="G5774" s="110">
        <v>4</v>
      </c>
      <c r="H5774" s="110">
        <v>10</v>
      </c>
      <c r="I5774" s="112"/>
      <c r="J5774" s="111">
        <v>33.21</v>
      </c>
      <c r="K5774" s="113">
        <v>409</v>
      </c>
    </row>
    <row r="5775" spans="1:11" x14ac:dyDescent="0.25">
      <c r="A5775" s="108">
        <v>5794</v>
      </c>
      <c r="B5775" s="109" t="s">
        <v>5599</v>
      </c>
      <c r="C5775" s="110">
        <v>84733019</v>
      </c>
      <c r="D5775" s="110">
        <v>0</v>
      </c>
      <c r="E5775" s="110">
        <v>0</v>
      </c>
      <c r="F5775" s="111">
        <v>311.16000000000003</v>
      </c>
      <c r="G5775" s="110">
        <v>4</v>
      </c>
      <c r="H5775" s="110">
        <v>10</v>
      </c>
      <c r="I5775" s="112"/>
      <c r="J5775" s="111">
        <v>37.94</v>
      </c>
      <c r="K5775" s="113">
        <v>459</v>
      </c>
    </row>
    <row r="5776" spans="1:11" x14ac:dyDescent="0.25">
      <c r="A5776" s="108">
        <v>5795</v>
      </c>
      <c r="B5776" s="109" t="s">
        <v>5600</v>
      </c>
      <c r="C5776" s="110">
        <v>85285220</v>
      </c>
      <c r="D5776" s="110">
        <v>0</v>
      </c>
      <c r="E5776" s="110">
        <v>0</v>
      </c>
      <c r="F5776" s="115">
        <v>1529.1</v>
      </c>
      <c r="G5776" s="110">
        <v>18</v>
      </c>
      <c r="H5776" s="110">
        <v>0</v>
      </c>
      <c r="I5776" s="112"/>
      <c r="J5776" s="111">
        <v>47.5</v>
      </c>
      <c r="K5776" s="116">
        <v>2179</v>
      </c>
    </row>
    <row r="5777" spans="1:11" x14ac:dyDescent="0.25">
      <c r="A5777" s="108">
        <v>5796</v>
      </c>
      <c r="B5777" s="109" t="s">
        <v>5601</v>
      </c>
      <c r="C5777" s="110">
        <v>84716052</v>
      </c>
      <c r="D5777" s="110">
        <v>0</v>
      </c>
      <c r="E5777" s="110">
        <v>0</v>
      </c>
      <c r="F5777" s="111">
        <v>105</v>
      </c>
      <c r="G5777" s="110">
        <v>0</v>
      </c>
      <c r="H5777" s="110">
        <v>0</v>
      </c>
      <c r="I5777" s="112"/>
      <c r="J5777" s="112"/>
      <c r="K5777" s="113">
        <v>150</v>
      </c>
    </row>
    <row r="5778" spans="1:11" x14ac:dyDescent="0.25">
      <c r="A5778" s="108">
        <v>5797</v>
      </c>
      <c r="B5778" s="109" t="s">
        <v>5602</v>
      </c>
      <c r="C5778" s="110">
        <v>85444200</v>
      </c>
      <c r="D5778" s="110">
        <v>0</v>
      </c>
      <c r="E5778" s="110">
        <v>0</v>
      </c>
      <c r="F5778" s="111">
        <v>30.11</v>
      </c>
      <c r="G5778" s="110">
        <v>4</v>
      </c>
      <c r="H5778" s="110">
        <v>5</v>
      </c>
      <c r="I5778" s="112"/>
      <c r="J5778" s="111">
        <v>3.37</v>
      </c>
      <c r="K5778" s="113">
        <v>55</v>
      </c>
    </row>
    <row r="5779" spans="1:11" x14ac:dyDescent="0.25">
      <c r="A5779" s="108">
        <v>5798</v>
      </c>
      <c r="B5779" s="109" t="s">
        <v>3266</v>
      </c>
      <c r="C5779" s="110">
        <v>84716053</v>
      </c>
      <c r="D5779" s="110">
        <v>0</v>
      </c>
      <c r="E5779" s="110">
        <v>0</v>
      </c>
      <c r="F5779" s="111">
        <v>43.6</v>
      </c>
      <c r="G5779" s="110">
        <v>4</v>
      </c>
      <c r="H5779" s="110">
        <v>0</v>
      </c>
      <c r="I5779" s="112"/>
      <c r="J5779" s="111">
        <v>4.7699999999999996</v>
      </c>
      <c r="K5779" s="113">
        <v>69</v>
      </c>
    </row>
    <row r="5780" spans="1:11" x14ac:dyDescent="0.25">
      <c r="A5780" s="108">
        <v>5799</v>
      </c>
      <c r="B5780" s="109" t="s">
        <v>5603</v>
      </c>
      <c r="C5780" s="110">
        <v>85258019</v>
      </c>
      <c r="D5780" s="110">
        <v>0</v>
      </c>
      <c r="E5780" s="110">
        <v>0</v>
      </c>
      <c r="F5780" s="111">
        <v>94.12</v>
      </c>
      <c r="G5780" s="110">
        <v>4</v>
      </c>
      <c r="H5780" s="110">
        <v>20</v>
      </c>
      <c r="I5780" s="112"/>
      <c r="J5780" s="112"/>
      <c r="K5780" s="113">
        <v>189</v>
      </c>
    </row>
    <row r="5781" spans="1:11" x14ac:dyDescent="0.25">
      <c r="A5781" s="108">
        <v>5800</v>
      </c>
      <c r="B5781" s="109" t="s">
        <v>5604</v>
      </c>
      <c r="C5781" s="110">
        <v>85444200</v>
      </c>
      <c r="D5781" s="110">
        <v>0</v>
      </c>
      <c r="E5781" s="110">
        <v>0</v>
      </c>
      <c r="F5781" s="111">
        <v>6.49</v>
      </c>
      <c r="G5781" s="110">
        <v>0</v>
      </c>
      <c r="H5781" s="110">
        <v>5</v>
      </c>
      <c r="I5781" s="112"/>
      <c r="J5781" s="111">
        <v>0.73</v>
      </c>
      <c r="K5781" s="113">
        <v>15</v>
      </c>
    </row>
    <row r="5782" spans="1:11" x14ac:dyDescent="0.25">
      <c r="A5782" s="108">
        <v>5801</v>
      </c>
      <c r="B5782" s="109" t="s">
        <v>5605</v>
      </c>
      <c r="C5782" s="110">
        <v>84145990</v>
      </c>
      <c r="D5782" s="110">
        <v>0</v>
      </c>
      <c r="E5782" s="110">
        <v>0</v>
      </c>
      <c r="F5782" s="111">
        <v>29.4</v>
      </c>
      <c r="G5782" s="110">
        <v>7</v>
      </c>
      <c r="H5782" s="110">
        <v>0</v>
      </c>
      <c r="I5782" s="112"/>
      <c r="J5782" s="111">
        <v>7.53</v>
      </c>
      <c r="K5782" s="113">
        <v>55</v>
      </c>
    </row>
    <row r="5783" spans="1:11" x14ac:dyDescent="0.25">
      <c r="A5783" s="108">
        <v>5802</v>
      </c>
      <c r="B5783" s="109" t="s">
        <v>5606</v>
      </c>
      <c r="C5783" s="110">
        <v>84145990</v>
      </c>
      <c r="D5783" s="110">
        <v>0</v>
      </c>
      <c r="E5783" s="110">
        <v>0</v>
      </c>
      <c r="F5783" s="111">
        <v>113.68</v>
      </c>
      <c r="G5783" s="110">
        <v>7</v>
      </c>
      <c r="H5783" s="110">
        <v>0</v>
      </c>
      <c r="I5783" s="112"/>
      <c r="J5783" s="111">
        <v>25.69</v>
      </c>
      <c r="K5783" s="113">
        <v>189</v>
      </c>
    </row>
    <row r="5784" spans="1:11" x14ac:dyDescent="0.25">
      <c r="A5784" s="108">
        <v>5803</v>
      </c>
      <c r="B5784" s="109" t="s">
        <v>5607</v>
      </c>
      <c r="C5784" s="110">
        <v>84145990</v>
      </c>
      <c r="D5784" s="110">
        <v>0</v>
      </c>
      <c r="E5784" s="110">
        <v>0</v>
      </c>
      <c r="F5784" s="111">
        <v>113.68</v>
      </c>
      <c r="G5784" s="110">
        <v>7</v>
      </c>
      <c r="H5784" s="110">
        <v>0</v>
      </c>
      <c r="I5784" s="112"/>
      <c r="J5784" s="111">
        <v>25.69</v>
      </c>
      <c r="K5784" s="113">
        <v>189</v>
      </c>
    </row>
    <row r="5785" spans="1:11" x14ac:dyDescent="0.25">
      <c r="A5785" s="108">
        <v>5804</v>
      </c>
      <c r="B5785" s="109" t="s">
        <v>5608</v>
      </c>
      <c r="C5785" s="110">
        <v>85183000</v>
      </c>
      <c r="D5785" s="110">
        <v>8</v>
      </c>
      <c r="E5785" s="110">
        <v>1</v>
      </c>
      <c r="F5785" s="111">
        <v>193.15</v>
      </c>
      <c r="G5785" s="110">
        <v>4</v>
      </c>
      <c r="H5785" s="110">
        <v>15</v>
      </c>
      <c r="I5785" s="112"/>
      <c r="J5785" s="112"/>
      <c r="K5785" s="113">
        <v>389</v>
      </c>
    </row>
    <row r="5786" spans="1:11" x14ac:dyDescent="0.25">
      <c r="A5786" s="108">
        <v>5805</v>
      </c>
      <c r="B5786" s="109" t="s">
        <v>5609</v>
      </c>
      <c r="C5786" s="110">
        <v>84716052</v>
      </c>
      <c r="D5786" s="110">
        <v>0</v>
      </c>
      <c r="E5786" s="110">
        <v>0</v>
      </c>
      <c r="F5786" s="111">
        <v>225.82</v>
      </c>
      <c r="G5786" s="110">
        <v>4</v>
      </c>
      <c r="H5786" s="110">
        <v>15</v>
      </c>
      <c r="I5786" s="112"/>
      <c r="J5786" s="111">
        <v>28.96</v>
      </c>
      <c r="K5786" s="113">
        <v>389</v>
      </c>
    </row>
    <row r="5787" spans="1:11" x14ac:dyDescent="0.25">
      <c r="A5787" s="108">
        <v>5806</v>
      </c>
      <c r="B5787" s="109" t="s">
        <v>5610</v>
      </c>
      <c r="C5787" s="110">
        <v>84716052</v>
      </c>
      <c r="D5787" s="110">
        <v>0</v>
      </c>
      <c r="E5787" s="110">
        <v>0</v>
      </c>
      <c r="F5787" s="111">
        <v>225.82</v>
      </c>
      <c r="G5787" s="110">
        <v>4</v>
      </c>
      <c r="H5787" s="110">
        <v>15</v>
      </c>
      <c r="I5787" s="112"/>
      <c r="J5787" s="112"/>
      <c r="K5787" s="113">
        <v>389</v>
      </c>
    </row>
    <row r="5788" spans="1:11" x14ac:dyDescent="0.25">
      <c r="A5788" s="108">
        <v>5807</v>
      </c>
      <c r="B5788" s="109" t="s">
        <v>4938</v>
      </c>
      <c r="C5788" s="110">
        <v>84716052</v>
      </c>
      <c r="D5788" s="110">
        <v>0</v>
      </c>
      <c r="E5788" s="110">
        <v>0</v>
      </c>
      <c r="F5788" s="111">
        <v>174.69</v>
      </c>
      <c r="G5788" s="110">
        <v>4</v>
      </c>
      <c r="H5788" s="110">
        <v>15</v>
      </c>
      <c r="I5788" s="112"/>
      <c r="J5788" s="111">
        <v>22.4</v>
      </c>
      <c r="K5788" s="113">
        <v>309</v>
      </c>
    </row>
    <row r="5789" spans="1:11" x14ac:dyDescent="0.25">
      <c r="A5789" s="108">
        <v>5808</v>
      </c>
      <c r="B5789" s="109" t="s">
        <v>4938</v>
      </c>
      <c r="C5789" s="110">
        <v>84716052</v>
      </c>
      <c r="D5789" s="110">
        <v>0</v>
      </c>
      <c r="E5789" s="110">
        <v>0</v>
      </c>
      <c r="F5789" s="111">
        <v>174.69</v>
      </c>
      <c r="G5789" s="110">
        <v>4</v>
      </c>
      <c r="H5789" s="110">
        <v>15</v>
      </c>
      <c r="I5789" s="112"/>
      <c r="J5789" s="111">
        <v>22.4</v>
      </c>
      <c r="K5789" s="113">
        <v>309</v>
      </c>
    </row>
    <row r="5790" spans="1:11" x14ac:dyDescent="0.25">
      <c r="A5790" s="108">
        <v>5809</v>
      </c>
      <c r="B5790" s="109" t="s">
        <v>4938</v>
      </c>
      <c r="C5790" s="110">
        <v>84716052</v>
      </c>
      <c r="D5790" s="110">
        <v>0</v>
      </c>
      <c r="E5790" s="110">
        <v>0</v>
      </c>
      <c r="F5790" s="111">
        <v>174.69</v>
      </c>
      <c r="G5790" s="110">
        <v>4</v>
      </c>
      <c r="H5790" s="110">
        <v>15</v>
      </c>
      <c r="I5790" s="112"/>
      <c r="J5790" s="111">
        <v>22.4</v>
      </c>
      <c r="K5790" s="113">
        <v>309</v>
      </c>
    </row>
    <row r="5791" spans="1:11" x14ac:dyDescent="0.25">
      <c r="A5791" s="108">
        <v>5810</v>
      </c>
      <c r="B5791" s="109" t="s">
        <v>5611</v>
      </c>
      <c r="C5791" s="110">
        <v>84716052</v>
      </c>
      <c r="D5791" s="110">
        <v>0</v>
      </c>
      <c r="E5791" s="110">
        <v>0</v>
      </c>
      <c r="F5791" s="111">
        <v>212.19</v>
      </c>
      <c r="G5791" s="110">
        <v>4</v>
      </c>
      <c r="H5791" s="110">
        <v>15</v>
      </c>
      <c r="I5791" s="112"/>
      <c r="J5791" s="111">
        <v>27.21</v>
      </c>
      <c r="K5791" s="113">
        <v>369</v>
      </c>
    </row>
    <row r="5792" spans="1:11" x14ac:dyDescent="0.25">
      <c r="A5792" s="108">
        <v>5811</v>
      </c>
      <c r="B5792" s="109" t="s">
        <v>5611</v>
      </c>
      <c r="C5792" s="110">
        <v>84716052</v>
      </c>
      <c r="D5792" s="110">
        <v>0</v>
      </c>
      <c r="E5792" s="110">
        <v>0</v>
      </c>
      <c r="F5792" s="111">
        <v>212.19</v>
      </c>
      <c r="G5792" s="110">
        <v>4</v>
      </c>
      <c r="H5792" s="110">
        <v>15</v>
      </c>
      <c r="I5792" s="112"/>
      <c r="J5792" s="111">
        <v>27.21</v>
      </c>
      <c r="K5792" s="113">
        <v>369</v>
      </c>
    </row>
    <row r="5793" spans="1:11" x14ac:dyDescent="0.25">
      <c r="A5793" s="108">
        <v>5812</v>
      </c>
      <c r="B5793" s="109" t="s">
        <v>5611</v>
      </c>
      <c r="C5793" s="110">
        <v>84716052</v>
      </c>
      <c r="D5793" s="110">
        <v>0</v>
      </c>
      <c r="E5793" s="110">
        <v>0</v>
      </c>
      <c r="F5793" s="111">
        <v>212.19</v>
      </c>
      <c r="G5793" s="110">
        <v>4</v>
      </c>
      <c r="H5793" s="110">
        <v>15</v>
      </c>
      <c r="I5793" s="112"/>
      <c r="J5793" s="111">
        <v>27.21</v>
      </c>
      <c r="K5793" s="113">
        <v>369</v>
      </c>
    </row>
    <row r="5794" spans="1:11" x14ac:dyDescent="0.25">
      <c r="A5794" s="108">
        <v>5813</v>
      </c>
      <c r="B5794" s="109" t="s">
        <v>5611</v>
      </c>
      <c r="C5794" s="110">
        <v>84716052</v>
      </c>
      <c r="D5794" s="110">
        <v>0</v>
      </c>
      <c r="E5794" s="110">
        <v>0</v>
      </c>
      <c r="F5794" s="111">
        <v>212.19</v>
      </c>
      <c r="G5794" s="110">
        <v>4</v>
      </c>
      <c r="H5794" s="110">
        <v>15</v>
      </c>
      <c r="I5794" s="112"/>
      <c r="J5794" s="111">
        <v>27.21</v>
      </c>
      <c r="K5794" s="113">
        <v>369</v>
      </c>
    </row>
    <row r="5795" spans="1:11" x14ac:dyDescent="0.25">
      <c r="A5795" s="108">
        <v>5814</v>
      </c>
      <c r="B5795" s="109" t="s">
        <v>4890</v>
      </c>
      <c r="C5795" s="110">
        <v>85043111</v>
      </c>
      <c r="D5795" s="110">
        <v>0</v>
      </c>
      <c r="E5795" s="110">
        <v>0</v>
      </c>
      <c r="F5795" s="111">
        <v>522.4</v>
      </c>
      <c r="G5795" s="110">
        <v>18</v>
      </c>
      <c r="H5795" s="110">
        <v>0</v>
      </c>
      <c r="I5795" s="112"/>
      <c r="J5795" s="112"/>
      <c r="K5795" s="113">
        <v>629</v>
      </c>
    </row>
    <row r="5796" spans="1:11" x14ac:dyDescent="0.25">
      <c r="A5796" s="108">
        <v>5815</v>
      </c>
      <c r="B5796" s="109" t="s">
        <v>5612</v>
      </c>
      <c r="C5796" s="110">
        <v>84716052</v>
      </c>
      <c r="D5796" s="110">
        <v>0</v>
      </c>
      <c r="E5796" s="110">
        <v>0</v>
      </c>
      <c r="F5796" s="111">
        <v>74.3</v>
      </c>
      <c r="G5796" s="110">
        <v>4</v>
      </c>
      <c r="H5796" s="110">
        <v>15</v>
      </c>
      <c r="I5796" s="112"/>
      <c r="J5796" s="112"/>
      <c r="K5796" s="113">
        <v>250</v>
      </c>
    </row>
    <row r="5797" spans="1:11" x14ac:dyDescent="0.25">
      <c r="A5797" s="108">
        <v>5816</v>
      </c>
      <c r="B5797" s="109" t="s">
        <v>5613</v>
      </c>
      <c r="C5797" s="110">
        <v>84733092</v>
      </c>
      <c r="D5797" s="110">
        <v>0</v>
      </c>
      <c r="E5797" s="110">
        <v>0</v>
      </c>
      <c r="F5797" s="111">
        <v>454</v>
      </c>
      <c r="G5797" s="110">
        <v>0</v>
      </c>
      <c r="H5797" s="110">
        <v>0</v>
      </c>
      <c r="I5797" s="112"/>
      <c r="J5797" s="112"/>
      <c r="K5797" s="113">
        <v>680</v>
      </c>
    </row>
    <row r="5798" spans="1:11" x14ac:dyDescent="0.25">
      <c r="A5798" s="108">
        <v>5817</v>
      </c>
      <c r="B5798" s="109" t="s">
        <v>5614</v>
      </c>
      <c r="C5798" s="110">
        <v>85291019</v>
      </c>
      <c r="D5798" s="110">
        <v>0</v>
      </c>
      <c r="E5798" s="110">
        <v>0</v>
      </c>
      <c r="F5798" s="111">
        <v>19.5</v>
      </c>
      <c r="G5798" s="110">
        <v>0</v>
      </c>
      <c r="H5798" s="110">
        <v>0</v>
      </c>
      <c r="I5798" s="112"/>
      <c r="J5798" s="112"/>
      <c r="K5798" s="113">
        <v>25</v>
      </c>
    </row>
    <row r="5799" spans="1:11" x14ac:dyDescent="0.25">
      <c r="A5799" s="108">
        <v>5818</v>
      </c>
      <c r="B5799" s="109" t="s">
        <v>5615</v>
      </c>
      <c r="C5799" s="110">
        <v>39232910</v>
      </c>
      <c r="D5799" s="110">
        <v>0</v>
      </c>
      <c r="E5799" s="110">
        <v>0</v>
      </c>
      <c r="F5799" s="111">
        <v>5</v>
      </c>
      <c r="G5799" s="110">
        <v>0</v>
      </c>
      <c r="H5799" s="110">
        <v>0</v>
      </c>
      <c r="I5799" s="112"/>
      <c r="J5799" s="112"/>
      <c r="K5799" s="113">
        <v>10</v>
      </c>
    </row>
    <row r="5800" spans="1:11" x14ac:dyDescent="0.25">
      <c r="A5800" s="108">
        <v>5819</v>
      </c>
      <c r="B5800" s="109" t="s">
        <v>5616</v>
      </c>
      <c r="C5800" s="110">
        <v>84733041</v>
      </c>
      <c r="D5800" s="110">
        <v>0</v>
      </c>
      <c r="E5800" s="110">
        <v>0</v>
      </c>
      <c r="F5800" s="111">
        <v>395</v>
      </c>
      <c r="G5800" s="110">
        <v>12</v>
      </c>
      <c r="H5800" s="110">
        <v>0</v>
      </c>
      <c r="I5800" s="112"/>
      <c r="J5800" s="112"/>
      <c r="K5800" s="113">
        <v>579</v>
      </c>
    </row>
    <row r="5801" spans="1:11" x14ac:dyDescent="0.25">
      <c r="A5801" s="108">
        <v>5820</v>
      </c>
      <c r="B5801" s="109" t="s">
        <v>5617</v>
      </c>
      <c r="C5801" s="110">
        <v>84733042</v>
      </c>
      <c r="D5801" s="110">
        <v>0</v>
      </c>
      <c r="E5801" s="110">
        <v>0</v>
      </c>
      <c r="F5801" s="111">
        <v>199.9</v>
      </c>
      <c r="G5801" s="110">
        <v>0</v>
      </c>
      <c r="H5801" s="110">
        <v>0</v>
      </c>
      <c r="I5801" s="112"/>
      <c r="J5801" s="111">
        <v>21.86</v>
      </c>
      <c r="K5801" s="113">
        <v>309</v>
      </c>
    </row>
    <row r="5802" spans="1:11" x14ac:dyDescent="0.25">
      <c r="A5802" s="108">
        <v>5821</v>
      </c>
      <c r="B5802" s="109" t="s">
        <v>5618</v>
      </c>
      <c r="C5802" s="110">
        <v>84733041</v>
      </c>
      <c r="D5802" s="110">
        <v>0</v>
      </c>
      <c r="E5802" s="110">
        <v>0</v>
      </c>
      <c r="F5802" s="111">
        <v>371.69</v>
      </c>
      <c r="G5802" s="110">
        <v>12</v>
      </c>
      <c r="H5802" s="110">
        <v>0</v>
      </c>
      <c r="I5802" s="112"/>
      <c r="J5802" s="112"/>
      <c r="K5802" s="113">
        <v>569</v>
      </c>
    </row>
    <row r="5803" spans="1:11" x14ac:dyDescent="0.25">
      <c r="A5803" s="108">
        <v>5822</v>
      </c>
      <c r="B5803" s="109" t="s">
        <v>5619</v>
      </c>
      <c r="C5803" s="110">
        <v>84716053</v>
      </c>
      <c r="D5803" s="110">
        <v>0</v>
      </c>
      <c r="E5803" s="110">
        <v>0</v>
      </c>
      <c r="F5803" s="111">
        <v>4.57</v>
      </c>
      <c r="G5803" s="110">
        <v>12</v>
      </c>
      <c r="H5803" s="110">
        <v>15</v>
      </c>
      <c r="I5803" s="112"/>
      <c r="J5803" s="111">
        <v>0.38</v>
      </c>
      <c r="K5803" s="113">
        <v>10</v>
      </c>
    </row>
    <row r="5804" spans="1:11" x14ac:dyDescent="0.25">
      <c r="A5804" s="108">
        <v>5823</v>
      </c>
      <c r="B5804" s="109" t="s">
        <v>5620</v>
      </c>
      <c r="C5804" s="110">
        <v>84716052</v>
      </c>
      <c r="D5804" s="110">
        <v>0</v>
      </c>
      <c r="E5804" s="110">
        <v>0</v>
      </c>
      <c r="F5804" s="111">
        <v>13.9</v>
      </c>
      <c r="G5804" s="110">
        <v>4</v>
      </c>
      <c r="H5804" s="110">
        <v>15</v>
      </c>
      <c r="I5804" s="112"/>
      <c r="J5804" s="112"/>
      <c r="K5804" s="113">
        <v>28</v>
      </c>
    </row>
    <row r="5805" spans="1:11" x14ac:dyDescent="0.25">
      <c r="A5805" s="108">
        <v>5824</v>
      </c>
      <c r="B5805" s="109" t="s">
        <v>5621</v>
      </c>
      <c r="C5805" s="110">
        <v>84733042</v>
      </c>
      <c r="D5805" s="110">
        <v>0</v>
      </c>
      <c r="E5805" s="110">
        <v>0</v>
      </c>
      <c r="F5805" s="111">
        <v>204.51</v>
      </c>
      <c r="G5805" s="110">
        <v>4</v>
      </c>
      <c r="H5805" s="110">
        <v>15</v>
      </c>
      <c r="I5805" s="112"/>
      <c r="J5805" s="112"/>
      <c r="K5805" s="113">
        <v>359</v>
      </c>
    </row>
    <row r="5806" spans="1:11" x14ac:dyDescent="0.25">
      <c r="A5806" s="108">
        <v>5825</v>
      </c>
      <c r="B5806" s="109" t="s">
        <v>5622</v>
      </c>
      <c r="C5806" s="110">
        <v>84733042</v>
      </c>
      <c r="D5806" s="110">
        <v>0</v>
      </c>
      <c r="E5806" s="110">
        <v>0</v>
      </c>
      <c r="F5806" s="111">
        <v>139.86000000000001</v>
      </c>
      <c r="G5806" s="110">
        <v>4</v>
      </c>
      <c r="H5806" s="110">
        <v>15</v>
      </c>
      <c r="I5806" s="112"/>
      <c r="J5806" s="111">
        <v>17.93</v>
      </c>
      <c r="K5806" s="113">
        <v>249</v>
      </c>
    </row>
    <row r="5807" spans="1:11" x14ac:dyDescent="0.25">
      <c r="A5807" s="108">
        <v>5826</v>
      </c>
      <c r="B5807" s="109" t="s">
        <v>5623</v>
      </c>
      <c r="C5807" s="110">
        <v>84733042</v>
      </c>
      <c r="D5807" s="110">
        <v>0</v>
      </c>
      <c r="E5807" s="110">
        <v>0</v>
      </c>
      <c r="F5807" s="111">
        <v>130.54</v>
      </c>
      <c r="G5807" s="110">
        <v>4</v>
      </c>
      <c r="H5807" s="110">
        <v>15</v>
      </c>
      <c r="I5807" s="112"/>
      <c r="J5807" s="111">
        <v>16.739999999999998</v>
      </c>
      <c r="K5807" s="113">
        <v>229</v>
      </c>
    </row>
    <row r="5808" spans="1:11" x14ac:dyDescent="0.25">
      <c r="A5808" s="108">
        <v>5827</v>
      </c>
      <c r="B5808" s="109" t="s">
        <v>5624</v>
      </c>
      <c r="C5808" s="110">
        <v>84717010</v>
      </c>
      <c r="D5808" s="110">
        <v>0</v>
      </c>
      <c r="E5808" s="110">
        <v>0</v>
      </c>
      <c r="F5808" s="115">
        <v>1445.36</v>
      </c>
      <c r="G5808" s="110">
        <v>7</v>
      </c>
      <c r="H5808" s="110">
        <v>10</v>
      </c>
      <c r="I5808" s="112"/>
      <c r="J5808" s="111">
        <v>152.13999999999999</v>
      </c>
      <c r="K5808" s="116">
        <v>2399</v>
      </c>
    </row>
    <row r="5809" spans="1:11" x14ac:dyDescent="0.25">
      <c r="A5809" s="108">
        <v>5828</v>
      </c>
      <c r="B5809" s="109" t="s">
        <v>5625</v>
      </c>
      <c r="C5809" s="110">
        <v>85176239</v>
      </c>
      <c r="D5809" s="110">
        <v>0</v>
      </c>
      <c r="E5809" s="110">
        <v>0</v>
      </c>
      <c r="F5809" s="115">
        <v>4999</v>
      </c>
      <c r="G5809" s="110">
        <v>4</v>
      </c>
      <c r="H5809" s="110">
        <v>0</v>
      </c>
      <c r="I5809" s="112"/>
      <c r="J5809" s="112"/>
      <c r="K5809" s="116">
        <v>6999</v>
      </c>
    </row>
    <row r="5810" spans="1:11" x14ac:dyDescent="0.25">
      <c r="A5810" s="108">
        <v>5829</v>
      </c>
      <c r="B5810" s="109" t="s">
        <v>5626</v>
      </c>
      <c r="C5810" s="110">
        <v>84733092</v>
      </c>
      <c r="D5810" s="110">
        <v>0</v>
      </c>
      <c r="E5810" s="110">
        <v>0</v>
      </c>
      <c r="F5810" s="111">
        <v>550</v>
      </c>
      <c r="G5810" s="110">
        <v>7</v>
      </c>
      <c r="H5810" s="110">
        <v>0</v>
      </c>
      <c r="I5810" s="111">
        <v>29.86</v>
      </c>
      <c r="J5810" s="111">
        <v>54.83</v>
      </c>
      <c r="K5810" s="113">
        <v>850</v>
      </c>
    </row>
    <row r="5811" spans="1:11" x14ac:dyDescent="0.25">
      <c r="A5811" s="108">
        <v>5830</v>
      </c>
      <c r="B5811" s="109" t="s">
        <v>5278</v>
      </c>
      <c r="C5811" s="110">
        <v>73269090</v>
      </c>
      <c r="D5811" s="110">
        <v>0</v>
      </c>
      <c r="E5811" s="110">
        <v>0</v>
      </c>
      <c r="F5811" s="111">
        <v>245.62</v>
      </c>
      <c r="G5811" s="110">
        <v>4</v>
      </c>
      <c r="H5811" s="110">
        <v>5</v>
      </c>
      <c r="I5811" s="112"/>
      <c r="J5811" s="112"/>
      <c r="K5811" s="113">
        <v>479</v>
      </c>
    </row>
    <row r="5812" spans="1:11" x14ac:dyDescent="0.25">
      <c r="A5812" s="108">
        <v>5831</v>
      </c>
      <c r="B5812" s="109" t="s">
        <v>5627</v>
      </c>
      <c r="C5812" s="110">
        <v>84716053</v>
      </c>
      <c r="D5812" s="110">
        <v>0</v>
      </c>
      <c r="E5812" s="110">
        <v>0</v>
      </c>
      <c r="F5812" s="111">
        <v>80.48</v>
      </c>
      <c r="G5812" s="110">
        <v>4</v>
      </c>
      <c r="H5812" s="110">
        <v>15</v>
      </c>
      <c r="I5812" s="112"/>
      <c r="J5812" s="111">
        <v>10.32</v>
      </c>
      <c r="K5812" s="113">
        <v>139</v>
      </c>
    </row>
    <row r="5813" spans="1:11" x14ac:dyDescent="0.25">
      <c r="A5813" s="108">
        <v>5832</v>
      </c>
      <c r="B5813" s="109" t="s">
        <v>5628</v>
      </c>
      <c r="C5813" s="110">
        <v>84733019</v>
      </c>
      <c r="D5813" s="110">
        <v>0</v>
      </c>
      <c r="E5813" s="110">
        <v>0</v>
      </c>
      <c r="F5813" s="111">
        <v>122.72</v>
      </c>
      <c r="G5813" s="110">
        <v>12</v>
      </c>
      <c r="H5813" s="110">
        <v>10</v>
      </c>
      <c r="I5813" s="112"/>
      <c r="J5813" s="111">
        <v>9.51</v>
      </c>
      <c r="K5813" s="113">
        <v>179</v>
      </c>
    </row>
    <row r="5814" spans="1:11" x14ac:dyDescent="0.25">
      <c r="A5814" s="108">
        <v>5833</v>
      </c>
      <c r="B5814" s="109" t="s">
        <v>5629</v>
      </c>
      <c r="C5814" s="110">
        <v>84733041</v>
      </c>
      <c r="D5814" s="110">
        <v>0</v>
      </c>
      <c r="E5814" s="110">
        <v>0</v>
      </c>
      <c r="F5814" s="111">
        <v>251.69</v>
      </c>
      <c r="G5814" s="110">
        <v>12</v>
      </c>
      <c r="H5814" s="118">
        <v>11.25</v>
      </c>
      <c r="I5814" s="112"/>
      <c r="J5814" s="112"/>
      <c r="K5814" s="113">
        <v>489</v>
      </c>
    </row>
    <row r="5815" spans="1:11" x14ac:dyDescent="0.25">
      <c r="A5815" s="108">
        <v>5834</v>
      </c>
      <c r="B5815" s="109" t="s">
        <v>5630</v>
      </c>
      <c r="C5815" s="110">
        <v>84733041</v>
      </c>
      <c r="D5815" s="110">
        <v>0</v>
      </c>
      <c r="E5815" s="110">
        <v>0</v>
      </c>
      <c r="F5815" s="111">
        <v>452.17</v>
      </c>
      <c r="G5815" s="110">
        <v>4</v>
      </c>
      <c r="H5815" s="110">
        <v>15</v>
      </c>
      <c r="I5815" s="112"/>
      <c r="J5815" s="111">
        <v>57.98</v>
      </c>
      <c r="K5815" s="113">
        <v>769</v>
      </c>
    </row>
    <row r="5816" spans="1:11" x14ac:dyDescent="0.25">
      <c r="A5816" s="108">
        <v>5835</v>
      </c>
      <c r="B5816" s="109" t="s">
        <v>4544</v>
      </c>
      <c r="C5816" s="110">
        <v>85423190</v>
      </c>
      <c r="D5816" s="110">
        <v>0</v>
      </c>
      <c r="E5816" s="110">
        <v>0</v>
      </c>
      <c r="F5816" s="115">
        <v>1607.83</v>
      </c>
      <c r="G5816" s="110">
        <v>12</v>
      </c>
      <c r="H5816" s="110">
        <v>2</v>
      </c>
      <c r="I5816" s="112"/>
      <c r="J5816" s="112"/>
      <c r="K5816" s="116">
        <v>2399</v>
      </c>
    </row>
    <row r="5817" spans="1:11" x14ac:dyDescent="0.25">
      <c r="A5817" s="108">
        <v>5836</v>
      </c>
      <c r="B5817" s="109" t="s">
        <v>4996</v>
      </c>
      <c r="C5817" s="110">
        <v>85044021</v>
      </c>
      <c r="D5817" s="110">
        <v>0</v>
      </c>
      <c r="E5817" s="110">
        <v>0</v>
      </c>
      <c r="F5817" s="111">
        <v>332.22</v>
      </c>
      <c r="G5817" s="110">
        <v>0</v>
      </c>
      <c r="H5817" s="110">
        <v>0</v>
      </c>
      <c r="I5817" s="112"/>
      <c r="J5817" s="112"/>
      <c r="K5817" s="113">
        <v>699</v>
      </c>
    </row>
    <row r="5818" spans="1:11" x14ac:dyDescent="0.25">
      <c r="A5818" s="108">
        <v>5837</v>
      </c>
      <c r="B5818" s="109" t="s">
        <v>5631</v>
      </c>
      <c r="C5818" s="110">
        <v>85044021</v>
      </c>
      <c r="D5818" s="110">
        <v>0</v>
      </c>
      <c r="E5818" s="110">
        <v>0</v>
      </c>
      <c r="F5818" s="111">
        <v>243.38</v>
      </c>
      <c r="G5818" s="110">
        <v>0</v>
      </c>
      <c r="H5818" s="110">
        <v>5</v>
      </c>
      <c r="I5818" s="112"/>
      <c r="J5818" s="111">
        <v>71.040000000000006</v>
      </c>
      <c r="K5818" s="113">
        <v>469</v>
      </c>
    </row>
    <row r="5819" spans="1:11" x14ac:dyDescent="0.25">
      <c r="A5819" s="108">
        <v>5838</v>
      </c>
      <c r="B5819" s="109" t="s">
        <v>5632</v>
      </c>
      <c r="C5819" s="110">
        <v>84733099</v>
      </c>
      <c r="D5819" s="110">
        <v>0</v>
      </c>
      <c r="E5819" s="110">
        <v>0</v>
      </c>
      <c r="F5819" s="111">
        <v>26.88</v>
      </c>
      <c r="G5819" s="110">
        <v>4</v>
      </c>
      <c r="H5819" s="110">
        <v>10</v>
      </c>
      <c r="I5819" s="112"/>
      <c r="J5819" s="111">
        <v>3.28</v>
      </c>
      <c r="K5819" s="113">
        <v>50</v>
      </c>
    </row>
    <row r="5820" spans="1:11" x14ac:dyDescent="0.25">
      <c r="A5820" s="108">
        <v>5839</v>
      </c>
      <c r="B5820" s="109" t="s">
        <v>5633</v>
      </c>
      <c r="C5820" s="110">
        <v>90328911</v>
      </c>
      <c r="D5820" s="110">
        <v>0</v>
      </c>
      <c r="E5820" s="110">
        <v>0</v>
      </c>
      <c r="F5820" s="111">
        <v>0.35</v>
      </c>
      <c r="G5820" s="110">
        <v>7</v>
      </c>
      <c r="H5820" s="110">
        <v>15</v>
      </c>
      <c r="I5820" s="112"/>
      <c r="J5820" s="111">
        <v>0.09</v>
      </c>
      <c r="K5820" s="113">
        <v>309</v>
      </c>
    </row>
    <row r="5821" spans="1:11" x14ac:dyDescent="0.25">
      <c r="A5821" s="108">
        <v>5840</v>
      </c>
      <c r="B5821" s="109" t="s">
        <v>5634</v>
      </c>
      <c r="C5821" s="110">
        <v>85176254</v>
      </c>
      <c r="D5821" s="110">
        <v>0</v>
      </c>
      <c r="E5821" s="110">
        <v>0</v>
      </c>
      <c r="F5821" s="111">
        <v>67.459999999999994</v>
      </c>
      <c r="G5821" s="110">
        <v>4</v>
      </c>
      <c r="H5821" s="110">
        <v>15</v>
      </c>
      <c r="I5821" s="112"/>
      <c r="J5821" s="111">
        <v>8.65</v>
      </c>
      <c r="K5821" s="113">
        <v>119</v>
      </c>
    </row>
    <row r="5822" spans="1:11" x14ac:dyDescent="0.25">
      <c r="A5822" s="108">
        <v>5841</v>
      </c>
      <c r="B5822" s="109" t="s">
        <v>5635</v>
      </c>
      <c r="C5822" s="110">
        <v>85176299</v>
      </c>
      <c r="D5822" s="110">
        <v>6</v>
      </c>
      <c r="E5822" s="110">
        <v>0</v>
      </c>
      <c r="F5822" s="111">
        <v>351.8</v>
      </c>
      <c r="G5822" s="110">
        <v>18</v>
      </c>
      <c r="H5822" s="110">
        <v>0</v>
      </c>
      <c r="I5822" s="112"/>
      <c r="J5822" s="111">
        <v>28.5</v>
      </c>
      <c r="K5822" s="113">
        <v>499</v>
      </c>
    </row>
    <row r="5823" spans="1:11" x14ac:dyDescent="0.25">
      <c r="A5823" s="108">
        <v>5842</v>
      </c>
      <c r="B5823" s="109" t="s">
        <v>4424</v>
      </c>
      <c r="C5823" s="110">
        <v>85423190</v>
      </c>
      <c r="D5823" s="110">
        <v>0</v>
      </c>
      <c r="E5823" s="110">
        <v>0</v>
      </c>
      <c r="F5823" s="111">
        <v>642.45000000000005</v>
      </c>
      <c r="G5823" s="110">
        <v>7</v>
      </c>
      <c r="H5823" s="110">
        <v>2</v>
      </c>
      <c r="I5823" s="111">
        <v>0.36</v>
      </c>
      <c r="J5823" s="112"/>
      <c r="K5823" s="113">
        <v>979</v>
      </c>
    </row>
    <row r="5824" spans="1:11" x14ac:dyDescent="0.25">
      <c r="A5824" s="108">
        <v>5843</v>
      </c>
      <c r="B5824" s="109" t="s">
        <v>5636</v>
      </c>
      <c r="C5824" s="110">
        <v>84716053</v>
      </c>
      <c r="D5824" s="110">
        <v>0</v>
      </c>
      <c r="E5824" s="110">
        <v>0</v>
      </c>
      <c r="F5824" s="111">
        <v>290.32</v>
      </c>
      <c r="G5824" s="110">
        <v>4</v>
      </c>
      <c r="H5824" s="110">
        <v>0</v>
      </c>
      <c r="I5824" s="111">
        <v>0.16</v>
      </c>
      <c r="J5824" s="111">
        <v>31.77</v>
      </c>
      <c r="K5824" s="113">
        <v>429</v>
      </c>
    </row>
    <row r="5825" spans="1:11" x14ac:dyDescent="0.25">
      <c r="A5825" s="108">
        <v>5844</v>
      </c>
      <c r="B5825" s="109" t="s">
        <v>5637</v>
      </c>
      <c r="C5825" s="110">
        <v>84713019</v>
      </c>
      <c r="D5825" s="110">
        <v>0</v>
      </c>
      <c r="E5825" s="110">
        <v>0</v>
      </c>
      <c r="F5825" s="115">
        <v>3894.05</v>
      </c>
      <c r="G5825" s="110">
        <v>18</v>
      </c>
      <c r="H5825" s="110">
        <v>0</v>
      </c>
      <c r="I5825" s="112"/>
      <c r="J5825" s="111">
        <v>129.88999999999999</v>
      </c>
      <c r="K5825" s="116">
        <v>4999</v>
      </c>
    </row>
    <row r="5826" spans="1:11" x14ac:dyDescent="0.25">
      <c r="A5826" s="108">
        <v>5845</v>
      </c>
      <c r="B5826" s="109" t="s">
        <v>5638</v>
      </c>
      <c r="C5826" s="110">
        <v>84713019</v>
      </c>
      <c r="D5826" s="110">
        <v>0</v>
      </c>
      <c r="E5826" s="110">
        <v>0</v>
      </c>
      <c r="F5826" s="115">
        <v>2712.87</v>
      </c>
      <c r="G5826" s="110">
        <v>18</v>
      </c>
      <c r="H5826" s="110">
        <v>0</v>
      </c>
      <c r="I5826" s="111">
        <v>0.62</v>
      </c>
      <c r="J5826" s="111">
        <v>89.96</v>
      </c>
      <c r="K5826" s="116">
        <v>3499</v>
      </c>
    </row>
    <row r="5827" spans="1:11" x14ac:dyDescent="0.25">
      <c r="A5827" s="108">
        <v>5846</v>
      </c>
      <c r="B5827" s="109" t="s">
        <v>5639</v>
      </c>
      <c r="C5827" s="110">
        <v>84713019</v>
      </c>
      <c r="D5827" s="110">
        <v>0</v>
      </c>
      <c r="E5827" s="110">
        <v>0</v>
      </c>
      <c r="F5827" s="115">
        <v>3609.05</v>
      </c>
      <c r="G5827" s="110">
        <v>18</v>
      </c>
      <c r="H5827" s="110">
        <v>0</v>
      </c>
      <c r="I5827" s="112"/>
      <c r="J5827" s="112"/>
      <c r="K5827" s="116">
        <v>4599</v>
      </c>
    </row>
    <row r="5828" spans="1:11" x14ac:dyDescent="0.25">
      <c r="A5828" s="108">
        <v>5847</v>
      </c>
      <c r="B5828" s="109" t="s">
        <v>5640</v>
      </c>
      <c r="C5828" s="110">
        <v>85285200</v>
      </c>
      <c r="D5828" s="110">
        <v>10</v>
      </c>
      <c r="E5828" s="110">
        <v>2</v>
      </c>
      <c r="F5828" s="111">
        <v>744.52</v>
      </c>
      <c r="G5828" s="110">
        <v>18</v>
      </c>
      <c r="H5828" s="110">
        <v>0</v>
      </c>
      <c r="I5828" s="111">
        <v>0.38</v>
      </c>
      <c r="J5828" s="112"/>
      <c r="K5828" s="116">
        <v>1049</v>
      </c>
    </row>
    <row r="5829" spans="1:11" x14ac:dyDescent="0.25">
      <c r="A5829" s="108">
        <v>5848</v>
      </c>
      <c r="B5829" s="109" t="s">
        <v>4670</v>
      </c>
      <c r="C5829" s="110">
        <v>85423190</v>
      </c>
      <c r="D5829" s="110">
        <v>0</v>
      </c>
      <c r="E5829" s="110">
        <v>0</v>
      </c>
      <c r="F5829" s="115">
        <v>1076.47</v>
      </c>
      <c r="G5829" s="110">
        <v>12</v>
      </c>
      <c r="H5829" s="110">
        <v>2</v>
      </c>
      <c r="I5829" s="112"/>
      <c r="J5829" s="112"/>
      <c r="K5829" s="116">
        <v>1599</v>
      </c>
    </row>
    <row r="5830" spans="1:11" x14ac:dyDescent="0.25">
      <c r="A5830" s="108">
        <v>5849</v>
      </c>
      <c r="B5830" s="109" t="s">
        <v>5641</v>
      </c>
      <c r="C5830" s="110">
        <v>84151011</v>
      </c>
      <c r="D5830" s="110">
        <v>0</v>
      </c>
      <c r="E5830" s="110">
        <v>0</v>
      </c>
      <c r="F5830" s="115">
        <v>1700</v>
      </c>
      <c r="G5830" s="110">
        <v>18</v>
      </c>
      <c r="H5830" s="110">
        <v>0</v>
      </c>
      <c r="I5830" s="112"/>
      <c r="J5830" s="112"/>
      <c r="K5830" s="116">
        <v>2000</v>
      </c>
    </row>
    <row r="5831" spans="1:11" x14ac:dyDescent="0.25">
      <c r="A5831" s="108">
        <v>5850</v>
      </c>
      <c r="B5831" s="109" t="s">
        <v>5642</v>
      </c>
      <c r="C5831" s="110">
        <v>84151011</v>
      </c>
      <c r="D5831" s="110">
        <v>0</v>
      </c>
      <c r="E5831" s="110">
        <v>0</v>
      </c>
      <c r="F5831" s="115">
        <v>2650</v>
      </c>
      <c r="G5831" s="110">
        <v>18</v>
      </c>
      <c r="H5831" s="110">
        <v>0</v>
      </c>
      <c r="I5831" s="112"/>
      <c r="J5831" s="112"/>
      <c r="K5831" s="116">
        <v>3000</v>
      </c>
    </row>
    <row r="5832" spans="1:11" x14ac:dyDescent="0.25">
      <c r="A5832" s="108">
        <v>5851</v>
      </c>
      <c r="B5832" s="109" t="s">
        <v>5396</v>
      </c>
      <c r="C5832" s="110">
        <v>84733042</v>
      </c>
      <c r="D5832" s="110">
        <v>6</v>
      </c>
      <c r="E5832" s="110">
        <v>0</v>
      </c>
      <c r="F5832" s="111">
        <v>458</v>
      </c>
      <c r="G5832" s="110">
        <v>7</v>
      </c>
      <c r="H5832" s="110">
        <v>0</v>
      </c>
      <c r="I5832" s="112"/>
      <c r="J5832" s="112"/>
      <c r="K5832" s="113">
        <v>699</v>
      </c>
    </row>
    <row r="5833" spans="1:11" x14ac:dyDescent="0.25">
      <c r="A5833" s="108">
        <v>5852</v>
      </c>
      <c r="B5833" s="109" t="s">
        <v>5643</v>
      </c>
      <c r="C5833" s="110">
        <v>84713012</v>
      </c>
      <c r="D5833" s="110">
        <v>0</v>
      </c>
      <c r="E5833" s="110">
        <v>0</v>
      </c>
      <c r="F5833" s="111">
        <v>899</v>
      </c>
      <c r="G5833" s="110">
        <v>18</v>
      </c>
      <c r="H5833" s="110">
        <v>0</v>
      </c>
      <c r="I5833" s="111">
        <v>8</v>
      </c>
      <c r="J5833" s="112"/>
      <c r="K5833" s="116">
        <v>1099</v>
      </c>
    </row>
    <row r="5834" spans="1:11" x14ac:dyDescent="0.25">
      <c r="A5834" s="108">
        <v>5853</v>
      </c>
      <c r="B5834" s="109" t="s">
        <v>5644</v>
      </c>
      <c r="C5834" s="110">
        <v>85444900</v>
      </c>
      <c r="D5834" s="110">
        <v>0</v>
      </c>
      <c r="E5834" s="110">
        <v>0</v>
      </c>
      <c r="F5834" s="111">
        <v>1.58</v>
      </c>
      <c r="G5834" s="110">
        <v>0</v>
      </c>
      <c r="H5834" s="110">
        <v>0</v>
      </c>
      <c r="I5834" s="112"/>
      <c r="J5834" s="112"/>
      <c r="K5834" s="113">
        <v>2.5</v>
      </c>
    </row>
    <row r="5835" spans="1:11" x14ac:dyDescent="0.25">
      <c r="A5835" s="108">
        <v>5854</v>
      </c>
      <c r="B5835" s="109" t="s">
        <v>5645</v>
      </c>
      <c r="C5835" s="110">
        <v>84733041</v>
      </c>
      <c r="D5835" s="110">
        <v>0</v>
      </c>
      <c r="E5835" s="110">
        <v>0</v>
      </c>
      <c r="F5835" s="111">
        <v>507.45</v>
      </c>
      <c r="G5835" s="110">
        <v>7</v>
      </c>
      <c r="H5835" s="110">
        <v>0</v>
      </c>
      <c r="I5835" s="112"/>
      <c r="J5835" s="111">
        <v>47.23</v>
      </c>
      <c r="K5835" s="113">
        <v>749</v>
      </c>
    </row>
    <row r="5836" spans="1:11" x14ac:dyDescent="0.25">
      <c r="A5836" s="108">
        <v>5855</v>
      </c>
      <c r="B5836" s="109" t="s">
        <v>5646</v>
      </c>
      <c r="C5836" s="110">
        <v>94013090</v>
      </c>
      <c r="D5836" s="110">
        <v>0</v>
      </c>
      <c r="E5836" s="110">
        <v>0</v>
      </c>
      <c r="F5836" s="115">
        <v>1141.9000000000001</v>
      </c>
      <c r="G5836" s="110">
        <v>4</v>
      </c>
      <c r="H5836" s="110">
        <v>5</v>
      </c>
      <c r="I5836" s="112"/>
      <c r="J5836" s="112"/>
      <c r="K5836" s="116">
        <v>1999</v>
      </c>
    </row>
    <row r="5837" spans="1:11" x14ac:dyDescent="0.25">
      <c r="A5837" s="108">
        <v>5856</v>
      </c>
      <c r="B5837" s="109" t="s">
        <v>5647</v>
      </c>
      <c r="C5837" s="110">
        <v>94013090</v>
      </c>
      <c r="D5837" s="110">
        <v>0</v>
      </c>
      <c r="E5837" s="110">
        <v>0</v>
      </c>
      <c r="F5837" s="115">
        <v>1141.9000000000001</v>
      </c>
      <c r="G5837" s="110">
        <v>4</v>
      </c>
      <c r="H5837" s="110">
        <v>5</v>
      </c>
      <c r="I5837" s="112"/>
      <c r="J5837" s="112"/>
      <c r="K5837" s="116">
        <v>1999</v>
      </c>
    </row>
    <row r="5838" spans="1:11" x14ac:dyDescent="0.25">
      <c r="A5838" s="108">
        <v>5857</v>
      </c>
      <c r="B5838" s="109" t="s">
        <v>5648</v>
      </c>
      <c r="C5838" s="110">
        <v>94013090</v>
      </c>
      <c r="D5838" s="110">
        <v>0</v>
      </c>
      <c r="E5838" s="110">
        <v>0</v>
      </c>
      <c r="F5838" s="115">
        <v>1141.9000000000001</v>
      </c>
      <c r="G5838" s="110">
        <v>4</v>
      </c>
      <c r="H5838" s="110">
        <v>5</v>
      </c>
      <c r="I5838" s="112"/>
      <c r="J5838" s="112"/>
      <c r="K5838" s="116">
        <v>1999</v>
      </c>
    </row>
    <row r="5839" spans="1:11" x14ac:dyDescent="0.25">
      <c r="A5839" s="108">
        <v>5858</v>
      </c>
      <c r="B5839" s="109" t="s">
        <v>5649</v>
      </c>
      <c r="C5839" s="110">
        <v>94013090</v>
      </c>
      <c r="D5839" s="110">
        <v>0</v>
      </c>
      <c r="E5839" s="110">
        <v>0</v>
      </c>
      <c r="F5839" s="115">
        <v>1141.9000000000001</v>
      </c>
      <c r="G5839" s="110">
        <v>4</v>
      </c>
      <c r="H5839" s="110">
        <v>5</v>
      </c>
      <c r="I5839" s="112"/>
      <c r="J5839" s="112"/>
      <c r="K5839" s="116">
        <v>1999</v>
      </c>
    </row>
    <row r="5840" spans="1:11" x14ac:dyDescent="0.25">
      <c r="A5840" s="108">
        <v>5859</v>
      </c>
      <c r="B5840" s="109" t="s">
        <v>5650</v>
      </c>
      <c r="C5840" s="110">
        <v>29319029</v>
      </c>
      <c r="D5840" s="110">
        <v>0</v>
      </c>
      <c r="E5840" s="110">
        <v>0</v>
      </c>
      <c r="F5840" s="111">
        <v>72</v>
      </c>
      <c r="G5840" s="110">
        <v>4</v>
      </c>
      <c r="H5840" s="110">
        <v>0</v>
      </c>
      <c r="I5840" s="112"/>
      <c r="J5840" s="112"/>
      <c r="K5840" s="113">
        <v>125</v>
      </c>
    </row>
    <row r="5841" spans="1:11" x14ac:dyDescent="0.25">
      <c r="A5841" s="108">
        <v>5860</v>
      </c>
      <c r="B5841" s="109" t="s">
        <v>3545</v>
      </c>
      <c r="C5841" s="110">
        <v>84733042</v>
      </c>
      <c r="D5841" s="110">
        <v>0</v>
      </c>
      <c r="E5841" s="110">
        <v>0</v>
      </c>
      <c r="F5841" s="111">
        <v>449.05</v>
      </c>
      <c r="G5841" s="110">
        <v>4</v>
      </c>
      <c r="H5841" s="110">
        <v>15</v>
      </c>
      <c r="I5841" s="112"/>
      <c r="J5841" s="111">
        <v>57.58</v>
      </c>
      <c r="K5841" s="113">
        <v>779</v>
      </c>
    </row>
    <row r="5842" spans="1:11" x14ac:dyDescent="0.25">
      <c r="A5842" s="108">
        <v>5861</v>
      </c>
      <c r="B5842" s="109" t="s">
        <v>5651</v>
      </c>
      <c r="C5842" s="110">
        <v>39172300</v>
      </c>
      <c r="D5842" s="110">
        <v>0</v>
      </c>
      <c r="E5842" s="110">
        <v>0</v>
      </c>
      <c r="F5842" s="111">
        <v>5.99</v>
      </c>
      <c r="G5842" s="110">
        <v>4</v>
      </c>
      <c r="H5842" s="110">
        <v>0</v>
      </c>
      <c r="I5842" s="112"/>
      <c r="J5842" s="112"/>
      <c r="K5842" s="113">
        <v>8</v>
      </c>
    </row>
    <row r="5843" spans="1:11" x14ac:dyDescent="0.25">
      <c r="A5843" s="108">
        <v>5862</v>
      </c>
      <c r="B5843" s="109" t="s">
        <v>5652</v>
      </c>
      <c r="C5843" s="110">
        <v>85366910</v>
      </c>
      <c r="D5843" s="110">
        <v>0</v>
      </c>
      <c r="E5843" s="110">
        <v>0</v>
      </c>
      <c r="F5843" s="111">
        <v>74.5</v>
      </c>
      <c r="G5843" s="110">
        <v>0</v>
      </c>
      <c r="H5843" s="110">
        <v>0</v>
      </c>
      <c r="I5843" s="112"/>
      <c r="J5843" s="112"/>
      <c r="K5843" s="113">
        <v>75</v>
      </c>
    </row>
    <row r="5844" spans="1:11" x14ac:dyDescent="0.25">
      <c r="A5844" s="108">
        <v>5863</v>
      </c>
      <c r="B5844" s="109" t="s">
        <v>5653</v>
      </c>
      <c r="C5844" s="110">
        <v>85176277</v>
      </c>
      <c r="D5844" s="110">
        <v>0</v>
      </c>
      <c r="E5844" s="110">
        <v>0</v>
      </c>
      <c r="F5844" s="111">
        <v>768.64</v>
      </c>
      <c r="G5844" s="110">
        <v>0</v>
      </c>
      <c r="H5844" s="110">
        <v>0</v>
      </c>
      <c r="I5844" s="111">
        <v>4</v>
      </c>
      <c r="J5844" s="112"/>
      <c r="K5844" s="116">
        <v>1099</v>
      </c>
    </row>
    <row r="5845" spans="1:11" x14ac:dyDescent="0.25">
      <c r="A5845" s="108">
        <v>5864</v>
      </c>
      <c r="B5845" s="109" t="s">
        <v>5653</v>
      </c>
      <c r="C5845" s="110">
        <v>85176277</v>
      </c>
      <c r="D5845" s="110">
        <v>0</v>
      </c>
      <c r="E5845" s="110">
        <v>0</v>
      </c>
      <c r="F5845" s="111">
        <v>768.64</v>
      </c>
      <c r="G5845" s="110">
        <v>0</v>
      </c>
      <c r="H5845" s="110">
        <v>0</v>
      </c>
      <c r="I5845" s="111">
        <v>4</v>
      </c>
      <c r="J5845" s="112"/>
      <c r="K5845" s="116">
        <v>1099</v>
      </c>
    </row>
    <row r="5846" spans="1:11" x14ac:dyDescent="0.25">
      <c r="A5846" s="108">
        <v>5865</v>
      </c>
      <c r="B5846" s="109" t="s">
        <v>5654</v>
      </c>
      <c r="C5846" s="110">
        <v>39269090</v>
      </c>
      <c r="D5846" s="110">
        <v>0</v>
      </c>
      <c r="E5846" s="110">
        <v>0</v>
      </c>
      <c r="F5846" s="111">
        <v>0</v>
      </c>
      <c r="G5846" s="110">
        <v>0</v>
      </c>
      <c r="H5846" s="110">
        <v>0</v>
      </c>
      <c r="I5846" s="112"/>
      <c r="J5846" s="112"/>
      <c r="K5846" s="113">
        <v>0</v>
      </c>
    </row>
    <row r="5847" spans="1:11" x14ac:dyDescent="0.25">
      <c r="A5847" s="108">
        <v>5866</v>
      </c>
      <c r="B5847" s="109" t="s">
        <v>5655</v>
      </c>
      <c r="C5847" s="110">
        <v>27101230</v>
      </c>
      <c r="D5847" s="110">
        <v>0</v>
      </c>
      <c r="E5847" s="110">
        <v>0</v>
      </c>
      <c r="F5847" s="111">
        <v>23.9</v>
      </c>
      <c r="G5847" s="110">
        <v>18</v>
      </c>
      <c r="H5847" s="110">
        <v>0</v>
      </c>
      <c r="I5847" s="112"/>
      <c r="J5847" s="112"/>
      <c r="K5847" s="113">
        <v>25</v>
      </c>
    </row>
    <row r="5848" spans="1:11" x14ac:dyDescent="0.25">
      <c r="A5848" s="108">
        <v>5867</v>
      </c>
      <c r="B5848" s="109" t="s">
        <v>5656</v>
      </c>
      <c r="C5848" s="110">
        <v>32089010</v>
      </c>
      <c r="D5848" s="110">
        <v>0</v>
      </c>
      <c r="E5848" s="110">
        <v>0</v>
      </c>
      <c r="F5848" s="111">
        <v>38.9</v>
      </c>
      <c r="G5848" s="110">
        <v>0</v>
      </c>
      <c r="H5848" s="110">
        <v>0</v>
      </c>
      <c r="I5848" s="112"/>
      <c r="J5848" s="112"/>
      <c r="K5848" s="113">
        <v>40</v>
      </c>
    </row>
    <row r="5849" spans="1:11" x14ac:dyDescent="0.25">
      <c r="A5849" s="108">
        <v>5868</v>
      </c>
      <c r="B5849" s="109" t="s">
        <v>5657</v>
      </c>
      <c r="C5849" s="110">
        <v>39269090</v>
      </c>
      <c r="D5849" s="110">
        <v>0</v>
      </c>
      <c r="E5849" s="110">
        <v>0</v>
      </c>
      <c r="F5849" s="111">
        <v>69</v>
      </c>
      <c r="G5849" s="110">
        <v>0</v>
      </c>
      <c r="H5849" s="110">
        <v>0</v>
      </c>
      <c r="I5849" s="112"/>
      <c r="J5849" s="112"/>
      <c r="K5849" s="113">
        <v>85</v>
      </c>
    </row>
    <row r="5850" spans="1:11" x14ac:dyDescent="0.25">
      <c r="A5850" s="108">
        <v>5869</v>
      </c>
      <c r="B5850" s="109" t="s">
        <v>2598</v>
      </c>
      <c r="C5850" s="110">
        <v>34011190</v>
      </c>
      <c r="D5850" s="110">
        <v>0</v>
      </c>
      <c r="E5850" s="110">
        <v>0</v>
      </c>
      <c r="F5850" s="111">
        <v>0</v>
      </c>
      <c r="G5850" s="110">
        <v>0</v>
      </c>
      <c r="H5850" s="110">
        <v>0</v>
      </c>
      <c r="I5850" s="112"/>
      <c r="J5850" s="112"/>
      <c r="K5850" s="113">
        <v>0</v>
      </c>
    </row>
    <row r="5851" spans="1:11" x14ac:dyDescent="0.25">
      <c r="A5851" s="108">
        <v>5870</v>
      </c>
      <c r="B5851" s="109" t="s">
        <v>5658</v>
      </c>
      <c r="C5851" s="110">
        <v>39172300</v>
      </c>
      <c r="D5851" s="110">
        <v>0</v>
      </c>
      <c r="E5851" s="110">
        <v>0</v>
      </c>
      <c r="F5851" s="111">
        <v>5.99</v>
      </c>
      <c r="G5851" s="110">
        <v>4</v>
      </c>
      <c r="H5851" s="110">
        <v>0</v>
      </c>
      <c r="I5851" s="112"/>
      <c r="J5851" s="112"/>
      <c r="K5851" s="113">
        <v>8</v>
      </c>
    </row>
    <row r="5852" spans="1:11" x14ac:dyDescent="0.25">
      <c r="A5852" s="108">
        <v>5871</v>
      </c>
      <c r="B5852" s="109" t="s">
        <v>5659</v>
      </c>
      <c r="C5852" s="110">
        <v>85044021</v>
      </c>
      <c r="D5852" s="110">
        <v>0</v>
      </c>
      <c r="E5852" s="110">
        <v>0</v>
      </c>
      <c r="F5852" s="111">
        <v>96.59</v>
      </c>
      <c r="G5852" s="110">
        <v>4</v>
      </c>
      <c r="H5852" s="110">
        <v>5</v>
      </c>
      <c r="I5852" s="111">
        <v>13.26</v>
      </c>
      <c r="J5852" s="111">
        <v>32.39</v>
      </c>
      <c r="K5852" s="113">
        <v>209</v>
      </c>
    </row>
    <row r="5853" spans="1:11" x14ac:dyDescent="0.25">
      <c r="A5853" s="108">
        <v>5872</v>
      </c>
      <c r="B5853" s="109" t="s">
        <v>5660</v>
      </c>
      <c r="C5853" s="110">
        <v>84716052</v>
      </c>
      <c r="D5853" s="110">
        <v>1</v>
      </c>
      <c r="E5853" s="110">
        <v>0</v>
      </c>
      <c r="F5853" s="111">
        <v>57.14</v>
      </c>
      <c r="G5853" s="110">
        <v>4</v>
      </c>
      <c r="H5853" s="110">
        <v>15</v>
      </c>
      <c r="I5853" s="111">
        <v>7.85</v>
      </c>
      <c r="J5853" s="111">
        <v>8.31</v>
      </c>
      <c r="K5853" s="113">
        <v>200</v>
      </c>
    </row>
    <row r="5854" spans="1:11" x14ac:dyDescent="0.25">
      <c r="A5854" s="108">
        <v>5873</v>
      </c>
      <c r="B5854" s="109" t="s">
        <v>5661</v>
      </c>
      <c r="C5854" s="110">
        <v>84717029</v>
      </c>
      <c r="D5854" s="110">
        <v>0</v>
      </c>
      <c r="E5854" s="110">
        <v>0</v>
      </c>
      <c r="F5854" s="111">
        <v>136.27000000000001</v>
      </c>
      <c r="G5854" s="110">
        <v>7</v>
      </c>
      <c r="H5854" s="110">
        <v>10</v>
      </c>
      <c r="I5854" s="112"/>
      <c r="J5854" s="111">
        <v>14.34</v>
      </c>
      <c r="K5854" s="113">
        <v>225</v>
      </c>
    </row>
    <row r="5855" spans="1:11" x14ac:dyDescent="0.25">
      <c r="A5855" s="108">
        <v>5874</v>
      </c>
      <c r="B5855" s="109" t="s">
        <v>5390</v>
      </c>
      <c r="C5855" s="110">
        <v>84145910</v>
      </c>
      <c r="D5855" s="110">
        <v>0</v>
      </c>
      <c r="E5855" s="110">
        <v>0</v>
      </c>
      <c r="F5855" s="111">
        <v>39.9</v>
      </c>
      <c r="G5855" s="110">
        <v>7</v>
      </c>
      <c r="H5855" s="110">
        <v>0</v>
      </c>
      <c r="I5855" s="112"/>
      <c r="J5855" s="112"/>
      <c r="K5855" s="113">
        <v>65</v>
      </c>
    </row>
    <row r="5856" spans="1:11" x14ac:dyDescent="0.25">
      <c r="A5856" s="108">
        <v>5875</v>
      </c>
      <c r="B5856" s="109" t="s">
        <v>5324</v>
      </c>
      <c r="C5856" s="110">
        <v>85176254</v>
      </c>
      <c r="D5856" s="110">
        <v>0</v>
      </c>
      <c r="E5856" s="110">
        <v>0</v>
      </c>
      <c r="F5856" s="111">
        <v>19.899999999999999</v>
      </c>
      <c r="G5856" s="110">
        <v>4</v>
      </c>
      <c r="H5856" s="110">
        <v>0</v>
      </c>
      <c r="I5856" s="112"/>
      <c r="J5856" s="111">
        <v>2.83</v>
      </c>
      <c r="K5856" s="113">
        <v>35</v>
      </c>
    </row>
    <row r="5857" spans="1:11" x14ac:dyDescent="0.25">
      <c r="A5857" s="108">
        <v>5876</v>
      </c>
      <c r="B5857" s="109" t="s">
        <v>5662</v>
      </c>
      <c r="C5857" s="110">
        <v>84716052</v>
      </c>
      <c r="D5857" s="110">
        <v>0</v>
      </c>
      <c r="E5857" s="110">
        <v>0</v>
      </c>
      <c r="F5857" s="111">
        <v>128.9</v>
      </c>
      <c r="G5857" s="110">
        <v>4</v>
      </c>
      <c r="H5857" s="110">
        <v>0</v>
      </c>
      <c r="I5857" s="112"/>
      <c r="J5857" s="112"/>
      <c r="K5857" s="113">
        <v>220</v>
      </c>
    </row>
    <row r="5858" spans="1:11" x14ac:dyDescent="0.25">
      <c r="A5858" s="108">
        <v>5877</v>
      </c>
      <c r="B5858" s="109" t="s">
        <v>5663</v>
      </c>
      <c r="C5858" s="110">
        <v>84733092</v>
      </c>
      <c r="D5858" s="110">
        <v>0</v>
      </c>
      <c r="E5858" s="110">
        <v>0</v>
      </c>
      <c r="F5858" s="111">
        <v>465.75</v>
      </c>
      <c r="G5858" s="110">
        <v>7</v>
      </c>
      <c r="H5858" s="110">
        <v>0</v>
      </c>
      <c r="I5858" s="112"/>
      <c r="J5858" s="112"/>
      <c r="K5858" s="113">
        <v>780</v>
      </c>
    </row>
    <row r="5859" spans="1:11" x14ac:dyDescent="0.25">
      <c r="A5859" s="108">
        <v>5878</v>
      </c>
      <c r="B5859" s="109" t="s">
        <v>5664</v>
      </c>
      <c r="C5859" s="110">
        <v>84716052</v>
      </c>
      <c r="D5859" s="110">
        <v>0</v>
      </c>
      <c r="E5859" s="110">
        <v>0</v>
      </c>
      <c r="F5859" s="111">
        <v>117.9</v>
      </c>
      <c r="G5859" s="110">
        <v>4</v>
      </c>
      <c r="H5859" s="110">
        <v>0</v>
      </c>
      <c r="I5859" s="112"/>
      <c r="J5859" s="112"/>
      <c r="K5859" s="113">
        <v>199</v>
      </c>
    </row>
    <row r="5860" spans="1:11" x14ac:dyDescent="0.25">
      <c r="A5860" s="108">
        <v>5879</v>
      </c>
      <c r="B5860" s="109" t="s">
        <v>5665</v>
      </c>
      <c r="C5860" s="110">
        <v>84433299</v>
      </c>
      <c r="D5860" s="110">
        <v>0</v>
      </c>
      <c r="E5860" s="110">
        <v>0</v>
      </c>
      <c r="F5860" s="111">
        <v>687.08</v>
      </c>
      <c r="G5860" s="110">
        <v>18</v>
      </c>
      <c r="H5860" s="110">
        <v>0</v>
      </c>
      <c r="I5860" s="111">
        <v>1</v>
      </c>
      <c r="J5860" s="111">
        <v>22.95</v>
      </c>
      <c r="K5860" s="113">
        <v>949</v>
      </c>
    </row>
    <row r="5861" spans="1:11" x14ac:dyDescent="0.25">
      <c r="A5861" s="108">
        <v>5880</v>
      </c>
      <c r="B5861" s="109" t="s">
        <v>4936</v>
      </c>
      <c r="C5861" s="110">
        <v>84716052</v>
      </c>
      <c r="D5861" s="110">
        <v>0</v>
      </c>
      <c r="E5861" s="110">
        <v>0</v>
      </c>
      <c r="F5861" s="111">
        <v>136.35</v>
      </c>
      <c r="G5861" s="110">
        <v>4</v>
      </c>
      <c r="H5861" s="110">
        <v>15</v>
      </c>
      <c r="I5861" s="112"/>
      <c r="J5861" s="111">
        <v>17.48</v>
      </c>
      <c r="K5861" s="113">
        <v>235</v>
      </c>
    </row>
    <row r="5862" spans="1:11" x14ac:dyDescent="0.25">
      <c r="A5862" s="108">
        <v>5881</v>
      </c>
      <c r="B5862" s="109" t="s">
        <v>5666</v>
      </c>
      <c r="C5862" s="110">
        <v>84716052</v>
      </c>
      <c r="D5862" s="110">
        <v>2</v>
      </c>
      <c r="E5862" s="110">
        <v>0</v>
      </c>
      <c r="F5862" s="111">
        <v>181.34</v>
      </c>
      <c r="G5862" s="110">
        <v>4</v>
      </c>
      <c r="H5862" s="110">
        <v>15</v>
      </c>
      <c r="I5862" s="112"/>
      <c r="J5862" s="111">
        <v>21.17</v>
      </c>
      <c r="K5862" s="113">
        <v>319</v>
      </c>
    </row>
    <row r="5863" spans="1:11" x14ac:dyDescent="0.25">
      <c r="A5863" s="108">
        <v>5882</v>
      </c>
      <c r="B5863" s="109" t="s">
        <v>5667</v>
      </c>
      <c r="C5863" s="110">
        <v>84716052</v>
      </c>
      <c r="D5863" s="110">
        <v>0</v>
      </c>
      <c r="E5863" s="110">
        <v>0</v>
      </c>
      <c r="F5863" s="111">
        <v>169.58</v>
      </c>
      <c r="G5863" s="110">
        <v>4</v>
      </c>
      <c r="H5863" s="110">
        <v>15</v>
      </c>
      <c r="I5863" s="112"/>
      <c r="J5863" s="112"/>
      <c r="K5863" s="113">
        <v>299</v>
      </c>
    </row>
    <row r="5864" spans="1:11" x14ac:dyDescent="0.25">
      <c r="A5864" s="108">
        <v>5883</v>
      </c>
      <c r="B5864" s="109" t="s">
        <v>5667</v>
      </c>
      <c r="C5864" s="110">
        <v>84716052</v>
      </c>
      <c r="D5864" s="110">
        <v>1</v>
      </c>
      <c r="E5864" s="110">
        <v>0</v>
      </c>
      <c r="F5864" s="111">
        <v>164.48</v>
      </c>
      <c r="G5864" s="110">
        <v>4</v>
      </c>
      <c r="H5864" s="110">
        <v>15</v>
      </c>
      <c r="I5864" s="112"/>
      <c r="J5864" s="111">
        <v>21.63</v>
      </c>
      <c r="K5864" s="113">
        <v>299</v>
      </c>
    </row>
    <row r="5865" spans="1:11" x14ac:dyDescent="0.25">
      <c r="A5865" s="108">
        <v>5884</v>
      </c>
      <c r="B5865" s="109" t="s">
        <v>5668</v>
      </c>
      <c r="C5865" s="110">
        <v>84733019</v>
      </c>
      <c r="D5865" s="110">
        <v>0</v>
      </c>
      <c r="E5865" s="110">
        <v>0</v>
      </c>
      <c r="F5865" s="111">
        <v>444.56</v>
      </c>
      <c r="G5865" s="110">
        <v>4</v>
      </c>
      <c r="H5865" s="110">
        <v>10</v>
      </c>
      <c r="I5865" s="112"/>
      <c r="J5865" s="111">
        <v>54.21</v>
      </c>
      <c r="K5865" s="113">
        <v>729</v>
      </c>
    </row>
    <row r="5866" spans="1:11" x14ac:dyDescent="0.25">
      <c r="A5866" s="108">
        <v>5885</v>
      </c>
      <c r="B5866" s="109" t="s">
        <v>5669</v>
      </c>
      <c r="C5866" s="110">
        <v>84733019</v>
      </c>
      <c r="D5866" s="110">
        <v>0</v>
      </c>
      <c r="E5866" s="110">
        <v>0</v>
      </c>
      <c r="F5866" s="111">
        <v>343</v>
      </c>
      <c r="G5866" s="110">
        <v>4</v>
      </c>
      <c r="H5866" s="110">
        <v>10</v>
      </c>
      <c r="I5866" s="112"/>
      <c r="J5866" s="111">
        <v>41.83</v>
      </c>
      <c r="K5866" s="113">
        <v>569</v>
      </c>
    </row>
    <row r="5867" spans="1:11" x14ac:dyDescent="0.25">
      <c r="A5867" s="108">
        <v>5886</v>
      </c>
      <c r="B5867" s="109" t="s">
        <v>5670</v>
      </c>
      <c r="C5867" s="110">
        <v>84733019</v>
      </c>
      <c r="D5867" s="110">
        <v>0</v>
      </c>
      <c r="E5867" s="110">
        <v>0</v>
      </c>
      <c r="F5867" s="111">
        <v>338.01</v>
      </c>
      <c r="G5867" s="110">
        <v>4</v>
      </c>
      <c r="H5867" s="121">
        <v>6.5</v>
      </c>
      <c r="I5867" s="112"/>
      <c r="J5867" s="112"/>
      <c r="K5867" s="113">
        <v>549</v>
      </c>
    </row>
    <row r="5868" spans="1:11" x14ac:dyDescent="0.25">
      <c r="A5868" s="108">
        <v>5887</v>
      </c>
      <c r="B5868" s="109" t="s">
        <v>5343</v>
      </c>
      <c r="C5868" s="110">
        <v>84733041</v>
      </c>
      <c r="D5868" s="110">
        <v>0</v>
      </c>
      <c r="E5868" s="110">
        <v>0</v>
      </c>
      <c r="F5868" s="111">
        <v>566.91</v>
      </c>
      <c r="G5868" s="110">
        <v>4</v>
      </c>
      <c r="H5868" s="110">
        <v>15</v>
      </c>
      <c r="I5868" s="112"/>
      <c r="J5868" s="112"/>
      <c r="K5868" s="113">
        <v>969</v>
      </c>
    </row>
    <row r="5869" spans="1:11" x14ac:dyDescent="0.25">
      <c r="A5869" s="108">
        <v>5888</v>
      </c>
      <c r="B5869" s="109" t="s">
        <v>5671</v>
      </c>
      <c r="C5869" s="110">
        <v>84733041</v>
      </c>
      <c r="D5869" s="110">
        <v>0</v>
      </c>
      <c r="E5869" s="110">
        <v>0</v>
      </c>
      <c r="F5869" s="111">
        <v>669.23</v>
      </c>
      <c r="G5869" s="110">
        <v>0</v>
      </c>
      <c r="H5869" s="110">
        <v>0</v>
      </c>
      <c r="I5869" s="112"/>
      <c r="J5869" s="111">
        <v>58.52</v>
      </c>
      <c r="K5869" s="116">
        <v>1049</v>
      </c>
    </row>
    <row r="5870" spans="1:11" x14ac:dyDescent="0.25">
      <c r="A5870" s="108">
        <v>5889</v>
      </c>
      <c r="B5870" s="109" t="s">
        <v>5672</v>
      </c>
      <c r="C5870" s="110">
        <v>84716053</v>
      </c>
      <c r="D5870" s="110">
        <v>4</v>
      </c>
      <c r="E5870" s="110">
        <v>1</v>
      </c>
      <c r="F5870" s="111">
        <v>99.05</v>
      </c>
      <c r="G5870" s="110">
        <v>4</v>
      </c>
      <c r="H5870" s="110">
        <v>0</v>
      </c>
      <c r="I5870" s="112"/>
      <c r="J5870" s="111">
        <v>11.92</v>
      </c>
      <c r="K5870" s="113">
        <v>169</v>
      </c>
    </row>
    <row r="5871" spans="1:11" x14ac:dyDescent="0.25">
      <c r="A5871" s="108">
        <v>5890</v>
      </c>
      <c r="B5871" s="109" t="s">
        <v>5673</v>
      </c>
      <c r="C5871" s="110">
        <v>84733041</v>
      </c>
      <c r="D5871" s="110">
        <v>0</v>
      </c>
      <c r="E5871" s="110">
        <v>0</v>
      </c>
      <c r="F5871" s="111">
        <v>499.83</v>
      </c>
      <c r="G5871" s="110">
        <v>4</v>
      </c>
      <c r="H5871" s="110">
        <v>15</v>
      </c>
      <c r="I5871" s="112"/>
      <c r="J5871" s="111">
        <v>64.09</v>
      </c>
      <c r="K5871" s="113">
        <v>859</v>
      </c>
    </row>
    <row r="5872" spans="1:11" x14ac:dyDescent="0.25">
      <c r="A5872" s="108">
        <v>5891</v>
      </c>
      <c r="B5872" s="109" t="s">
        <v>5674</v>
      </c>
      <c r="C5872" s="110">
        <v>84733041</v>
      </c>
      <c r="D5872" s="110">
        <v>0</v>
      </c>
      <c r="E5872" s="110">
        <v>0</v>
      </c>
      <c r="F5872" s="111">
        <v>497.7</v>
      </c>
      <c r="G5872" s="110">
        <v>4</v>
      </c>
      <c r="H5872" s="110">
        <v>15</v>
      </c>
      <c r="I5872" s="112"/>
      <c r="J5872" s="111">
        <v>63.82</v>
      </c>
      <c r="K5872" s="113">
        <v>859</v>
      </c>
    </row>
    <row r="5873" spans="1:11" x14ac:dyDescent="0.25">
      <c r="A5873" s="108">
        <v>5892</v>
      </c>
      <c r="B5873" s="109" t="s">
        <v>5675</v>
      </c>
      <c r="C5873" s="110">
        <v>84733041</v>
      </c>
      <c r="D5873" s="110">
        <v>0</v>
      </c>
      <c r="E5873" s="110">
        <v>0</v>
      </c>
      <c r="F5873" s="111">
        <v>687.23</v>
      </c>
      <c r="G5873" s="110">
        <v>0</v>
      </c>
      <c r="H5873" s="110">
        <v>15</v>
      </c>
      <c r="I5873" s="112"/>
      <c r="J5873" s="111">
        <v>88.13</v>
      </c>
      <c r="K5873" s="116">
        <v>1179</v>
      </c>
    </row>
    <row r="5874" spans="1:11" x14ac:dyDescent="0.25">
      <c r="A5874" s="108">
        <v>5893</v>
      </c>
      <c r="B5874" s="109" t="s">
        <v>5676</v>
      </c>
      <c r="C5874" s="110">
        <v>84733041</v>
      </c>
      <c r="D5874" s="110">
        <v>0</v>
      </c>
      <c r="E5874" s="110">
        <v>0</v>
      </c>
      <c r="F5874" s="111">
        <v>471.43</v>
      </c>
      <c r="G5874" s="110">
        <v>4</v>
      </c>
      <c r="H5874" s="110">
        <v>15</v>
      </c>
      <c r="I5874" s="112"/>
      <c r="J5874" s="111">
        <v>60.45</v>
      </c>
      <c r="K5874" s="113">
        <v>820</v>
      </c>
    </row>
    <row r="5875" spans="1:11" x14ac:dyDescent="0.25">
      <c r="A5875" s="108">
        <v>5894</v>
      </c>
      <c r="B5875" s="109" t="s">
        <v>5677</v>
      </c>
      <c r="C5875" s="110">
        <v>85234920</v>
      </c>
      <c r="D5875" s="110">
        <v>3</v>
      </c>
      <c r="E5875" s="110">
        <v>0</v>
      </c>
      <c r="F5875" s="111">
        <v>109.83</v>
      </c>
      <c r="G5875" s="110">
        <v>7</v>
      </c>
      <c r="H5875" s="110">
        <v>0</v>
      </c>
      <c r="I5875" s="112"/>
      <c r="J5875" s="112"/>
      <c r="K5875" s="113">
        <v>159.9</v>
      </c>
    </row>
    <row r="5876" spans="1:11" x14ac:dyDescent="0.25">
      <c r="A5876" s="108">
        <v>5895</v>
      </c>
      <c r="B5876" s="109" t="s">
        <v>5678</v>
      </c>
      <c r="C5876" s="110">
        <v>85234920</v>
      </c>
      <c r="D5876" s="110">
        <v>7</v>
      </c>
      <c r="E5876" s="110">
        <v>0</v>
      </c>
      <c r="F5876" s="111">
        <v>132.93</v>
      </c>
      <c r="G5876" s="110">
        <v>7</v>
      </c>
      <c r="H5876" s="110">
        <v>0</v>
      </c>
      <c r="I5876" s="112"/>
      <c r="J5876" s="112"/>
      <c r="K5876" s="113">
        <v>189.9</v>
      </c>
    </row>
    <row r="5877" spans="1:11" x14ac:dyDescent="0.25">
      <c r="A5877" s="108">
        <v>5896</v>
      </c>
      <c r="B5877" s="109" t="s">
        <v>5679</v>
      </c>
      <c r="C5877" s="110">
        <v>85234920</v>
      </c>
      <c r="D5877" s="110">
        <v>3</v>
      </c>
      <c r="E5877" s="110">
        <v>2</v>
      </c>
      <c r="F5877" s="111">
        <v>235.83</v>
      </c>
      <c r="G5877" s="110">
        <v>7</v>
      </c>
      <c r="H5877" s="110">
        <v>0</v>
      </c>
      <c r="I5877" s="112"/>
      <c r="J5877" s="112"/>
      <c r="K5877" s="113">
        <v>349.9</v>
      </c>
    </row>
    <row r="5878" spans="1:11" x14ac:dyDescent="0.25">
      <c r="A5878" s="179">
        <v>5897</v>
      </c>
      <c r="B5878" s="180" t="s">
        <v>5680</v>
      </c>
      <c r="C5878" s="181">
        <v>84733011</v>
      </c>
      <c r="D5878" s="181">
        <v>0</v>
      </c>
      <c r="E5878" s="181">
        <v>0</v>
      </c>
      <c r="F5878" s="182">
        <v>128.22</v>
      </c>
      <c r="G5878" s="181">
        <v>7</v>
      </c>
      <c r="H5878" s="181">
        <v>10</v>
      </c>
      <c r="I5878" s="183"/>
      <c r="J5878" s="183"/>
      <c r="K5878" s="184">
        <v>229</v>
      </c>
    </row>
    <row r="5879" spans="1:11" x14ac:dyDescent="0.25">
      <c r="A5879" s="108">
        <v>5898</v>
      </c>
      <c r="B5879" s="109" t="s">
        <v>5681</v>
      </c>
      <c r="C5879" s="110">
        <v>48219000</v>
      </c>
      <c r="D5879" s="110">
        <v>0</v>
      </c>
      <c r="E5879" s="110">
        <v>0</v>
      </c>
      <c r="F5879" s="111">
        <v>9.1999999999999993</v>
      </c>
      <c r="G5879" s="110">
        <v>18</v>
      </c>
      <c r="H5879" s="110">
        <v>0</v>
      </c>
      <c r="I5879" s="112"/>
      <c r="J5879" s="112"/>
      <c r="K5879" s="113">
        <v>10</v>
      </c>
    </row>
    <row r="5880" spans="1:11" x14ac:dyDescent="0.25">
      <c r="A5880" s="108">
        <v>5899</v>
      </c>
      <c r="B5880" s="109" t="s">
        <v>5682</v>
      </c>
      <c r="C5880" s="110">
        <v>84733043</v>
      </c>
      <c r="D5880" s="110">
        <v>0</v>
      </c>
      <c r="E5880" s="110">
        <v>0</v>
      </c>
      <c r="F5880" s="111">
        <v>843.04</v>
      </c>
      <c r="G5880" s="110">
        <v>7</v>
      </c>
      <c r="H5880" s="110">
        <v>2</v>
      </c>
      <c r="I5880" s="112"/>
      <c r="J5880" s="111">
        <v>80.52</v>
      </c>
      <c r="K5880" s="116">
        <v>1299</v>
      </c>
    </row>
    <row r="5881" spans="1:11" x14ac:dyDescent="0.25">
      <c r="A5881" s="108">
        <v>5900</v>
      </c>
      <c r="B5881" s="109" t="s">
        <v>5683</v>
      </c>
      <c r="C5881" s="110">
        <v>84717010</v>
      </c>
      <c r="D5881" s="110">
        <v>0</v>
      </c>
      <c r="E5881" s="110">
        <v>0</v>
      </c>
      <c r="F5881" s="111">
        <v>236.27</v>
      </c>
      <c r="G5881" s="110">
        <v>7</v>
      </c>
      <c r="H5881" s="110">
        <v>10</v>
      </c>
      <c r="I5881" s="112"/>
      <c r="J5881" s="111">
        <v>24.87</v>
      </c>
      <c r="K5881" s="113">
        <v>389</v>
      </c>
    </row>
    <row r="5882" spans="1:11" x14ac:dyDescent="0.25">
      <c r="A5882" s="108">
        <v>5901</v>
      </c>
      <c r="B5882" s="109" t="s">
        <v>5684</v>
      </c>
      <c r="C5882" s="110">
        <v>84717010</v>
      </c>
      <c r="D5882" s="110">
        <v>29</v>
      </c>
      <c r="E5882" s="110">
        <v>4</v>
      </c>
      <c r="F5882" s="111">
        <v>236.27</v>
      </c>
      <c r="G5882" s="110">
        <v>7</v>
      </c>
      <c r="H5882" s="110">
        <v>10</v>
      </c>
      <c r="I5882" s="112"/>
      <c r="J5882" s="112"/>
      <c r="K5882" s="113">
        <v>399</v>
      </c>
    </row>
    <row r="5883" spans="1:11" x14ac:dyDescent="0.25">
      <c r="A5883" s="108">
        <v>5905</v>
      </c>
      <c r="B5883" s="109" t="s">
        <v>5685</v>
      </c>
      <c r="C5883" s="110">
        <v>84717010</v>
      </c>
      <c r="D5883" s="110">
        <v>0</v>
      </c>
      <c r="E5883" s="110">
        <v>0</v>
      </c>
      <c r="F5883" s="111">
        <v>0</v>
      </c>
      <c r="G5883" s="110">
        <v>18</v>
      </c>
      <c r="H5883" s="110">
        <v>0</v>
      </c>
      <c r="I5883" s="112"/>
      <c r="J5883" s="112"/>
      <c r="K5883" s="113">
        <v>499</v>
      </c>
    </row>
    <row r="5884" spans="1:11" x14ac:dyDescent="0.25">
      <c r="A5884" s="108">
        <v>5906</v>
      </c>
      <c r="B5884" s="109" t="s">
        <v>5686</v>
      </c>
      <c r="C5884" s="110">
        <v>84717010</v>
      </c>
      <c r="D5884" s="110">
        <v>0</v>
      </c>
      <c r="E5884" s="110">
        <v>0</v>
      </c>
      <c r="F5884" s="111">
        <v>0</v>
      </c>
      <c r="G5884" s="110">
        <v>18</v>
      </c>
      <c r="H5884" s="110">
        <v>0</v>
      </c>
      <c r="I5884" s="112"/>
      <c r="J5884" s="112"/>
      <c r="K5884" s="113">
        <v>389</v>
      </c>
    </row>
    <row r="5885" spans="1:11" x14ac:dyDescent="0.25">
      <c r="A5885" s="108">
        <v>5907</v>
      </c>
      <c r="B5885" s="109" t="s">
        <v>5687</v>
      </c>
      <c r="C5885" s="110">
        <v>85235190</v>
      </c>
      <c r="D5885" s="110">
        <v>0</v>
      </c>
      <c r="E5885" s="110">
        <v>0</v>
      </c>
      <c r="F5885" s="111">
        <v>0</v>
      </c>
      <c r="G5885" s="110">
        <v>18</v>
      </c>
      <c r="H5885" s="110">
        <v>0</v>
      </c>
      <c r="I5885" s="112"/>
      <c r="J5885" s="112"/>
      <c r="K5885" s="113">
        <v>389</v>
      </c>
    </row>
    <row r="5886" spans="1:11" x14ac:dyDescent="0.25">
      <c r="A5886" s="108">
        <v>5908</v>
      </c>
      <c r="B5886" s="109" t="s">
        <v>5688</v>
      </c>
      <c r="C5886" s="110">
        <v>85444200</v>
      </c>
      <c r="D5886" s="110">
        <v>9</v>
      </c>
      <c r="E5886" s="110">
        <v>0</v>
      </c>
      <c r="F5886" s="111">
        <v>0</v>
      </c>
      <c r="G5886" s="110">
        <v>18</v>
      </c>
      <c r="H5886" s="110">
        <v>0</v>
      </c>
      <c r="I5886" s="112"/>
      <c r="J5886" s="112"/>
      <c r="K5886" s="113">
        <v>69</v>
      </c>
    </row>
    <row r="5887" spans="1:11" x14ac:dyDescent="0.25">
      <c r="A5887" s="108">
        <v>5909</v>
      </c>
      <c r="B5887" s="109" t="s">
        <v>5689</v>
      </c>
      <c r="C5887" s="110">
        <v>85444200</v>
      </c>
      <c r="D5887" s="110">
        <v>1</v>
      </c>
      <c r="E5887" s="110">
        <v>0</v>
      </c>
      <c r="F5887" s="111">
        <v>0</v>
      </c>
      <c r="G5887" s="110">
        <v>18</v>
      </c>
      <c r="H5887" s="110">
        <v>0</v>
      </c>
      <c r="I5887" s="112"/>
      <c r="J5887" s="112"/>
      <c r="K5887" s="113">
        <v>40</v>
      </c>
    </row>
    <row r="5888" spans="1:11" x14ac:dyDescent="0.25">
      <c r="A5888" s="108">
        <v>5910</v>
      </c>
      <c r="B5888" s="109" t="s">
        <v>5690</v>
      </c>
      <c r="C5888" s="110">
        <v>84733042</v>
      </c>
      <c r="D5888" s="110">
        <v>0</v>
      </c>
      <c r="E5888" s="110">
        <v>0</v>
      </c>
      <c r="F5888" s="111">
        <v>267</v>
      </c>
      <c r="G5888" s="110">
        <v>4</v>
      </c>
      <c r="H5888" s="110">
        <v>0</v>
      </c>
      <c r="I5888" s="112"/>
      <c r="J5888" s="112"/>
      <c r="K5888" s="113">
        <v>399</v>
      </c>
    </row>
    <row r="5889" spans="1:11" x14ac:dyDescent="0.25">
      <c r="A5889" s="108">
        <v>5911</v>
      </c>
      <c r="B5889" s="109" t="s">
        <v>5691</v>
      </c>
      <c r="C5889" s="110">
        <v>84733042</v>
      </c>
      <c r="D5889" s="110">
        <v>0</v>
      </c>
      <c r="E5889" s="110">
        <v>0</v>
      </c>
      <c r="F5889" s="111">
        <v>304.51</v>
      </c>
      <c r="G5889" s="110">
        <v>4</v>
      </c>
      <c r="H5889" s="110">
        <v>15</v>
      </c>
      <c r="I5889" s="112"/>
      <c r="J5889" s="111">
        <v>26.22</v>
      </c>
      <c r="K5889" s="113">
        <v>519</v>
      </c>
    </row>
    <row r="5890" spans="1:11" x14ac:dyDescent="0.25">
      <c r="A5890" s="108">
        <v>5912</v>
      </c>
      <c r="B5890" s="109" t="s">
        <v>5692</v>
      </c>
      <c r="C5890" s="110">
        <v>84733099</v>
      </c>
      <c r="D5890" s="110">
        <v>0</v>
      </c>
      <c r="E5890" s="110">
        <v>0</v>
      </c>
      <c r="F5890" s="111">
        <v>30.12</v>
      </c>
      <c r="G5890" s="110">
        <v>4</v>
      </c>
      <c r="H5890" s="110">
        <v>0</v>
      </c>
      <c r="I5890" s="112"/>
      <c r="J5890" s="111">
        <v>3.29</v>
      </c>
      <c r="K5890" s="113">
        <v>50</v>
      </c>
    </row>
    <row r="5891" spans="1:11" x14ac:dyDescent="0.25">
      <c r="A5891" s="108">
        <v>5913</v>
      </c>
      <c r="B5891" s="109" t="s">
        <v>5693</v>
      </c>
      <c r="C5891" s="110">
        <v>85176239</v>
      </c>
      <c r="D5891" s="110">
        <v>0</v>
      </c>
      <c r="E5891" s="110">
        <v>0</v>
      </c>
      <c r="F5891" s="111">
        <v>126.37</v>
      </c>
      <c r="G5891" s="110">
        <v>4</v>
      </c>
      <c r="H5891" s="110">
        <v>0</v>
      </c>
      <c r="I5891" s="112"/>
      <c r="J5891" s="111">
        <v>13.82</v>
      </c>
      <c r="K5891" s="113">
        <v>199</v>
      </c>
    </row>
    <row r="5892" spans="1:11" x14ac:dyDescent="0.25">
      <c r="A5892" s="108">
        <v>5914</v>
      </c>
      <c r="B5892" s="109" t="s">
        <v>5694</v>
      </c>
      <c r="C5892" s="110">
        <v>84145910</v>
      </c>
      <c r="D5892" s="110">
        <v>0</v>
      </c>
      <c r="E5892" s="110">
        <v>0</v>
      </c>
      <c r="F5892" s="111">
        <v>144.91999999999999</v>
      </c>
      <c r="G5892" s="110">
        <v>7</v>
      </c>
      <c r="H5892" s="110">
        <v>5</v>
      </c>
      <c r="I5892" s="112"/>
      <c r="J5892" s="111">
        <v>34.9</v>
      </c>
      <c r="K5892" s="113">
        <v>249</v>
      </c>
    </row>
    <row r="5893" spans="1:11" x14ac:dyDescent="0.25">
      <c r="A5893" s="108">
        <v>5915</v>
      </c>
      <c r="B5893" s="109" t="s">
        <v>5695</v>
      </c>
      <c r="C5893" s="110">
        <v>29319029</v>
      </c>
      <c r="D5893" s="110">
        <v>1</v>
      </c>
      <c r="E5893" s="110">
        <v>0</v>
      </c>
      <c r="F5893" s="111">
        <v>29.9</v>
      </c>
      <c r="G5893" s="110">
        <v>7</v>
      </c>
      <c r="H5893" s="110">
        <v>0</v>
      </c>
      <c r="I5893" s="112"/>
      <c r="J5893" s="112"/>
      <c r="K5893" s="113">
        <v>59</v>
      </c>
    </row>
    <row r="5894" spans="1:11" x14ac:dyDescent="0.25">
      <c r="A5894" s="108">
        <v>5916</v>
      </c>
      <c r="B5894" s="109" t="s">
        <v>5696</v>
      </c>
      <c r="C5894" s="110">
        <v>84733090</v>
      </c>
      <c r="D5894" s="110">
        <v>3</v>
      </c>
      <c r="E5894" s="110">
        <v>0</v>
      </c>
      <c r="F5894" s="111">
        <v>52.82</v>
      </c>
      <c r="G5894" s="110">
        <v>4</v>
      </c>
      <c r="H5894" s="110">
        <v>10</v>
      </c>
      <c r="I5894" s="112"/>
      <c r="J5894" s="111">
        <v>6.44</v>
      </c>
      <c r="K5894" s="113">
        <v>89</v>
      </c>
    </row>
    <row r="5895" spans="1:11" x14ac:dyDescent="0.25">
      <c r="A5895" s="108">
        <v>5917</v>
      </c>
      <c r="B5895" s="109" t="s">
        <v>5697</v>
      </c>
      <c r="C5895" s="110">
        <v>84733099</v>
      </c>
      <c r="D5895" s="110">
        <v>0</v>
      </c>
      <c r="E5895" s="110">
        <v>0</v>
      </c>
      <c r="F5895" s="111">
        <v>50.5</v>
      </c>
      <c r="G5895" s="110">
        <v>4</v>
      </c>
      <c r="H5895" s="110">
        <v>10</v>
      </c>
      <c r="I5895" s="112"/>
      <c r="J5895" s="111">
        <v>6.16</v>
      </c>
      <c r="K5895" s="113">
        <v>85</v>
      </c>
    </row>
    <row r="5896" spans="1:11" x14ac:dyDescent="0.25">
      <c r="A5896" s="108">
        <v>5918</v>
      </c>
      <c r="B5896" s="109" t="s">
        <v>5650</v>
      </c>
      <c r="C5896" s="110">
        <v>29319029</v>
      </c>
      <c r="D5896" s="110">
        <v>10</v>
      </c>
      <c r="E5896" s="110">
        <v>1</v>
      </c>
      <c r="F5896" s="111">
        <v>50</v>
      </c>
      <c r="G5896" s="110">
        <v>7</v>
      </c>
      <c r="H5896" s="110">
        <v>0</v>
      </c>
      <c r="I5896" s="112"/>
      <c r="J5896" s="112"/>
      <c r="K5896" s="113">
        <v>89</v>
      </c>
    </row>
    <row r="5897" spans="1:11" x14ac:dyDescent="0.25">
      <c r="A5897" s="108">
        <v>5919</v>
      </c>
      <c r="B5897" s="109" t="s">
        <v>5650</v>
      </c>
      <c r="C5897" s="110">
        <v>29319029</v>
      </c>
      <c r="D5897" s="110">
        <v>10</v>
      </c>
      <c r="E5897" s="110">
        <v>0</v>
      </c>
      <c r="F5897" s="111">
        <v>47</v>
      </c>
      <c r="G5897" s="110">
        <v>7</v>
      </c>
      <c r="H5897" s="110">
        <v>0</v>
      </c>
      <c r="I5897" s="112"/>
      <c r="J5897" s="112"/>
      <c r="K5897" s="113">
        <v>89</v>
      </c>
    </row>
    <row r="5898" spans="1:11" x14ac:dyDescent="0.25">
      <c r="A5898" s="108">
        <v>5920</v>
      </c>
      <c r="B5898" s="109" t="s">
        <v>5698</v>
      </c>
      <c r="C5898" s="110">
        <v>84145990</v>
      </c>
      <c r="D5898" s="110">
        <v>0</v>
      </c>
      <c r="E5898" s="110">
        <v>0</v>
      </c>
      <c r="F5898" s="111">
        <v>507.85</v>
      </c>
      <c r="G5898" s="110">
        <v>4</v>
      </c>
      <c r="H5898" s="110">
        <v>0</v>
      </c>
      <c r="I5898" s="112"/>
      <c r="J5898" s="111">
        <v>134.87</v>
      </c>
      <c r="K5898" s="113">
        <v>849</v>
      </c>
    </row>
    <row r="5899" spans="1:11" x14ac:dyDescent="0.25">
      <c r="A5899" s="108">
        <v>5921</v>
      </c>
      <c r="B5899" s="109" t="s">
        <v>5699</v>
      </c>
      <c r="C5899" s="110">
        <v>85444200</v>
      </c>
      <c r="D5899" s="110">
        <v>5</v>
      </c>
      <c r="E5899" s="110">
        <v>0</v>
      </c>
      <c r="F5899" s="111">
        <v>51.79</v>
      </c>
      <c r="G5899" s="110">
        <v>0</v>
      </c>
      <c r="H5899" s="110">
        <v>5</v>
      </c>
      <c r="I5899" s="112"/>
      <c r="J5899" s="111">
        <v>5.48</v>
      </c>
      <c r="K5899" s="113">
        <v>85</v>
      </c>
    </row>
    <row r="5900" spans="1:11" x14ac:dyDescent="0.25">
      <c r="A5900" s="108">
        <v>5922</v>
      </c>
      <c r="B5900" s="109" t="s">
        <v>5700</v>
      </c>
      <c r="C5900" s="110">
        <v>84733099</v>
      </c>
      <c r="D5900" s="110">
        <v>0</v>
      </c>
      <c r="E5900" s="110">
        <v>0</v>
      </c>
      <c r="F5900" s="111">
        <v>181.53</v>
      </c>
      <c r="G5900" s="110">
        <v>4</v>
      </c>
      <c r="H5900" s="110">
        <v>10</v>
      </c>
      <c r="I5900" s="112"/>
      <c r="J5900" s="111">
        <v>22.14</v>
      </c>
      <c r="K5900" s="113">
        <v>299</v>
      </c>
    </row>
    <row r="5901" spans="1:11" x14ac:dyDescent="0.25">
      <c r="A5901" s="108">
        <v>5923</v>
      </c>
      <c r="B5901" s="109" t="s">
        <v>5701</v>
      </c>
      <c r="C5901" s="110">
        <v>84733090</v>
      </c>
      <c r="D5901" s="110">
        <v>1</v>
      </c>
      <c r="E5901" s="110">
        <v>0</v>
      </c>
      <c r="F5901" s="111">
        <v>327.18</v>
      </c>
      <c r="G5901" s="110">
        <v>4</v>
      </c>
      <c r="H5901" s="110">
        <v>10</v>
      </c>
      <c r="I5901" s="112"/>
      <c r="J5901" s="112"/>
      <c r="K5901" s="113">
        <v>549</v>
      </c>
    </row>
    <row r="5902" spans="1:11" x14ac:dyDescent="0.25">
      <c r="A5902" s="108">
        <v>5924</v>
      </c>
      <c r="B5902" s="109" t="s">
        <v>5702</v>
      </c>
      <c r="C5902" s="110">
        <v>84433239</v>
      </c>
      <c r="D5902" s="110">
        <v>0</v>
      </c>
      <c r="E5902" s="110">
        <v>0</v>
      </c>
      <c r="F5902" s="111">
        <v>523.21</v>
      </c>
      <c r="G5902" s="110">
        <v>18</v>
      </c>
      <c r="H5902" s="110">
        <v>0</v>
      </c>
      <c r="I5902" s="112"/>
      <c r="J5902" s="111">
        <v>16.48</v>
      </c>
      <c r="K5902" s="113">
        <v>729</v>
      </c>
    </row>
    <row r="5903" spans="1:11" x14ac:dyDescent="0.25">
      <c r="A5903" s="108">
        <v>5925</v>
      </c>
      <c r="B5903" s="109" t="s">
        <v>5703</v>
      </c>
      <c r="C5903" s="110">
        <v>85444200</v>
      </c>
      <c r="D5903" s="110">
        <v>0</v>
      </c>
      <c r="E5903" s="110">
        <v>0</v>
      </c>
      <c r="F5903" s="111">
        <v>18.05</v>
      </c>
      <c r="G5903" s="110">
        <v>4</v>
      </c>
      <c r="H5903" s="110">
        <v>5</v>
      </c>
      <c r="I5903" s="112"/>
      <c r="J5903" s="111">
        <v>2.02</v>
      </c>
      <c r="K5903" s="113">
        <v>35</v>
      </c>
    </row>
    <row r="5904" spans="1:11" x14ac:dyDescent="0.25">
      <c r="A5904" s="108">
        <v>5926</v>
      </c>
      <c r="B5904" s="109" t="s">
        <v>5704</v>
      </c>
      <c r="C5904" s="110">
        <v>85176254</v>
      </c>
      <c r="D5904" s="110">
        <v>0</v>
      </c>
      <c r="E5904" s="110">
        <v>0</v>
      </c>
      <c r="F5904" s="111">
        <v>49.52</v>
      </c>
      <c r="G5904" s="110">
        <v>4</v>
      </c>
      <c r="H5904" s="110">
        <v>15</v>
      </c>
      <c r="I5904" s="111">
        <v>1.23</v>
      </c>
      <c r="J5904" s="111">
        <v>6.5</v>
      </c>
      <c r="K5904" s="113">
        <v>85</v>
      </c>
    </row>
    <row r="5905" spans="1:11" x14ac:dyDescent="0.25">
      <c r="A5905" s="108">
        <v>5927</v>
      </c>
      <c r="B5905" s="109" t="s">
        <v>5705</v>
      </c>
      <c r="C5905" s="110">
        <v>85423120</v>
      </c>
      <c r="D5905" s="110">
        <v>2</v>
      </c>
      <c r="E5905" s="110">
        <v>0</v>
      </c>
      <c r="F5905" s="111">
        <v>954.89</v>
      </c>
      <c r="G5905" s="110">
        <v>7</v>
      </c>
      <c r="H5905" s="110">
        <v>2</v>
      </c>
      <c r="I5905" s="112"/>
      <c r="J5905" s="111">
        <v>91.2</v>
      </c>
      <c r="K5905" s="116">
        <v>1299</v>
      </c>
    </row>
    <row r="5906" spans="1:11" x14ac:dyDescent="0.25">
      <c r="A5906" s="108">
        <v>5928</v>
      </c>
      <c r="B5906" s="109" t="s">
        <v>5706</v>
      </c>
      <c r="C5906" s="110">
        <v>84733043</v>
      </c>
      <c r="D5906" s="110">
        <v>0</v>
      </c>
      <c r="E5906" s="110">
        <v>0</v>
      </c>
      <c r="F5906" s="115">
        <v>1220.5899999999999</v>
      </c>
      <c r="G5906" s="110">
        <v>7</v>
      </c>
      <c r="H5906" s="110">
        <v>2</v>
      </c>
      <c r="I5906" s="111">
        <v>30.4</v>
      </c>
      <c r="J5906" s="111">
        <v>120.28</v>
      </c>
      <c r="K5906" s="116">
        <v>1799</v>
      </c>
    </row>
    <row r="5907" spans="1:11" x14ac:dyDescent="0.25">
      <c r="A5907" s="108">
        <v>5929</v>
      </c>
      <c r="B5907" s="109" t="s">
        <v>5707</v>
      </c>
      <c r="C5907" s="110">
        <v>85423120</v>
      </c>
      <c r="D5907" s="110">
        <v>1</v>
      </c>
      <c r="E5907" s="110">
        <v>0</v>
      </c>
      <c r="F5907" s="111">
        <v>441.05</v>
      </c>
      <c r="G5907" s="110">
        <v>7</v>
      </c>
      <c r="H5907" s="110">
        <v>2</v>
      </c>
      <c r="I5907" s="112"/>
      <c r="J5907" s="111">
        <v>56.09</v>
      </c>
      <c r="K5907" s="113">
        <v>699</v>
      </c>
    </row>
    <row r="5908" spans="1:11" x14ac:dyDescent="0.25">
      <c r="A5908" s="108">
        <v>5930</v>
      </c>
      <c r="B5908" s="109" t="s">
        <v>5708</v>
      </c>
      <c r="C5908" s="110">
        <v>84733042</v>
      </c>
      <c r="D5908" s="110">
        <v>0</v>
      </c>
      <c r="E5908" s="110">
        <v>0</v>
      </c>
      <c r="F5908" s="111">
        <v>239.35</v>
      </c>
      <c r="G5908" s="110">
        <v>4</v>
      </c>
      <c r="H5908" s="110">
        <v>15</v>
      </c>
      <c r="I5908" s="112"/>
      <c r="J5908" s="111">
        <v>30.69</v>
      </c>
      <c r="K5908" s="113">
        <v>409</v>
      </c>
    </row>
    <row r="5909" spans="1:11" x14ac:dyDescent="0.25">
      <c r="A5909" s="108">
        <v>5931</v>
      </c>
      <c r="B5909" s="109" t="s">
        <v>5709</v>
      </c>
      <c r="C5909" s="110">
        <v>84733042</v>
      </c>
      <c r="D5909" s="110">
        <v>0</v>
      </c>
      <c r="E5909" s="110">
        <v>0</v>
      </c>
      <c r="F5909" s="111">
        <v>406.09</v>
      </c>
      <c r="G5909" s="110">
        <v>4</v>
      </c>
      <c r="H5909" s="110">
        <v>15</v>
      </c>
      <c r="I5909" s="112"/>
      <c r="J5909" s="111">
        <v>52.07</v>
      </c>
      <c r="K5909" s="113">
        <v>759</v>
      </c>
    </row>
    <row r="5910" spans="1:11" x14ac:dyDescent="0.25">
      <c r="A5910" s="108">
        <v>5932</v>
      </c>
      <c r="B5910" s="109" t="s">
        <v>5710</v>
      </c>
      <c r="C5910" s="110">
        <v>85235190</v>
      </c>
      <c r="D5910" s="110">
        <v>0</v>
      </c>
      <c r="E5910" s="110">
        <v>0</v>
      </c>
      <c r="F5910" s="111">
        <v>175.65</v>
      </c>
      <c r="G5910" s="110">
        <v>4</v>
      </c>
      <c r="H5910" s="110">
        <v>15</v>
      </c>
      <c r="I5910" s="112"/>
      <c r="J5910" s="112"/>
      <c r="K5910" s="113">
        <v>329</v>
      </c>
    </row>
    <row r="5911" spans="1:11" x14ac:dyDescent="0.25">
      <c r="A5911" s="108">
        <v>5933</v>
      </c>
      <c r="B5911" s="109" t="s">
        <v>5711</v>
      </c>
      <c r="C5911" s="110">
        <v>85235190</v>
      </c>
      <c r="D5911" s="110">
        <v>0</v>
      </c>
      <c r="E5911" s="110">
        <v>0</v>
      </c>
      <c r="F5911" s="111">
        <v>286.08</v>
      </c>
      <c r="G5911" s="110">
        <v>4</v>
      </c>
      <c r="H5911" s="110">
        <v>15</v>
      </c>
      <c r="I5911" s="112"/>
      <c r="J5911" s="112"/>
      <c r="K5911" s="113">
        <v>529</v>
      </c>
    </row>
    <row r="5912" spans="1:11" x14ac:dyDescent="0.25">
      <c r="A5912" s="108">
        <v>5934</v>
      </c>
      <c r="B5912" s="109" t="s">
        <v>5712</v>
      </c>
      <c r="C5912" s="110">
        <v>85235190</v>
      </c>
      <c r="D5912" s="110">
        <v>0</v>
      </c>
      <c r="E5912" s="110">
        <v>0</v>
      </c>
      <c r="F5912" s="111">
        <v>376.8</v>
      </c>
      <c r="G5912" s="110">
        <v>4</v>
      </c>
      <c r="H5912" s="110">
        <v>0</v>
      </c>
      <c r="I5912" s="111">
        <v>2.8</v>
      </c>
      <c r="J5912" s="112"/>
      <c r="K5912" s="113">
        <v>639</v>
      </c>
    </row>
    <row r="5913" spans="1:11" x14ac:dyDescent="0.25">
      <c r="A5913" s="108">
        <v>5935</v>
      </c>
      <c r="B5913" s="109" t="s">
        <v>5713</v>
      </c>
      <c r="C5913" s="110">
        <v>85235190</v>
      </c>
      <c r="D5913" s="110">
        <v>0</v>
      </c>
      <c r="E5913" s="110">
        <v>0</v>
      </c>
      <c r="F5913" s="111">
        <v>197.39</v>
      </c>
      <c r="G5913" s="110">
        <v>4</v>
      </c>
      <c r="H5913" s="110">
        <v>15</v>
      </c>
      <c r="I5913" s="112"/>
      <c r="J5913" s="112"/>
      <c r="K5913" s="113">
        <v>359</v>
      </c>
    </row>
    <row r="5914" spans="1:11" x14ac:dyDescent="0.25">
      <c r="A5914" s="108">
        <v>5936</v>
      </c>
      <c r="B5914" s="109" t="s">
        <v>5714</v>
      </c>
      <c r="C5914" s="110">
        <v>84433299</v>
      </c>
      <c r="D5914" s="110">
        <v>0</v>
      </c>
      <c r="E5914" s="110">
        <v>0</v>
      </c>
      <c r="F5914" s="115">
        <v>1599.99</v>
      </c>
      <c r="G5914" s="110">
        <v>4</v>
      </c>
      <c r="H5914" s="110">
        <v>0</v>
      </c>
      <c r="I5914" s="112"/>
      <c r="J5914" s="111">
        <v>174.97</v>
      </c>
      <c r="K5914" s="116">
        <v>2599</v>
      </c>
    </row>
    <row r="5915" spans="1:11" x14ac:dyDescent="0.25">
      <c r="A5915" s="108">
        <v>5937</v>
      </c>
      <c r="B5915" s="109" t="s">
        <v>5715</v>
      </c>
      <c r="C5915" s="110">
        <v>84733019</v>
      </c>
      <c r="D5915" s="110">
        <v>0</v>
      </c>
      <c r="E5915" s="110">
        <v>0</v>
      </c>
      <c r="F5915" s="111">
        <v>234.33</v>
      </c>
      <c r="G5915" s="110">
        <v>4</v>
      </c>
      <c r="H5915" s="110">
        <v>0</v>
      </c>
      <c r="I5915" s="112"/>
      <c r="J5915" s="111">
        <v>25.63</v>
      </c>
      <c r="K5915" s="113">
        <v>339</v>
      </c>
    </row>
    <row r="5916" spans="1:11" x14ac:dyDescent="0.25">
      <c r="A5916" s="108">
        <v>5938</v>
      </c>
      <c r="B5916" s="109" t="s">
        <v>5716</v>
      </c>
      <c r="C5916" s="110">
        <v>44219900</v>
      </c>
      <c r="D5916" s="110">
        <v>0</v>
      </c>
      <c r="E5916" s="110">
        <v>0</v>
      </c>
      <c r="F5916" s="111">
        <v>5.6</v>
      </c>
      <c r="G5916" s="110">
        <v>18</v>
      </c>
      <c r="H5916" s="110">
        <v>0</v>
      </c>
      <c r="I5916" s="112"/>
      <c r="J5916" s="112"/>
      <c r="K5916" s="113">
        <v>6</v>
      </c>
    </row>
    <row r="5917" spans="1:11" x14ac:dyDescent="0.25">
      <c r="A5917" s="108">
        <v>5939</v>
      </c>
      <c r="B5917" s="109" t="s">
        <v>5717</v>
      </c>
      <c r="C5917" s="110">
        <v>39261000</v>
      </c>
      <c r="D5917" s="110">
        <v>0</v>
      </c>
      <c r="E5917" s="110">
        <v>0</v>
      </c>
      <c r="F5917" s="111">
        <v>37.9</v>
      </c>
      <c r="G5917" s="110">
        <v>18</v>
      </c>
      <c r="H5917" s="110">
        <v>0</v>
      </c>
      <c r="I5917" s="112"/>
      <c r="J5917" s="112"/>
      <c r="K5917" s="113">
        <v>39</v>
      </c>
    </row>
    <row r="5918" spans="1:11" x14ac:dyDescent="0.25">
      <c r="A5918" s="108">
        <v>5940</v>
      </c>
      <c r="B5918" s="109" t="s">
        <v>5718</v>
      </c>
      <c r="C5918" s="110">
        <v>85044021</v>
      </c>
      <c r="D5918" s="110">
        <v>0</v>
      </c>
      <c r="E5918" s="110">
        <v>0</v>
      </c>
      <c r="F5918" s="111">
        <v>410.58</v>
      </c>
      <c r="G5918" s="110">
        <v>4</v>
      </c>
      <c r="H5918" s="110">
        <v>0</v>
      </c>
      <c r="I5918" s="112"/>
      <c r="J5918" s="111">
        <v>113.36</v>
      </c>
      <c r="K5918" s="113">
        <v>779</v>
      </c>
    </row>
    <row r="5919" spans="1:11" x14ac:dyDescent="0.25">
      <c r="A5919" s="108">
        <v>5941</v>
      </c>
      <c r="B5919" s="109" t="s">
        <v>5719</v>
      </c>
      <c r="C5919" s="110">
        <v>39261000</v>
      </c>
      <c r="D5919" s="110">
        <v>0</v>
      </c>
      <c r="E5919" s="110">
        <v>0</v>
      </c>
      <c r="F5919" s="111">
        <v>3.1</v>
      </c>
      <c r="G5919" s="110">
        <v>18</v>
      </c>
      <c r="H5919" s="110">
        <v>0</v>
      </c>
      <c r="I5919" s="112"/>
      <c r="J5919" s="112"/>
      <c r="K5919" s="113">
        <v>4</v>
      </c>
    </row>
    <row r="5920" spans="1:11" x14ac:dyDescent="0.25">
      <c r="A5920" s="108">
        <v>5942</v>
      </c>
      <c r="B5920" s="109" t="s">
        <v>5720</v>
      </c>
      <c r="C5920" s="110">
        <v>39239000</v>
      </c>
      <c r="D5920" s="110">
        <v>0</v>
      </c>
      <c r="E5920" s="110">
        <v>0</v>
      </c>
      <c r="F5920" s="111">
        <v>29</v>
      </c>
      <c r="G5920" s="110">
        <v>18</v>
      </c>
      <c r="H5920" s="110">
        <v>0</v>
      </c>
      <c r="I5920" s="112"/>
      <c r="J5920" s="112"/>
      <c r="K5920" s="113">
        <v>30</v>
      </c>
    </row>
    <row r="5921" spans="1:11" x14ac:dyDescent="0.25">
      <c r="A5921" s="108">
        <v>5943</v>
      </c>
      <c r="B5921" s="109" t="s">
        <v>5721</v>
      </c>
      <c r="C5921" s="110">
        <v>84733042</v>
      </c>
      <c r="D5921" s="110">
        <v>0</v>
      </c>
      <c r="E5921" s="110">
        <v>0</v>
      </c>
      <c r="F5921" s="111">
        <v>277.89999999999998</v>
      </c>
      <c r="G5921" s="110">
        <v>12</v>
      </c>
      <c r="H5921" s="110">
        <v>0</v>
      </c>
      <c r="I5921" s="111">
        <v>3.14</v>
      </c>
      <c r="J5921" s="111">
        <v>18.68</v>
      </c>
      <c r="K5921" s="113">
        <v>399</v>
      </c>
    </row>
    <row r="5922" spans="1:11" x14ac:dyDescent="0.25">
      <c r="A5922" s="108">
        <v>5944</v>
      </c>
      <c r="B5922" s="109" t="s">
        <v>5722</v>
      </c>
      <c r="C5922" s="110">
        <v>84733042</v>
      </c>
      <c r="D5922" s="110">
        <v>0</v>
      </c>
      <c r="E5922" s="110">
        <v>0</v>
      </c>
      <c r="F5922" s="111">
        <v>489.9</v>
      </c>
      <c r="G5922" s="110">
        <v>12</v>
      </c>
      <c r="H5922" s="110">
        <v>0</v>
      </c>
      <c r="I5922" s="111">
        <v>5.55</v>
      </c>
      <c r="J5922" s="111">
        <v>32.94</v>
      </c>
      <c r="K5922" s="113">
        <v>699</v>
      </c>
    </row>
    <row r="5923" spans="1:11" x14ac:dyDescent="0.25">
      <c r="A5923" s="108">
        <v>5945</v>
      </c>
      <c r="B5923" s="109" t="s">
        <v>5723</v>
      </c>
      <c r="C5923" s="110">
        <v>84733042</v>
      </c>
      <c r="D5923" s="110">
        <v>0</v>
      </c>
      <c r="E5923" s="110">
        <v>0</v>
      </c>
      <c r="F5923" s="111">
        <v>399.9</v>
      </c>
      <c r="G5923" s="110">
        <v>12</v>
      </c>
      <c r="H5923" s="110">
        <v>0</v>
      </c>
      <c r="I5923" s="111">
        <v>4.5199999999999996</v>
      </c>
      <c r="J5923" s="111">
        <v>26.89</v>
      </c>
      <c r="K5923" s="113">
        <v>589</v>
      </c>
    </row>
    <row r="5924" spans="1:11" x14ac:dyDescent="0.25">
      <c r="A5924" s="108">
        <v>5946</v>
      </c>
      <c r="B5924" s="109" t="s">
        <v>5724</v>
      </c>
      <c r="C5924" s="110">
        <v>56031290</v>
      </c>
      <c r="D5924" s="110">
        <v>0</v>
      </c>
      <c r="E5924" s="110">
        <v>0</v>
      </c>
      <c r="F5924" s="111">
        <v>6.19</v>
      </c>
      <c r="G5924" s="110">
        <v>0</v>
      </c>
      <c r="H5924" s="110">
        <v>0</v>
      </c>
      <c r="I5924" s="112"/>
      <c r="J5924" s="112"/>
      <c r="K5924" s="113">
        <v>6.2</v>
      </c>
    </row>
    <row r="5925" spans="1:11" x14ac:dyDescent="0.25">
      <c r="A5925" s="108">
        <v>5947</v>
      </c>
      <c r="B5925" s="109" t="s">
        <v>5725</v>
      </c>
      <c r="C5925" s="110">
        <v>56039490</v>
      </c>
      <c r="D5925" s="110">
        <v>0</v>
      </c>
      <c r="E5925" s="110">
        <v>0</v>
      </c>
      <c r="F5925" s="111">
        <v>4.1900000000000004</v>
      </c>
      <c r="G5925" s="110">
        <v>0</v>
      </c>
      <c r="H5925" s="110">
        <v>0</v>
      </c>
      <c r="I5925" s="112"/>
      <c r="J5925" s="112"/>
      <c r="K5925" s="113">
        <v>4.2</v>
      </c>
    </row>
    <row r="5926" spans="1:11" x14ac:dyDescent="0.25">
      <c r="A5926" s="108">
        <v>5948</v>
      </c>
      <c r="B5926" s="109" t="s">
        <v>5224</v>
      </c>
      <c r="C5926" s="110">
        <v>85423190</v>
      </c>
      <c r="D5926" s="110">
        <v>0</v>
      </c>
      <c r="E5926" s="110">
        <v>0</v>
      </c>
      <c r="F5926" s="115">
        <v>2155.88</v>
      </c>
      <c r="G5926" s="110">
        <v>12</v>
      </c>
      <c r="H5926" s="110">
        <v>2</v>
      </c>
      <c r="I5926" s="112"/>
      <c r="J5926" s="112"/>
      <c r="K5926" s="116">
        <v>3199</v>
      </c>
    </row>
    <row r="5927" spans="1:11" x14ac:dyDescent="0.25">
      <c r="A5927" s="108">
        <v>5949</v>
      </c>
      <c r="B5927" s="109" t="s">
        <v>5726</v>
      </c>
      <c r="C5927" s="110">
        <v>84715010</v>
      </c>
      <c r="D5927" s="110">
        <v>0</v>
      </c>
      <c r="E5927" s="110">
        <v>0</v>
      </c>
      <c r="F5927" s="115">
        <v>2421.7800000000002</v>
      </c>
      <c r="G5927" s="110">
        <v>7</v>
      </c>
      <c r="H5927" s="110">
        <v>0</v>
      </c>
      <c r="I5927" s="112"/>
      <c r="J5927" s="111">
        <v>225.4</v>
      </c>
      <c r="K5927" s="116">
        <v>3699</v>
      </c>
    </row>
    <row r="5928" spans="1:11" x14ac:dyDescent="0.25">
      <c r="A5928" s="108">
        <v>5950</v>
      </c>
      <c r="B5928" s="109" t="s">
        <v>5727</v>
      </c>
      <c r="C5928" s="110">
        <v>84715010</v>
      </c>
      <c r="D5928" s="110">
        <v>0</v>
      </c>
      <c r="E5928" s="110">
        <v>0</v>
      </c>
      <c r="F5928" s="115">
        <v>3018.6</v>
      </c>
      <c r="G5928" s="110">
        <v>7</v>
      </c>
      <c r="H5928" s="110">
        <v>0</v>
      </c>
      <c r="I5928" s="112"/>
      <c r="J5928" s="111">
        <v>280.95</v>
      </c>
      <c r="K5928" s="116">
        <v>4599</v>
      </c>
    </row>
    <row r="5929" spans="1:11" x14ac:dyDescent="0.25">
      <c r="A5929" s="108">
        <v>5951</v>
      </c>
      <c r="B5929" s="109" t="s">
        <v>5728</v>
      </c>
      <c r="C5929" s="110">
        <v>84716052</v>
      </c>
      <c r="D5929" s="110">
        <v>0</v>
      </c>
      <c r="E5929" s="110">
        <v>0</v>
      </c>
      <c r="F5929" s="111">
        <v>42.77</v>
      </c>
      <c r="G5929" s="110">
        <v>4</v>
      </c>
      <c r="H5929" s="110">
        <v>0</v>
      </c>
      <c r="I5929" s="112"/>
      <c r="J5929" s="111">
        <v>4.68</v>
      </c>
      <c r="K5929" s="113">
        <v>65</v>
      </c>
    </row>
    <row r="5930" spans="1:11" x14ac:dyDescent="0.25">
      <c r="A5930" s="108">
        <v>5952</v>
      </c>
      <c r="B5930" s="109" t="s">
        <v>5729</v>
      </c>
      <c r="C5930" s="110">
        <v>84716053</v>
      </c>
      <c r="D5930" s="110">
        <v>0</v>
      </c>
      <c r="E5930" s="110">
        <v>0</v>
      </c>
      <c r="F5930" s="111">
        <v>32.020000000000003</v>
      </c>
      <c r="G5930" s="110">
        <v>4</v>
      </c>
      <c r="H5930" s="110">
        <v>0</v>
      </c>
      <c r="I5930" s="112"/>
      <c r="J5930" s="111">
        <v>3.5</v>
      </c>
      <c r="K5930" s="113">
        <v>50</v>
      </c>
    </row>
    <row r="5931" spans="1:11" x14ac:dyDescent="0.25">
      <c r="A5931" s="108">
        <v>5953</v>
      </c>
      <c r="B5931" s="109" t="s">
        <v>5316</v>
      </c>
      <c r="C5931" s="110">
        <v>84145910</v>
      </c>
      <c r="D5931" s="110">
        <v>0</v>
      </c>
      <c r="E5931" s="110">
        <v>0</v>
      </c>
      <c r="F5931" s="111">
        <v>131.72</v>
      </c>
      <c r="G5931" s="110">
        <v>7</v>
      </c>
      <c r="H5931" s="110">
        <v>5</v>
      </c>
      <c r="I5931" s="112"/>
      <c r="J5931" s="111">
        <v>31.72</v>
      </c>
      <c r="K5931" s="113">
        <v>235</v>
      </c>
    </row>
    <row r="5932" spans="1:11" x14ac:dyDescent="0.25">
      <c r="A5932" s="108">
        <v>5954</v>
      </c>
      <c r="B5932" s="109" t="s">
        <v>5730</v>
      </c>
      <c r="C5932" s="110">
        <v>85258929</v>
      </c>
      <c r="D5932" s="110">
        <v>0</v>
      </c>
      <c r="E5932" s="110">
        <v>0</v>
      </c>
      <c r="F5932" s="111">
        <v>59.67</v>
      </c>
      <c r="G5932" s="110">
        <v>4</v>
      </c>
      <c r="H5932" s="110">
        <v>20</v>
      </c>
      <c r="I5932" s="112"/>
      <c r="J5932" s="111">
        <v>19.489999999999998</v>
      </c>
      <c r="K5932" s="113">
        <v>189</v>
      </c>
    </row>
    <row r="5933" spans="1:11" x14ac:dyDescent="0.25">
      <c r="A5933" s="108">
        <v>5955</v>
      </c>
      <c r="B5933" s="109" t="s">
        <v>5731</v>
      </c>
      <c r="C5933" s="110">
        <v>84733019</v>
      </c>
      <c r="D5933" s="110">
        <v>0</v>
      </c>
      <c r="E5933" s="110">
        <v>0</v>
      </c>
      <c r="F5933" s="111">
        <v>873</v>
      </c>
      <c r="G5933" s="110">
        <v>4</v>
      </c>
      <c r="H5933" s="110">
        <v>10</v>
      </c>
      <c r="I5933" s="112"/>
      <c r="J5933" s="112"/>
      <c r="K5933" s="116">
        <v>1489</v>
      </c>
    </row>
    <row r="5934" spans="1:11" x14ac:dyDescent="0.25">
      <c r="A5934" s="108">
        <v>5956</v>
      </c>
      <c r="B5934" s="109" t="s">
        <v>5732</v>
      </c>
      <c r="C5934" s="110">
        <v>84733090</v>
      </c>
      <c r="D5934" s="110">
        <v>10</v>
      </c>
      <c r="E5934" s="110">
        <v>0</v>
      </c>
      <c r="F5934" s="111">
        <v>68.12</v>
      </c>
      <c r="G5934" s="110">
        <v>4</v>
      </c>
      <c r="H5934" s="110">
        <v>10</v>
      </c>
      <c r="I5934" s="112"/>
      <c r="J5934" s="111">
        <v>8.31</v>
      </c>
      <c r="K5934" s="113">
        <v>119</v>
      </c>
    </row>
    <row r="5935" spans="1:11" x14ac:dyDescent="0.25">
      <c r="A5935" s="108">
        <v>5957</v>
      </c>
      <c r="B5935" s="109" t="s">
        <v>5733</v>
      </c>
      <c r="C5935" s="110">
        <v>40169990</v>
      </c>
      <c r="D5935" s="110">
        <v>0</v>
      </c>
      <c r="E5935" s="110">
        <v>0</v>
      </c>
      <c r="F5935" s="111">
        <v>24.91</v>
      </c>
      <c r="G5935" s="110">
        <v>4</v>
      </c>
      <c r="H5935" s="110">
        <v>18</v>
      </c>
      <c r="I5935" s="112"/>
      <c r="J5935" s="112"/>
      <c r="K5935" s="113">
        <v>50</v>
      </c>
    </row>
    <row r="5936" spans="1:11" x14ac:dyDescent="0.25">
      <c r="A5936" s="108">
        <v>5958</v>
      </c>
      <c r="B5936" s="109" t="s">
        <v>5734</v>
      </c>
      <c r="C5936" s="110">
        <v>40169990</v>
      </c>
      <c r="D5936" s="110">
        <v>0</v>
      </c>
      <c r="E5936" s="110">
        <v>0</v>
      </c>
      <c r="F5936" s="111">
        <v>19.93</v>
      </c>
      <c r="G5936" s="110">
        <v>4</v>
      </c>
      <c r="H5936" s="110">
        <v>18</v>
      </c>
      <c r="I5936" s="112"/>
      <c r="J5936" s="112"/>
      <c r="K5936" s="113">
        <v>40</v>
      </c>
    </row>
    <row r="5937" spans="1:11" x14ac:dyDescent="0.25">
      <c r="A5937" s="108">
        <v>5959</v>
      </c>
      <c r="B5937" s="109" t="s">
        <v>5735</v>
      </c>
      <c r="C5937" s="110">
        <v>39269090</v>
      </c>
      <c r="D5937" s="110">
        <v>0</v>
      </c>
      <c r="E5937" s="110">
        <v>0</v>
      </c>
      <c r="F5937" s="111">
        <v>6.91</v>
      </c>
      <c r="G5937" s="110">
        <v>0</v>
      </c>
      <c r="H5937" s="110">
        <v>0</v>
      </c>
      <c r="I5937" s="112"/>
      <c r="J5937" s="111">
        <v>4.05</v>
      </c>
      <c r="K5937" s="113">
        <v>15</v>
      </c>
    </row>
    <row r="5938" spans="1:11" x14ac:dyDescent="0.25">
      <c r="A5938" s="108">
        <v>5960</v>
      </c>
      <c r="B5938" s="109" t="s">
        <v>5736</v>
      </c>
      <c r="C5938" s="110">
        <v>85444200</v>
      </c>
      <c r="D5938" s="110">
        <v>0</v>
      </c>
      <c r="E5938" s="110">
        <v>0</v>
      </c>
      <c r="F5938" s="111">
        <v>27.9</v>
      </c>
      <c r="G5938" s="110">
        <v>0</v>
      </c>
      <c r="H5938" s="110">
        <v>0</v>
      </c>
      <c r="I5938" s="112"/>
      <c r="J5938" s="111">
        <v>9.3000000000000007</v>
      </c>
      <c r="K5938" s="113">
        <v>45</v>
      </c>
    </row>
    <row r="5939" spans="1:11" x14ac:dyDescent="0.25">
      <c r="A5939" s="108">
        <v>5961</v>
      </c>
      <c r="B5939" s="109" t="s">
        <v>5737</v>
      </c>
      <c r="C5939" s="110">
        <v>85444200</v>
      </c>
      <c r="D5939" s="110">
        <v>0</v>
      </c>
      <c r="E5939" s="110">
        <v>0</v>
      </c>
      <c r="F5939" s="111">
        <v>2.35</v>
      </c>
      <c r="G5939" s="110">
        <v>0</v>
      </c>
      <c r="H5939" s="110">
        <v>0</v>
      </c>
      <c r="I5939" s="112"/>
      <c r="J5939" s="111">
        <v>0.78</v>
      </c>
      <c r="K5939" s="113">
        <v>5</v>
      </c>
    </row>
    <row r="5940" spans="1:11" x14ac:dyDescent="0.25">
      <c r="A5940" s="108">
        <v>5962</v>
      </c>
      <c r="B5940" s="109" t="s">
        <v>4273</v>
      </c>
      <c r="C5940" s="110">
        <v>84733039</v>
      </c>
      <c r="D5940" s="110">
        <v>0</v>
      </c>
      <c r="E5940" s="110">
        <v>0</v>
      </c>
      <c r="F5940" s="111">
        <v>36.9</v>
      </c>
      <c r="G5940" s="110">
        <v>7</v>
      </c>
      <c r="H5940" s="110">
        <v>0</v>
      </c>
      <c r="I5940" s="112"/>
      <c r="J5940" s="111">
        <v>10.16</v>
      </c>
      <c r="K5940" s="113">
        <v>55</v>
      </c>
    </row>
    <row r="5941" spans="1:11" x14ac:dyDescent="0.25">
      <c r="A5941" s="108">
        <v>5963</v>
      </c>
      <c r="B5941" s="109" t="s">
        <v>5738</v>
      </c>
      <c r="C5941" s="110">
        <v>85444200</v>
      </c>
      <c r="D5941" s="110">
        <v>0</v>
      </c>
      <c r="E5941" s="110">
        <v>0</v>
      </c>
      <c r="F5941" s="111">
        <v>47.9</v>
      </c>
      <c r="G5941" s="110">
        <v>0</v>
      </c>
      <c r="H5941" s="110">
        <v>0</v>
      </c>
      <c r="I5941" s="112"/>
      <c r="J5941" s="111">
        <v>15.96</v>
      </c>
      <c r="K5941" s="113">
        <v>75</v>
      </c>
    </row>
    <row r="5942" spans="1:11" x14ac:dyDescent="0.25">
      <c r="A5942" s="108">
        <v>5964</v>
      </c>
      <c r="B5942" s="109" t="s">
        <v>5739</v>
      </c>
      <c r="C5942" s="110">
        <v>85423190</v>
      </c>
      <c r="D5942" s="110">
        <v>0</v>
      </c>
      <c r="E5942" s="110">
        <v>0</v>
      </c>
      <c r="F5942" s="111">
        <v>418.48</v>
      </c>
      <c r="G5942" s="110">
        <v>7</v>
      </c>
      <c r="H5942" s="110">
        <v>2</v>
      </c>
      <c r="I5942" s="112"/>
      <c r="J5942" s="112"/>
      <c r="K5942" s="113">
        <v>599</v>
      </c>
    </row>
    <row r="5943" spans="1:11" x14ac:dyDescent="0.25">
      <c r="A5943" s="108">
        <v>5965</v>
      </c>
      <c r="B5943" s="109" t="s">
        <v>5617</v>
      </c>
      <c r="C5943" s="110">
        <v>84733042</v>
      </c>
      <c r="D5943" s="110">
        <v>0</v>
      </c>
      <c r="E5943" s="110">
        <v>0</v>
      </c>
      <c r="F5943" s="111">
        <v>159.04</v>
      </c>
      <c r="G5943" s="110">
        <v>0</v>
      </c>
      <c r="H5943" s="110">
        <v>15</v>
      </c>
      <c r="I5943" s="112"/>
      <c r="J5943" s="111">
        <v>20.39</v>
      </c>
      <c r="K5943" s="113">
        <v>289</v>
      </c>
    </row>
    <row r="5944" spans="1:11" x14ac:dyDescent="0.25">
      <c r="A5944" s="108">
        <v>5966</v>
      </c>
      <c r="B5944" s="109" t="s">
        <v>5740</v>
      </c>
      <c r="C5944" s="110">
        <v>85235190</v>
      </c>
      <c r="D5944" s="110">
        <v>0</v>
      </c>
      <c r="E5944" s="110">
        <v>0</v>
      </c>
      <c r="F5944" s="111">
        <v>106.34</v>
      </c>
      <c r="G5944" s="110">
        <v>4</v>
      </c>
      <c r="H5944" s="110">
        <v>15</v>
      </c>
      <c r="I5944" s="112"/>
      <c r="J5944" s="112"/>
      <c r="K5944" s="113">
        <v>179</v>
      </c>
    </row>
    <row r="5945" spans="1:11" x14ac:dyDescent="0.25">
      <c r="A5945" s="108">
        <v>5967</v>
      </c>
      <c r="B5945" s="109" t="s">
        <v>4382</v>
      </c>
      <c r="C5945" s="110">
        <v>84717010</v>
      </c>
      <c r="D5945" s="110">
        <v>0</v>
      </c>
      <c r="E5945" s="110">
        <v>0</v>
      </c>
      <c r="F5945" s="111">
        <v>397.1</v>
      </c>
      <c r="G5945" s="110">
        <v>4</v>
      </c>
      <c r="H5945" s="110">
        <v>10</v>
      </c>
      <c r="I5945" s="112"/>
      <c r="J5945" s="111">
        <v>48.42</v>
      </c>
      <c r="K5945" s="113">
        <v>649</v>
      </c>
    </row>
    <row r="5946" spans="1:11" x14ac:dyDescent="0.25">
      <c r="A5946" s="108">
        <v>5968</v>
      </c>
      <c r="B5946" s="109" t="s">
        <v>5741</v>
      </c>
      <c r="C5946" s="110">
        <v>84717010</v>
      </c>
      <c r="D5946" s="110">
        <v>0</v>
      </c>
      <c r="E5946" s="110">
        <v>0</v>
      </c>
      <c r="F5946" s="111">
        <v>722.73</v>
      </c>
      <c r="G5946" s="110">
        <v>4</v>
      </c>
      <c r="H5946" s="110">
        <v>10</v>
      </c>
      <c r="I5946" s="112"/>
      <c r="J5946" s="111">
        <v>88.13</v>
      </c>
      <c r="K5946" s="116">
        <v>1189</v>
      </c>
    </row>
    <row r="5947" spans="1:11" x14ac:dyDescent="0.25">
      <c r="A5947" s="108">
        <v>5969</v>
      </c>
      <c r="B5947" s="109" t="s">
        <v>5742</v>
      </c>
      <c r="C5947" s="110">
        <v>94013090</v>
      </c>
      <c r="D5947" s="110">
        <v>0</v>
      </c>
      <c r="E5947" s="110">
        <v>0</v>
      </c>
      <c r="F5947" s="111">
        <v>638</v>
      </c>
      <c r="G5947" s="110">
        <v>4</v>
      </c>
      <c r="H5947" s="110">
        <v>5</v>
      </c>
      <c r="I5947" s="111">
        <v>25.76</v>
      </c>
      <c r="J5947" s="112"/>
      <c r="K5947" s="116">
        <v>1189</v>
      </c>
    </row>
    <row r="5948" spans="1:11" x14ac:dyDescent="0.25">
      <c r="A5948" s="108">
        <v>5970</v>
      </c>
      <c r="B5948" s="109" t="s">
        <v>5743</v>
      </c>
      <c r="C5948" s="110">
        <v>94013090</v>
      </c>
      <c r="D5948" s="110">
        <v>0</v>
      </c>
      <c r="E5948" s="110">
        <v>0</v>
      </c>
      <c r="F5948" s="111">
        <v>638</v>
      </c>
      <c r="G5948" s="110">
        <v>4</v>
      </c>
      <c r="H5948" s="110">
        <v>5</v>
      </c>
      <c r="I5948" s="111">
        <v>25.75</v>
      </c>
      <c r="J5948" s="112"/>
      <c r="K5948" s="116">
        <v>1189</v>
      </c>
    </row>
    <row r="5949" spans="1:11" x14ac:dyDescent="0.25">
      <c r="A5949" s="108">
        <v>5971</v>
      </c>
      <c r="B5949" s="109" t="s">
        <v>5744</v>
      </c>
      <c r="C5949" s="110">
        <v>85182100</v>
      </c>
      <c r="D5949" s="110">
        <v>0</v>
      </c>
      <c r="E5949" s="110">
        <v>0</v>
      </c>
      <c r="F5949" s="111">
        <v>87.85</v>
      </c>
      <c r="G5949" s="110">
        <v>4</v>
      </c>
      <c r="H5949" s="110">
        <v>0</v>
      </c>
      <c r="I5949" s="112"/>
      <c r="J5949" s="112"/>
      <c r="K5949" s="113">
        <v>149</v>
      </c>
    </row>
    <row r="5950" spans="1:11" x14ac:dyDescent="0.25">
      <c r="A5950" s="108">
        <v>5972</v>
      </c>
      <c r="B5950" s="109" t="s">
        <v>5745</v>
      </c>
      <c r="C5950" s="110">
        <v>85183000</v>
      </c>
      <c r="D5950" s="110">
        <v>7</v>
      </c>
      <c r="E5950" s="110">
        <v>0</v>
      </c>
      <c r="F5950" s="111">
        <v>90.15</v>
      </c>
      <c r="G5950" s="110">
        <v>4</v>
      </c>
      <c r="H5950" s="110">
        <v>0</v>
      </c>
      <c r="I5950" s="112"/>
      <c r="J5950" s="112"/>
      <c r="K5950" s="113">
        <v>159</v>
      </c>
    </row>
    <row r="5951" spans="1:11" x14ac:dyDescent="0.25">
      <c r="A5951" s="108">
        <v>5973</v>
      </c>
      <c r="B5951" s="109" t="s">
        <v>5746</v>
      </c>
      <c r="C5951" s="110">
        <v>85183000</v>
      </c>
      <c r="D5951" s="110">
        <v>0</v>
      </c>
      <c r="E5951" s="110">
        <v>0</v>
      </c>
      <c r="F5951" s="111">
        <v>79.89</v>
      </c>
      <c r="G5951" s="110">
        <v>7</v>
      </c>
      <c r="H5951" s="110">
        <v>0</v>
      </c>
      <c r="I5951" s="112"/>
      <c r="J5951" s="111">
        <v>18.059999999999999</v>
      </c>
      <c r="K5951" s="113">
        <v>130</v>
      </c>
    </row>
    <row r="5952" spans="1:11" x14ac:dyDescent="0.25">
      <c r="A5952" s="108">
        <v>5974</v>
      </c>
      <c r="B5952" s="109" t="s">
        <v>5747</v>
      </c>
      <c r="C5952" s="110">
        <v>85183000</v>
      </c>
      <c r="D5952" s="110">
        <v>3</v>
      </c>
      <c r="E5952" s="110">
        <v>0</v>
      </c>
      <c r="F5952" s="111">
        <v>96.71</v>
      </c>
      <c r="G5952" s="110">
        <v>4</v>
      </c>
      <c r="H5952" s="110">
        <v>0</v>
      </c>
      <c r="I5952" s="112"/>
      <c r="J5952" s="111">
        <v>25.68</v>
      </c>
      <c r="K5952" s="113">
        <v>165</v>
      </c>
    </row>
    <row r="5953" spans="1:11" x14ac:dyDescent="0.25">
      <c r="A5953" s="108">
        <v>5975</v>
      </c>
      <c r="B5953" s="109" t="s">
        <v>5748</v>
      </c>
      <c r="C5953" s="110">
        <v>85183000</v>
      </c>
      <c r="D5953" s="110">
        <v>0</v>
      </c>
      <c r="E5953" s="110">
        <v>0</v>
      </c>
      <c r="F5953" s="111">
        <v>60.99</v>
      </c>
      <c r="G5953" s="110">
        <v>4</v>
      </c>
      <c r="H5953" s="110">
        <v>15</v>
      </c>
      <c r="I5953" s="112"/>
      <c r="J5953" s="112"/>
      <c r="K5953" s="113">
        <v>119</v>
      </c>
    </row>
    <row r="5954" spans="1:11" x14ac:dyDescent="0.25">
      <c r="A5954" s="108">
        <v>5976</v>
      </c>
      <c r="B5954" s="109" t="s">
        <v>5749</v>
      </c>
      <c r="C5954" s="110">
        <v>85183000</v>
      </c>
      <c r="D5954" s="110">
        <v>5</v>
      </c>
      <c r="E5954" s="110">
        <v>0</v>
      </c>
      <c r="F5954" s="111">
        <v>95.29</v>
      </c>
      <c r="G5954" s="110">
        <v>4</v>
      </c>
      <c r="H5954" s="110">
        <v>15</v>
      </c>
      <c r="I5954" s="112"/>
      <c r="J5954" s="112"/>
      <c r="K5954" s="113">
        <v>189</v>
      </c>
    </row>
    <row r="5955" spans="1:11" x14ac:dyDescent="0.25">
      <c r="A5955" s="108">
        <v>5977</v>
      </c>
      <c r="B5955" s="109" t="s">
        <v>5750</v>
      </c>
      <c r="C5955" s="110">
        <v>85183000</v>
      </c>
      <c r="D5955" s="110">
        <v>0</v>
      </c>
      <c r="E5955" s="110">
        <v>0</v>
      </c>
      <c r="F5955" s="111">
        <v>32.74</v>
      </c>
      <c r="G5955" s="110">
        <v>4</v>
      </c>
      <c r="H5955" s="110">
        <v>15</v>
      </c>
      <c r="I5955" s="112"/>
      <c r="J5955" s="112"/>
      <c r="K5955" s="113">
        <v>65</v>
      </c>
    </row>
    <row r="5956" spans="1:11" x14ac:dyDescent="0.25">
      <c r="A5956" s="108">
        <v>5978</v>
      </c>
      <c r="B5956" s="109" t="s">
        <v>5751</v>
      </c>
      <c r="C5956" s="110">
        <v>85182100</v>
      </c>
      <c r="D5956" s="110">
        <v>0</v>
      </c>
      <c r="E5956" s="110">
        <v>0</v>
      </c>
      <c r="F5956" s="111">
        <v>18.68</v>
      </c>
      <c r="G5956" s="110">
        <v>4</v>
      </c>
      <c r="H5956" s="110">
        <v>15</v>
      </c>
      <c r="I5956" s="112"/>
      <c r="J5956" s="112"/>
      <c r="K5956" s="113">
        <v>40</v>
      </c>
    </row>
    <row r="5957" spans="1:11" x14ac:dyDescent="0.25">
      <c r="A5957" s="108">
        <v>5979</v>
      </c>
      <c r="B5957" s="109" t="s">
        <v>5752</v>
      </c>
      <c r="C5957" s="110">
        <v>84716053</v>
      </c>
      <c r="D5957" s="110">
        <v>0</v>
      </c>
      <c r="E5957" s="110">
        <v>0</v>
      </c>
      <c r="F5957" s="111">
        <v>0.2</v>
      </c>
      <c r="G5957" s="110">
        <v>4</v>
      </c>
      <c r="H5957" s="110">
        <v>15</v>
      </c>
      <c r="I5957" s="112"/>
      <c r="J5957" s="112"/>
      <c r="K5957" s="113">
        <v>69</v>
      </c>
    </row>
    <row r="5958" spans="1:11" x14ac:dyDescent="0.25">
      <c r="A5958" s="108">
        <v>5980</v>
      </c>
      <c r="B5958" s="109" t="s">
        <v>5753</v>
      </c>
      <c r="C5958" s="110">
        <v>84733019</v>
      </c>
      <c r="D5958" s="110">
        <v>0</v>
      </c>
      <c r="E5958" s="110">
        <v>0</v>
      </c>
      <c r="F5958" s="111">
        <v>151.46</v>
      </c>
      <c r="G5958" s="110">
        <v>4</v>
      </c>
      <c r="H5958" s="110">
        <v>10</v>
      </c>
      <c r="I5958" s="112"/>
      <c r="J5958" s="111">
        <v>18.47</v>
      </c>
      <c r="K5958" s="113">
        <v>249</v>
      </c>
    </row>
    <row r="5959" spans="1:11" x14ac:dyDescent="0.25">
      <c r="A5959" s="108">
        <v>5981</v>
      </c>
      <c r="B5959" s="109" t="s">
        <v>5754</v>
      </c>
      <c r="C5959" s="110">
        <v>84733019</v>
      </c>
      <c r="D5959" s="110">
        <v>0</v>
      </c>
      <c r="E5959" s="110">
        <v>0</v>
      </c>
      <c r="F5959" s="111">
        <v>231</v>
      </c>
      <c r="G5959" s="110">
        <v>4</v>
      </c>
      <c r="H5959" s="110">
        <v>0</v>
      </c>
      <c r="I5959" s="112"/>
      <c r="J5959" s="111">
        <v>25.26</v>
      </c>
      <c r="K5959" s="113">
        <v>349</v>
      </c>
    </row>
    <row r="5960" spans="1:11" x14ac:dyDescent="0.25">
      <c r="A5960" s="108">
        <v>5982</v>
      </c>
      <c r="B5960" s="109" t="s">
        <v>5755</v>
      </c>
      <c r="C5960" s="110">
        <v>84733042</v>
      </c>
      <c r="D5960" s="110">
        <v>0</v>
      </c>
      <c r="E5960" s="110">
        <v>0</v>
      </c>
      <c r="F5960" s="111">
        <v>95.57</v>
      </c>
      <c r="G5960" s="110">
        <v>4</v>
      </c>
      <c r="H5960" s="110">
        <v>15</v>
      </c>
      <c r="I5960" s="112"/>
      <c r="J5960" s="111">
        <v>12.25</v>
      </c>
      <c r="K5960" s="113">
        <v>189</v>
      </c>
    </row>
    <row r="5961" spans="1:11" x14ac:dyDescent="0.25">
      <c r="A5961" s="108">
        <v>5983</v>
      </c>
      <c r="B5961" s="109" t="s">
        <v>5756</v>
      </c>
      <c r="C5961" s="110">
        <v>84716052</v>
      </c>
      <c r="D5961" s="110">
        <v>0</v>
      </c>
      <c r="E5961" s="110">
        <v>0</v>
      </c>
      <c r="F5961" s="111">
        <v>81.66</v>
      </c>
      <c r="G5961" s="110">
        <v>4</v>
      </c>
      <c r="H5961" s="110">
        <v>15</v>
      </c>
      <c r="I5961" s="111">
        <v>11.37</v>
      </c>
      <c r="J5961" s="111">
        <v>11.9</v>
      </c>
      <c r="K5961" s="113">
        <v>159</v>
      </c>
    </row>
    <row r="5962" spans="1:11" x14ac:dyDescent="0.25">
      <c r="A5962" s="108">
        <v>5984</v>
      </c>
      <c r="B5962" s="109" t="s">
        <v>5757</v>
      </c>
      <c r="C5962" s="110">
        <v>84439933</v>
      </c>
      <c r="D5962" s="110">
        <v>0</v>
      </c>
      <c r="E5962" s="110">
        <v>0</v>
      </c>
      <c r="F5962" s="111">
        <v>110.9</v>
      </c>
      <c r="G5962" s="110">
        <v>0</v>
      </c>
      <c r="H5962" s="110">
        <v>0</v>
      </c>
      <c r="I5962" s="112"/>
      <c r="J5962" s="112"/>
      <c r="K5962" s="113">
        <v>161</v>
      </c>
    </row>
    <row r="5963" spans="1:11" x14ac:dyDescent="0.25">
      <c r="A5963" s="108">
        <v>5985</v>
      </c>
      <c r="B5963" s="109" t="s">
        <v>1200</v>
      </c>
      <c r="C5963" s="110">
        <v>85182100</v>
      </c>
      <c r="D5963" s="110">
        <v>0</v>
      </c>
      <c r="E5963" s="110">
        <v>0</v>
      </c>
      <c r="F5963" s="111">
        <v>57.02</v>
      </c>
      <c r="G5963" s="110">
        <v>4</v>
      </c>
      <c r="H5963" s="110">
        <v>0</v>
      </c>
      <c r="I5963" s="112"/>
      <c r="J5963" s="111">
        <v>15.14</v>
      </c>
      <c r="K5963" s="113">
        <v>99</v>
      </c>
    </row>
    <row r="5964" spans="1:11" x14ac:dyDescent="0.25">
      <c r="A5964" s="108">
        <v>5986</v>
      </c>
      <c r="B5964" s="109" t="s">
        <v>5758</v>
      </c>
      <c r="C5964" s="110">
        <v>85066010</v>
      </c>
      <c r="D5964" s="110">
        <v>0</v>
      </c>
      <c r="E5964" s="110">
        <v>0</v>
      </c>
      <c r="F5964" s="111">
        <v>3.98</v>
      </c>
      <c r="G5964" s="110">
        <v>7</v>
      </c>
      <c r="H5964" s="110">
        <v>0</v>
      </c>
      <c r="I5964" s="112"/>
      <c r="J5964" s="112"/>
      <c r="K5964" s="113">
        <v>8</v>
      </c>
    </row>
    <row r="5965" spans="1:11" x14ac:dyDescent="0.25">
      <c r="A5965" s="108">
        <v>5987</v>
      </c>
      <c r="B5965" s="109" t="s">
        <v>5759</v>
      </c>
      <c r="C5965" s="110">
        <v>85065010</v>
      </c>
      <c r="D5965" s="110">
        <v>0</v>
      </c>
      <c r="E5965" s="110">
        <v>0</v>
      </c>
      <c r="F5965" s="111">
        <v>0.39</v>
      </c>
      <c r="G5965" s="110">
        <v>7</v>
      </c>
      <c r="H5965" s="110">
        <v>0</v>
      </c>
      <c r="I5965" s="112"/>
      <c r="J5965" s="112"/>
      <c r="K5965" s="113">
        <v>10</v>
      </c>
    </row>
    <row r="5966" spans="1:11" x14ac:dyDescent="0.25">
      <c r="A5966" s="108">
        <v>5988</v>
      </c>
      <c r="B5966" s="109" t="s">
        <v>5760</v>
      </c>
      <c r="C5966" s="110">
        <v>84717010</v>
      </c>
      <c r="D5966" s="110">
        <v>0</v>
      </c>
      <c r="E5966" s="110">
        <v>0</v>
      </c>
      <c r="F5966" s="115">
        <v>1909</v>
      </c>
      <c r="G5966" s="110">
        <v>7</v>
      </c>
      <c r="H5966" s="110">
        <v>10</v>
      </c>
      <c r="I5966" s="112"/>
      <c r="J5966" s="112"/>
      <c r="K5966" s="116">
        <v>3179</v>
      </c>
    </row>
    <row r="5967" spans="1:11" x14ac:dyDescent="0.25">
      <c r="A5967" s="108">
        <v>5989</v>
      </c>
      <c r="B5967" s="109" t="s">
        <v>5761</v>
      </c>
      <c r="C5967" s="110">
        <v>84717010</v>
      </c>
      <c r="D5967" s="110">
        <v>1</v>
      </c>
      <c r="E5967" s="110">
        <v>0</v>
      </c>
      <c r="F5967" s="115">
        <v>1363.55</v>
      </c>
      <c r="G5967" s="110">
        <v>7</v>
      </c>
      <c r="H5967" s="110">
        <v>10</v>
      </c>
      <c r="I5967" s="112"/>
      <c r="J5967" s="112"/>
      <c r="K5967" s="116">
        <v>2269</v>
      </c>
    </row>
    <row r="5968" spans="1:11" x14ac:dyDescent="0.25">
      <c r="A5968" s="108">
        <v>5990</v>
      </c>
      <c r="B5968" s="109" t="s">
        <v>5762</v>
      </c>
      <c r="C5968" s="110">
        <v>84717010</v>
      </c>
      <c r="D5968" s="110">
        <v>0</v>
      </c>
      <c r="E5968" s="110">
        <v>0</v>
      </c>
      <c r="F5968" s="111">
        <v>956.73</v>
      </c>
      <c r="G5968" s="110">
        <v>7</v>
      </c>
      <c r="H5968" s="110">
        <v>10</v>
      </c>
      <c r="I5968" s="112"/>
      <c r="J5968" s="112"/>
      <c r="K5968" s="116">
        <v>1549</v>
      </c>
    </row>
    <row r="5969" spans="1:11" x14ac:dyDescent="0.25">
      <c r="A5969" s="108">
        <v>5991</v>
      </c>
      <c r="B5969" s="109" t="s">
        <v>5763</v>
      </c>
      <c r="C5969" s="110">
        <v>84733019</v>
      </c>
      <c r="D5969" s="110">
        <v>0</v>
      </c>
      <c r="E5969" s="110">
        <v>0</v>
      </c>
      <c r="F5969" s="111">
        <v>171.1</v>
      </c>
      <c r="G5969" s="110">
        <v>4</v>
      </c>
      <c r="H5969" s="110">
        <v>10</v>
      </c>
      <c r="I5969" s="112"/>
      <c r="J5969" s="111">
        <v>20.86</v>
      </c>
      <c r="K5969" s="113">
        <v>289</v>
      </c>
    </row>
    <row r="5970" spans="1:11" x14ac:dyDescent="0.25">
      <c r="A5970" s="108">
        <v>5992</v>
      </c>
      <c r="B5970" s="109" t="s">
        <v>5764</v>
      </c>
      <c r="C5970" s="110">
        <v>85183000</v>
      </c>
      <c r="D5970" s="110">
        <v>0</v>
      </c>
      <c r="E5970" s="110">
        <v>0</v>
      </c>
      <c r="F5970" s="111">
        <v>69.83</v>
      </c>
      <c r="G5970" s="110">
        <v>4</v>
      </c>
      <c r="H5970" s="110">
        <v>15</v>
      </c>
      <c r="I5970" s="112"/>
      <c r="J5970" s="111">
        <v>20.89</v>
      </c>
      <c r="K5970" s="113">
        <v>139</v>
      </c>
    </row>
    <row r="5971" spans="1:11" x14ac:dyDescent="0.25">
      <c r="A5971" s="108">
        <v>5993</v>
      </c>
      <c r="B5971" s="109" t="s">
        <v>5765</v>
      </c>
      <c r="C5971" s="110">
        <v>84733019</v>
      </c>
      <c r="D5971" s="110">
        <v>0</v>
      </c>
      <c r="E5971" s="110">
        <v>0</v>
      </c>
      <c r="F5971" s="111">
        <v>380.82</v>
      </c>
      <c r="G5971" s="110">
        <v>4</v>
      </c>
      <c r="H5971" s="110">
        <v>10</v>
      </c>
      <c r="I5971" s="112"/>
      <c r="J5971" s="111">
        <v>46.44</v>
      </c>
      <c r="K5971" s="113">
        <v>649</v>
      </c>
    </row>
    <row r="5972" spans="1:11" x14ac:dyDescent="0.25">
      <c r="A5972" s="108">
        <v>5994</v>
      </c>
      <c r="B5972" s="109" t="s">
        <v>5766</v>
      </c>
      <c r="C5972" s="110">
        <v>84733019</v>
      </c>
      <c r="D5972" s="110">
        <v>1</v>
      </c>
      <c r="E5972" s="110">
        <v>0</v>
      </c>
      <c r="F5972" s="111">
        <v>417.65</v>
      </c>
      <c r="G5972" s="110">
        <v>4</v>
      </c>
      <c r="H5972" s="110">
        <v>10</v>
      </c>
      <c r="I5972" s="112"/>
      <c r="J5972" s="112"/>
      <c r="K5972" s="113">
        <v>699</v>
      </c>
    </row>
    <row r="5973" spans="1:11" x14ac:dyDescent="0.25">
      <c r="A5973" s="108">
        <v>5995</v>
      </c>
      <c r="B5973" s="109" t="s">
        <v>5767</v>
      </c>
      <c r="C5973" s="110">
        <v>84733019</v>
      </c>
      <c r="D5973" s="110">
        <v>0</v>
      </c>
      <c r="E5973" s="110">
        <v>0</v>
      </c>
      <c r="F5973" s="111">
        <v>267.11</v>
      </c>
      <c r="G5973" s="110">
        <v>4</v>
      </c>
      <c r="H5973" s="110">
        <v>10</v>
      </c>
      <c r="I5973" s="112"/>
      <c r="J5973" s="111">
        <v>32.57</v>
      </c>
      <c r="K5973" s="113">
        <v>459</v>
      </c>
    </row>
    <row r="5974" spans="1:11" x14ac:dyDescent="0.25">
      <c r="A5974" s="108">
        <v>5996</v>
      </c>
      <c r="B5974" s="109" t="s">
        <v>5768</v>
      </c>
      <c r="C5974" s="110">
        <v>84733019</v>
      </c>
      <c r="D5974" s="110">
        <v>0</v>
      </c>
      <c r="E5974" s="110">
        <v>0</v>
      </c>
      <c r="F5974" s="111">
        <v>847.33</v>
      </c>
      <c r="G5974" s="110">
        <v>0</v>
      </c>
      <c r="H5974" s="110">
        <v>0</v>
      </c>
      <c r="I5974" s="112"/>
      <c r="J5974" s="112"/>
      <c r="K5974" s="116">
        <v>1279</v>
      </c>
    </row>
    <row r="5975" spans="1:11" x14ac:dyDescent="0.25">
      <c r="A5975" s="108">
        <v>5997</v>
      </c>
      <c r="B5975" s="109" t="s">
        <v>4338</v>
      </c>
      <c r="C5975" s="110">
        <v>85423190</v>
      </c>
      <c r="D5975" s="110">
        <v>0</v>
      </c>
      <c r="E5975" s="110">
        <v>0</v>
      </c>
      <c r="F5975" s="111">
        <v>511.7</v>
      </c>
      <c r="G5975" s="110">
        <v>12</v>
      </c>
      <c r="H5975" s="110">
        <v>2</v>
      </c>
      <c r="I5975" s="112"/>
      <c r="J5975" s="112"/>
      <c r="K5975" s="113">
        <v>849</v>
      </c>
    </row>
    <row r="5976" spans="1:11" x14ac:dyDescent="0.25">
      <c r="A5976" s="108">
        <v>5998</v>
      </c>
      <c r="B5976" s="109" t="s">
        <v>5769</v>
      </c>
      <c r="C5976" s="110">
        <v>85176259</v>
      </c>
      <c r="D5976" s="110">
        <v>0</v>
      </c>
      <c r="E5976" s="110">
        <v>0</v>
      </c>
      <c r="F5976" s="115">
        <v>1076.72</v>
      </c>
      <c r="G5976" s="110">
        <v>7</v>
      </c>
      <c r="H5976" s="110">
        <v>0</v>
      </c>
      <c r="I5976" s="112"/>
      <c r="J5976" s="112"/>
      <c r="K5976" s="116">
        <v>1799</v>
      </c>
    </row>
    <row r="5977" spans="1:11" x14ac:dyDescent="0.25">
      <c r="A5977" s="108">
        <v>5999</v>
      </c>
      <c r="B5977" s="109" t="s">
        <v>5770</v>
      </c>
      <c r="C5977" s="110">
        <v>95045000</v>
      </c>
      <c r="D5977" s="110">
        <v>4</v>
      </c>
      <c r="E5977" s="110">
        <v>0</v>
      </c>
      <c r="F5977" s="111">
        <v>244.75</v>
      </c>
      <c r="G5977" s="110">
        <v>4</v>
      </c>
      <c r="H5977" s="110">
        <v>0</v>
      </c>
      <c r="I5977" s="112"/>
      <c r="J5977" s="112"/>
      <c r="K5977" s="113">
        <v>399</v>
      </c>
    </row>
    <row r="5978" spans="1:11" x14ac:dyDescent="0.25">
      <c r="A5978" s="108">
        <v>6000</v>
      </c>
      <c r="B5978" s="109" t="s">
        <v>5771</v>
      </c>
      <c r="C5978" s="110">
        <v>84733043</v>
      </c>
      <c r="D5978" s="110">
        <v>0</v>
      </c>
      <c r="E5978" s="110">
        <v>0</v>
      </c>
      <c r="F5978" s="111">
        <v>907.23</v>
      </c>
      <c r="G5978" s="110">
        <v>7</v>
      </c>
      <c r="H5978" s="110">
        <v>0</v>
      </c>
      <c r="I5978" s="112"/>
      <c r="J5978" s="112"/>
      <c r="K5978" s="116">
        <v>1479</v>
      </c>
    </row>
    <row r="5979" spans="1:11" x14ac:dyDescent="0.25">
      <c r="A5979" s="108">
        <v>6001</v>
      </c>
      <c r="B5979" s="109" t="s">
        <v>5772</v>
      </c>
      <c r="C5979" s="110">
        <v>84733042</v>
      </c>
      <c r="D5979" s="110">
        <v>0</v>
      </c>
      <c r="E5979" s="110">
        <v>0</v>
      </c>
      <c r="F5979" s="111">
        <v>202.95</v>
      </c>
      <c r="G5979" s="110">
        <v>4</v>
      </c>
      <c r="H5979" s="110">
        <v>15</v>
      </c>
      <c r="I5979" s="112"/>
      <c r="J5979" s="112"/>
      <c r="K5979" s="113">
        <v>349</v>
      </c>
    </row>
    <row r="5980" spans="1:11" x14ac:dyDescent="0.25">
      <c r="A5980" s="108">
        <v>6002</v>
      </c>
      <c r="B5980" s="109" t="s">
        <v>5773</v>
      </c>
      <c r="C5980" s="110">
        <v>84713019</v>
      </c>
      <c r="D5980" s="110">
        <v>0</v>
      </c>
      <c r="E5980" s="110">
        <v>0</v>
      </c>
      <c r="F5980" s="115">
        <v>3039.05</v>
      </c>
      <c r="G5980" s="110">
        <v>18</v>
      </c>
      <c r="H5980" s="110">
        <v>0</v>
      </c>
      <c r="I5980" s="112"/>
      <c r="J5980" s="111">
        <v>101.37</v>
      </c>
      <c r="K5980" s="116">
        <v>3621</v>
      </c>
    </row>
    <row r="5981" spans="1:11" x14ac:dyDescent="0.25">
      <c r="A5981" s="108">
        <v>6003</v>
      </c>
      <c r="B5981" s="109" t="s">
        <v>4041</v>
      </c>
      <c r="C5981" s="110">
        <v>84713019</v>
      </c>
      <c r="D5981" s="110">
        <v>0</v>
      </c>
      <c r="E5981" s="110">
        <v>0</v>
      </c>
      <c r="F5981" s="115">
        <v>4084.05</v>
      </c>
      <c r="G5981" s="110">
        <v>18</v>
      </c>
      <c r="H5981" s="110">
        <v>0</v>
      </c>
      <c r="I5981" s="112"/>
      <c r="J5981" s="111">
        <v>136.22999999999999</v>
      </c>
      <c r="K5981" s="116">
        <v>5299</v>
      </c>
    </row>
    <row r="5982" spans="1:11" x14ac:dyDescent="0.25">
      <c r="A5982" s="108">
        <v>6004</v>
      </c>
      <c r="B5982" s="109" t="s">
        <v>4827</v>
      </c>
      <c r="C5982" s="110">
        <v>84716053</v>
      </c>
      <c r="D5982" s="110">
        <v>0</v>
      </c>
      <c r="E5982" s="110">
        <v>0</v>
      </c>
      <c r="F5982" s="111">
        <v>54.11</v>
      </c>
      <c r="G5982" s="110">
        <v>18</v>
      </c>
      <c r="H5982" s="110">
        <v>0</v>
      </c>
      <c r="I5982" s="112"/>
      <c r="J5982" s="111">
        <v>1.8</v>
      </c>
      <c r="K5982" s="113">
        <v>79</v>
      </c>
    </row>
    <row r="5983" spans="1:11" x14ac:dyDescent="0.25">
      <c r="A5983" s="108">
        <v>6005</v>
      </c>
      <c r="B5983" s="109" t="s">
        <v>5774</v>
      </c>
      <c r="C5983" s="110">
        <v>84145990</v>
      </c>
      <c r="D5983" s="110">
        <v>0</v>
      </c>
      <c r="E5983" s="110">
        <v>0</v>
      </c>
      <c r="F5983" s="111">
        <v>699.9</v>
      </c>
      <c r="G5983" s="110">
        <v>7</v>
      </c>
      <c r="H5983" s="110">
        <v>0</v>
      </c>
      <c r="I5983" s="112"/>
      <c r="J5983" s="111">
        <v>158.19</v>
      </c>
      <c r="K5983" s="116">
        <v>1189</v>
      </c>
    </row>
    <row r="5984" spans="1:11" x14ac:dyDescent="0.25">
      <c r="A5984" s="108">
        <v>6006</v>
      </c>
      <c r="B5984" s="109" t="s">
        <v>5671</v>
      </c>
      <c r="C5984" s="110">
        <v>84733041</v>
      </c>
      <c r="D5984" s="110">
        <v>0</v>
      </c>
      <c r="E5984" s="110">
        <v>0</v>
      </c>
      <c r="F5984" s="111">
        <v>705</v>
      </c>
      <c r="G5984" s="110">
        <v>12</v>
      </c>
      <c r="H5984" s="110">
        <v>0</v>
      </c>
      <c r="I5984" s="112"/>
      <c r="J5984" s="112"/>
      <c r="K5984" s="116">
        <v>1049</v>
      </c>
    </row>
    <row r="5985" spans="1:11" x14ac:dyDescent="0.25">
      <c r="A5985" s="108">
        <v>6007</v>
      </c>
      <c r="B5985" s="109" t="s">
        <v>5313</v>
      </c>
      <c r="C5985" s="110">
        <v>84733041</v>
      </c>
      <c r="D5985" s="110">
        <v>0</v>
      </c>
      <c r="E5985" s="110">
        <v>0</v>
      </c>
      <c r="F5985" s="111">
        <v>783.02</v>
      </c>
      <c r="G5985" s="110">
        <v>4</v>
      </c>
      <c r="H5985" s="110">
        <v>15</v>
      </c>
      <c r="I5985" s="112"/>
      <c r="J5985" s="112"/>
      <c r="K5985" s="116">
        <v>1379</v>
      </c>
    </row>
    <row r="5986" spans="1:11" x14ac:dyDescent="0.25">
      <c r="A5986" s="108">
        <v>6008</v>
      </c>
      <c r="B5986" s="109" t="s">
        <v>4481</v>
      </c>
      <c r="C5986" s="110">
        <v>84733041</v>
      </c>
      <c r="D5986" s="110">
        <v>0</v>
      </c>
      <c r="E5986" s="110">
        <v>0</v>
      </c>
      <c r="F5986" s="111">
        <v>755.62</v>
      </c>
      <c r="G5986" s="110">
        <v>12</v>
      </c>
      <c r="H5986" s="110">
        <v>0</v>
      </c>
      <c r="I5986" s="112"/>
      <c r="J5986" s="112"/>
      <c r="K5986" s="116">
        <v>1099</v>
      </c>
    </row>
    <row r="5987" spans="1:11" x14ac:dyDescent="0.25">
      <c r="A5987" s="108">
        <v>6009</v>
      </c>
      <c r="B5987" s="109" t="s">
        <v>5775</v>
      </c>
      <c r="C5987" s="110">
        <v>84713019</v>
      </c>
      <c r="D5987" s="110">
        <v>0</v>
      </c>
      <c r="E5987" s="110">
        <v>0</v>
      </c>
      <c r="F5987" s="115">
        <v>4844.05</v>
      </c>
      <c r="G5987" s="110">
        <v>18</v>
      </c>
      <c r="H5987" s="110">
        <v>0</v>
      </c>
      <c r="I5987" s="112"/>
      <c r="J5987" s="112"/>
      <c r="K5987" s="116">
        <v>6299</v>
      </c>
    </row>
    <row r="5988" spans="1:11" x14ac:dyDescent="0.25">
      <c r="A5988" s="108">
        <v>6010</v>
      </c>
      <c r="B5988" s="109" t="s">
        <v>5776</v>
      </c>
      <c r="C5988" s="110">
        <v>85258029</v>
      </c>
      <c r="D5988" s="110">
        <v>0</v>
      </c>
      <c r="E5988" s="110">
        <v>0</v>
      </c>
      <c r="F5988" s="115">
        <v>1899</v>
      </c>
      <c r="G5988" s="110">
        <v>18</v>
      </c>
      <c r="H5988" s="110">
        <v>0</v>
      </c>
      <c r="I5988" s="112"/>
      <c r="J5988" s="112"/>
      <c r="K5988" s="116">
        <v>2599</v>
      </c>
    </row>
    <row r="5989" spans="1:11" x14ac:dyDescent="0.25">
      <c r="A5989" s="108">
        <v>6011</v>
      </c>
      <c r="B5989" s="109" t="s">
        <v>891</v>
      </c>
      <c r="C5989" s="110">
        <v>85043111</v>
      </c>
      <c r="D5989" s="110">
        <v>0</v>
      </c>
      <c r="E5989" s="110">
        <v>0</v>
      </c>
      <c r="F5989" s="111">
        <v>779.02</v>
      </c>
      <c r="G5989" s="110">
        <v>18</v>
      </c>
      <c r="H5989" s="110">
        <v>0</v>
      </c>
      <c r="I5989" s="112"/>
      <c r="J5989" s="111">
        <v>0</v>
      </c>
      <c r="K5989" s="116">
        <v>1199</v>
      </c>
    </row>
    <row r="5990" spans="1:11" x14ac:dyDescent="0.25">
      <c r="A5990" s="108">
        <v>6012</v>
      </c>
      <c r="B5990" s="109" t="s">
        <v>5506</v>
      </c>
      <c r="C5990" s="110">
        <v>84733019</v>
      </c>
      <c r="D5990" s="110">
        <v>0</v>
      </c>
      <c r="E5990" s="110">
        <v>0</v>
      </c>
      <c r="F5990" s="111">
        <v>416.94</v>
      </c>
      <c r="G5990" s="110">
        <v>0</v>
      </c>
      <c r="H5990" s="110">
        <v>0</v>
      </c>
      <c r="I5990" s="112"/>
      <c r="J5990" s="112"/>
      <c r="K5990" s="113">
        <v>599</v>
      </c>
    </row>
    <row r="5991" spans="1:11" x14ac:dyDescent="0.25">
      <c r="A5991" s="108">
        <v>6013</v>
      </c>
      <c r="B5991" s="109" t="s">
        <v>5263</v>
      </c>
      <c r="C5991" s="110">
        <v>85235190</v>
      </c>
      <c r="D5991" s="110">
        <v>0</v>
      </c>
      <c r="E5991" s="110">
        <v>0</v>
      </c>
      <c r="F5991" s="111">
        <v>199.99</v>
      </c>
      <c r="G5991" s="110">
        <v>4</v>
      </c>
      <c r="H5991" s="110">
        <v>15</v>
      </c>
      <c r="I5991" s="112"/>
      <c r="J5991" s="112"/>
      <c r="K5991" s="113">
        <v>369</v>
      </c>
    </row>
    <row r="5992" spans="1:11" x14ac:dyDescent="0.25">
      <c r="A5992" s="108">
        <v>6014</v>
      </c>
      <c r="B5992" s="109" t="s">
        <v>5777</v>
      </c>
      <c r="C5992" s="110">
        <v>85285200</v>
      </c>
      <c r="D5992" s="110">
        <v>51</v>
      </c>
      <c r="E5992" s="110">
        <v>13</v>
      </c>
      <c r="F5992" s="111">
        <v>585.15</v>
      </c>
      <c r="G5992" s="110">
        <v>12</v>
      </c>
      <c r="H5992" s="110">
        <v>0</v>
      </c>
      <c r="I5992" s="112"/>
      <c r="J5992" s="111">
        <v>34.94</v>
      </c>
      <c r="K5992" s="113">
        <v>899</v>
      </c>
    </row>
    <row r="5993" spans="1:11" x14ac:dyDescent="0.25">
      <c r="A5993" s="108">
        <v>6015</v>
      </c>
      <c r="B5993" s="109" t="s">
        <v>5778</v>
      </c>
      <c r="C5993" s="110">
        <v>85423190</v>
      </c>
      <c r="D5993" s="110">
        <v>0</v>
      </c>
      <c r="E5993" s="110">
        <v>0</v>
      </c>
      <c r="F5993" s="111">
        <v>563.29</v>
      </c>
      <c r="G5993" s="110">
        <v>7</v>
      </c>
      <c r="H5993" s="110">
        <v>2</v>
      </c>
      <c r="I5993" s="111">
        <v>18.62</v>
      </c>
      <c r="J5993" s="112"/>
      <c r="K5993" s="113">
        <v>679</v>
      </c>
    </row>
    <row r="5994" spans="1:11" x14ac:dyDescent="0.25">
      <c r="A5994" s="108">
        <v>6016</v>
      </c>
      <c r="B5994" s="109" t="s">
        <v>5779</v>
      </c>
      <c r="C5994" s="110">
        <v>84733041</v>
      </c>
      <c r="D5994" s="110">
        <v>0</v>
      </c>
      <c r="E5994" s="110">
        <v>0</v>
      </c>
      <c r="F5994" s="111">
        <v>388.48</v>
      </c>
      <c r="G5994" s="110">
        <v>4</v>
      </c>
      <c r="H5994" s="110">
        <v>15</v>
      </c>
      <c r="I5994" s="112"/>
      <c r="J5994" s="111">
        <v>49.82</v>
      </c>
      <c r="K5994" s="113">
        <v>679</v>
      </c>
    </row>
    <row r="5995" spans="1:11" x14ac:dyDescent="0.25">
      <c r="A5995" s="108">
        <v>6017</v>
      </c>
      <c r="B5995" s="109" t="s">
        <v>5780</v>
      </c>
      <c r="C5995" s="110">
        <v>48102990</v>
      </c>
      <c r="D5995" s="110">
        <v>0</v>
      </c>
      <c r="E5995" s="110">
        <v>0</v>
      </c>
      <c r="F5995" s="111">
        <v>14.3</v>
      </c>
      <c r="G5995" s="110">
        <v>0</v>
      </c>
      <c r="H5995" s="110">
        <v>0</v>
      </c>
      <c r="I5995" s="112"/>
      <c r="J5995" s="112"/>
      <c r="K5995" s="113">
        <v>20</v>
      </c>
    </row>
    <row r="5996" spans="1:11" x14ac:dyDescent="0.25">
      <c r="A5996" s="108">
        <v>6018</v>
      </c>
      <c r="B5996" s="109" t="s">
        <v>4557</v>
      </c>
      <c r="C5996" s="110">
        <v>84733042</v>
      </c>
      <c r="D5996" s="110">
        <v>0</v>
      </c>
      <c r="E5996" s="110">
        <v>0</v>
      </c>
      <c r="F5996" s="111">
        <v>289.89999999999998</v>
      </c>
      <c r="G5996" s="110">
        <v>12</v>
      </c>
      <c r="H5996" s="110">
        <v>0</v>
      </c>
      <c r="I5996" s="111">
        <v>5.91</v>
      </c>
      <c r="J5996" s="111">
        <v>32.450000000000003</v>
      </c>
      <c r="K5996" s="113">
        <v>489</v>
      </c>
    </row>
    <row r="5997" spans="1:11" x14ac:dyDescent="0.25">
      <c r="A5997" s="108">
        <v>6019</v>
      </c>
      <c r="B5997" s="109" t="s">
        <v>5781</v>
      </c>
      <c r="C5997" s="110">
        <v>84716054</v>
      </c>
      <c r="D5997" s="110">
        <v>0</v>
      </c>
      <c r="E5997" s="110">
        <v>0</v>
      </c>
      <c r="F5997" s="111">
        <v>619.9</v>
      </c>
      <c r="G5997" s="110">
        <v>12</v>
      </c>
      <c r="H5997" s="110">
        <v>0</v>
      </c>
      <c r="I5997" s="111">
        <v>12.34</v>
      </c>
      <c r="J5997" s="111">
        <v>42.29</v>
      </c>
      <c r="K5997" s="113">
        <v>879</v>
      </c>
    </row>
    <row r="5998" spans="1:11" x14ac:dyDescent="0.25">
      <c r="A5998" s="108">
        <v>6020</v>
      </c>
      <c r="B5998" s="109" t="s">
        <v>5782</v>
      </c>
      <c r="C5998" s="110">
        <v>73181200</v>
      </c>
      <c r="D5998" s="110">
        <v>0</v>
      </c>
      <c r="E5998" s="110">
        <v>0</v>
      </c>
      <c r="F5998" s="111">
        <v>11.7</v>
      </c>
      <c r="G5998" s="110">
        <v>0</v>
      </c>
      <c r="H5998" s="110">
        <v>0</v>
      </c>
      <c r="I5998" s="112"/>
      <c r="J5998" s="112"/>
      <c r="K5998" s="113">
        <v>12</v>
      </c>
    </row>
    <row r="5999" spans="1:11" x14ac:dyDescent="0.25">
      <c r="A5999" s="108">
        <v>6021</v>
      </c>
      <c r="B5999" s="109" t="s">
        <v>5783</v>
      </c>
      <c r="C5999" s="110">
        <v>84145110</v>
      </c>
      <c r="D5999" s="110">
        <v>0</v>
      </c>
      <c r="E5999" s="110">
        <v>0</v>
      </c>
      <c r="F5999" s="111">
        <v>99.9</v>
      </c>
      <c r="G5999" s="110">
        <v>18</v>
      </c>
      <c r="H5999" s="110">
        <v>0</v>
      </c>
      <c r="I5999" s="112"/>
      <c r="J5999" s="112"/>
      <c r="K5999" s="113">
        <v>100</v>
      </c>
    </row>
    <row r="6000" spans="1:11" x14ac:dyDescent="0.25">
      <c r="A6000" s="108">
        <v>6022</v>
      </c>
      <c r="B6000" s="109" t="s">
        <v>5784</v>
      </c>
      <c r="C6000" s="110">
        <v>94018000</v>
      </c>
      <c r="D6000" s="110">
        <v>0</v>
      </c>
      <c r="E6000" s="110">
        <v>0</v>
      </c>
      <c r="F6000" s="111">
        <v>119</v>
      </c>
      <c r="G6000" s="110">
        <v>18</v>
      </c>
      <c r="H6000" s="110">
        <v>0</v>
      </c>
      <c r="I6000" s="112"/>
      <c r="J6000" s="112"/>
      <c r="K6000" s="113">
        <v>120</v>
      </c>
    </row>
    <row r="6001" spans="1:11" x14ac:dyDescent="0.25">
      <c r="A6001" s="108">
        <v>6023</v>
      </c>
      <c r="B6001" s="109" t="s">
        <v>5785</v>
      </c>
      <c r="C6001" s="110">
        <v>84672992</v>
      </c>
      <c r="D6001" s="110">
        <v>0</v>
      </c>
      <c r="E6001" s="110">
        <v>0</v>
      </c>
      <c r="F6001" s="111">
        <v>299</v>
      </c>
      <c r="G6001" s="110">
        <v>18</v>
      </c>
      <c r="H6001" s="110">
        <v>0</v>
      </c>
      <c r="I6001" s="112"/>
      <c r="J6001" s="112"/>
      <c r="K6001" s="113">
        <v>300</v>
      </c>
    </row>
    <row r="6002" spans="1:11" x14ac:dyDescent="0.25">
      <c r="A6002" s="108">
        <v>6024</v>
      </c>
      <c r="B6002" s="109" t="s">
        <v>5786</v>
      </c>
      <c r="C6002" s="110">
        <v>39191020</v>
      </c>
      <c r="D6002" s="110">
        <v>0</v>
      </c>
      <c r="E6002" s="110">
        <v>0</v>
      </c>
      <c r="F6002" s="111">
        <v>15.9</v>
      </c>
      <c r="G6002" s="110">
        <v>0</v>
      </c>
      <c r="H6002" s="110">
        <v>0</v>
      </c>
      <c r="I6002" s="112"/>
      <c r="J6002" s="112"/>
      <c r="K6002" s="113">
        <v>16</v>
      </c>
    </row>
    <row r="6003" spans="1:11" x14ac:dyDescent="0.25">
      <c r="A6003" s="108">
        <v>6025</v>
      </c>
      <c r="B6003" s="109" t="s">
        <v>5787</v>
      </c>
      <c r="C6003" s="110">
        <v>32091010</v>
      </c>
      <c r="D6003" s="110">
        <v>0</v>
      </c>
      <c r="E6003" s="110">
        <v>0</v>
      </c>
      <c r="F6003" s="111">
        <v>35.9</v>
      </c>
      <c r="G6003" s="110">
        <v>0</v>
      </c>
      <c r="H6003" s="110">
        <v>0</v>
      </c>
      <c r="I6003" s="112"/>
      <c r="J6003" s="112"/>
      <c r="K6003" s="113">
        <v>36</v>
      </c>
    </row>
    <row r="6004" spans="1:11" x14ac:dyDescent="0.25">
      <c r="A6004" s="108">
        <v>6026</v>
      </c>
      <c r="B6004" s="109" t="s">
        <v>5788</v>
      </c>
      <c r="C6004" s="110">
        <v>82079000</v>
      </c>
      <c r="D6004" s="110">
        <v>0</v>
      </c>
      <c r="E6004" s="110">
        <v>0</v>
      </c>
      <c r="F6004" s="111">
        <v>75.900000000000006</v>
      </c>
      <c r="G6004" s="110">
        <v>18</v>
      </c>
      <c r="H6004" s="110">
        <v>0</v>
      </c>
      <c r="I6004" s="112"/>
      <c r="J6004" s="112"/>
      <c r="K6004" s="113">
        <v>76</v>
      </c>
    </row>
    <row r="6005" spans="1:11" x14ac:dyDescent="0.25">
      <c r="A6005" s="108">
        <v>6027</v>
      </c>
      <c r="B6005" s="109" t="s">
        <v>5789</v>
      </c>
      <c r="C6005" s="110">
        <v>82041100</v>
      </c>
      <c r="D6005" s="110">
        <v>0</v>
      </c>
      <c r="E6005" s="110">
        <v>0</v>
      </c>
      <c r="F6005" s="111">
        <v>35.9</v>
      </c>
      <c r="G6005" s="110">
        <v>18</v>
      </c>
      <c r="H6005" s="110">
        <v>0</v>
      </c>
      <c r="I6005" s="112"/>
      <c r="J6005" s="112"/>
      <c r="K6005" s="113">
        <v>36</v>
      </c>
    </row>
    <row r="6006" spans="1:11" x14ac:dyDescent="0.25">
      <c r="A6006" s="108">
        <v>6028</v>
      </c>
      <c r="B6006" s="109" t="s">
        <v>5790</v>
      </c>
      <c r="C6006" s="110">
        <v>48102990</v>
      </c>
      <c r="D6006" s="110">
        <v>0</v>
      </c>
      <c r="E6006" s="110">
        <v>0</v>
      </c>
      <c r="F6006" s="111">
        <v>15.8</v>
      </c>
      <c r="G6006" s="110">
        <v>18</v>
      </c>
      <c r="H6006" s="110">
        <v>0</v>
      </c>
      <c r="I6006" s="112"/>
      <c r="J6006" s="112"/>
      <c r="K6006" s="113">
        <v>16</v>
      </c>
    </row>
    <row r="6007" spans="1:11" x14ac:dyDescent="0.25">
      <c r="A6007" s="108">
        <v>6029</v>
      </c>
      <c r="B6007" s="109" t="s">
        <v>5791</v>
      </c>
      <c r="C6007" s="110">
        <v>48102990</v>
      </c>
      <c r="D6007" s="110">
        <v>0</v>
      </c>
      <c r="E6007" s="110">
        <v>0</v>
      </c>
      <c r="F6007" s="111">
        <v>15.8</v>
      </c>
      <c r="G6007" s="110">
        <v>18</v>
      </c>
      <c r="H6007" s="110">
        <v>0</v>
      </c>
      <c r="I6007" s="112"/>
      <c r="J6007" s="112"/>
      <c r="K6007" s="113">
        <v>16</v>
      </c>
    </row>
    <row r="6008" spans="1:11" x14ac:dyDescent="0.25">
      <c r="A6008" s="108">
        <v>6030</v>
      </c>
      <c r="B6008" s="109" t="s">
        <v>5792</v>
      </c>
      <c r="C6008" s="110">
        <v>39162000</v>
      </c>
      <c r="D6008" s="110">
        <v>0</v>
      </c>
      <c r="E6008" s="110">
        <v>0</v>
      </c>
      <c r="F6008" s="111">
        <v>7.9</v>
      </c>
      <c r="G6008" s="110">
        <v>0</v>
      </c>
      <c r="H6008" s="110">
        <v>0</v>
      </c>
      <c r="I6008" s="112"/>
      <c r="J6008" s="112"/>
      <c r="K6008" s="113">
        <v>8</v>
      </c>
    </row>
    <row r="6009" spans="1:11" x14ac:dyDescent="0.25">
      <c r="A6009" s="108">
        <v>6031</v>
      </c>
      <c r="B6009" s="109" t="s">
        <v>5793</v>
      </c>
      <c r="C6009" s="110">
        <v>39162000</v>
      </c>
      <c r="D6009" s="110">
        <v>0</v>
      </c>
      <c r="E6009" s="110">
        <v>0</v>
      </c>
      <c r="F6009" s="111">
        <v>24.9</v>
      </c>
      <c r="G6009" s="110">
        <v>0</v>
      </c>
      <c r="H6009" s="110">
        <v>0</v>
      </c>
      <c r="I6009" s="112"/>
      <c r="J6009" s="112"/>
      <c r="K6009" s="113">
        <v>25</v>
      </c>
    </row>
    <row r="6010" spans="1:11" x14ac:dyDescent="0.25">
      <c r="A6010" s="108">
        <v>6032</v>
      </c>
      <c r="B6010" s="109" t="s">
        <v>5794</v>
      </c>
      <c r="C6010" s="110">
        <v>85366910</v>
      </c>
      <c r="D6010" s="110">
        <v>0</v>
      </c>
      <c r="E6010" s="110">
        <v>0</v>
      </c>
      <c r="F6010" s="111">
        <v>8.4</v>
      </c>
      <c r="G6010" s="110">
        <v>0</v>
      </c>
      <c r="H6010" s="110">
        <v>0</v>
      </c>
      <c r="I6010" s="112"/>
      <c r="J6010" s="112"/>
      <c r="K6010" s="113">
        <v>9</v>
      </c>
    </row>
    <row r="6011" spans="1:11" x14ac:dyDescent="0.25">
      <c r="A6011" s="108">
        <v>6033</v>
      </c>
      <c r="B6011" s="109" t="s">
        <v>5795</v>
      </c>
      <c r="C6011" s="110">
        <v>73181400</v>
      </c>
      <c r="D6011" s="110">
        <v>0</v>
      </c>
      <c r="E6011" s="110">
        <v>0</v>
      </c>
      <c r="F6011" s="111">
        <v>6.9</v>
      </c>
      <c r="G6011" s="110">
        <v>0</v>
      </c>
      <c r="H6011" s="110">
        <v>0</v>
      </c>
      <c r="I6011" s="112"/>
      <c r="J6011" s="112"/>
      <c r="K6011" s="113">
        <v>7</v>
      </c>
    </row>
    <row r="6012" spans="1:11" x14ac:dyDescent="0.25">
      <c r="A6012" s="108">
        <v>6034</v>
      </c>
      <c r="B6012" s="109" t="s">
        <v>5796</v>
      </c>
      <c r="C6012" s="110">
        <v>85366910</v>
      </c>
      <c r="D6012" s="110">
        <v>0</v>
      </c>
      <c r="E6012" s="110">
        <v>0</v>
      </c>
      <c r="F6012" s="111">
        <v>13.6</v>
      </c>
      <c r="G6012" s="110">
        <v>0</v>
      </c>
      <c r="H6012" s="110">
        <v>0</v>
      </c>
      <c r="I6012" s="112"/>
      <c r="J6012" s="112"/>
      <c r="K6012" s="113">
        <v>13</v>
      </c>
    </row>
    <row r="6013" spans="1:11" x14ac:dyDescent="0.25">
      <c r="A6013" s="108">
        <v>6035</v>
      </c>
      <c r="B6013" s="109" t="s">
        <v>5797</v>
      </c>
      <c r="C6013" s="110">
        <v>94054090</v>
      </c>
      <c r="D6013" s="110">
        <v>0</v>
      </c>
      <c r="E6013" s="110">
        <v>0</v>
      </c>
      <c r="F6013" s="111">
        <v>29</v>
      </c>
      <c r="G6013" s="110">
        <v>0</v>
      </c>
      <c r="H6013" s="110">
        <v>0</v>
      </c>
      <c r="I6013" s="112"/>
      <c r="J6013" s="112"/>
      <c r="K6013" s="113">
        <v>30</v>
      </c>
    </row>
    <row r="6014" spans="1:11" x14ac:dyDescent="0.25">
      <c r="A6014" s="108">
        <v>6036</v>
      </c>
      <c r="B6014" s="109" t="s">
        <v>5798</v>
      </c>
      <c r="C6014" s="110">
        <v>83014000</v>
      </c>
      <c r="D6014" s="110">
        <v>0</v>
      </c>
      <c r="E6014" s="110">
        <v>0</v>
      </c>
      <c r="F6014" s="111">
        <v>45.9</v>
      </c>
      <c r="G6014" s="110">
        <v>0</v>
      </c>
      <c r="H6014" s="110">
        <v>0</v>
      </c>
      <c r="I6014" s="112"/>
      <c r="J6014" s="112"/>
      <c r="K6014" s="113">
        <v>46</v>
      </c>
    </row>
    <row r="6015" spans="1:11" x14ac:dyDescent="0.25">
      <c r="A6015" s="108">
        <v>6037</v>
      </c>
      <c r="B6015" s="109" t="s">
        <v>5799</v>
      </c>
      <c r="C6015" s="110">
        <v>83024100</v>
      </c>
      <c r="D6015" s="110">
        <v>0</v>
      </c>
      <c r="E6015" s="110">
        <v>0</v>
      </c>
      <c r="F6015" s="111">
        <v>18.899999999999999</v>
      </c>
      <c r="G6015" s="110">
        <v>0</v>
      </c>
      <c r="H6015" s="110">
        <v>0</v>
      </c>
      <c r="I6015" s="112"/>
      <c r="J6015" s="112"/>
      <c r="K6015" s="113">
        <v>19</v>
      </c>
    </row>
    <row r="6016" spans="1:11" x14ac:dyDescent="0.25">
      <c r="A6016" s="108">
        <v>6038</v>
      </c>
      <c r="B6016" s="109" t="s">
        <v>5800</v>
      </c>
      <c r="C6016" s="110">
        <v>82152000</v>
      </c>
      <c r="D6016" s="110">
        <v>0</v>
      </c>
      <c r="E6016" s="110">
        <v>0</v>
      </c>
      <c r="F6016" s="111">
        <v>38.9</v>
      </c>
      <c r="G6016" s="110">
        <v>18</v>
      </c>
      <c r="H6016" s="110">
        <v>0</v>
      </c>
      <c r="I6016" s="112"/>
      <c r="J6016" s="112"/>
      <c r="K6016" s="113">
        <v>39</v>
      </c>
    </row>
    <row r="6017" spans="1:11" x14ac:dyDescent="0.25">
      <c r="A6017" s="108">
        <v>6039</v>
      </c>
      <c r="B6017" s="109" t="s">
        <v>5801</v>
      </c>
      <c r="C6017" s="110">
        <v>39201099</v>
      </c>
      <c r="D6017" s="110">
        <v>0</v>
      </c>
      <c r="E6017" s="110">
        <v>0</v>
      </c>
      <c r="F6017" s="111">
        <v>17.899999999999999</v>
      </c>
      <c r="G6017" s="110">
        <v>0</v>
      </c>
      <c r="H6017" s="110">
        <v>0</v>
      </c>
      <c r="I6017" s="112"/>
      <c r="J6017" s="112"/>
      <c r="K6017" s="113">
        <v>18</v>
      </c>
    </row>
    <row r="6018" spans="1:11" x14ac:dyDescent="0.25">
      <c r="A6018" s="108">
        <v>6040</v>
      </c>
      <c r="B6018" s="109" t="s">
        <v>5802</v>
      </c>
      <c r="C6018" s="110">
        <v>39269090</v>
      </c>
      <c r="D6018" s="110">
        <v>0</v>
      </c>
      <c r="E6018" s="110">
        <v>0</v>
      </c>
      <c r="F6018" s="111">
        <v>6.49</v>
      </c>
      <c r="G6018" s="110">
        <v>0</v>
      </c>
      <c r="H6018" s="110">
        <v>0</v>
      </c>
      <c r="I6018" s="112"/>
      <c r="J6018" s="112"/>
      <c r="K6018" s="113">
        <v>7</v>
      </c>
    </row>
    <row r="6019" spans="1:11" x14ac:dyDescent="0.25">
      <c r="A6019" s="108">
        <v>6041</v>
      </c>
      <c r="B6019" s="109" t="s">
        <v>5803</v>
      </c>
      <c r="C6019" s="110">
        <v>85061031</v>
      </c>
      <c r="D6019" s="110">
        <v>0</v>
      </c>
      <c r="E6019" s="110">
        <v>0</v>
      </c>
      <c r="F6019" s="111">
        <v>14.9</v>
      </c>
      <c r="G6019" s="110">
        <v>18</v>
      </c>
      <c r="H6019" s="110">
        <v>0</v>
      </c>
      <c r="I6019" s="112"/>
      <c r="J6019" s="112"/>
      <c r="K6019" s="113">
        <v>15</v>
      </c>
    </row>
    <row r="6020" spans="1:11" x14ac:dyDescent="0.25">
      <c r="A6020" s="108">
        <v>6042</v>
      </c>
      <c r="B6020" s="109" t="s">
        <v>5804</v>
      </c>
      <c r="C6020" s="110">
        <v>96039000</v>
      </c>
      <c r="D6020" s="110">
        <v>0</v>
      </c>
      <c r="E6020" s="110">
        <v>0</v>
      </c>
      <c r="F6020" s="111">
        <v>11.49</v>
      </c>
      <c r="G6020" s="110">
        <v>18</v>
      </c>
      <c r="H6020" s="110">
        <v>0</v>
      </c>
      <c r="I6020" s="112"/>
      <c r="J6020" s="112"/>
      <c r="K6020" s="113">
        <v>12</v>
      </c>
    </row>
    <row r="6021" spans="1:11" x14ac:dyDescent="0.25">
      <c r="A6021" s="108">
        <v>6043</v>
      </c>
      <c r="B6021" s="109" t="s">
        <v>5805</v>
      </c>
      <c r="C6021" s="110">
        <v>96039000</v>
      </c>
      <c r="D6021" s="110">
        <v>0</v>
      </c>
      <c r="E6021" s="110">
        <v>0</v>
      </c>
      <c r="F6021" s="111">
        <v>19</v>
      </c>
      <c r="G6021" s="110">
        <v>18</v>
      </c>
      <c r="H6021" s="110">
        <v>0</v>
      </c>
      <c r="I6021" s="112"/>
      <c r="J6021" s="112"/>
      <c r="K6021" s="113">
        <v>20</v>
      </c>
    </row>
    <row r="6022" spans="1:11" x14ac:dyDescent="0.25">
      <c r="A6022" s="108">
        <v>6044</v>
      </c>
      <c r="B6022" s="109" t="s">
        <v>5806</v>
      </c>
      <c r="C6022" s="110">
        <v>96039000</v>
      </c>
      <c r="D6022" s="110">
        <v>0</v>
      </c>
      <c r="E6022" s="110">
        <v>0</v>
      </c>
      <c r="F6022" s="111">
        <v>15.49</v>
      </c>
      <c r="G6022" s="110">
        <v>18</v>
      </c>
      <c r="H6022" s="110">
        <v>0</v>
      </c>
      <c r="I6022" s="112"/>
      <c r="J6022" s="112"/>
      <c r="K6022" s="113">
        <v>16</v>
      </c>
    </row>
    <row r="6023" spans="1:11" x14ac:dyDescent="0.25">
      <c r="A6023" s="108">
        <v>6045</v>
      </c>
      <c r="B6023" s="109" t="s">
        <v>5807</v>
      </c>
      <c r="C6023" s="110">
        <v>39241000</v>
      </c>
      <c r="D6023" s="110">
        <v>0</v>
      </c>
      <c r="E6023" s="110">
        <v>0</v>
      </c>
      <c r="F6023" s="111">
        <v>34.9</v>
      </c>
      <c r="G6023" s="110">
        <v>18</v>
      </c>
      <c r="H6023" s="110">
        <v>0</v>
      </c>
      <c r="I6023" s="112"/>
      <c r="J6023" s="112"/>
      <c r="K6023" s="113">
        <v>35</v>
      </c>
    </row>
    <row r="6024" spans="1:11" x14ac:dyDescent="0.25">
      <c r="A6024" s="108">
        <v>6046</v>
      </c>
      <c r="B6024" s="109" t="s">
        <v>5808</v>
      </c>
      <c r="C6024" s="110">
        <v>39249000</v>
      </c>
      <c r="D6024" s="110">
        <v>0</v>
      </c>
      <c r="E6024" s="110">
        <v>0</v>
      </c>
      <c r="F6024" s="111">
        <v>19.899999999999999</v>
      </c>
      <c r="G6024" s="110">
        <v>18</v>
      </c>
      <c r="H6024" s="110">
        <v>0</v>
      </c>
      <c r="I6024" s="112"/>
      <c r="J6024" s="112"/>
      <c r="K6024" s="113">
        <v>20</v>
      </c>
    </row>
    <row r="6025" spans="1:11" x14ac:dyDescent="0.25">
      <c r="A6025" s="108">
        <v>6047</v>
      </c>
      <c r="B6025" s="109" t="s">
        <v>5809</v>
      </c>
      <c r="C6025" s="110">
        <v>39031900</v>
      </c>
      <c r="D6025" s="110">
        <v>0</v>
      </c>
      <c r="E6025" s="110">
        <v>0</v>
      </c>
      <c r="F6025" s="111">
        <v>11.49</v>
      </c>
      <c r="G6025" s="110">
        <v>18</v>
      </c>
      <c r="H6025" s="110">
        <v>0</v>
      </c>
      <c r="I6025" s="112"/>
      <c r="J6025" s="112"/>
      <c r="K6025" s="113">
        <v>12</v>
      </c>
    </row>
    <row r="6026" spans="1:11" x14ac:dyDescent="0.25">
      <c r="A6026" s="108">
        <v>6048</v>
      </c>
      <c r="B6026" s="109" t="s">
        <v>5810</v>
      </c>
      <c r="C6026" s="110">
        <v>39203000</v>
      </c>
      <c r="D6026" s="110">
        <v>0</v>
      </c>
      <c r="E6026" s="110">
        <v>0</v>
      </c>
      <c r="F6026" s="111">
        <v>6.19</v>
      </c>
      <c r="G6026" s="110">
        <v>18</v>
      </c>
      <c r="H6026" s="110">
        <v>0</v>
      </c>
      <c r="I6026" s="112"/>
      <c r="J6026" s="112"/>
      <c r="K6026" s="113">
        <v>7</v>
      </c>
    </row>
    <row r="6027" spans="1:11" x14ac:dyDescent="0.25">
      <c r="A6027" s="108">
        <v>6049</v>
      </c>
      <c r="B6027" s="109" t="s">
        <v>5811</v>
      </c>
      <c r="C6027" s="110">
        <v>39249000</v>
      </c>
      <c r="D6027" s="110">
        <v>0</v>
      </c>
      <c r="E6027" s="110">
        <v>0</v>
      </c>
      <c r="F6027" s="111">
        <v>40.9</v>
      </c>
      <c r="G6027" s="110">
        <v>0</v>
      </c>
      <c r="H6027" s="110">
        <v>0</v>
      </c>
      <c r="I6027" s="112"/>
      <c r="J6027" s="112"/>
      <c r="K6027" s="113">
        <v>41</v>
      </c>
    </row>
    <row r="6028" spans="1:11" x14ac:dyDescent="0.25">
      <c r="A6028" s="108">
        <v>6050</v>
      </c>
      <c r="B6028" s="109" t="s">
        <v>5812</v>
      </c>
      <c r="C6028" s="110">
        <v>39249000</v>
      </c>
      <c r="D6028" s="110">
        <v>0</v>
      </c>
      <c r="E6028" s="110">
        <v>0</v>
      </c>
      <c r="F6028" s="111">
        <v>36.9</v>
      </c>
      <c r="G6028" s="110">
        <v>18</v>
      </c>
      <c r="H6028" s="110">
        <v>0</v>
      </c>
      <c r="I6028" s="112"/>
      <c r="J6028" s="112"/>
      <c r="K6028" s="113">
        <v>28</v>
      </c>
    </row>
    <row r="6029" spans="1:11" x14ac:dyDescent="0.25">
      <c r="A6029" s="108">
        <v>6051</v>
      </c>
      <c r="B6029" s="109" t="s">
        <v>5813</v>
      </c>
      <c r="C6029" s="110">
        <v>39229000</v>
      </c>
      <c r="D6029" s="110">
        <v>0</v>
      </c>
      <c r="E6029" s="110">
        <v>0</v>
      </c>
      <c r="F6029" s="111">
        <v>36.9</v>
      </c>
      <c r="G6029" s="110">
        <v>0</v>
      </c>
      <c r="H6029" s="110">
        <v>0</v>
      </c>
      <c r="I6029" s="112"/>
      <c r="J6029" s="112"/>
      <c r="K6029" s="113">
        <v>37</v>
      </c>
    </row>
    <row r="6030" spans="1:11" x14ac:dyDescent="0.25">
      <c r="A6030" s="108">
        <v>6052</v>
      </c>
      <c r="B6030" s="109" t="s">
        <v>5814</v>
      </c>
      <c r="C6030" s="110">
        <v>39191090</v>
      </c>
      <c r="D6030" s="110">
        <v>0</v>
      </c>
      <c r="E6030" s="110">
        <v>0</v>
      </c>
      <c r="F6030" s="111">
        <v>19.899999999999999</v>
      </c>
      <c r="G6030" s="110">
        <v>0</v>
      </c>
      <c r="H6030" s="110">
        <v>0</v>
      </c>
      <c r="I6030" s="112"/>
      <c r="J6030" s="112"/>
      <c r="K6030" s="113">
        <v>20</v>
      </c>
    </row>
    <row r="6031" spans="1:11" x14ac:dyDescent="0.25">
      <c r="A6031" s="108">
        <v>6053</v>
      </c>
      <c r="B6031" s="109" t="s">
        <v>5815</v>
      </c>
      <c r="C6031" s="110">
        <v>84819090</v>
      </c>
      <c r="D6031" s="110">
        <v>0</v>
      </c>
      <c r="E6031" s="110">
        <v>0</v>
      </c>
      <c r="F6031" s="111">
        <v>25.49</v>
      </c>
      <c r="G6031" s="110">
        <v>0</v>
      </c>
      <c r="H6031" s="110">
        <v>0</v>
      </c>
      <c r="I6031" s="112"/>
      <c r="J6031" s="112"/>
      <c r="K6031" s="113">
        <v>26</v>
      </c>
    </row>
    <row r="6032" spans="1:11" x14ac:dyDescent="0.25">
      <c r="A6032" s="108">
        <v>6054</v>
      </c>
      <c r="B6032" s="109" t="s">
        <v>5816</v>
      </c>
      <c r="C6032" s="110">
        <v>96034010</v>
      </c>
      <c r="D6032" s="110">
        <v>0</v>
      </c>
      <c r="E6032" s="110">
        <v>0</v>
      </c>
      <c r="F6032" s="111">
        <v>4.49</v>
      </c>
      <c r="G6032" s="110">
        <v>18</v>
      </c>
      <c r="H6032" s="110">
        <v>0</v>
      </c>
      <c r="I6032" s="112"/>
      <c r="J6032" s="112"/>
      <c r="K6032" s="113">
        <v>5</v>
      </c>
    </row>
    <row r="6033" spans="1:11" x14ac:dyDescent="0.25">
      <c r="A6033" s="108">
        <v>6055</v>
      </c>
      <c r="B6033" s="109" t="s">
        <v>5817</v>
      </c>
      <c r="C6033" s="110">
        <v>84716052</v>
      </c>
      <c r="D6033" s="110">
        <v>0</v>
      </c>
      <c r="E6033" s="110">
        <v>0</v>
      </c>
      <c r="F6033" s="111">
        <v>81.650000000000006</v>
      </c>
      <c r="G6033" s="110">
        <v>4</v>
      </c>
      <c r="H6033" s="110">
        <v>15</v>
      </c>
      <c r="I6033" s="111">
        <v>12.61</v>
      </c>
      <c r="J6033" s="111">
        <v>12.06</v>
      </c>
      <c r="K6033" s="113">
        <v>160</v>
      </c>
    </row>
    <row r="6034" spans="1:11" x14ac:dyDescent="0.25">
      <c r="A6034" s="108">
        <v>6056</v>
      </c>
      <c r="B6034" s="109" t="s">
        <v>5818</v>
      </c>
      <c r="C6034" s="110">
        <v>84716052</v>
      </c>
      <c r="D6034" s="110">
        <v>0</v>
      </c>
      <c r="E6034" s="110">
        <v>0</v>
      </c>
      <c r="F6034" s="111">
        <v>50.6</v>
      </c>
      <c r="G6034" s="110">
        <v>4</v>
      </c>
      <c r="H6034" s="110">
        <v>15</v>
      </c>
      <c r="I6034" s="111">
        <v>7.81</v>
      </c>
      <c r="J6034" s="111">
        <v>7.47</v>
      </c>
      <c r="K6034" s="113">
        <v>120</v>
      </c>
    </row>
    <row r="6035" spans="1:11" x14ac:dyDescent="0.25">
      <c r="A6035" s="108">
        <v>6057</v>
      </c>
      <c r="B6035" s="109" t="s">
        <v>3033</v>
      </c>
      <c r="C6035" s="110">
        <v>84733043</v>
      </c>
      <c r="D6035" s="110">
        <v>0</v>
      </c>
      <c r="E6035" s="110">
        <v>0</v>
      </c>
      <c r="F6035" s="115">
        <v>1485.18</v>
      </c>
      <c r="G6035" s="110">
        <v>7</v>
      </c>
      <c r="H6035" s="110">
        <v>0</v>
      </c>
      <c r="I6035" s="112"/>
      <c r="J6035" s="111">
        <v>138.22999999999999</v>
      </c>
      <c r="K6035" s="116">
        <v>2199</v>
      </c>
    </row>
    <row r="6036" spans="1:11" x14ac:dyDescent="0.25">
      <c r="A6036" s="108">
        <v>6058</v>
      </c>
      <c r="B6036" s="109" t="s">
        <v>5819</v>
      </c>
      <c r="C6036" s="110">
        <v>84733019</v>
      </c>
      <c r="D6036" s="110">
        <v>0</v>
      </c>
      <c r="E6036" s="110">
        <v>0</v>
      </c>
      <c r="F6036" s="111">
        <v>184.55</v>
      </c>
      <c r="G6036" s="110">
        <v>4</v>
      </c>
      <c r="H6036" s="110">
        <v>10</v>
      </c>
      <c r="I6036" s="112"/>
      <c r="J6036" s="111">
        <v>22.5</v>
      </c>
      <c r="K6036" s="113">
        <v>315</v>
      </c>
    </row>
    <row r="6037" spans="1:11" x14ac:dyDescent="0.25">
      <c r="A6037" s="108">
        <v>6059</v>
      </c>
      <c r="B6037" s="109" t="s">
        <v>4558</v>
      </c>
      <c r="C6037" s="110">
        <v>84733042</v>
      </c>
      <c r="D6037" s="110">
        <v>0</v>
      </c>
      <c r="E6037" s="110">
        <v>0</v>
      </c>
      <c r="F6037" s="111">
        <v>270.94</v>
      </c>
      <c r="G6037" s="110">
        <v>4</v>
      </c>
      <c r="H6037" s="110">
        <v>15</v>
      </c>
      <c r="I6037" s="112"/>
      <c r="J6037" s="111">
        <v>34.74</v>
      </c>
      <c r="K6037" s="113">
        <v>489</v>
      </c>
    </row>
    <row r="6038" spans="1:11" x14ac:dyDescent="0.25">
      <c r="A6038" s="108">
        <v>6060</v>
      </c>
      <c r="B6038" s="109" t="s">
        <v>5820</v>
      </c>
      <c r="C6038" s="110">
        <v>85183000</v>
      </c>
      <c r="D6038" s="110">
        <v>0</v>
      </c>
      <c r="E6038" s="110">
        <v>0</v>
      </c>
      <c r="F6038" s="111">
        <v>263.97000000000003</v>
      </c>
      <c r="G6038" s="110">
        <v>4</v>
      </c>
      <c r="H6038" s="110">
        <v>0</v>
      </c>
      <c r="I6038" s="112"/>
      <c r="J6038" s="111">
        <v>70.099999999999994</v>
      </c>
      <c r="K6038" s="113">
        <v>399</v>
      </c>
    </row>
    <row r="6039" spans="1:11" x14ac:dyDescent="0.25">
      <c r="A6039" s="108">
        <v>6061</v>
      </c>
      <c r="B6039" s="109" t="s">
        <v>5821</v>
      </c>
      <c r="C6039" s="110">
        <v>84716053</v>
      </c>
      <c r="D6039" s="110">
        <v>0</v>
      </c>
      <c r="E6039" s="110">
        <v>0</v>
      </c>
      <c r="F6039" s="111">
        <v>136.53</v>
      </c>
      <c r="G6039" s="110">
        <v>4</v>
      </c>
      <c r="H6039" s="110">
        <v>0</v>
      </c>
      <c r="I6039" s="112"/>
      <c r="J6039" s="111">
        <v>14.93</v>
      </c>
      <c r="K6039" s="113">
        <v>199</v>
      </c>
    </row>
    <row r="6040" spans="1:11" x14ac:dyDescent="0.25">
      <c r="A6040" s="108">
        <v>6062</v>
      </c>
      <c r="B6040" s="109" t="s">
        <v>5822</v>
      </c>
      <c r="C6040" s="110">
        <v>84716053</v>
      </c>
      <c r="D6040" s="110">
        <v>0</v>
      </c>
      <c r="E6040" s="110">
        <v>0</v>
      </c>
      <c r="F6040" s="111">
        <v>135.04</v>
      </c>
      <c r="G6040" s="110">
        <v>4</v>
      </c>
      <c r="H6040" s="110">
        <v>0</v>
      </c>
      <c r="I6040" s="112"/>
      <c r="J6040" s="111">
        <v>14.77</v>
      </c>
      <c r="K6040" s="113">
        <v>199</v>
      </c>
    </row>
    <row r="6041" spans="1:11" x14ac:dyDescent="0.25">
      <c r="A6041" s="108">
        <v>6063</v>
      </c>
      <c r="B6041" s="109" t="s">
        <v>5823</v>
      </c>
      <c r="C6041" s="110">
        <v>85183000</v>
      </c>
      <c r="D6041" s="110">
        <v>0</v>
      </c>
      <c r="E6041" s="110">
        <v>0</v>
      </c>
      <c r="F6041" s="111">
        <v>438.45</v>
      </c>
      <c r="G6041" s="110">
        <v>4</v>
      </c>
      <c r="H6041" s="110">
        <v>15</v>
      </c>
      <c r="I6041" s="112"/>
      <c r="J6041" s="111">
        <v>136.53</v>
      </c>
      <c r="K6041" s="113">
        <v>849</v>
      </c>
    </row>
    <row r="6042" spans="1:11" x14ac:dyDescent="0.25">
      <c r="A6042" s="108">
        <v>6064</v>
      </c>
      <c r="B6042" s="109" t="s">
        <v>5824</v>
      </c>
      <c r="C6042" s="110">
        <v>85183000</v>
      </c>
      <c r="D6042" s="110">
        <v>0</v>
      </c>
      <c r="E6042" s="110">
        <v>0</v>
      </c>
      <c r="F6042" s="111">
        <v>134.04</v>
      </c>
      <c r="G6042" s="110">
        <v>4</v>
      </c>
      <c r="H6042" s="110">
        <v>15</v>
      </c>
      <c r="I6042" s="112"/>
      <c r="J6042" s="111">
        <v>41.74</v>
      </c>
      <c r="K6042" s="113">
        <v>259</v>
      </c>
    </row>
    <row r="6043" spans="1:11" x14ac:dyDescent="0.25">
      <c r="A6043" s="108">
        <v>6065</v>
      </c>
      <c r="B6043" s="109" t="s">
        <v>5825</v>
      </c>
      <c r="C6043" s="110">
        <v>84719014</v>
      </c>
      <c r="D6043" s="110">
        <v>0</v>
      </c>
      <c r="E6043" s="110">
        <v>0</v>
      </c>
      <c r="F6043" s="115">
        <v>1580</v>
      </c>
      <c r="G6043" s="110">
        <v>12</v>
      </c>
      <c r="H6043" s="110">
        <v>0</v>
      </c>
      <c r="I6043" s="112"/>
      <c r="J6043" s="111">
        <v>104.17</v>
      </c>
      <c r="K6043" s="116">
        <v>2299</v>
      </c>
    </row>
    <row r="6044" spans="1:11" x14ac:dyDescent="0.25">
      <c r="A6044" s="108">
        <v>6066</v>
      </c>
      <c r="B6044" s="109" t="s">
        <v>5826</v>
      </c>
      <c r="C6044" s="110">
        <v>84716053</v>
      </c>
      <c r="D6044" s="110">
        <v>0</v>
      </c>
      <c r="E6044" s="110">
        <v>0</v>
      </c>
      <c r="F6044" s="111">
        <v>229.69</v>
      </c>
      <c r="G6044" s="110">
        <v>4</v>
      </c>
      <c r="H6044" s="110">
        <v>0</v>
      </c>
      <c r="I6044" s="112"/>
      <c r="J6044" s="112"/>
      <c r="K6044" s="113">
        <v>349</v>
      </c>
    </row>
    <row r="6045" spans="1:11" x14ac:dyDescent="0.25">
      <c r="A6045" s="108">
        <v>6067</v>
      </c>
      <c r="B6045" s="109" t="s">
        <v>5827</v>
      </c>
      <c r="C6045" s="110">
        <v>84716053</v>
      </c>
      <c r="D6045" s="110">
        <v>2</v>
      </c>
      <c r="E6045" s="110">
        <v>0</v>
      </c>
      <c r="F6045" s="111">
        <v>249.03</v>
      </c>
      <c r="G6045" s="110">
        <v>4</v>
      </c>
      <c r="H6045" s="110">
        <v>0</v>
      </c>
      <c r="I6045" s="112"/>
      <c r="J6045" s="112"/>
      <c r="K6045" s="113">
        <v>379</v>
      </c>
    </row>
    <row r="6046" spans="1:11" x14ac:dyDescent="0.25">
      <c r="A6046" s="108">
        <v>6068</v>
      </c>
      <c r="B6046" s="109" t="s">
        <v>5828</v>
      </c>
      <c r="C6046" s="110">
        <v>84716052</v>
      </c>
      <c r="D6046" s="110">
        <v>0</v>
      </c>
      <c r="E6046" s="110">
        <v>0</v>
      </c>
      <c r="F6046" s="111">
        <v>56.62</v>
      </c>
      <c r="G6046" s="110">
        <v>4</v>
      </c>
      <c r="H6046" s="110">
        <v>0</v>
      </c>
      <c r="I6046" s="112"/>
      <c r="J6046" s="111">
        <v>6.19</v>
      </c>
      <c r="K6046" s="113">
        <v>89</v>
      </c>
    </row>
    <row r="6047" spans="1:11" x14ac:dyDescent="0.25">
      <c r="A6047" s="108">
        <v>6069</v>
      </c>
      <c r="B6047" s="109" t="s">
        <v>5829</v>
      </c>
      <c r="C6047" s="110">
        <v>85183000</v>
      </c>
      <c r="D6047" s="110">
        <v>0</v>
      </c>
      <c r="E6047" s="110">
        <v>0</v>
      </c>
      <c r="F6047" s="111">
        <v>166.09</v>
      </c>
      <c r="G6047" s="110">
        <v>4</v>
      </c>
      <c r="H6047" s="110">
        <v>15</v>
      </c>
      <c r="I6047" s="112"/>
      <c r="J6047" s="111">
        <v>51.72</v>
      </c>
      <c r="K6047" s="113">
        <v>319</v>
      </c>
    </row>
    <row r="6048" spans="1:11" x14ac:dyDescent="0.25">
      <c r="A6048" s="108">
        <v>6070</v>
      </c>
      <c r="B6048" s="109" t="s">
        <v>5830</v>
      </c>
      <c r="C6048" s="110">
        <v>85183000</v>
      </c>
      <c r="D6048" s="110">
        <v>0</v>
      </c>
      <c r="E6048" s="110">
        <v>0</v>
      </c>
      <c r="F6048" s="111">
        <v>166.09</v>
      </c>
      <c r="G6048" s="110">
        <v>4</v>
      </c>
      <c r="H6048" s="110">
        <v>15</v>
      </c>
      <c r="I6048" s="112"/>
      <c r="J6048" s="111">
        <v>51.72</v>
      </c>
      <c r="K6048" s="113">
        <v>319</v>
      </c>
    </row>
    <row r="6049" spans="1:11" x14ac:dyDescent="0.25">
      <c r="A6049" s="108">
        <v>6071</v>
      </c>
      <c r="B6049" s="109" t="s">
        <v>5831</v>
      </c>
      <c r="C6049" s="110">
        <v>85183000</v>
      </c>
      <c r="D6049" s="110">
        <v>0</v>
      </c>
      <c r="E6049" s="110">
        <v>0</v>
      </c>
      <c r="F6049" s="111">
        <v>171.31</v>
      </c>
      <c r="G6049" s="110">
        <v>4</v>
      </c>
      <c r="H6049" s="110">
        <v>15</v>
      </c>
      <c r="I6049" s="112"/>
      <c r="J6049" s="111">
        <v>53.34</v>
      </c>
      <c r="K6049" s="113">
        <v>335</v>
      </c>
    </row>
    <row r="6050" spans="1:11" x14ac:dyDescent="0.25">
      <c r="A6050" s="108">
        <v>6072</v>
      </c>
      <c r="B6050" s="109" t="s">
        <v>5832</v>
      </c>
      <c r="C6050" s="110">
        <v>85183000</v>
      </c>
      <c r="D6050" s="110">
        <v>0</v>
      </c>
      <c r="E6050" s="110">
        <v>0</v>
      </c>
      <c r="F6050" s="111">
        <v>72.180000000000007</v>
      </c>
      <c r="G6050" s="110">
        <v>4</v>
      </c>
      <c r="H6050" s="110">
        <v>15</v>
      </c>
      <c r="I6050" s="112"/>
      <c r="J6050" s="111">
        <v>22.47</v>
      </c>
      <c r="K6050" s="113">
        <v>139</v>
      </c>
    </row>
    <row r="6051" spans="1:11" x14ac:dyDescent="0.25">
      <c r="A6051" s="108">
        <v>6073</v>
      </c>
      <c r="B6051" s="109" t="s">
        <v>5833</v>
      </c>
      <c r="C6051" s="110">
        <v>85183000</v>
      </c>
      <c r="D6051" s="110">
        <v>0</v>
      </c>
      <c r="E6051" s="110">
        <v>0</v>
      </c>
      <c r="F6051" s="111">
        <v>173.04</v>
      </c>
      <c r="G6051" s="110">
        <v>4</v>
      </c>
      <c r="H6051" s="110">
        <v>15</v>
      </c>
      <c r="I6051" s="112"/>
      <c r="J6051" s="111">
        <v>53.89</v>
      </c>
      <c r="K6051" s="113">
        <v>339</v>
      </c>
    </row>
    <row r="6052" spans="1:11" x14ac:dyDescent="0.25">
      <c r="A6052" s="108">
        <v>6074</v>
      </c>
      <c r="B6052" s="109" t="s">
        <v>5833</v>
      </c>
      <c r="C6052" s="110">
        <v>85183000</v>
      </c>
      <c r="D6052" s="110">
        <v>0</v>
      </c>
      <c r="E6052" s="110">
        <v>0</v>
      </c>
      <c r="F6052" s="111">
        <v>173.04</v>
      </c>
      <c r="G6052" s="110">
        <v>4</v>
      </c>
      <c r="H6052" s="110">
        <v>15</v>
      </c>
      <c r="I6052" s="112"/>
      <c r="J6052" s="111">
        <v>53.89</v>
      </c>
      <c r="K6052" s="113">
        <v>339</v>
      </c>
    </row>
    <row r="6053" spans="1:11" x14ac:dyDescent="0.25">
      <c r="A6053" s="108">
        <v>6075</v>
      </c>
      <c r="B6053" s="109" t="s">
        <v>5834</v>
      </c>
      <c r="C6053" s="110">
        <v>84716053</v>
      </c>
      <c r="D6053" s="110">
        <v>4</v>
      </c>
      <c r="E6053" s="110">
        <v>0</v>
      </c>
      <c r="F6053" s="111">
        <v>96.78</v>
      </c>
      <c r="G6053" s="110">
        <v>4</v>
      </c>
      <c r="H6053" s="110">
        <v>15</v>
      </c>
      <c r="I6053" s="112"/>
      <c r="J6053" s="111">
        <v>12.41</v>
      </c>
      <c r="K6053" s="113">
        <v>169</v>
      </c>
    </row>
    <row r="6054" spans="1:11" x14ac:dyDescent="0.25">
      <c r="A6054" s="108">
        <v>6076</v>
      </c>
      <c r="B6054" s="109" t="s">
        <v>5835</v>
      </c>
      <c r="C6054" s="110">
        <v>84733043</v>
      </c>
      <c r="D6054" s="110">
        <v>0</v>
      </c>
      <c r="E6054" s="110">
        <v>0</v>
      </c>
      <c r="F6054" s="115">
        <v>3800.22</v>
      </c>
      <c r="G6054" s="110">
        <v>7</v>
      </c>
      <c r="H6054" s="110">
        <v>0</v>
      </c>
      <c r="I6054" s="112"/>
      <c r="J6054" s="111">
        <v>353.69</v>
      </c>
      <c r="K6054" s="116">
        <v>5599</v>
      </c>
    </row>
    <row r="6055" spans="1:11" x14ac:dyDescent="0.25">
      <c r="A6055" s="108">
        <v>6077</v>
      </c>
      <c r="B6055" s="109" t="s">
        <v>5836</v>
      </c>
      <c r="C6055" s="110">
        <v>84715010</v>
      </c>
      <c r="D6055" s="110">
        <v>0</v>
      </c>
      <c r="E6055" s="110">
        <v>0</v>
      </c>
      <c r="F6055" s="115">
        <v>7200</v>
      </c>
      <c r="G6055" s="110">
        <v>12</v>
      </c>
      <c r="H6055" s="110">
        <v>0</v>
      </c>
      <c r="I6055" s="112"/>
      <c r="J6055" s="111">
        <v>474.68</v>
      </c>
      <c r="K6055" s="116">
        <v>10399</v>
      </c>
    </row>
    <row r="6056" spans="1:11" x14ac:dyDescent="0.25">
      <c r="A6056" s="108">
        <v>6078</v>
      </c>
      <c r="B6056" s="109" t="s">
        <v>5837</v>
      </c>
      <c r="C6056" s="110">
        <v>85363090</v>
      </c>
      <c r="D6056" s="110">
        <v>3</v>
      </c>
      <c r="E6056" s="110">
        <v>0</v>
      </c>
      <c r="F6056" s="111">
        <v>18.899999999999999</v>
      </c>
      <c r="G6056" s="110">
        <v>7</v>
      </c>
      <c r="H6056" s="110">
        <v>15</v>
      </c>
      <c r="I6056" s="112"/>
      <c r="J6056" s="111">
        <v>5.0199999999999996</v>
      </c>
      <c r="K6056" s="113">
        <v>38</v>
      </c>
    </row>
    <row r="6057" spans="1:11" x14ac:dyDescent="0.25">
      <c r="A6057" s="108">
        <v>6079</v>
      </c>
      <c r="B6057" s="109" t="s">
        <v>5838</v>
      </c>
      <c r="C6057" s="110">
        <v>85363090</v>
      </c>
      <c r="D6057" s="110">
        <v>5</v>
      </c>
      <c r="E6057" s="110">
        <v>0</v>
      </c>
      <c r="F6057" s="111">
        <v>18.899999999999999</v>
      </c>
      <c r="G6057" s="110">
        <v>7</v>
      </c>
      <c r="H6057" s="110">
        <v>15</v>
      </c>
      <c r="I6057" s="112"/>
      <c r="J6057" s="111">
        <v>5.0199999999999996</v>
      </c>
      <c r="K6057" s="113">
        <v>38</v>
      </c>
    </row>
    <row r="6058" spans="1:11" x14ac:dyDescent="0.25">
      <c r="A6058" s="108">
        <v>6080</v>
      </c>
      <c r="B6058" s="109" t="s">
        <v>315</v>
      </c>
      <c r="C6058" s="110">
        <v>94037000</v>
      </c>
      <c r="D6058" s="110">
        <v>0</v>
      </c>
      <c r="E6058" s="110">
        <v>0</v>
      </c>
      <c r="F6058" s="111">
        <v>43.9</v>
      </c>
      <c r="G6058" s="110">
        <v>7</v>
      </c>
      <c r="H6058" s="110">
        <v>0</v>
      </c>
      <c r="I6058" s="112"/>
      <c r="J6058" s="112"/>
      <c r="K6058" s="113">
        <v>75</v>
      </c>
    </row>
    <row r="6059" spans="1:11" x14ac:dyDescent="0.25">
      <c r="A6059" s="108">
        <v>6081</v>
      </c>
      <c r="B6059" s="109" t="s">
        <v>5839</v>
      </c>
      <c r="C6059" s="110">
        <v>84733043</v>
      </c>
      <c r="D6059" s="110">
        <v>0</v>
      </c>
      <c r="E6059" s="110">
        <v>0</v>
      </c>
      <c r="F6059" s="111">
        <v>421.86</v>
      </c>
      <c r="G6059" s="110">
        <v>7</v>
      </c>
      <c r="H6059" s="110">
        <v>2</v>
      </c>
      <c r="I6059" s="112"/>
      <c r="J6059" s="111">
        <v>40.29</v>
      </c>
      <c r="K6059" s="113">
        <v>639</v>
      </c>
    </row>
    <row r="6060" spans="1:11" x14ac:dyDescent="0.25">
      <c r="A6060" s="108">
        <v>6082</v>
      </c>
      <c r="B6060" s="109" t="s">
        <v>5149</v>
      </c>
      <c r="C6060" s="110">
        <v>84733043</v>
      </c>
      <c r="D6060" s="110">
        <v>0</v>
      </c>
      <c r="E6060" s="110">
        <v>0</v>
      </c>
      <c r="F6060" s="115">
        <v>2204.9</v>
      </c>
      <c r="G6060" s="110">
        <v>7</v>
      </c>
      <c r="H6060" s="110">
        <v>2</v>
      </c>
      <c r="I6060" s="112"/>
      <c r="J6060" s="111">
        <v>210.59</v>
      </c>
      <c r="K6060" s="116">
        <v>3299</v>
      </c>
    </row>
    <row r="6061" spans="1:11" x14ac:dyDescent="0.25">
      <c r="A6061" s="108">
        <v>6083</v>
      </c>
      <c r="B6061" s="109" t="s">
        <v>5840</v>
      </c>
      <c r="C6061" s="110">
        <v>84733019</v>
      </c>
      <c r="D6061" s="110">
        <v>0</v>
      </c>
      <c r="E6061" s="110">
        <v>0</v>
      </c>
      <c r="F6061" s="111">
        <v>266.38</v>
      </c>
      <c r="G6061" s="110">
        <v>4</v>
      </c>
      <c r="H6061" s="110">
        <v>10</v>
      </c>
      <c r="I6061" s="112"/>
      <c r="J6061" s="111">
        <v>32.479999999999997</v>
      </c>
      <c r="K6061" s="113">
        <v>439</v>
      </c>
    </row>
    <row r="6062" spans="1:11" x14ac:dyDescent="0.25">
      <c r="A6062" s="108">
        <v>6084</v>
      </c>
      <c r="B6062" s="109" t="s">
        <v>5841</v>
      </c>
      <c r="C6062" s="110">
        <v>85183000</v>
      </c>
      <c r="D6062" s="110">
        <v>0</v>
      </c>
      <c r="E6062" s="110">
        <v>0</v>
      </c>
      <c r="F6062" s="111">
        <v>115.04</v>
      </c>
      <c r="G6062" s="110">
        <v>4</v>
      </c>
      <c r="H6062" s="110">
        <v>15</v>
      </c>
      <c r="I6062" s="112"/>
      <c r="J6062" s="111">
        <v>35.82</v>
      </c>
      <c r="K6062" s="113">
        <v>225</v>
      </c>
    </row>
    <row r="6063" spans="1:11" x14ac:dyDescent="0.25">
      <c r="A6063" s="108">
        <v>6085</v>
      </c>
      <c r="B6063" s="109" t="s">
        <v>5842</v>
      </c>
      <c r="C6063" s="110">
        <v>85183000</v>
      </c>
      <c r="D6063" s="110">
        <v>0</v>
      </c>
      <c r="E6063" s="110">
        <v>0</v>
      </c>
      <c r="F6063" s="111">
        <v>84.37</v>
      </c>
      <c r="G6063" s="110">
        <v>4</v>
      </c>
      <c r="H6063" s="110">
        <v>15</v>
      </c>
      <c r="I6063" s="112"/>
      <c r="J6063" s="111">
        <v>26.27</v>
      </c>
      <c r="K6063" s="113">
        <v>165</v>
      </c>
    </row>
    <row r="6064" spans="1:11" x14ac:dyDescent="0.25">
      <c r="A6064" s="108">
        <v>6086</v>
      </c>
      <c r="B6064" s="109" t="s">
        <v>5843</v>
      </c>
      <c r="C6064" s="110">
        <v>85183000</v>
      </c>
      <c r="D6064" s="110">
        <v>5</v>
      </c>
      <c r="E6064" s="110">
        <v>0</v>
      </c>
      <c r="F6064" s="111">
        <v>120.61</v>
      </c>
      <c r="G6064" s="110">
        <v>4</v>
      </c>
      <c r="H6064" s="110">
        <v>15</v>
      </c>
      <c r="I6064" s="112"/>
      <c r="J6064" s="112"/>
      <c r="K6064" s="113">
        <v>239</v>
      </c>
    </row>
    <row r="6065" spans="1:11" x14ac:dyDescent="0.25">
      <c r="A6065" s="108">
        <v>6087</v>
      </c>
      <c r="B6065" s="109" t="s">
        <v>5844</v>
      </c>
      <c r="C6065" s="110">
        <v>85183000</v>
      </c>
      <c r="D6065" s="110">
        <v>0</v>
      </c>
      <c r="E6065" s="110">
        <v>0</v>
      </c>
      <c r="F6065" s="111">
        <v>183.22</v>
      </c>
      <c r="G6065" s="110">
        <v>4</v>
      </c>
      <c r="H6065" s="110">
        <v>15</v>
      </c>
      <c r="I6065" s="112"/>
      <c r="J6065" s="111">
        <v>57.05</v>
      </c>
      <c r="K6065" s="113">
        <v>359</v>
      </c>
    </row>
    <row r="6066" spans="1:11" x14ac:dyDescent="0.25">
      <c r="A6066" s="108">
        <v>6088</v>
      </c>
      <c r="B6066" s="109" t="s">
        <v>5845</v>
      </c>
      <c r="C6066" s="110">
        <v>85183000</v>
      </c>
      <c r="D6066" s="110">
        <v>0</v>
      </c>
      <c r="E6066" s="110">
        <v>0</v>
      </c>
      <c r="F6066" s="111">
        <v>131.22999999999999</v>
      </c>
      <c r="G6066" s="110">
        <v>4</v>
      </c>
      <c r="H6066" s="110">
        <v>15</v>
      </c>
      <c r="I6066" s="112"/>
      <c r="J6066" s="111">
        <v>40.86</v>
      </c>
      <c r="K6066" s="113">
        <v>259</v>
      </c>
    </row>
    <row r="6067" spans="1:11" x14ac:dyDescent="0.25">
      <c r="A6067" s="108">
        <v>6089</v>
      </c>
      <c r="B6067" s="109" t="s">
        <v>5846</v>
      </c>
      <c r="C6067" s="110">
        <v>85183000</v>
      </c>
      <c r="D6067" s="110">
        <v>0</v>
      </c>
      <c r="E6067" s="110">
        <v>0</v>
      </c>
      <c r="F6067" s="111">
        <v>276.11</v>
      </c>
      <c r="G6067" s="110">
        <v>4</v>
      </c>
      <c r="H6067" s="110">
        <v>15</v>
      </c>
      <c r="I6067" s="112"/>
      <c r="J6067" s="111">
        <v>85.98</v>
      </c>
      <c r="K6067" s="113">
        <v>539</v>
      </c>
    </row>
    <row r="6068" spans="1:11" x14ac:dyDescent="0.25">
      <c r="A6068" s="108">
        <v>6090</v>
      </c>
      <c r="B6068" s="109" t="s">
        <v>5847</v>
      </c>
      <c r="C6068" s="110">
        <v>84716053</v>
      </c>
      <c r="D6068" s="110">
        <v>0</v>
      </c>
      <c r="E6068" s="110">
        <v>0</v>
      </c>
      <c r="F6068" s="111">
        <v>57.95</v>
      </c>
      <c r="G6068" s="110">
        <v>4</v>
      </c>
      <c r="H6068" s="110">
        <v>15</v>
      </c>
      <c r="I6068" s="112"/>
      <c r="J6068" s="111">
        <v>7.43</v>
      </c>
      <c r="K6068" s="113">
        <v>99</v>
      </c>
    </row>
    <row r="6069" spans="1:11" x14ac:dyDescent="0.25">
      <c r="A6069" s="108">
        <v>6091</v>
      </c>
      <c r="B6069" s="109" t="s">
        <v>5848</v>
      </c>
      <c r="C6069" s="110">
        <v>84716053</v>
      </c>
      <c r="D6069" s="110">
        <v>0</v>
      </c>
      <c r="E6069" s="110">
        <v>0</v>
      </c>
      <c r="F6069" s="111">
        <v>71.58</v>
      </c>
      <c r="G6069" s="110">
        <v>4</v>
      </c>
      <c r="H6069" s="110">
        <v>15</v>
      </c>
      <c r="I6069" s="112"/>
      <c r="J6069" s="111">
        <v>9.18</v>
      </c>
      <c r="K6069" s="113">
        <v>125</v>
      </c>
    </row>
    <row r="6070" spans="1:11" x14ac:dyDescent="0.25">
      <c r="A6070" s="108">
        <v>6092</v>
      </c>
      <c r="B6070" s="109" t="s">
        <v>5849</v>
      </c>
      <c r="C6070" s="110">
        <v>84716053</v>
      </c>
      <c r="D6070" s="110">
        <v>0</v>
      </c>
      <c r="E6070" s="110">
        <v>0</v>
      </c>
      <c r="F6070" s="111">
        <v>167.87</v>
      </c>
      <c r="G6070" s="110">
        <v>4</v>
      </c>
      <c r="H6070" s="110">
        <v>15</v>
      </c>
      <c r="I6070" s="112"/>
      <c r="J6070" s="111">
        <v>21.53</v>
      </c>
      <c r="K6070" s="113">
        <v>289</v>
      </c>
    </row>
    <row r="6071" spans="1:11" x14ac:dyDescent="0.25">
      <c r="A6071" s="108">
        <v>6093</v>
      </c>
      <c r="B6071" s="109" t="s">
        <v>5850</v>
      </c>
      <c r="C6071" s="110">
        <v>84716053</v>
      </c>
      <c r="D6071" s="110">
        <v>0</v>
      </c>
      <c r="E6071" s="110">
        <v>0</v>
      </c>
      <c r="F6071" s="111">
        <v>106.53</v>
      </c>
      <c r="G6071" s="110">
        <v>4</v>
      </c>
      <c r="H6071" s="110">
        <v>15</v>
      </c>
      <c r="I6071" s="112"/>
      <c r="J6071" s="111">
        <v>13.66</v>
      </c>
      <c r="K6071" s="113">
        <v>185</v>
      </c>
    </row>
    <row r="6072" spans="1:11" x14ac:dyDescent="0.25">
      <c r="A6072" s="108">
        <v>6094</v>
      </c>
      <c r="B6072" s="109" t="s">
        <v>5851</v>
      </c>
      <c r="C6072" s="110">
        <v>84716052</v>
      </c>
      <c r="D6072" s="110">
        <v>0</v>
      </c>
      <c r="E6072" s="110">
        <v>0</v>
      </c>
      <c r="F6072" s="111">
        <v>355.65</v>
      </c>
      <c r="G6072" s="110">
        <v>4</v>
      </c>
      <c r="H6072" s="110">
        <v>15</v>
      </c>
      <c r="I6072" s="112"/>
      <c r="J6072" s="111">
        <v>45.61</v>
      </c>
      <c r="K6072" s="113">
        <v>599</v>
      </c>
    </row>
    <row r="6073" spans="1:11" x14ac:dyDescent="0.25">
      <c r="A6073" s="108">
        <v>6095</v>
      </c>
      <c r="B6073" s="109" t="s">
        <v>5852</v>
      </c>
      <c r="C6073" s="110">
        <v>94019090</v>
      </c>
      <c r="D6073" s="110">
        <v>0</v>
      </c>
      <c r="E6073" s="110">
        <v>0</v>
      </c>
      <c r="F6073" s="111">
        <v>9.52</v>
      </c>
      <c r="G6073" s="110">
        <v>0</v>
      </c>
      <c r="H6073" s="110">
        <v>5</v>
      </c>
      <c r="I6073" s="112"/>
      <c r="J6073" s="112"/>
      <c r="K6073" s="113">
        <v>10</v>
      </c>
    </row>
    <row r="6074" spans="1:11" x14ac:dyDescent="0.25">
      <c r="A6074" s="108">
        <v>6096</v>
      </c>
      <c r="B6074" s="109" t="s">
        <v>5853</v>
      </c>
      <c r="C6074" s="110">
        <v>85285220</v>
      </c>
      <c r="D6074" s="110">
        <v>0</v>
      </c>
      <c r="E6074" s="110">
        <v>0</v>
      </c>
      <c r="F6074" s="111">
        <v>645.9</v>
      </c>
      <c r="G6074" s="110">
        <v>18</v>
      </c>
      <c r="H6074" s="110">
        <v>0</v>
      </c>
      <c r="I6074" s="112"/>
      <c r="J6074" s="111">
        <v>21.54</v>
      </c>
      <c r="K6074" s="113">
        <v>899</v>
      </c>
    </row>
    <row r="6075" spans="1:11" x14ac:dyDescent="0.25">
      <c r="A6075" s="108">
        <v>6097</v>
      </c>
      <c r="B6075" s="109" t="s">
        <v>5854</v>
      </c>
      <c r="C6075" s="110">
        <v>85285220</v>
      </c>
      <c r="D6075" s="110">
        <v>0</v>
      </c>
      <c r="E6075" s="110">
        <v>0</v>
      </c>
      <c r="F6075" s="115">
        <v>1044.05</v>
      </c>
      <c r="G6075" s="110">
        <v>18</v>
      </c>
      <c r="H6075" s="110">
        <v>0</v>
      </c>
      <c r="I6075" s="112"/>
      <c r="J6075" s="111">
        <v>34.83</v>
      </c>
      <c r="K6075" s="116">
        <v>1499</v>
      </c>
    </row>
    <row r="6076" spans="1:11" x14ac:dyDescent="0.25">
      <c r="A6076" s="108">
        <v>6098</v>
      </c>
      <c r="B6076" s="109" t="s">
        <v>5855</v>
      </c>
      <c r="C6076" s="110">
        <v>84716052</v>
      </c>
      <c r="D6076" s="110">
        <v>0</v>
      </c>
      <c r="E6076" s="110">
        <v>0</v>
      </c>
      <c r="F6076" s="111">
        <v>175</v>
      </c>
      <c r="G6076" s="110">
        <v>0</v>
      </c>
      <c r="H6076" s="110">
        <v>0</v>
      </c>
      <c r="I6076" s="112"/>
      <c r="J6076" s="111">
        <v>22.94</v>
      </c>
      <c r="K6076" s="113">
        <v>280</v>
      </c>
    </row>
    <row r="6077" spans="1:11" x14ac:dyDescent="0.25">
      <c r="A6077" s="108">
        <v>6099</v>
      </c>
      <c r="B6077" s="109" t="s">
        <v>5856</v>
      </c>
      <c r="C6077" s="110">
        <v>84716052</v>
      </c>
      <c r="D6077" s="110">
        <v>0</v>
      </c>
      <c r="E6077" s="110">
        <v>0</v>
      </c>
      <c r="F6077" s="111">
        <v>120</v>
      </c>
      <c r="G6077" s="110">
        <v>0</v>
      </c>
      <c r="H6077" s="110">
        <v>0</v>
      </c>
      <c r="I6077" s="112"/>
      <c r="J6077" s="111">
        <v>15.73</v>
      </c>
      <c r="K6077" s="113">
        <v>180</v>
      </c>
    </row>
    <row r="6078" spans="1:11" x14ac:dyDescent="0.25">
      <c r="A6078" s="108">
        <v>6100</v>
      </c>
      <c r="B6078" s="109" t="s">
        <v>5857</v>
      </c>
      <c r="C6078" s="110">
        <v>85287200</v>
      </c>
      <c r="D6078" s="110">
        <v>0</v>
      </c>
      <c r="E6078" s="110">
        <v>0</v>
      </c>
      <c r="F6078" s="115">
        <v>2799</v>
      </c>
      <c r="G6078" s="110">
        <v>18</v>
      </c>
      <c r="H6078" s="110">
        <v>0</v>
      </c>
      <c r="I6078" s="112"/>
      <c r="J6078" s="111">
        <v>226.72</v>
      </c>
      <c r="K6078" s="116">
        <v>3499</v>
      </c>
    </row>
    <row r="6079" spans="1:11" x14ac:dyDescent="0.25">
      <c r="A6079" s="108">
        <v>6101</v>
      </c>
      <c r="B6079" s="109" t="s">
        <v>5858</v>
      </c>
      <c r="C6079" s="110">
        <v>40169990</v>
      </c>
      <c r="D6079" s="110">
        <v>0</v>
      </c>
      <c r="E6079" s="110">
        <v>0</v>
      </c>
      <c r="F6079" s="111">
        <v>52.54</v>
      </c>
      <c r="G6079" s="110">
        <v>4</v>
      </c>
      <c r="H6079" s="110">
        <v>18</v>
      </c>
      <c r="I6079" s="112"/>
      <c r="J6079" s="112"/>
      <c r="K6079" s="113">
        <v>105</v>
      </c>
    </row>
    <row r="6080" spans="1:11" x14ac:dyDescent="0.25">
      <c r="A6080" s="108">
        <v>6102</v>
      </c>
      <c r="B6080" s="109" t="s">
        <v>5859</v>
      </c>
      <c r="C6080" s="110">
        <v>40169990</v>
      </c>
      <c r="D6080" s="110">
        <v>0</v>
      </c>
      <c r="E6080" s="110">
        <v>0</v>
      </c>
      <c r="F6080" s="111">
        <v>14.4</v>
      </c>
      <c r="G6080" s="110">
        <v>4</v>
      </c>
      <c r="H6080" s="110">
        <v>18</v>
      </c>
      <c r="I6080" s="112"/>
      <c r="J6080" s="112"/>
      <c r="K6080" s="113">
        <v>30</v>
      </c>
    </row>
    <row r="6081" spans="1:11" x14ac:dyDescent="0.25">
      <c r="A6081" s="108">
        <v>6103</v>
      </c>
      <c r="B6081" s="109" t="s">
        <v>5860</v>
      </c>
      <c r="C6081" s="110">
        <v>84716053</v>
      </c>
      <c r="D6081" s="110">
        <v>1</v>
      </c>
      <c r="E6081" s="110">
        <v>0</v>
      </c>
      <c r="F6081" s="111">
        <v>77.39</v>
      </c>
      <c r="G6081" s="110">
        <v>4</v>
      </c>
      <c r="H6081" s="110">
        <v>15</v>
      </c>
      <c r="I6081" s="112"/>
      <c r="J6081" s="111">
        <v>9.92</v>
      </c>
      <c r="K6081" s="113">
        <v>139</v>
      </c>
    </row>
    <row r="6082" spans="1:11" x14ac:dyDescent="0.25">
      <c r="A6082" s="108">
        <v>6104</v>
      </c>
      <c r="B6082" s="109" t="s">
        <v>5861</v>
      </c>
      <c r="C6082" s="110">
        <v>84716052</v>
      </c>
      <c r="D6082" s="110">
        <v>0</v>
      </c>
      <c r="E6082" s="110">
        <v>0</v>
      </c>
      <c r="F6082" s="111">
        <v>242.6</v>
      </c>
      <c r="G6082" s="110">
        <v>4</v>
      </c>
      <c r="H6082" s="110">
        <v>15</v>
      </c>
      <c r="I6082" s="112"/>
      <c r="J6082" s="111">
        <v>31.11</v>
      </c>
      <c r="K6082" s="113">
        <v>429</v>
      </c>
    </row>
    <row r="6083" spans="1:11" x14ac:dyDescent="0.25">
      <c r="A6083" s="108">
        <v>6105</v>
      </c>
      <c r="B6083" s="109" t="s">
        <v>5862</v>
      </c>
      <c r="C6083" s="110">
        <v>84716052</v>
      </c>
      <c r="D6083" s="110">
        <v>0</v>
      </c>
      <c r="E6083" s="110">
        <v>0</v>
      </c>
      <c r="F6083" s="111">
        <v>242.6</v>
      </c>
      <c r="G6083" s="110">
        <v>4</v>
      </c>
      <c r="H6083" s="110">
        <v>15</v>
      </c>
      <c r="I6083" s="112"/>
      <c r="J6083" s="111">
        <v>31.11</v>
      </c>
      <c r="K6083" s="113">
        <v>429</v>
      </c>
    </row>
    <row r="6084" spans="1:11" x14ac:dyDescent="0.25">
      <c r="A6084" s="108">
        <v>6106</v>
      </c>
      <c r="B6084" s="109" t="s">
        <v>5863</v>
      </c>
      <c r="C6084" s="110">
        <v>84716052</v>
      </c>
      <c r="D6084" s="110">
        <v>0</v>
      </c>
      <c r="E6084" s="110">
        <v>0</v>
      </c>
      <c r="F6084" s="111">
        <v>390.43</v>
      </c>
      <c r="G6084" s="110">
        <v>4</v>
      </c>
      <c r="H6084" s="110">
        <v>15</v>
      </c>
      <c r="I6084" s="112"/>
      <c r="J6084" s="111">
        <v>50.07</v>
      </c>
      <c r="K6084" s="113">
        <v>689</v>
      </c>
    </row>
    <row r="6085" spans="1:11" x14ac:dyDescent="0.25">
      <c r="A6085" s="108">
        <v>6107</v>
      </c>
      <c r="B6085" s="109" t="s">
        <v>5862</v>
      </c>
      <c r="C6085" s="110">
        <v>84716052</v>
      </c>
      <c r="D6085" s="110">
        <v>1</v>
      </c>
      <c r="E6085" s="110">
        <v>0</v>
      </c>
      <c r="F6085" s="111">
        <v>242.6</v>
      </c>
      <c r="G6085" s="110">
        <v>4</v>
      </c>
      <c r="H6085" s="110">
        <v>15</v>
      </c>
      <c r="I6085" s="112"/>
      <c r="J6085" s="111">
        <v>31.11</v>
      </c>
      <c r="K6085" s="113">
        <v>429</v>
      </c>
    </row>
    <row r="6086" spans="1:11" x14ac:dyDescent="0.25">
      <c r="A6086" s="108">
        <v>6108</v>
      </c>
      <c r="B6086" s="109" t="s">
        <v>5864</v>
      </c>
      <c r="C6086" s="110">
        <v>85044021</v>
      </c>
      <c r="D6086" s="110">
        <v>0</v>
      </c>
      <c r="E6086" s="110">
        <v>0</v>
      </c>
      <c r="F6086" s="111">
        <v>89.43</v>
      </c>
      <c r="G6086" s="110">
        <v>4</v>
      </c>
      <c r="H6086" s="110">
        <v>5</v>
      </c>
      <c r="I6086" s="111">
        <v>8.9700000000000006</v>
      </c>
      <c r="J6086" s="111">
        <v>28.94</v>
      </c>
      <c r="K6086" s="113">
        <v>180</v>
      </c>
    </row>
    <row r="6087" spans="1:11" x14ac:dyDescent="0.25">
      <c r="A6087" s="108">
        <v>6109</v>
      </c>
      <c r="B6087" s="109" t="s">
        <v>5865</v>
      </c>
      <c r="C6087" s="110">
        <v>85044021</v>
      </c>
      <c r="D6087" s="110">
        <v>0</v>
      </c>
      <c r="E6087" s="110">
        <v>0</v>
      </c>
      <c r="F6087" s="111">
        <v>78.69</v>
      </c>
      <c r="G6087" s="110">
        <v>4</v>
      </c>
      <c r="H6087" s="110">
        <v>5</v>
      </c>
      <c r="I6087" s="111">
        <v>7.89</v>
      </c>
      <c r="J6087" s="111">
        <v>25.46</v>
      </c>
      <c r="K6087" s="113">
        <v>180</v>
      </c>
    </row>
    <row r="6088" spans="1:11" x14ac:dyDescent="0.25">
      <c r="A6088" s="108">
        <v>6110</v>
      </c>
      <c r="B6088" s="109" t="s">
        <v>5866</v>
      </c>
      <c r="C6088" s="110">
        <v>85044021</v>
      </c>
      <c r="D6088" s="110">
        <v>0</v>
      </c>
      <c r="E6088" s="110">
        <v>0</v>
      </c>
      <c r="F6088" s="111">
        <v>78.69</v>
      </c>
      <c r="G6088" s="110">
        <v>4</v>
      </c>
      <c r="H6088" s="110">
        <v>5</v>
      </c>
      <c r="I6088" s="111">
        <v>7.89</v>
      </c>
      <c r="J6088" s="111">
        <v>25.46</v>
      </c>
      <c r="K6088" s="113">
        <v>180</v>
      </c>
    </row>
    <row r="6089" spans="1:11" x14ac:dyDescent="0.25">
      <c r="A6089" s="108">
        <v>6111</v>
      </c>
      <c r="B6089" s="109" t="s">
        <v>4338</v>
      </c>
      <c r="C6089" s="110">
        <v>85423190</v>
      </c>
      <c r="D6089" s="110">
        <v>0</v>
      </c>
      <c r="E6089" s="110">
        <v>0</v>
      </c>
      <c r="F6089" s="111">
        <v>525.79</v>
      </c>
      <c r="G6089" s="110">
        <v>18</v>
      </c>
      <c r="H6089" s="110">
        <v>0</v>
      </c>
      <c r="I6089" s="111">
        <v>0.09</v>
      </c>
      <c r="J6089" s="112"/>
      <c r="K6089" s="113">
        <v>849</v>
      </c>
    </row>
    <row r="6090" spans="1:11" x14ac:dyDescent="0.25">
      <c r="A6090" s="108">
        <v>6112</v>
      </c>
      <c r="B6090" s="109" t="s">
        <v>773</v>
      </c>
      <c r="C6090" s="110">
        <v>32151900</v>
      </c>
      <c r="D6090" s="110">
        <v>0</v>
      </c>
      <c r="E6090" s="110">
        <v>0</v>
      </c>
      <c r="F6090" s="111">
        <v>39.24</v>
      </c>
      <c r="G6090" s="110">
        <v>18</v>
      </c>
      <c r="H6090" s="110">
        <v>0</v>
      </c>
      <c r="I6090" s="111">
        <v>0.09</v>
      </c>
      <c r="J6090" s="112"/>
      <c r="K6090" s="113">
        <v>59.9</v>
      </c>
    </row>
    <row r="6091" spans="1:11" x14ac:dyDescent="0.25">
      <c r="A6091" s="108">
        <v>6113</v>
      </c>
      <c r="B6091" s="109" t="s">
        <v>5034</v>
      </c>
      <c r="C6091" s="110">
        <v>85423190</v>
      </c>
      <c r="D6091" s="110">
        <v>0</v>
      </c>
      <c r="E6091" s="110">
        <v>0</v>
      </c>
      <c r="F6091" s="115">
        <v>1160.96</v>
      </c>
      <c r="G6091" s="110">
        <v>12</v>
      </c>
      <c r="H6091" s="110">
        <v>2</v>
      </c>
      <c r="I6091" s="112"/>
      <c r="J6091" s="112"/>
      <c r="K6091" s="116">
        <v>1749</v>
      </c>
    </row>
    <row r="6092" spans="1:11" x14ac:dyDescent="0.25">
      <c r="A6092" s="108">
        <v>6114</v>
      </c>
      <c r="B6092" s="109" t="s">
        <v>5867</v>
      </c>
      <c r="C6092" s="110">
        <v>84713019</v>
      </c>
      <c r="D6092" s="110">
        <v>0</v>
      </c>
      <c r="E6092" s="110">
        <v>0</v>
      </c>
      <c r="F6092" s="115">
        <v>4179.05</v>
      </c>
      <c r="G6092" s="110">
        <v>18</v>
      </c>
      <c r="H6092" s="110">
        <v>0</v>
      </c>
      <c r="I6092" s="112"/>
      <c r="J6092" s="111">
        <v>139.4</v>
      </c>
      <c r="K6092" s="116">
        <v>5399</v>
      </c>
    </row>
    <row r="6093" spans="1:11" x14ac:dyDescent="0.25">
      <c r="A6093" s="108">
        <v>6115</v>
      </c>
      <c r="B6093" s="109" t="s">
        <v>3268</v>
      </c>
      <c r="C6093" s="110">
        <v>84716052</v>
      </c>
      <c r="D6093" s="110">
        <v>0</v>
      </c>
      <c r="E6093" s="110">
        <v>0</v>
      </c>
      <c r="F6093" s="111">
        <v>104.13</v>
      </c>
      <c r="G6093" s="110">
        <v>4</v>
      </c>
      <c r="H6093" s="110">
        <v>0</v>
      </c>
      <c r="I6093" s="112"/>
      <c r="J6093" s="112"/>
      <c r="K6093" s="113">
        <v>155</v>
      </c>
    </row>
    <row r="6094" spans="1:11" x14ac:dyDescent="0.25">
      <c r="A6094" s="108">
        <v>6116</v>
      </c>
      <c r="B6094" s="109" t="s">
        <v>5868</v>
      </c>
      <c r="C6094" s="110">
        <v>84716053</v>
      </c>
      <c r="D6094" s="110">
        <v>0</v>
      </c>
      <c r="E6094" s="110">
        <v>0</v>
      </c>
      <c r="F6094" s="111">
        <v>26.79</v>
      </c>
      <c r="G6094" s="110">
        <v>4</v>
      </c>
      <c r="H6094" s="110">
        <v>0</v>
      </c>
      <c r="I6094" s="112"/>
      <c r="J6094" s="111">
        <v>2.93</v>
      </c>
      <c r="K6094" s="113">
        <v>40</v>
      </c>
    </row>
    <row r="6095" spans="1:11" x14ac:dyDescent="0.25">
      <c r="A6095" s="108">
        <v>6117</v>
      </c>
      <c r="B6095" s="109" t="s">
        <v>5869</v>
      </c>
      <c r="C6095" s="110">
        <v>84716053</v>
      </c>
      <c r="D6095" s="110">
        <v>0</v>
      </c>
      <c r="E6095" s="110">
        <v>0</v>
      </c>
      <c r="F6095" s="111">
        <v>65.349999999999994</v>
      </c>
      <c r="G6095" s="110">
        <v>12</v>
      </c>
      <c r="H6095" s="110">
        <v>0</v>
      </c>
      <c r="I6095" s="112"/>
      <c r="J6095" s="111">
        <v>4.3099999999999996</v>
      </c>
      <c r="K6095" s="113">
        <v>95</v>
      </c>
    </row>
    <row r="6096" spans="1:11" x14ac:dyDescent="0.25">
      <c r="A6096" s="108">
        <v>6118</v>
      </c>
      <c r="B6096" s="109" t="s">
        <v>5870</v>
      </c>
      <c r="C6096" s="110">
        <v>85235190</v>
      </c>
      <c r="D6096" s="110">
        <v>0</v>
      </c>
      <c r="E6096" s="110">
        <v>0</v>
      </c>
      <c r="F6096" s="111">
        <v>525</v>
      </c>
      <c r="G6096" s="110">
        <v>4</v>
      </c>
      <c r="H6096" s="110">
        <v>15</v>
      </c>
      <c r="I6096" s="112"/>
      <c r="J6096" s="112"/>
      <c r="K6096" s="113">
        <v>959</v>
      </c>
    </row>
    <row r="6097" spans="1:11" x14ac:dyDescent="0.25">
      <c r="A6097" s="108">
        <v>6119</v>
      </c>
      <c r="B6097" s="109" t="s">
        <v>5871</v>
      </c>
      <c r="C6097" s="110">
        <v>85423190</v>
      </c>
      <c r="D6097" s="110">
        <v>0</v>
      </c>
      <c r="E6097" s="110">
        <v>0</v>
      </c>
      <c r="F6097" s="111">
        <v>241.17</v>
      </c>
      <c r="G6097" s="110">
        <v>12</v>
      </c>
      <c r="H6097" s="110">
        <v>2</v>
      </c>
      <c r="I6097" s="112"/>
      <c r="J6097" s="112"/>
      <c r="K6097" s="113">
        <v>359</v>
      </c>
    </row>
    <row r="6098" spans="1:11" x14ac:dyDescent="0.25">
      <c r="A6098" s="108">
        <v>6120</v>
      </c>
      <c r="B6098" s="109" t="s">
        <v>5872</v>
      </c>
      <c r="C6098" s="110">
        <v>84716052</v>
      </c>
      <c r="D6098" s="110">
        <v>0</v>
      </c>
      <c r="E6098" s="110">
        <v>0</v>
      </c>
      <c r="F6098" s="111">
        <v>185.78</v>
      </c>
      <c r="G6098" s="110">
        <v>4</v>
      </c>
      <c r="H6098" s="110">
        <v>15</v>
      </c>
      <c r="I6098" s="112"/>
      <c r="J6098" s="111">
        <v>23.82</v>
      </c>
      <c r="K6098" s="113">
        <v>325</v>
      </c>
    </row>
    <row r="6099" spans="1:11" x14ac:dyDescent="0.25">
      <c r="A6099" s="108">
        <v>6121</v>
      </c>
      <c r="B6099" s="109" t="s">
        <v>5873</v>
      </c>
      <c r="C6099" s="110">
        <v>84716052</v>
      </c>
      <c r="D6099" s="110">
        <v>0</v>
      </c>
      <c r="E6099" s="110">
        <v>0</v>
      </c>
      <c r="F6099" s="111">
        <v>189.18</v>
      </c>
      <c r="G6099" s="110">
        <v>4</v>
      </c>
      <c r="H6099" s="110">
        <v>15</v>
      </c>
      <c r="I6099" s="112"/>
      <c r="J6099" s="111">
        <v>24.26</v>
      </c>
      <c r="K6099" s="113">
        <v>325</v>
      </c>
    </row>
    <row r="6100" spans="1:11" x14ac:dyDescent="0.25">
      <c r="A6100" s="108">
        <v>6122</v>
      </c>
      <c r="B6100" s="109" t="s">
        <v>5873</v>
      </c>
      <c r="C6100" s="110">
        <v>84716052</v>
      </c>
      <c r="D6100" s="110">
        <v>0</v>
      </c>
      <c r="E6100" s="110">
        <v>0</v>
      </c>
      <c r="F6100" s="111">
        <v>189.18</v>
      </c>
      <c r="G6100" s="110">
        <v>4</v>
      </c>
      <c r="H6100" s="110">
        <v>15</v>
      </c>
      <c r="I6100" s="112"/>
      <c r="J6100" s="111">
        <v>24.26</v>
      </c>
      <c r="K6100" s="113">
        <v>325</v>
      </c>
    </row>
    <row r="6101" spans="1:11" x14ac:dyDescent="0.25">
      <c r="A6101" s="108">
        <v>6123</v>
      </c>
      <c r="B6101" s="109" t="s">
        <v>5873</v>
      </c>
      <c r="C6101" s="110">
        <v>84716052</v>
      </c>
      <c r="D6101" s="110">
        <v>0</v>
      </c>
      <c r="E6101" s="110">
        <v>0</v>
      </c>
      <c r="F6101" s="111">
        <v>195.68</v>
      </c>
      <c r="G6101" s="110">
        <v>4</v>
      </c>
      <c r="H6101" s="110">
        <v>15</v>
      </c>
      <c r="I6101" s="112"/>
      <c r="J6101" s="111">
        <v>25.09</v>
      </c>
      <c r="K6101" s="113">
        <v>339</v>
      </c>
    </row>
    <row r="6102" spans="1:11" x14ac:dyDescent="0.25">
      <c r="A6102" s="108">
        <v>6124</v>
      </c>
      <c r="B6102" s="109" t="s">
        <v>5874</v>
      </c>
      <c r="C6102" s="110">
        <v>84716052</v>
      </c>
      <c r="D6102" s="110">
        <v>0</v>
      </c>
      <c r="E6102" s="110">
        <v>0</v>
      </c>
      <c r="F6102" s="111">
        <v>189.18</v>
      </c>
      <c r="G6102" s="110">
        <v>4</v>
      </c>
      <c r="H6102" s="110">
        <v>15</v>
      </c>
      <c r="I6102" s="112"/>
      <c r="J6102" s="111">
        <v>24.26</v>
      </c>
      <c r="K6102" s="113">
        <v>329</v>
      </c>
    </row>
    <row r="6103" spans="1:11" x14ac:dyDescent="0.25">
      <c r="A6103" s="108">
        <v>6125</v>
      </c>
      <c r="B6103" s="109" t="s">
        <v>5875</v>
      </c>
      <c r="C6103" s="110">
        <v>84716052</v>
      </c>
      <c r="D6103" s="110">
        <v>0</v>
      </c>
      <c r="E6103" s="110">
        <v>0</v>
      </c>
      <c r="F6103" s="111">
        <v>191.74</v>
      </c>
      <c r="G6103" s="110">
        <v>4</v>
      </c>
      <c r="H6103" s="110">
        <v>15</v>
      </c>
      <c r="I6103" s="112"/>
      <c r="J6103" s="111">
        <v>24.59</v>
      </c>
      <c r="K6103" s="113">
        <v>335</v>
      </c>
    </row>
    <row r="6104" spans="1:11" x14ac:dyDescent="0.25">
      <c r="A6104" s="108">
        <v>6126</v>
      </c>
      <c r="B6104" s="109" t="s">
        <v>5666</v>
      </c>
      <c r="C6104" s="110">
        <v>84716052</v>
      </c>
      <c r="D6104" s="110">
        <v>0</v>
      </c>
      <c r="E6104" s="110">
        <v>0</v>
      </c>
      <c r="F6104" s="111">
        <v>161.91999999999999</v>
      </c>
      <c r="G6104" s="110">
        <v>4</v>
      </c>
      <c r="H6104" s="110">
        <v>15</v>
      </c>
      <c r="I6104" s="112"/>
      <c r="J6104" s="111">
        <v>20.76</v>
      </c>
      <c r="K6104" s="113">
        <v>289</v>
      </c>
    </row>
    <row r="6105" spans="1:11" x14ac:dyDescent="0.25">
      <c r="A6105" s="108">
        <v>6127</v>
      </c>
      <c r="B6105" s="109" t="s">
        <v>5876</v>
      </c>
      <c r="C6105" s="110">
        <v>84716052</v>
      </c>
      <c r="D6105" s="110">
        <v>0</v>
      </c>
      <c r="E6105" s="110">
        <v>0</v>
      </c>
      <c r="F6105" s="111">
        <v>282.61</v>
      </c>
      <c r="G6105" s="110">
        <v>4</v>
      </c>
      <c r="H6105" s="110">
        <v>15</v>
      </c>
      <c r="I6105" s="112"/>
      <c r="J6105" s="111">
        <v>36.24</v>
      </c>
      <c r="K6105" s="113">
        <v>489</v>
      </c>
    </row>
    <row r="6106" spans="1:11" x14ac:dyDescent="0.25">
      <c r="A6106" s="108">
        <v>6128</v>
      </c>
      <c r="B6106" s="109" t="s">
        <v>5877</v>
      </c>
      <c r="C6106" s="110">
        <v>84716052</v>
      </c>
      <c r="D6106" s="110">
        <v>0</v>
      </c>
      <c r="E6106" s="110">
        <v>0</v>
      </c>
      <c r="F6106" s="111">
        <v>373.91</v>
      </c>
      <c r="G6106" s="110">
        <v>4</v>
      </c>
      <c r="H6106" s="110">
        <v>15</v>
      </c>
      <c r="I6106" s="112"/>
      <c r="J6106" s="111">
        <v>47.95</v>
      </c>
      <c r="K6106" s="113">
        <v>649</v>
      </c>
    </row>
    <row r="6107" spans="1:11" x14ac:dyDescent="0.25">
      <c r="A6107" s="108">
        <v>6129</v>
      </c>
      <c r="B6107" s="109" t="s">
        <v>5878</v>
      </c>
      <c r="C6107" s="110">
        <v>84716052</v>
      </c>
      <c r="D6107" s="110">
        <v>0</v>
      </c>
      <c r="E6107" s="110">
        <v>0</v>
      </c>
      <c r="F6107" s="111">
        <v>196</v>
      </c>
      <c r="G6107" s="110">
        <v>4</v>
      </c>
      <c r="H6107" s="110">
        <v>15</v>
      </c>
      <c r="I6107" s="112"/>
      <c r="J6107" s="112"/>
      <c r="K6107" s="113">
        <v>339</v>
      </c>
    </row>
    <row r="6108" spans="1:11" x14ac:dyDescent="0.25">
      <c r="A6108" s="108">
        <v>6130</v>
      </c>
      <c r="B6108" s="109" t="s">
        <v>5879</v>
      </c>
      <c r="C6108" s="110">
        <v>84716052</v>
      </c>
      <c r="D6108" s="110">
        <v>0</v>
      </c>
      <c r="E6108" s="110">
        <v>0</v>
      </c>
      <c r="F6108" s="111">
        <v>323.48</v>
      </c>
      <c r="G6108" s="110">
        <v>4</v>
      </c>
      <c r="H6108" s="110">
        <v>15</v>
      </c>
      <c r="I6108" s="112"/>
      <c r="J6108" s="111">
        <v>41.48</v>
      </c>
      <c r="K6108" s="113">
        <v>559</v>
      </c>
    </row>
    <row r="6109" spans="1:11" x14ac:dyDescent="0.25">
      <c r="A6109" s="108">
        <v>6131</v>
      </c>
      <c r="B6109" s="109" t="s">
        <v>5880</v>
      </c>
      <c r="C6109" s="110">
        <v>84716052</v>
      </c>
      <c r="D6109" s="110">
        <v>0</v>
      </c>
      <c r="E6109" s="110">
        <v>0</v>
      </c>
      <c r="F6109" s="111">
        <v>311.3</v>
      </c>
      <c r="G6109" s="110">
        <v>4</v>
      </c>
      <c r="H6109" s="110">
        <v>15</v>
      </c>
      <c r="I6109" s="112"/>
      <c r="J6109" s="111">
        <v>39.92</v>
      </c>
      <c r="K6109" s="113">
        <v>540</v>
      </c>
    </row>
    <row r="6110" spans="1:11" x14ac:dyDescent="0.25">
      <c r="A6110" s="108">
        <v>6132</v>
      </c>
      <c r="B6110" s="109" t="s">
        <v>5617</v>
      </c>
      <c r="C6110" s="110">
        <v>84733042</v>
      </c>
      <c r="D6110" s="110">
        <v>0</v>
      </c>
      <c r="E6110" s="110">
        <v>0</v>
      </c>
      <c r="F6110" s="111">
        <v>191.21</v>
      </c>
      <c r="G6110" s="110">
        <v>4</v>
      </c>
      <c r="H6110" s="110">
        <v>15</v>
      </c>
      <c r="I6110" s="112"/>
      <c r="J6110" s="111">
        <v>24.52</v>
      </c>
      <c r="K6110" s="113">
        <v>335</v>
      </c>
    </row>
    <row r="6111" spans="1:11" x14ac:dyDescent="0.25">
      <c r="A6111" s="108">
        <v>6133</v>
      </c>
      <c r="B6111" s="109" t="s">
        <v>5881</v>
      </c>
      <c r="C6111" s="114">
        <v>2071100</v>
      </c>
      <c r="D6111" s="110">
        <v>0</v>
      </c>
      <c r="E6111" s="110">
        <v>0</v>
      </c>
      <c r="F6111" s="111">
        <v>16.98</v>
      </c>
      <c r="G6111" s="110">
        <v>0</v>
      </c>
      <c r="H6111" s="110">
        <v>0</v>
      </c>
      <c r="I6111" s="112"/>
      <c r="J6111" s="112"/>
      <c r="K6111" s="113">
        <v>17</v>
      </c>
    </row>
    <row r="6112" spans="1:11" x14ac:dyDescent="0.25">
      <c r="A6112" s="108">
        <v>6134</v>
      </c>
      <c r="B6112" s="109" t="s">
        <v>5882</v>
      </c>
      <c r="C6112" s="110">
        <v>19052010</v>
      </c>
      <c r="D6112" s="110">
        <v>0</v>
      </c>
      <c r="E6112" s="110">
        <v>0</v>
      </c>
      <c r="F6112" s="111">
        <v>15.99</v>
      </c>
      <c r="G6112" s="110">
        <v>0</v>
      </c>
      <c r="H6112" s="110">
        <v>0</v>
      </c>
      <c r="I6112" s="112"/>
      <c r="J6112" s="112"/>
      <c r="K6112" s="113">
        <v>16</v>
      </c>
    </row>
    <row r="6113" spans="1:11" x14ac:dyDescent="0.25">
      <c r="A6113" s="108">
        <v>6135</v>
      </c>
      <c r="B6113" s="109" t="s">
        <v>5883</v>
      </c>
      <c r="C6113" s="114">
        <v>4069020</v>
      </c>
      <c r="D6113" s="110">
        <v>0</v>
      </c>
      <c r="E6113" s="110">
        <v>0</v>
      </c>
      <c r="F6113" s="111">
        <v>79.900000000000006</v>
      </c>
      <c r="G6113" s="110">
        <v>0</v>
      </c>
      <c r="H6113" s="110">
        <v>0</v>
      </c>
      <c r="I6113" s="112"/>
      <c r="J6113" s="112"/>
      <c r="K6113" s="113">
        <v>80</v>
      </c>
    </row>
    <row r="6114" spans="1:11" x14ac:dyDescent="0.25">
      <c r="A6114" s="108">
        <v>6136</v>
      </c>
      <c r="B6114" s="109" t="s">
        <v>5884</v>
      </c>
      <c r="C6114" s="110">
        <v>85176241</v>
      </c>
      <c r="D6114" s="110">
        <v>0</v>
      </c>
      <c r="E6114" s="110">
        <v>0</v>
      </c>
      <c r="F6114" s="111">
        <v>159.1</v>
      </c>
      <c r="G6114" s="110">
        <v>7</v>
      </c>
      <c r="H6114" s="110">
        <v>0</v>
      </c>
      <c r="I6114" s="112"/>
      <c r="J6114" s="111">
        <v>14.81</v>
      </c>
      <c r="K6114" s="113">
        <v>239</v>
      </c>
    </row>
    <row r="6115" spans="1:11" x14ac:dyDescent="0.25">
      <c r="A6115" s="108">
        <v>6137</v>
      </c>
      <c r="B6115" s="109" t="s">
        <v>5885</v>
      </c>
      <c r="C6115" s="110">
        <v>84716053</v>
      </c>
      <c r="D6115" s="110">
        <v>0</v>
      </c>
      <c r="E6115" s="110">
        <v>0</v>
      </c>
      <c r="F6115" s="111">
        <v>17.2</v>
      </c>
      <c r="G6115" s="110">
        <v>4</v>
      </c>
      <c r="H6115" s="110">
        <v>0</v>
      </c>
      <c r="I6115" s="112"/>
      <c r="J6115" s="111">
        <v>1.88</v>
      </c>
      <c r="K6115" s="113">
        <v>28</v>
      </c>
    </row>
    <row r="6116" spans="1:11" x14ac:dyDescent="0.25">
      <c r="A6116" s="108">
        <v>6138</v>
      </c>
      <c r="B6116" s="109" t="s">
        <v>5886</v>
      </c>
      <c r="C6116" s="110">
        <v>84716053</v>
      </c>
      <c r="D6116" s="110">
        <v>0</v>
      </c>
      <c r="E6116" s="110">
        <v>0</v>
      </c>
      <c r="F6116" s="111">
        <v>31.82</v>
      </c>
      <c r="G6116" s="110">
        <v>4</v>
      </c>
      <c r="H6116" s="110">
        <v>0</v>
      </c>
      <c r="I6116" s="112"/>
      <c r="J6116" s="111">
        <v>3.48</v>
      </c>
      <c r="K6116" s="113">
        <v>49</v>
      </c>
    </row>
    <row r="6117" spans="1:11" x14ac:dyDescent="0.25">
      <c r="A6117" s="108">
        <v>6139</v>
      </c>
      <c r="B6117" s="109" t="s">
        <v>1804</v>
      </c>
      <c r="C6117" s="110">
        <v>85044010</v>
      </c>
      <c r="D6117" s="110">
        <v>11</v>
      </c>
      <c r="E6117" s="110">
        <v>0</v>
      </c>
      <c r="F6117" s="111">
        <v>64.099999999999994</v>
      </c>
      <c r="G6117" s="110">
        <v>18</v>
      </c>
      <c r="H6117" s="110">
        <v>0</v>
      </c>
      <c r="I6117" s="112"/>
      <c r="J6117" s="111">
        <v>6.76</v>
      </c>
      <c r="K6117" s="113">
        <v>180</v>
      </c>
    </row>
    <row r="6118" spans="1:11" x14ac:dyDescent="0.25">
      <c r="A6118" s="108">
        <v>6140</v>
      </c>
      <c r="B6118" s="109" t="s">
        <v>5887</v>
      </c>
      <c r="C6118" s="110">
        <v>84716052</v>
      </c>
      <c r="D6118" s="110">
        <v>0</v>
      </c>
      <c r="E6118" s="110">
        <v>0</v>
      </c>
      <c r="F6118" s="111">
        <v>93.74</v>
      </c>
      <c r="G6118" s="110">
        <v>4</v>
      </c>
      <c r="H6118" s="110">
        <v>0</v>
      </c>
      <c r="I6118" s="112"/>
      <c r="J6118" s="111">
        <v>10.25</v>
      </c>
      <c r="K6118" s="113">
        <v>145</v>
      </c>
    </row>
    <row r="6119" spans="1:11" x14ac:dyDescent="0.25">
      <c r="A6119" s="108">
        <v>6141</v>
      </c>
      <c r="B6119" s="109" t="s">
        <v>5888</v>
      </c>
      <c r="C6119" s="110">
        <v>84716052</v>
      </c>
      <c r="D6119" s="110">
        <v>0</v>
      </c>
      <c r="E6119" s="110">
        <v>0</v>
      </c>
      <c r="F6119" s="111">
        <v>73.099999999999994</v>
      </c>
      <c r="G6119" s="110">
        <v>4</v>
      </c>
      <c r="H6119" s="110">
        <v>0</v>
      </c>
      <c r="I6119" s="112"/>
      <c r="J6119" s="111">
        <v>7.99</v>
      </c>
      <c r="K6119" s="113">
        <v>115</v>
      </c>
    </row>
    <row r="6120" spans="1:11" x14ac:dyDescent="0.25">
      <c r="A6120" s="108">
        <v>6142</v>
      </c>
      <c r="B6120" s="109" t="s">
        <v>5889</v>
      </c>
      <c r="C6120" s="110">
        <v>84716053</v>
      </c>
      <c r="D6120" s="110">
        <v>1</v>
      </c>
      <c r="E6120" s="110">
        <v>0</v>
      </c>
      <c r="F6120" s="111">
        <v>80.84</v>
      </c>
      <c r="G6120" s="110">
        <v>4</v>
      </c>
      <c r="H6120" s="110">
        <v>0</v>
      </c>
      <c r="I6120" s="112"/>
      <c r="J6120" s="111">
        <v>8.84</v>
      </c>
      <c r="K6120" s="113">
        <v>125</v>
      </c>
    </row>
    <row r="6121" spans="1:11" x14ac:dyDescent="0.25">
      <c r="A6121" s="108">
        <v>6143</v>
      </c>
      <c r="B6121" s="109" t="s">
        <v>5890</v>
      </c>
      <c r="C6121" s="110">
        <v>84716053</v>
      </c>
      <c r="D6121" s="110">
        <v>0</v>
      </c>
      <c r="E6121" s="110">
        <v>0</v>
      </c>
      <c r="F6121" s="111">
        <v>43.86</v>
      </c>
      <c r="G6121" s="110">
        <v>4</v>
      </c>
      <c r="H6121" s="110">
        <v>0</v>
      </c>
      <c r="I6121" s="112"/>
      <c r="J6121" s="111">
        <v>4.8</v>
      </c>
      <c r="K6121" s="113">
        <v>65</v>
      </c>
    </row>
    <row r="6122" spans="1:11" x14ac:dyDescent="0.25">
      <c r="A6122" s="108">
        <v>6144</v>
      </c>
      <c r="B6122" s="109" t="s">
        <v>5891</v>
      </c>
      <c r="C6122" s="110">
        <v>84716053</v>
      </c>
      <c r="D6122" s="110">
        <v>0</v>
      </c>
      <c r="E6122" s="110">
        <v>0</v>
      </c>
      <c r="F6122" s="111">
        <v>37.840000000000003</v>
      </c>
      <c r="G6122" s="110">
        <v>4</v>
      </c>
      <c r="H6122" s="110">
        <v>0</v>
      </c>
      <c r="I6122" s="112"/>
      <c r="J6122" s="111">
        <v>4.1399999999999997</v>
      </c>
      <c r="K6122" s="113">
        <v>59</v>
      </c>
    </row>
    <row r="6123" spans="1:11" x14ac:dyDescent="0.25">
      <c r="A6123" s="108">
        <v>6145</v>
      </c>
      <c r="B6123" s="109" t="s">
        <v>5892</v>
      </c>
      <c r="C6123" s="110">
        <v>84716053</v>
      </c>
      <c r="D6123" s="110">
        <v>0</v>
      </c>
      <c r="E6123" s="110">
        <v>0</v>
      </c>
      <c r="F6123" s="111">
        <v>12.04</v>
      </c>
      <c r="G6123" s="110">
        <v>4</v>
      </c>
      <c r="H6123" s="110">
        <v>0</v>
      </c>
      <c r="I6123" s="112"/>
      <c r="J6123" s="111">
        <v>1.32</v>
      </c>
      <c r="K6123" s="113">
        <v>20</v>
      </c>
    </row>
    <row r="6124" spans="1:11" x14ac:dyDescent="0.25">
      <c r="A6124" s="108">
        <v>6146</v>
      </c>
      <c r="B6124" s="109" t="s">
        <v>5893</v>
      </c>
      <c r="C6124" s="110">
        <v>84716053</v>
      </c>
      <c r="D6124" s="110">
        <v>0</v>
      </c>
      <c r="E6124" s="110">
        <v>0</v>
      </c>
      <c r="F6124" s="111">
        <v>12.04</v>
      </c>
      <c r="G6124" s="110">
        <v>4</v>
      </c>
      <c r="H6124" s="110">
        <v>0</v>
      </c>
      <c r="I6124" s="112"/>
      <c r="J6124" s="111">
        <v>1.32</v>
      </c>
      <c r="K6124" s="113">
        <v>20</v>
      </c>
    </row>
    <row r="6125" spans="1:11" x14ac:dyDescent="0.25">
      <c r="A6125" s="108">
        <v>6147</v>
      </c>
      <c r="B6125" s="109" t="s">
        <v>5894</v>
      </c>
      <c r="C6125" s="110">
        <v>85363090</v>
      </c>
      <c r="D6125" s="110">
        <v>0</v>
      </c>
      <c r="E6125" s="110">
        <v>0</v>
      </c>
      <c r="F6125" s="111">
        <v>22.36</v>
      </c>
      <c r="G6125" s="110">
        <v>4</v>
      </c>
      <c r="H6125" s="110">
        <v>0</v>
      </c>
      <c r="I6125" s="112"/>
      <c r="J6125" s="111">
        <v>5.84</v>
      </c>
      <c r="K6125" s="113">
        <v>45</v>
      </c>
    </row>
    <row r="6126" spans="1:11" x14ac:dyDescent="0.25">
      <c r="A6126" s="108">
        <v>6148</v>
      </c>
      <c r="B6126" s="109" t="s">
        <v>5308</v>
      </c>
      <c r="C6126" s="110">
        <v>84733041</v>
      </c>
      <c r="D6126" s="110">
        <v>0</v>
      </c>
      <c r="E6126" s="110">
        <v>0</v>
      </c>
      <c r="F6126" s="111">
        <v>564.20000000000005</v>
      </c>
      <c r="G6126" s="110">
        <v>4</v>
      </c>
      <c r="H6126" s="110">
        <v>15</v>
      </c>
      <c r="I6126" s="112"/>
      <c r="J6126" s="111">
        <v>72.349999999999994</v>
      </c>
      <c r="K6126" s="113">
        <v>999</v>
      </c>
    </row>
    <row r="6127" spans="1:11" x14ac:dyDescent="0.25">
      <c r="A6127" s="108">
        <v>6149</v>
      </c>
      <c r="B6127" s="109" t="s">
        <v>4479</v>
      </c>
      <c r="C6127" s="110">
        <v>85423190</v>
      </c>
      <c r="D6127" s="110">
        <v>0</v>
      </c>
      <c r="E6127" s="110">
        <v>0</v>
      </c>
      <c r="F6127" s="115">
        <v>1042.06</v>
      </c>
      <c r="G6127" s="110">
        <v>7</v>
      </c>
      <c r="H6127" s="110">
        <v>2</v>
      </c>
      <c r="I6127" s="112"/>
      <c r="J6127" s="112"/>
      <c r="K6127" s="116">
        <v>1599</v>
      </c>
    </row>
    <row r="6128" spans="1:11" x14ac:dyDescent="0.25">
      <c r="A6128" s="108">
        <v>6150</v>
      </c>
      <c r="B6128" s="109" t="s">
        <v>5895</v>
      </c>
      <c r="C6128" s="110">
        <v>84733041</v>
      </c>
      <c r="D6128" s="110">
        <v>0</v>
      </c>
      <c r="E6128" s="110">
        <v>0</v>
      </c>
      <c r="F6128" s="115">
        <v>1147.22</v>
      </c>
      <c r="G6128" s="110">
        <v>4</v>
      </c>
      <c r="H6128" s="110">
        <v>15</v>
      </c>
      <c r="I6128" s="112"/>
      <c r="J6128" s="111">
        <v>147.11000000000001</v>
      </c>
      <c r="K6128" s="116">
        <v>1989</v>
      </c>
    </row>
    <row r="6129" spans="1:11" x14ac:dyDescent="0.25">
      <c r="A6129" s="108">
        <v>6151</v>
      </c>
      <c r="B6129" s="109" t="s">
        <v>5896</v>
      </c>
      <c r="C6129" s="110">
        <v>84733041</v>
      </c>
      <c r="D6129" s="110">
        <v>0</v>
      </c>
      <c r="E6129" s="110">
        <v>0</v>
      </c>
      <c r="F6129" s="111">
        <v>683.39</v>
      </c>
      <c r="G6129" s="110">
        <v>4</v>
      </c>
      <c r="H6129" s="110">
        <v>15</v>
      </c>
      <c r="I6129" s="112"/>
      <c r="J6129" s="112"/>
      <c r="K6129" s="116">
        <v>1199</v>
      </c>
    </row>
    <row r="6130" spans="1:11" x14ac:dyDescent="0.25">
      <c r="A6130" s="108">
        <v>6152</v>
      </c>
      <c r="B6130" s="109" t="s">
        <v>5897</v>
      </c>
      <c r="C6130" s="110">
        <v>84733041</v>
      </c>
      <c r="D6130" s="110">
        <v>0</v>
      </c>
      <c r="E6130" s="110">
        <v>0</v>
      </c>
      <c r="F6130" s="111">
        <v>940.13</v>
      </c>
      <c r="G6130" s="110">
        <v>4</v>
      </c>
      <c r="H6130" s="110">
        <v>15</v>
      </c>
      <c r="I6130" s="112"/>
      <c r="J6130" s="111">
        <v>120.56</v>
      </c>
      <c r="K6130" s="116">
        <v>1599</v>
      </c>
    </row>
    <row r="6131" spans="1:11" x14ac:dyDescent="0.25">
      <c r="A6131" s="108">
        <v>6153</v>
      </c>
      <c r="B6131" s="109" t="s">
        <v>5898</v>
      </c>
      <c r="C6131" s="110">
        <v>85423190</v>
      </c>
      <c r="D6131" s="110">
        <v>0</v>
      </c>
      <c r="E6131" s="110">
        <v>0</v>
      </c>
      <c r="F6131" s="115">
        <v>1925.13</v>
      </c>
      <c r="G6131" s="110">
        <v>7</v>
      </c>
      <c r="H6131" s="110">
        <v>2</v>
      </c>
      <c r="I6131" s="112"/>
      <c r="J6131" s="112"/>
      <c r="K6131" s="116">
        <v>2899</v>
      </c>
    </row>
    <row r="6132" spans="1:11" x14ac:dyDescent="0.25">
      <c r="A6132" s="108">
        <v>6154</v>
      </c>
      <c r="B6132" s="109" t="s">
        <v>5899</v>
      </c>
      <c r="C6132" s="110">
        <v>84716052</v>
      </c>
      <c r="D6132" s="110">
        <v>0</v>
      </c>
      <c r="E6132" s="110">
        <v>0</v>
      </c>
      <c r="F6132" s="111">
        <v>92</v>
      </c>
      <c r="G6132" s="110">
        <v>18</v>
      </c>
      <c r="H6132" s="110">
        <v>0</v>
      </c>
      <c r="I6132" s="112"/>
      <c r="J6132" s="111">
        <v>3.07</v>
      </c>
      <c r="K6132" s="113">
        <v>150</v>
      </c>
    </row>
    <row r="6133" spans="1:11" x14ac:dyDescent="0.25">
      <c r="A6133" s="108">
        <v>6155</v>
      </c>
      <c r="B6133" s="109" t="s">
        <v>4480</v>
      </c>
      <c r="C6133" s="110">
        <v>85423190</v>
      </c>
      <c r="D6133" s="110">
        <v>0</v>
      </c>
      <c r="E6133" s="110">
        <v>0</v>
      </c>
      <c r="F6133" s="115">
        <v>1259.27</v>
      </c>
      <c r="G6133" s="110">
        <v>7</v>
      </c>
      <c r="H6133" s="110">
        <v>2</v>
      </c>
      <c r="I6133" s="112"/>
      <c r="J6133" s="112"/>
      <c r="K6133" s="116">
        <v>1885</v>
      </c>
    </row>
    <row r="6134" spans="1:11" x14ac:dyDescent="0.25">
      <c r="A6134" s="108">
        <v>6156</v>
      </c>
      <c r="B6134" s="109" t="s">
        <v>2956</v>
      </c>
      <c r="C6134" s="110">
        <v>84145990</v>
      </c>
      <c r="D6134" s="110">
        <v>0</v>
      </c>
      <c r="E6134" s="110">
        <v>0</v>
      </c>
      <c r="F6134" s="111">
        <v>309</v>
      </c>
      <c r="G6134" s="110">
        <v>4</v>
      </c>
      <c r="H6134" s="110">
        <v>0</v>
      </c>
      <c r="I6134" s="112"/>
      <c r="J6134" s="111">
        <v>82.06</v>
      </c>
      <c r="K6134" s="113">
        <v>519</v>
      </c>
    </row>
    <row r="6135" spans="1:11" x14ac:dyDescent="0.25">
      <c r="A6135" s="108">
        <v>6157</v>
      </c>
      <c r="B6135" s="109" t="s">
        <v>5900</v>
      </c>
      <c r="C6135" s="110">
        <v>84733042</v>
      </c>
      <c r="D6135" s="110">
        <v>1</v>
      </c>
      <c r="E6135" s="110">
        <v>0</v>
      </c>
      <c r="F6135" s="111">
        <v>321.64999999999998</v>
      </c>
      <c r="G6135" s="110">
        <v>4</v>
      </c>
      <c r="H6135" s="110">
        <v>15</v>
      </c>
      <c r="I6135" s="112"/>
      <c r="J6135" s="111">
        <v>41.25</v>
      </c>
      <c r="K6135" s="113">
        <v>649</v>
      </c>
    </row>
    <row r="6136" spans="1:11" x14ac:dyDescent="0.25">
      <c r="A6136" s="108">
        <v>6158</v>
      </c>
      <c r="B6136" s="109" t="s">
        <v>5901</v>
      </c>
      <c r="C6136" s="110">
        <v>85235190</v>
      </c>
      <c r="D6136" s="110">
        <v>0</v>
      </c>
      <c r="E6136" s="110">
        <v>0</v>
      </c>
      <c r="F6136" s="111">
        <v>368.03</v>
      </c>
      <c r="G6136" s="110">
        <v>4</v>
      </c>
      <c r="H6136" s="110">
        <v>15</v>
      </c>
      <c r="I6136" s="112"/>
      <c r="J6136" s="112"/>
      <c r="K6136" s="113">
        <v>689</v>
      </c>
    </row>
    <row r="6137" spans="1:11" x14ac:dyDescent="0.25">
      <c r="A6137" s="108">
        <v>6159</v>
      </c>
      <c r="B6137" s="109" t="s">
        <v>5902</v>
      </c>
      <c r="C6137" s="110">
        <v>84733042</v>
      </c>
      <c r="D6137" s="110">
        <v>0</v>
      </c>
      <c r="E6137" s="110">
        <v>0</v>
      </c>
      <c r="F6137" s="111">
        <v>360.87</v>
      </c>
      <c r="G6137" s="110">
        <v>4</v>
      </c>
      <c r="H6137" s="110">
        <v>15</v>
      </c>
      <c r="I6137" s="112"/>
      <c r="J6137" s="112"/>
      <c r="K6137" s="113">
        <v>629</v>
      </c>
    </row>
    <row r="6138" spans="1:11" x14ac:dyDescent="0.25">
      <c r="A6138" s="108">
        <v>6160</v>
      </c>
      <c r="B6138" s="109" t="s">
        <v>5103</v>
      </c>
      <c r="C6138" s="110">
        <v>84733042</v>
      </c>
      <c r="D6138" s="110">
        <v>0</v>
      </c>
      <c r="E6138" s="110">
        <v>0</v>
      </c>
      <c r="F6138" s="111">
        <v>518.26</v>
      </c>
      <c r="G6138" s="110">
        <v>4</v>
      </c>
      <c r="H6138" s="110">
        <v>15</v>
      </c>
      <c r="I6138" s="112"/>
      <c r="J6138" s="111">
        <v>66.459999999999994</v>
      </c>
      <c r="K6138" s="113">
        <v>899</v>
      </c>
    </row>
    <row r="6139" spans="1:11" x14ac:dyDescent="0.25">
      <c r="A6139" s="108">
        <v>6161</v>
      </c>
      <c r="B6139" s="109" t="s">
        <v>5540</v>
      </c>
      <c r="C6139" s="110">
        <v>84733041</v>
      </c>
      <c r="D6139" s="110">
        <v>0</v>
      </c>
      <c r="E6139" s="110">
        <v>0</v>
      </c>
      <c r="F6139" s="111">
        <v>484.26</v>
      </c>
      <c r="G6139" s="110">
        <v>7</v>
      </c>
      <c r="H6139" s="110">
        <v>0</v>
      </c>
      <c r="I6139" s="112"/>
      <c r="J6139" s="111">
        <v>52.96</v>
      </c>
      <c r="K6139" s="113">
        <v>719</v>
      </c>
    </row>
    <row r="6140" spans="1:11" x14ac:dyDescent="0.25">
      <c r="A6140" s="108">
        <v>6162</v>
      </c>
      <c r="B6140" s="109" t="s">
        <v>5903</v>
      </c>
      <c r="C6140" s="110">
        <v>84733011</v>
      </c>
      <c r="D6140" s="110">
        <v>0</v>
      </c>
      <c r="E6140" s="110">
        <v>0</v>
      </c>
      <c r="F6140" s="111">
        <v>128.36000000000001</v>
      </c>
      <c r="G6140" s="110">
        <v>4</v>
      </c>
      <c r="H6140" s="110">
        <v>0</v>
      </c>
      <c r="I6140" s="111">
        <v>8.5</v>
      </c>
      <c r="J6140" s="111">
        <v>15.11</v>
      </c>
      <c r="K6140" s="113">
        <v>239</v>
      </c>
    </row>
    <row r="6141" spans="1:11" x14ac:dyDescent="0.25">
      <c r="A6141" s="108">
        <v>6163</v>
      </c>
      <c r="B6141" s="109" t="s">
        <v>5904</v>
      </c>
      <c r="C6141" s="110">
        <v>84439923</v>
      </c>
      <c r="D6141" s="110">
        <v>1</v>
      </c>
      <c r="E6141" s="110">
        <v>0</v>
      </c>
      <c r="F6141" s="111">
        <v>128.69999999999999</v>
      </c>
      <c r="G6141" s="110">
        <v>0</v>
      </c>
      <c r="H6141" s="110">
        <v>0</v>
      </c>
      <c r="I6141" s="112"/>
      <c r="J6141" s="112"/>
      <c r="K6141" s="113">
        <v>184.9</v>
      </c>
    </row>
    <row r="6142" spans="1:11" x14ac:dyDescent="0.25">
      <c r="A6142" s="108">
        <v>6164</v>
      </c>
      <c r="B6142" s="109" t="s">
        <v>5905</v>
      </c>
      <c r="C6142" s="110">
        <v>94013090</v>
      </c>
      <c r="D6142" s="110">
        <v>0</v>
      </c>
      <c r="E6142" s="110">
        <v>0</v>
      </c>
      <c r="F6142" s="115">
        <v>1196.9000000000001</v>
      </c>
      <c r="G6142" s="110">
        <v>18</v>
      </c>
      <c r="H6142" s="110">
        <v>0</v>
      </c>
      <c r="I6142" s="112"/>
      <c r="J6142" s="112"/>
      <c r="K6142" s="116">
        <v>1699</v>
      </c>
    </row>
    <row r="6143" spans="1:11" x14ac:dyDescent="0.25">
      <c r="A6143" s="108">
        <v>6165</v>
      </c>
      <c r="B6143" s="109" t="s">
        <v>5906</v>
      </c>
      <c r="C6143" s="110">
        <v>94013090</v>
      </c>
      <c r="D6143" s="110">
        <v>0</v>
      </c>
      <c r="E6143" s="110">
        <v>0</v>
      </c>
      <c r="F6143" s="115">
        <v>1196.9000000000001</v>
      </c>
      <c r="G6143" s="110">
        <v>18</v>
      </c>
      <c r="H6143" s="110">
        <v>0</v>
      </c>
      <c r="I6143" s="112"/>
      <c r="J6143" s="112"/>
      <c r="K6143" s="116">
        <v>1699</v>
      </c>
    </row>
    <row r="6144" spans="1:11" x14ac:dyDescent="0.25">
      <c r="A6144" s="108">
        <v>6166</v>
      </c>
      <c r="B6144" s="109" t="s">
        <v>5907</v>
      </c>
      <c r="C6144" s="110">
        <v>94013090</v>
      </c>
      <c r="D6144" s="110">
        <v>0</v>
      </c>
      <c r="E6144" s="110">
        <v>0</v>
      </c>
      <c r="F6144" s="115">
        <v>1196.9000000000001</v>
      </c>
      <c r="G6144" s="110">
        <v>18</v>
      </c>
      <c r="H6144" s="110">
        <v>0</v>
      </c>
      <c r="I6144" s="112"/>
      <c r="J6144" s="112"/>
      <c r="K6144" s="116">
        <v>1699</v>
      </c>
    </row>
    <row r="6145" spans="1:11" x14ac:dyDescent="0.25">
      <c r="A6145" s="108">
        <v>6167</v>
      </c>
      <c r="B6145" s="109" t="s">
        <v>5908</v>
      </c>
      <c r="C6145" s="110">
        <v>94013090</v>
      </c>
      <c r="D6145" s="110">
        <v>0</v>
      </c>
      <c r="E6145" s="110">
        <v>0</v>
      </c>
      <c r="F6145" s="111">
        <v>949.9</v>
      </c>
      <c r="G6145" s="110">
        <v>18</v>
      </c>
      <c r="H6145" s="110">
        <v>0</v>
      </c>
      <c r="I6145" s="112"/>
      <c r="J6145" s="112"/>
      <c r="K6145" s="116">
        <v>1399</v>
      </c>
    </row>
    <row r="6146" spans="1:11" x14ac:dyDescent="0.25">
      <c r="A6146" s="108">
        <v>6168</v>
      </c>
      <c r="B6146" s="109" t="s">
        <v>5909</v>
      </c>
      <c r="C6146" s="110">
        <v>82055100</v>
      </c>
      <c r="D6146" s="110">
        <v>0</v>
      </c>
      <c r="E6146" s="110">
        <v>0</v>
      </c>
      <c r="F6146" s="111">
        <v>64.319999999999993</v>
      </c>
      <c r="G6146" s="110">
        <v>4</v>
      </c>
      <c r="H6146" s="110">
        <v>8</v>
      </c>
      <c r="I6146" s="111">
        <v>10.25</v>
      </c>
      <c r="J6146" s="112"/>
      <c r="K6146" s="113">
        <v>139</v>
      </c>
    </row>
    <row r="6147" spans="1:11" x14ac:dyDescent="0.25">
      <c r="A6147" s="108">
        <v>6169</v>
      </c>
      <c r="B6147" s="109" t="s">
        <v>5910</v>
      </c>
      <c r="C6147" s="110">
        <v>82055100</v>
      </c>
      <c r="D6147" s="110">
        <v>0</v>
      </c>
      <c r="E6147" s="110">
        <v>0</v>
      </c>
      <c r="F6147" s="111">
        <v>13.84</v>
      </c>
      <c r="G6147" s="110">
        <v>4</v>
      </c>
      <c r="H6147" s="110">
        <v>8</v>
      </c>
      <c r="I6147" s="111">
        <v>6.62</v>
      </c>
      <c r="J6147" s="112"/>
      <c r="K6147" s="113">
        <v>39</v>
      </c>
    </row>
    <row r="6148" spans="1:11" x14ac:dyDescent="0.25">
      <c r="A6148" s="108">
        <v>6170</v>
      </c>
      <c r="B6148" s="109" t="s">
        <v>5911</v>
      </c>
      <c r="C6148" s="110">
        <v>84716052</v>
      </c>
      <c r="D6148" s="110">
        <v>0</v>
      </c>
      <c r="E6148" s="110">
        <v>0</v>
      </c>
      <c r="F6148" s="111">
        <v>139.69</v>
      </c>
      <c r="G6148" s="110">
        <v>4</v>
      </c>
      <c r="H6148" s="110">
        <v>15</v>
      </c>
      <c r="I6148" s="111">
        <v>22.26</v>
      </c>
      <c r="J6148" s="111">
        <v>20.71</v>
      </c>
      <c r="K6148" s="113">
        <v>280</v>
      </c>
    </row>
    <row r="6149" spans="1:11" x14ac:dyDescent="0.25">
      <c r="A6149" s="108">
        <v>6171</v>
      </c>
      <c r="B6149" s="109" t="s">
        <v>5912</v>
      </c>
      <c r="C6149" s="110">
        <v>84713019</v>
      </c>
      <c r="D6149" s="110">
        <v>0</v>
      </c>
      <c r="E6149" s="110">
        <v>0</v>
      </c>
      <c r="F6149" s="115">
        <v>7884.99</v>
      </c>
      <c r="G6149" s="110">
        <v>18</v>
      </c>
      <c r="H6149" s="110">
        <v>0</v>
      </c>
      <c r="I6149" s="111">
        <v>19.989999999999998</v>
      </c>
      <c r="J6149" s="112"/>
      <c r="K6149" s="116">
        <v>9899</v>
      </c>
    </row>
    <row r="6150" spans="1:11" x14ac:dyDescent="0.25">
      <c r="A6150" s="108">
        <v>6172</v>
      </c>
      <c r="B6150" s="109" t="s">
        <v>5190</v>
      </c>
      <c r="C6150" s="110">
        <v>85235190</v>
      </c>
      <c r="D6150" s="110">
        <v>0</v>
      </c>
      <c r="E6150" s="110">
        <v>0</v>
      </c>
      <c r="F6150" s="111">
        <v>128</v>
      </c>
      <c r="G6150" s="110">
        <v>4</v>
      </c>
      <c r="H6150" s="110">
        <v>0</v>
      </c>
      <c r="I6150" s="112"/>
      <c r="J6150" s="112"/>
      <c r="K6150" s="113">
        <v>245</v>
      </c>
    </row>
    <row r="6151" spans="1:11" x14ac:dyDescent="0.25">
      <c r="A6151" s="108">
        <v>6173</v>
      </c>
      <c r="B6151" s="109" t="s">
        <v>5913</v>
      </c>
      <c r="C6151" s="110">
        <v>85235190</v>
      </c>
      <c r="D6151" s="110">
        <v>0</v>
      </c>
      <c r="E6151" s="110">
        <v>0</v>
      </c>
      <c r="F6151" s="111">
        <v>249.9</v>
      </c>
      <c r="G6151" s="110">
        <v>4</v>
      </c>
      <c r="H6151" s="110">
        <v>0</v>
      </c>
      <c r="I6151" s="112"/>
      <c r="J6151" s="112"/>
      <c r="K6151" s="113">
        <v>399</v>
      </c>
    </row>
    <row r="6152" spans="1:11" x14ac:dyDescent="0.25">
      <c r="A6152" s="108">
        <v>6174</v>
      </c>
      <c r="B6152" s="109" t="s">
        <v>5914</v>
      </c>
      <c r="C6152" s="110">
        <v>94013090</v>
      </c>
      <c r="D6152" s="110">
        <v>0</v>
      </c>
      <c r="E6152" s="110">
        <v>0</v>
      </c>
      <c r="F6152" s="111">
        <v>372.48</v>
      </c>
      <c r="G6152" s="110">
        <v>0</v>
      </c>
      <c r="H6152" s="110">
        <v>0</v>
      </c>
      <c r="I6152" s="111">
        <v>42.25</v>
      </c>
      <c r="J6152" s="112"/>
      <c r="K6152" s="113">
        <v>0</v>
      </c>
    </row>
    <row r="6153" spans="1:11" x14ac:dyDescent="0.25">
      <c r="A6153" s="108">
        <v>6175</v>
      </c>
      <c r="B6153" s="109" t="s">
        <v>5915</v>
      </c>
      <c r="C6153" s="110">
        <v>85235110</v>
      </c>
      <c r="D6153" s="110">
        <v>6</v>
      </c>
      <c r="E6153" s="110">
        <v>0</v>
      </c>
      <c r="F6153" s="111">
        <v>73.900000000000006</v>
      </c>
      <c r="G6153" s="110">
        <v>4</v>
      </c>
      <c r="H6153" s="110">
        <v>0</v>
      </c>
      <c r="I6153" s="112"/>
      <c r="J6153" s="112"/>
      <c r="K6153" s="113">
        <v>145</v>
      </c>
    </row>
    <row r="6154" spans="1:11" x14ac:dyDescent="0.25">
      <c r="A6154" s="108">
        <v>6176</v>
      </c>
      <c r="B6154" s="109" t="s">
        <v>5916</v>
      </c>
      <c r="C6154" s="110">
        <v>85235110</v>
      </c>
      <c r="D6154" s="110">
        <v>0</v>
      </c>
      <c r="E6154" s="110">
        <v>0</v>
      </c>
      <c r="F6154" s="111">
        <v>134.9</v>
      </c>
      <c r="G6154" s="110">
        <v>4</v>
      </c>
      <c r="H6154" s="110">
        <v>0</v>
      </c>
      <c r="I6154" s="112"/>
      <c r="J6154" s="112"/>
      <c r="K6154" s="113">
        <v>219</v>
      </c>
    </row>
    <row r="6155" spans="1:11" x14ac:dyDescent="0.25">
      <c r="A6155" s="108">
        <v>6177</v>
      </c>
      <c r="B6155" s="109" t="s">
        <v>5917</v>
      </c>
      <c r="C6155" s="110">
        <v>85044030</v>
      </c>
      <c r="D6155" s="110">
        <v>0</v>
      </c>
      <c r="E6155" s="110">
        <v>0</v>
      </c>
      <c r="F6155" s="111">
        <v>104.41</v>
      </c>
      <c r="G6155" s="110">
        <v>18</v>
      </c>
      <c r="H6155" s="110">
        <v>0</v>
      </c>
      <c r="I6155" s="112"/>
      <c r="J6155" s="111">
        <v>6.55</v>
      </c>
      <c r="K6155" s="113">
        <v>129</v>
      </c>
    </row>
    <row r="6156" spans="1:11" x14ac:dyDescent="0.25">
      <c r="A6156" s="108">
        <v>6178</v>
      </c>
      <c r="B6156" s="109" t="s">
        <v>5918</v>
      </c>
      <c r="C6156" s="110">
        <v>84717010</v>
      </c>
      <c r="D6156" s="110">
        <v>0</v>
      </c>
      <c r="E6156" s="110">
        <v>0</v>
      </c>
      <c r="F6156" s="111">
        <v>408.12</v>
      </c>
      <c r="G6156" s="110">
        <v>18</v>
      </c>
      <c r="H6156" s="110">
        <v>10</v>
      </c>
      <c r="I6156" s="112"/>
      <c r="J6156" s="111">
        <v>18</v>
      </c>
      <c r="K6156" s="113">
        <v>649</v>
      </c>
    </row>
    <row r="6157" spans="1:11" x14ac:dyDescent="0.25">
      <c r="A6157" s="108">
        <v>6179</v>
      </c>
      <c r="B6157" s="109" t="s">
        <v>690</v>
      </c>
      <c r="C6157" s="110">
        <v>85235190</v>
      </c>
      <c r="D6157" s="110">
        <v>0</v>
      </c>
      <c r="E6157" s="110">
        <v>0</v>
      </c>
      <c r="F6157" s="111">
        <v>21.18</v>
      </c>
      <c r="G6157" s="110">
        <v>18</v>
      </c>
      <c r="H6157" s="110">
        <v>15</v>
      </c>
      <c r="I6157" s="111">
        <v>0.09</v>
      </c>
      <c r="J6157" s="112"/>
      <c r="K6157" s="113">
        <v>38</v>
      </c>
    </row>
    <row r="6158" spans="1:11" x14ac:dyDescent="0.25">
      <c r="A6158" s="108">
        <v>6180</v>
      </c>
      <c r="B6158" s="109" t="s">
        <v>3275</v>
      </c>
      <c r="C6158" s="110">
        <v>85235190</v>
      </c>
      <c r="D6158" s="110">
        <v>0</v>
      </c>
      <c r="E6158" s="110">
        <v>0</v>
      </c>
      <c r="F6158" s="111">
        <v>31.51</v>
      </c>
      <c r="G6158" s="110">
        <v>18</v>
      </c>
      <c r="H6158" s="110">
        <v>15</v>
      </c>
      <c r="I6158" s="111">
        <v>0.09</v>
      </c>
      <c r="J6158" s="112"/>
      <c r="K6158" s="113">
        <v>55</v>
      </c>
    </row>
    <row r="6159" spans="1:11" x14ac:dyDescent="0.25">
      <c r="A6159" s="108">
        <v>6181</v>
      </c>
      <c r="B6159" s="109" t="s">
        <v>3276</v>
      </c>
      <c r="C6159" s="110">
        <v>85235190</v>
      </c>
      <c r="D6159" s="110">
        <v>2</v>
      </c>
      <c r="E6159" s="110">
        <v>2</v>
      </c>
      <c r="F6159" s="111">
        <v>51.67</v>
      </c>
      <c r="G6159" s="110">
        <v>18</v>
      </c>
      <c r="H6159" s="110">
        <v>15</v>
      </c>
      <c r="I6159" s="111">
        <v>0.09</v>
      </c>
      <c r="J6159" s="112"/>
      <c r="K6159" s="113">
        <v>89</v>
      </c>
    </row>
    <row r="6160" spans="1:11" x14ac:dyDescent="0.25">
      <c r="A6160" s="108">
        <v>6182</v>
      </c>
      <c r="B6160" s="109" t="s">
        <v>5919</v>
      </c>
      <c r="C6160" s="110">
        <v>84733043</v>
      </c>
      <c r="D6160" s="110">
        <v>0</v>
      </c>
      <c r="E6160" s="110">
        <v>0</v>
      </c>
      <c r="F6160" s="115">
        <v>2398.73</v>
      </c>
      <c r="G6160" s="110">
        <v>7</v>
      </c>
      <c r="H6160" s="110">
        <v>2</v>
      </c>
      <c r="I6160" s="112"/>
      <c r="J6160" s="111">
        <v>229.1</v>
      </c>
      <c r="K6160" s="116">
        <v>3799</v>
      </c>
    </row>
    <row r="6161" spans="1:11" x14ac:dyDescent="0.25">
      <c r="A6161" s="108">
        <v>6183</v>
      </c>
      <c r="B6161" s="109" t="s">
        <v>5423</v>
      </c>
      <c r="C6161" s="110">
        <v>84733043</v>
      </c>
      <c r="D6161" s="110">
        <v>0</v>
      </c>
      <c r="E6161" s="110">
        <v>0</v>
      </c>
      <c r="F6161" s="111">
        <v>921.47</v>
      </c>
      <c r="G6161" s="110">
        <v>7</v>
      </c>
      <c r="H6161" s="110">
        <v>2</v>
      </c>
      <c r="I6161" s="112"/>
      <c r="J6161" s="111">
        <v>88.01</v>
      </c>
      <c r="K6161" s="116">
        <v>1599</v>
      </c>
    </row>
    <row r="6162" spans="1:11" x14ac:dyDescent="0.25">
      <c r="A6162" s="108">
        <v>6184</v>
      </c>
      <c r="B6162" s="109" t="s">
        <v>5920</v>
      </c>
      <c r="C6162" s="110">
        <v>84733043</v>
      </c>
      <c r="D6162" s="110">
        <v>0</v>
      </c>
      <c r="E6162" s="110">
        <v>0</v>
      </c>
      <c r="F6162" s="115">
        <v>1077.45</v>
      </c>
      <c r="G6162" s="110">
        <v>7</v>
      </c>
      <c r="H6162" s="110">
        <v>2</v>
      </c>
      <c r="I6162" s="112"/>
      <c r="J6162" s="111">
        <v>102.91</v>
      </c>
      <c r="K6162" s="116">
        <v>1669</v>
      </c>
    </row>
    <row r="6163" spans="1:11" x14ac:dyDescent="0.25">
      <c r="A6163" s="108">
        <v>6185</v>
      </c>
      <c r="B6163" s="109" t="s">
        <v>5921</v>
      </c>
      <c r="C6163" s="110">
        <v>85363090</v>
      </c>
      <c r="D6163" s="110">
        <v>0</v>
      </c>
      <c r="E6163" s="110">
        <v>0</v>
      </c>
      <c r="F6163" s="111">
        <v>28.9</v>
      </c>
      <c r="G6163" s="110">
        <v>7</v>
      </c>
      <c r="H6163" s="110">
        <v>15</v>
      </c>
      <c r="I6163" s="112"/>
      <c r="J6163" s="111">
        <v>7.68</v>
      </c>
      <c r="K6163" s="113">
        <v>59</v>
      </c>
    </row>
    <row r="6164" spans="1:11" x14ac:dyDescent="0.25">
      <c r="A6164" s="108">
        <v>6186</v>
      </c>
      <c r="B6164" s="109" t="s">
        <v>5922</v>
      </c>
      <c r="C6164" s="110">
        <v>85363090</v>
      </c>
      <c r="D6164" s="110">
        <v>1</v>
      </c>
      <c r="E6164" s="110">
        <v>0</v>
      </c>
      <c r="F6164" s="111">
        <v>40.19</v>
      </c>
      <c r="G6164" s="110">
        <v>7</v>
      </c>
      <c r="H6164" s="110">
        <v>15</v>
      </c>
      <c r="I6164" s="112"/>
      <c r="J6164" s="111">
        <v>10.68</v>
      </c>
      <c r="K6164" s="113">
        <v>85</v>
      </c>
    </row>
    <row r="6165" spans="1:11" x14ac:dyDescent="0.25">
      <c r="A6165" s="108">
        <v>6187</v>
      </c>
      <c r="B6165" s="109" t="s">
        <v>5898</v>
      </c>
      <c r="C6165" s="110">
        <v>85423190</v>
      </c>
      <c r="D6165" s="110">
        <v>0</v>
      </c>
      <c r="E6165" s="110">
        <v>0</v>
      </c>
      <c r="F6165" s="115">
        <v>1995.1</v>
      </c>
      <c r="G6165" s="110">
        <v>12</v>
      </c>
      <c r="H6165" s="110">
        <v>2</v>
      </c>
      <c r="I6165" s="112"/>
      <c r="J6165" s="112"/>
      <c r="K6165" s="116">
        <v>2999</v>
      </c>
    </row>
    <row r="6166" spans="1:11" x14ac:dyDescent="0.25">
      <c r="A6166" s="108">
        <v>6188</v>
      </c>
      <c r="B6166" s="109" t="s">
        <v>5923</v>
      </c>
      <c r="C6166" s="110">
        <v>84713012</v>
      </c>
      <c r="D6166" s="110">
        <v>0</v>
      </c>
      <c r="E6166" s="110">
        <v>0</v>
      </c>
      <c r="F6166" s="115">
        <v>4210</v>
      </c>
      <c r="G6166" s="110">
        <v>18</v>
      </c>
      <c r="H6166" s="110">
        <v>0</v>
      </c>
      <c r="I6166" s="111">
        <v>3</v>
      </c>
      <c r="J6166" s="111">
        <v>143.99</v>
      </c>
      <c r="K6166" s="116">
        <v>5599</v>
      </c>
    </row>
    <row r="6167" spans="1:11" x14ac:dyDescent="0.25">
      <c r="A6167" s="108">
        <v>6189</v>
      </c>
      <c r="B6167" s="109" t="s">
        <v>5924</v>
      </c>
      <c r="C6167" s="110">
        <v>84733043</v>
      </c>
      <c r="D6167" s="110">
        <v>0</v>
      </c>
      <c r="E6167" s="110">
        <v>0</v>
      </c>
      <c r="F6167" s="115">
        <v>1251.99</v>
      </c>
      <c r="G6167" s="110">
        <v>7</v>
      </c>
      <c r="H6167" s="110">
        <v>0</v>
      </c>
      <c r="I6167" s="112"/>
      <c r="J6167" s="111">
        <v>116.52</v>
      </c>
      <c r="K6167" s="116">
        <v>1899</v>
      </c>
    </row>
    <row r="6168" spans="1:11" x14ac:dyDescent="0.25">
      <c r="A6168" s="108">
        <v>6190</v>
      </c>
      <c r="B6168" s="109" t="s">
        <v>5925</v>
      </c>
      <c r="C6168" s="110">
        <v>85444200</v>
      </c>
      <c r="D6168" s="110">
        <v>0</v>
      </c>
      <c r="E6168" s="110">
        <v>0</v>
      </c>
      <c r="F6168" s="111">
        <v>10.17</v>
      </c>
      <c r="G6168" s="110">
        <v>4</v>
      </c>
      <c r="H6168" s="110">
        <v>0</v>
      </c>
      <c r="I6168" s="112"/>
      <c r="J6168" s="111">
        <v>1.08</v>
      </c>
      <c r="K6168" s="113">
        <v>20</v>
      </c>
    </row>
    <row r="6169" spans="1:11" x14ac:dyDescent="0.25">
      <c r="A6169" s="108">
        <v>6191</v>
      </c>
      <c r="B6169" s="109" t="s">
        <v>5926</v>
      </c>
      <c r="C6169" s="110">
        <v>85444200</v>
      </c>
      <c r="D6169" s="110">
        <v>0</v>
      </c>
      <c r="E6169" s="110">
        <v>0</v>
      </c>
      <c r="F6169" s="111">
        <v>12.87</v>
      </c>
      <c r="G6169" s="110">
        <v>4</v>
      </c>
      <c r="H6169" s="110">
        <v>0</v>
      </c>
      <c r="I6169" s="112"/>
      <c r="J6169" s="111">
        <v>1.36</v>
      </c>
      <c r="K6169" s="113">
        <v>25</v>
      </c>
    </row>
    <row r="6170" spans="1:11" x14ac:dyDescent="0.25">
      <c r="A6170" s="108">
        <v>6192</v>
      </c>
      <c r="B6170" s="109" t="s">
        <v>5927</v>
      </c>
      <c r="C6170" s="110">
        <v>40161090</v>
      </c>
      <c r="D6170" s="110">
        <v>10</v>
      </c>
      <c r="E6170" s="110">
        <v>0</v>
      </c>
      <c r="F6170" s="111">
        <v>57.25</v>
      </c>
      <c r="G6170" s="110">
        <v>4</v>
      </c>
      <c r="H6170" s="110">
        <v>18</v>
      </c>
      <c r="I6170" s="112"/>
      <c r="J6170" s="112"/>
      <c r="K6170" s="113">
        <v>120</v>
      </c>
    </row>
    <row r="6171" spans="1:11" x14ac:dyDescent="0.25">
      <c r="A6171" s="108">
        <v>6193</v>
      </c>
      <c r="B6171" s="109" t="s">
        <v>5928</v>
      </c>
      <c r="C6171" s="110">
        <v>40161090</v>
      </c>
      <c r="D6171" s="110">
        <v>0</v>
      </c>
      <c r="E6171" s="110">
        <v>0</v>
      </c>
      <c r="F6171" s="111">
        <v>12.03</v>
      </c>
      <c r="G6171" s="110">
        <v>4</v>
      </c>
      <c r="H6171" s="110">
        <v>18</v>
      </c>
      <c r="I6171" s="112"/>
      <c r="J6171" s="112"/>
      <c r="K6171" s="113">
        <v>30</v>
      </c>
    </row>
    <row r="6172" spans="1:11" x14ac:dyDescent="0.25">
      <c r="A6172" s="108">
        <v>6194</v>
      </c>
      <c r="B6172" s="109" t="s">
        <v>5929</v>
      </c>
      <c r="C6172" s="110">
        <v>40161090</v>
      </c>
      <c r="D6172" s="110">
        <v>0</v>
      </c>
      <c r="E6172" s="110">
        <v>0</v>
      </c>
      <c r="F6172" s="111">
        <v>31.32</v>
      </c>
      <c r="G6172" s="110">
        <v>4</v>
      </c>
      <c r="H6172" s="110">
        <v>18</v>
      </c>
      <c r="I6172" s="112"/>
      <c r="J6172" s="112"/>
      <c r="K6172" s="113">
        <v>70</v>
      </c>
    </row>
    <row r="6173" spans="1:11" x14ac:dyDescent="0.25">
      <c r="A6173" s="108">
        <v>6195</v>
      </c>
      <c r="B6173" s="109" t="s">
        <v>5930</v>
      </c>
      <c r="C6173" s="110">
        <v>85285220</v>
      </c>
      <c r="D6173" s="110">
        <v>0</v>
      </c>
      <c r="E6173" s="110">
        <v>0</v>
      </c>
      <c r="F6173" s="115">
        <v>1994.05</v>
      </c>
      <c r="G6173" s="110">
        <v>18</v>
      </c>
      <c r="H6173" s="110">
        <v>0</v>
      </c>
      <c r="I6173" s="112"/>
      <c r="J6173" s="111">
        <v>66.510000000000005</v>
      </c>
      <c r="K6173" s="116">
        <v>2899</v>
      </c>
    </row>
    <row r="6174" spans="1:11" x14ac:dyDescent="0.25">
      <c r="A6174" s="108">
        <v>6196</v>
      </c>
      <c r="B6174" s="109" t="s">
        <v>5931</v>
      </c>
      <c r="C6174" s="110">
        <v>84733041</v>
      </c>
      <c r="D6174" s="110">
        <v>0</v>
      </c>
      <c r="E6174" s="110">
        <v>0</v>
      </c>
      <c r="F6174" s="111">
        <v>418.49</v>
      </c>
      <c r="G6174" s="110">
        <v>12</v>
      </c>
      <c r="H6174" s="110">
        <v>0</v>
      </c>
      <c r="I6174" s="112"/>
      <c r="J6174" s="111">
        <v>27.59</v>
      </c>
      <c r="K6174" s="113">
        <v>609</v>
      </c>
    </row>
    <row r="6175" spans="1:11" x14ac:dyDescent="0.25">
      <c r="A6175" s="108">
        <v>6197</v>
      </c>
      <c r="B6175" s="109" t="s">
        <v>4784</v>
      </c>
      <c r="C6175" s="110">
        <v>84733041</v>
      </c>
      <c r="D6175" s="110">
        <v>3</v>
      </c>
      <c r="E6175" s="110">
        <v>0</v>
      </c>
      <c r="F6175" s="111">
        <v>975.9</v>
      </c>
      <c r="G6175" s="110">
        <v>7</v>
      </c>
      <c r="H6175" s="110">
        <v>0</v>
      </c>
      <c r="I6175" s="112"/>
      <c r="J6175" s="112"/>
      <c r="K6175" s="116">
        <v>1479</v>
      </c>
    </row>
    <row r="6176" spans="1:11" x14ac:dyDescent="0.25">
      <c r="A6176" s="108">
        <v>6198</v>
      </c>
      <c r="B6176" s="109" t="s">
        <v>5932</v>
      </c>
      <c r="C6176" s="110">
        <v>84733041</v>
      </c>
      <c r="D6176" s="110">
        <v>0</v>
      </c>
      <c r="E6176" s="110">
        <v>0</v>
      </c>
      <c r="F6176" s="111">
        <v>806.03</v>
      </c>
      <c r="G6176" s="110">
        <v>4</v>
      </c>
      <c r="H6176" s="110">
        <v>15</v>
      </c>
      <c r="I6176" s="112"/>
      <c r="J6176" s="111">
        <v>103.36</v>
      </c>
      <c r="K6176" s="116">
        <v>1409</v>
      </c>
    </row>
    <row r="6177" spans="1:11" x14ac:dyDescent="0.25">
      <c r="A6177" s="108">
        <v>6199</v>
      </c>
      <c r="B6177" s="109" t="s">
        <v>3644</v>
      </c>
      <c r="C6177" s="110">
        <v>84733041</v>
      </c>
      <c r="D6177" s="110">
        <v>0</v>
      </c>
      <c r="E6177" s="110">
        <v>0</v>
      </c>
      <c r="F6177" s="111">
        <v>494.91</v>
      </c>
      <c r="G6177" s="110">
        <v>7</v>
      </c>
      <c r="H6177" s="110">
        <v>0</v>
      </c>
      <c r="I6177" s="112"/>
      <c r="J6177" s="111">
        <v>56.12</v>
      </c>
      <c r="K6177" s="113">
        <v>899</v>
      </c>
    </row>
    <row r="6178" spans="1:11" x14ac:dyDescent="0.25">
      <c r="A6178" s="108">
        <v>6200</v>
      </c>
      <c r="B6178" s="109" t="s">
        <v>5006</v>
      </c>
      <c r="C6178" s="110">
        <v>84733041</v>
      </c>
      <c r="D6178" s="110">
        <v>3</v>
      </c>
      <c r="E6178" s="110">
        <v>0</v>
      </c>
      <c r="F6178" s="111">
        <v>479.9</v>
      </c>
      <c r="G6178" s="110">
        <v>7</v>
      </c>
      <c r="H6178" s="110">
        <v>0</v>
      </c>
      <c r="I6178" s="112"/>
      <c r="J6178" s="111">
        <v>44.67</v>
      </c>
      <c r="K6178" s="113">
        <v>719</v>
      </c>
    </row>
    <row r="6179" spans="1:11" x14ac:dyDescent="0.25">
      <c r="A6179" s="108">
        <v>6201</v>
      </c>
      <c r="B6179" s="109" t="s">
        <v>5933</v>
      </c>
      <c r="C6179" s="110">
        <v>85423190</v>
      </c>
      <c r="D6179" s="110">
        <v>1</v>
      </c>
      <c r="E6179" s="110">
        <v>0</v>
      </c>
      <c r="F6179" s="111">
        <v>327.45</v>
      </c>
      <c r="G6179" s="110">
        <v>18</v>
      </c>
      <c r="H6179" s="110">
        <v>2</v>
      </c>
      <c r="I6179" s="112"/>
      <c r="J6179" s="112"/>
      <c r="K6179" s="113">
        <v>479</v>
      </c>
    </row>
    <row r="6180" spans="1:11" x14ac:dyDescent="0.25">
      <c r="A6180" s="108">
        <v>6202</v>
      </c>
      <c r="B6180" s="109" t="s">
        <v>5934</v>
      </c>
      <c r="C6180" s="110">
        <v>85285220</v>
      </c>
      <c r="D6180" s="110">
        <v>0</v>
      </c>
      <c r="E6180" s="110">
        <v>0</v>
      </c>
      <c r="F6180" s="111">
        <v>555.91</v>
      </c>
      <c r="G6180" s="110">
        <v>7</v>
      </c>
      <c r="H6180" s="110">
        <v>0</v>
      </c>
      <c r="I6180" s="112"/>
      <c r="J6180" s="111">
        <v>51.74</v>
      </c>
      <c r="K6180" s="113">
        <v>849</v>
      </c>
    </row>
    <row r="6181" spans="1:11" x14ac:dyDescent="0.25">
      <c r="A6181" s="108">
        <v>6203</v>
      </c>
      <c r="B6181" s="109" t="s">
        <v>5935</v>
      </c>
      <c r="C6181" s="110">
        <v>84716052</v>
      </c>
      <c r="D6181" s="110">
        <v>0</v>
      </c>
      <c r="E6181" s="110">
        <v>0</v>
      </c>
      <c r="F6181" s="111">
        <v>208.66</v>
      </c>
      <c r="G6181" s="110">
        <v>0</v>
      </c>
      <c r="H6181" s="110">
        <v>0</v>
      </c>
      <c r="I6181" s="111">
        <v>8.5</v>
      </c>
      <c r="J6181" s="112"/>
      <c r="K6181" s="113">
        <v>330</v>
      </c>
    </row>
    <row r="6182" spans="1:11" x14ac:dyDescent="0.25">
      <c r="A6182" s="108">
        <v>6204</v>
      </c>
      <c r="B6182" s="109" t="s">
        <v>5936</v>
      </c>
      <c r="C6182" s="110">
        <v>84733041</v>
      </c>
      <c r="D6182" s="110">
        <v>0</v>
      </c>
      <c r="E6182" s="110">
        <v>0</v>
      </c>
      <c r="F6182" s="111">
        <v>524.67999999999995</v>
      </c>
      <c r="G6182" s="110">
        <v>4</v>
      </c>
      <c r="H6182" s="110">
        <v>15</v>
      </c>
      <c r="I6182" s="112"/>
      <c r="J6182" s="112"/>
      <c r="K6182" s="113">
        <v>899</v>
      </c>
    </row>
    <row r="6183" spans="1:11" x14ac:dyDescent="0.25">
      <c r="A6183" s="108">
        <v>6205</v>
      </c>
      <c r="B6183" s="109" t="s">
        <v>5937</v>
      </c>
      <c r="C6183" s="110">
        <v>84733099</v>
      </c>
      <c r="D6183" s="110">
        <v>0</v>
      </c>
      <c r="E6183" s="110">
        <v>0</v>
      </c>
      <c r="F6183" s="111">
        <v>29.74</v>
      </c>
      <c r="G6183" s="110">
        <v>4</v>
      </c>
      <c r="H6183" s="110">
        <v>0</v>
      </c>
      <c r="I6183" s="112"/>
      <c r="J6183" s="111">
        <v>3.25</v>
      </c>
      <c r="K6183" s="113">
        <v>50</v>
      </c>
    </row>
    <row r="6184" spans="1:11" x14ac:dyDescent="0.25">
      <c r="A6184" s="108">
        <v>6206</v>
      </c>
      <c r="B6184" s="109" t="s">
        <v>5938</v>
      </c>
      <c r="C6184" s="110">
        <v>85044021</v>
      </c>
      <c r="D6184" s="110">
        <v>0</v>
      </c>
      <c r="E6184" s="110">
        <v>0</v>
      </c>
      <c r="F6184" s="111">
        <v>277.70999999999998</v>
      </c>
      <c r="G6184" s="110">
        <v>4</v>
      </c>
      <c r="H6184" s="110">
        <v>0</v>
      </c>
      <c r="I6184" s="112"/>
      <c r="J6184" s="111">
        <v>76.680000000000007</v>
      </c>
      <c r="K6184" s="113">
        <v>529</v>
      </c>
    </row>
    <row r="6185" spans="1:11" x14ac:dyDescent="0.25">
      <c r="A6185" s="108">
        <v>6207</v>
      </c>
      <c r="B6185" s="109" t="s">
        <v>5939</v>
      </c>
      <c r="C6185" s="110">
        <v>85176239</v>
      </c>
      <c r="D6185" s="110">
        <v>0</v>
      </c>
      <c r="E6185" s="110">
        <v>0</v>
      </c>
      <c r="F6185" s="111">
        <v>106.25</v>
      </c>
      <c r="G6185" s="110">
        <v>4</v>
      </c>
      <c r="H6185" s="110">
        <v>0</v>
      </c>
      <c r="I6185" s="112"/>
      <c r="J6185" s="111">
        <v>11.62</v>
      </c>
      <c r="K6185" s="113">
        <v>169</v>
      </c>
    </row>
    <row r="6186" spans="1:11" x14ac:dyDescent="0.25">
      <c r="A6186" s="108">
        <v>6208</v>
      </c>
      <c r="B6186" s="109" t="s">
        <v>5940</v>
      </c>
      <c r="C6186" s="110">
        <v>39261000</v>
      </c>
      <c r="D6186" s="110">
        <v>0</v>
      </c>
      <c r="E6186" s="110">
        <v>0</v>
      </c>
      <c r="F6186" s="111">
        <v>19.579999999999998</v>
      </c>
      <c r="G6186" s="110">
        <v>4</v>
      </c>
      <c r="H6186" s="110">
        <v>0</v>
      </c>
      <c r="I6186" s="112"/>
      <c r="J6186" s="112"/>
      <c r="K6186" s="113">
        <v>35</v>
      </c>
    </row>
    <row r="6187" spans="1:11" x14ac:dyDescent="0.25">
      <c r="A6187" s="108">
        <v>6209</v>
      </c>
      <c r="B6187" s="109" t="s">
        <v>5941</v>
      </c>
      <c r="C6187" s="110">
        <v>40161090</v>
      </c>
      <c r="D6187" s="110">
        <v>0</v>
      </c>
      <c r="E6187" s="110">
        <v>0</v>
      </c>
      <c r="F6187" s="111">
        <v>51.73</v>
      </c>
      <c r="G6187" s="110">
        <v>4</v>
      </c>
      <c r="H6187" s="110">
        <v>0</v>
      </c>
      <c r="I6187" s="112"/>
      <c r="J6187" s="112"/>
      <c r="K6187" s="113">
        <v>89</v>
      </c>
    </row>
    <row r="6188" spans="1:11" x14ac:dyDescent="0.25">
      <c r="A6188" s="108">
        <v>6210</v>
      </c>
      <c r="B6188" s="109" t="s">
        <v>5129</v>
      </c>
      <c r="C6188" s="110">
        <v>84733042</v>
      </c>
      <c r="D6188" s="110">
        <v>0</v>
      </c>
      <c r="E6188" s="110">
        <v>0</v>
      </c>
      <c r="F6188" s="111">
        <v>189.09</v>
      </c>
      <c r="G6188" s="110">
        <v>4</v>
      </c>
      <c r="H6188" s="110">
        <v>15</v>
      </c>
      <c r="I6188" s="112"/>
      <c r="J6188" s="111">
        <v>24.25</v>
      </c>
      <c r="K6188" s="113">
        <v>349</v>
      </c>
    </row>
    <row r="6189" spans="1:11" x14ac:dyDescent="0.25">
      <c r="A6189" s="108">
        <v>6211</v>
      </c>
      <c r="B6189" s="109" t="s">
        <v>5942</v>
      </c>
      <c r="C6189" s="110">
        <v>84733049</v>
      </c>
      <c r="D6189" s="110">
        <v>0</v>
      </c>
      <c r="E6189" s="110">
        <v>0</v>
      </c>
      <c r="F6189" s="115">
        <v>1999</v>
      </c>
      <c r="G6189" s="110">
        <v>12</v>
      </c>
      <c r="H6189" s="110">
        <v>0</v>
      </c>
      <c r="I6189" s="112"/>
      <c r="J6189" s="111">
        <v>131.79</v>
      </c>
      <c r="K6189" s="113">
        <v>0</v>
      </c>
    </row>
    <row r="6190" spans="1:11" x14ac:dyDescent="0.25">
      <c r="A6190" s="108">
        <v>6212</v>
      </c>
      <c r="B6190" s="109" t="s">
        <v>5943</v>
      </c>
      <c r="C6190" s="110">
        <v>85176294</v>
      </c>
      <c r="D6190" s="110">
        <v>0</v>
      </c>
      <c r="E6190" s="110">
        <v>0</v>
      </c>
      <c r="F6190" s="111">
        <v>999</v>
      </c>
      <c r="G6190" s="110">
        <v>12</v>
      </c>
      <c r="H6190" s="110">
        <v>0</v>
      </c>
      <c r="I6190" s="112"/>
      <c r="J6190" s="111">
        <v>65.86</v>
      </c>
      <c r="K6190" s="113">
        <v>0</v>
      </c>
    </row>
    <row r="6191" spans="1:11" x14ac:dyDescent="0.25">
      <c r="A6191" s="108">
        <v>6213</v>
      </c>
      <c r="B6191" s="109" t="s">
        <v>5944</v>
      </c>
      <c r="C6191" s="110">
        <v>85444200</v>
      </c>
      <c r="D6191" s="110">
        <v>0</v>
      </c>
      <c r="E6191" s="110">
        <v>0</v>
      </c>
      <c r="F6191" s="111">
        <v>275</v>
      </c>
      <c r="G6191" s="110">
        <v>12</v>
      </c>
      <c r="H6191" s="110">
        <v>0</v>
      </c>
      <c r="I6191" s="112"/>
      <c r="J6191" s="111">
        <v>17.260000000000002</v>
      </c>
      <c r="K6191" s="113">
        <v>0</v>
      </c>
    </row>
    <row r="6192" spans="1:11" x14ac:dyDescent="0.25">
      <c r="A6192" s="108">
        <v>6214</v>
      </c>
      <c r="B6192" s="109" t="s">
        <v>5343</v>
      </c>
      <c r="C6192" s="110">
        <v>84733041</v>
      </c>
      <c r="D6192" s="110">
        <v>0</v>
      </c>
      <c r="E6192" s="110">
        <v>0</v>
      </c>
      <c r="F6192" s="111">
        <v>518.4</v>
      </c>
      <c r="G6192" s="110">
        <v>4</v>
      </c>
      <c r="H6192" s="110">
        <v>15</v>
      </c>
      <c r="I6192" s="112"/>
      <c r="J6192" s="111">
        <v>66.48</v>
      </c>
      <c r="K6192" s="113">
        <v>899</v>
      </c>
    </row>
    <row r="6193" spans="1:11" x14ac:dyDescent="0.25">
      <c r="A6193" s="108">
        <v>6215</v>
      </c>
      <c r="B6193" s="109" t="s">
        <v>5945</v>
      </c>
      <c r="C6193" s="110">
        <v>84733041</v>
      </c>
      <c r="D6193" s="110">
        <v>0</v>
      </c>
      <c r="E6193" s="110">
        <v>0</v>
      </c>
      <c r="F6193" s="111">
        <v>464.52</v>
      </c>
      <c r="G6193" s="110">
        <v>4</v>
      </c>
      <c r="H6193" s="110">
        <v>15</v>
      </c>
      <c r="I6193" s="112"/>
      <c r="J6193" s="112"/>
      <c r="K6193" s="113">
        <v>809</v>
      </c>
    </row>
    <row r="6194" spans="1:11" x14ac:dyDescent="0.25">
      <c r="A6194" s="108">
        <v>6216</v>
      </c>
      <c r="B6194" s="109" t="s">
        <v>5311</v>
      </c>
      <c r="C6194" s="110">
        <v>84733041</v>
      </c>
      <c r="D6194" s="110">
        <v>0</v>
      </c>
      <c r="E6194" s="110">
        <v>0</v>
      </c>
      <c r="F6194" s="111">
        <v>659.35</v>
      </c>
      <c r="G6194" s="110">
        <v>4</v>
      </c>
      <c r="H6194" s="110">
        <v>15</v>
      </c>
      <c r="I6194" s="112"/>
      <c r="J6194" s="111">
        <v>73.989999999999995</v>
      </c>
      <c r="K6194" s="116">
        <v>1029</v>
      </c>
    </row>
    <row r="6195" spans="1:11" x14ac:dyDescent="0.25">
      <c r="A6195" s="108">
        <v>6217</v>
      </c>
      <c r="B6195" s="109" t="s">
        <v>5946</v>
      </c>
      <c r="C6195" s="110">
        <v>84733041</v>
      </c>
      <c r="D6195" s="110">
        <v>0</v>
      </c>
      <c r="E6195" s="110">
        <v>0</v>
      </c>
      <c r="F6195" s="111">
        <v>438.48</v>
      </c>
      <c r="G6195" s="110">
        <v>4</v>
      </c>
      <c r="H6195" s="110">
        <v>15</v>
      </c>
      <c r="I6195" s="112"/>
      <c r="J6195" s="112"/>
      <c r="K6195" s="113">
        <v>729</v>
      </c>
    </row>
    <row r="6196" spans="1:11" x14ac:dyDescent="0.25">
      <c r="A6196" s="108">
        <v>6218</v>
      </c>
      <c r="B6196" s="109" t="s">
        <v>5947</v>
      </c>
      <c r="C6196" s="110">
        <v>85235190</v>
      </c>
      <c r="D6196" s="110">
        <v>0</v>
      </c>
      <c r="E6196" s="110">
        <v>0</v>
      </c>
      <c r="F6196" s="111">
        <v>146.22</v>
      </c>
      <c r="G6196" s="110">
        <v>4</v>
      </c>
      <c r="H6196" s="110">
        <v>15</v>
      </c>
      <c r="I6196" s="112"/>
      <c r="J6196" s="112"/>
      <c r="K6196" s="113">
        <v>279</v>
      </c>
    </row>
    <row r="6197" spans="1:11" x14ac:dyDescent="0.25">
      <c r="A6197" s="108">
        <v>6219</v>
      </c>
      <c r="B6197" s="109" t="s">
        <v>5948</v>
      </c>
      <c r="C6197" s="110">
        <v>85235190</v>
      </c>
      <c r="D6197" s="110">
        <v>0</v>
      </c>
      <c r="E6197" s="110">
        <v>0</v>
      </c>
      <c r="F6197" s="111">
        <v>206.79</v>
      </c>
      <c r="G6197" s="110">
        <v>4</v>
      </c>
      <c r="H6197" s="110">
        <v>15</v>
      </c>
      <c r="I6197" s="112"/>
      <c r="J6197" s="112"/>
      <c r="K6197" s="113">
        <v>389</v>
      </c>
    </row>
    <row r="6198" spans="1:11" x14ac:dyDescent="0.25">
      <c r="A6198" s="108">
        <v>6220</v>
      </c>
      <c r="B6198" s="109" t="s">
        <v>5949</v>
      </c>
      <c r="C6198" s="110">
        <v>85235110</v>
      </c>
      <c r="D6198" s="110">
        <v>3</v>
      </c>
      <c r="E6198" s="110">
        <v>0</v>
      </c>
      <c r="F6198" s="111">
        <v>155.91</v>
      </c>
      <c r="G6198" s="110">
        <v>4</v>
      </c>
      <c r="H6198" s="110">
        <v>15</v>
      </c>
      <c r="I6198" s="112"/>
      <c r="J6198" s="111">
        <v>34.04</v>
      </c>
      <c r="K6198" s="113">
        <v>295</v>
      </c>
    </row>
    <row r="6199" spans="1:11" x14ac:dyDescent="0.25">
      <c r="A6199" s="108">
        <v>6221</v>
      </c>
      <c r="B6199" s="109" t="s">
        <v>5950</v>
      </c>
      <c r="C6199" s="110">
        <v>48191000</v>
      </c>
      <c r="D6199" s="110">
        <v>0</v>
      </c>
      <c r="E6199" s="110">
        <v>0</v>
      </c>
      <c r="F6199" s="111">
        <v>5.2</v>
      </c>
      <c r="G6199" s="110">
        <v>18</v>
      </c>
      <c r="H6199" s="110">
        <v>0</v>
      </c>
      <c r="I6199" s="112"/>
      <c r="J6199" s="112"/>
      <c r="K6199" s="113">
        <v>6</v>
      </c>
    </row>
    <row r="6200" spans="1:11" x14ac:dyDescent="0.25">
      <c r="A6200" s="108">
        <v>6222</v>
      </c>
      <c r="B6200" s="109" t="s">
        <v>5951</v>
      </c>
      <c r="C6200" s="110">
        <v>42021210</v>
      </c>
      <c r="D6200" s="110">
        <v>0</v>
      </c>
      <c r="E6200" s="110">
        <v>0</v>
      </c>
      <c r="F6200" s="111">
        <v>3.9</v>
      </c>
      <c r="G6200" s="110">
        <v>18</v>
      </c>
      <c r="H6200" s="110">
        <v>0</v>
      </c>
      <c r="I6200" s="112"/>
      <c r="J6200" s="112"/>
      <c r="K6200" s="113">
        <v>4</v>
      </c>
    </row>
    <row r="6201" spans="1:11" x14ac:dyDescent="0.25">
      <c r="A6201" s="108">
        <v>6223</v>
      </c>
      <c r="B6201" s="109" t="s">
        <v>5952</v>
      </c>
      <c r="C6201" s="110">
        <v>84729040</v>
      </c>
      <c r="D6201" s="110">
        <v>0</v>
      </c>
      <c r="E6201" s="110">
        <v>0</v>
      </c>
      <c r="F6201" s="111">
        <v>44.9</v>
      </c>
      <c r="G6201" s="110">
        <v>18</v>
      </c>
      <c r="H6201" s="110">
        <v>0</v>
      </c>
      <c r="I6201" s="112"/>
      <c r="J6201" s="112"/>
      <c r="K6201" s="113">
        <v>45</v>
      </c>
    </row>
    <row r="6202" spans="1:11" x14ac:dyDescent="0.25">
      <c r="A6202" s="108">
        <v>6224</v>
      </c>
      <c r="B6202" s="109" t="s">
        <v>5953</v>
      </c>
      <c r="C6202" s="110">
        <v>83052000</v>
      </c>
      <c r="D6202" s="110">
        <v>0</v>
      </c>
      <c r="E6202" s="110">
        <v>0</v>
      </c>
      <c r="F6202" s="111">
        <v>8.9</v>
      </c>
      <c r="G6202" s="110">
        <v>18</v>
      </c>
      <c r="H6202" s="110">
        <v>0</v>
      </c>
      <c r="I6202" s="112"/>
      <c r="J6202" s="112"/>
      <c r="K6202" s="113">
        <v>7</v>
      </c>
    </row>
    <row r="6203" spans="1:11" x14ac:dyDescent="0.25">
      <c r="A6203" s="108">
        <v>6225</v>
      </c>
      <c r="B6203" s="109" t="s">
        <v>5954</v>
      </c>
      <c r="C6203" s="110">
        <v>84729040</v>
      </c>
      <c r="D6203" s="110">
        <v>0</v>
      </c>
      <c r="E6203" s="110">
        <v>0</v>
      </c>
      <c r="F6203" s="111">
        <v>18.100000000000001</v>
      </c>
      <c r="G6203" s="110">
        <v>18</v>
      </c>
      <c r="H6203" s="110">
        <v>0</v>
      </c>
      <c r="I6203" s="112"/>
      <c r="J6203" s="112"/>
      <c r="K6203" s="113">
        <v>19</v>
      </c>
    </row>
    <row r="6204" spans="1:11" x14ac:dyDescent="0.25">
      <c r="A6204" s="108">
        <v>6226</v>
      </c>
      <c r="B6204" s="109" t="s">
        <v>5955</v>
      </c>
      <c r="C6204" s="110">
        <v>35061090</v>
      </c>
      <c r="D6204" s="110">
        <v>0</v>
      </c>
      <c r="E6204" s="110">
        <v>0</v>
      </c>
      <c r="F6204" s="111">
        <v>12.1</v>
      </c>
      <c r="G6204" s="110">
        <v>18</v>
      </c>
      <c r="H6204" s="110">
        <v>0</v>
      </c>
      <c r="I6204" s="112"/>
      <c r="J6204" s="112"/>
      <c r="K6204" s="113">
        <v>13</v>
      </c>
    </row>
    <row r="6205" spans="1:11" x14ac:dyDescent="0.25">
      <c r="A6205" s="108">
        <v>6227</v>
      </c>
      <c r="B6205" s="109" t="s">
        <v>5956</v>
      </c>
      <c r="C6205" s="110">
        <v>82119390</v>
      </c>
      <c r="D6205" s="110">
        <v>0</v>
      </c>
      <c r="E6205" s="110">
        <v>0</v>
      </c>
      <c r="F6205" s="111">
        <v>14.9</v>
      </c>
      <c r="G6205" s="110">
        <v>18</v>
      </c>
      <c r="H6205" s="110">
        <v>0</v>
      </c>
      <c r="I6205" s="112"/>
      <c r="J6205" s="112"/>
      <c r="K6205" s="113">
        <v>15</v>
      </c>
    </row>
    <row r="6206" spans="1:11" x14ac:dyDescent="0.25">
      <c r="A6206" s="108">
        <v>6228</v>
      </c>
      <c r="B6206" s="109" t="s">
        <v>5957</v>
      </c>
      <c r="C6206" s="110">
        <v>39232190</v>
      </c>
      <c r="D6206" s="110">
        <v>0</v>
      </c>
      <c r="E6206" s="110">
        <v>0</v>
      </c>
      <c r="F6206" s="111">
        <v>65.2</v>
      </c>
      <c r="G6206" s="110">
        <v>18</v>
      </c>
      <c r="H6206" s="110">
        <v>0</v>
      </c>
      <c r="I6206" s="112"/>
      <c r="J6206" s="112"/>
      <c r="K6206" s="113">
        <v>60</v>
      </c>
    </row>
    <row r="6207" spans="1:11" x14ac:dyDescent="0.25">
      <c r="A6207" s="108">
        <v>6229</v>
      </c>
      <c r="B6207" s="109" t="s">
        <v>5958</v>
      </c>
      <c r="C6207" s="110">
        <v>39232190</v>
      </c>
      <c r="D6207" s="110">
        <v>0</v>
      </c>
      <c r="E6207" s="110">
        <v>0</v>
      </c>
      <c r="F6207" s="111">
        <v>19.5</v>
      </c>
      <c r="G6207" s="110">
        <v>18</v>
      </c>
      <c r="H6207" s="110">
        <v>0</v>
      </c>
      <c r="I6207" s="112"/>
      <c r="J6207" s="112"/>
      <c r="K6207" s="113">
        <v>18</v>
      </c>
    </row>
    <row r="6208" spans="1:11" x14ac:dyDescent="0.25">
      <c r="A6208" s="108">
        <v>6230</v>
      </c>
      <c r="B6208" s="109" t="s">
        <v>5959</v>
      </c>
      <c r="C6208" s="110">
        <v>39232190</v>
      </c>
      <c r="D6208" s="110">
        <v>0</v>
      </c>
      <c r="E6208" s="110">
        <v>0</v>
      </c>
      <c r="F6208" s="111">
        <v>24.6</v>
      </c>
      <c r="G6208" s="110">
        <v>18</v>
      </c>
      <c r="H6208" s="110">
        <v>0</v>
      </c>
      <c r="I6208" s="112"/>
      <c r="J6208" s="112"/>
      <c r="K6208" s="113">
        <v>25</v>
      </c>
    </row>
    <row r="6209" spans="1:11" x14ac:dyDescent="0.25">
      <c r="A6209" s="108">
        <v>6231</v>
      </c>
      <c r="B6209" s="109" t="s">
        <v>5960</v>
      </c>
      <c r="C6209" s="110">
        <v>96081000</v>
      </c>
      <c r="D6209" s="110">
        <v>0</v>
      </c>
      <c r="E6209" s="110">
        <v>0</v>
      </c>
      <c r="F6209" s="111">
        <v>4.9000000000000004</v>
      </c>
      <c r="G6209" s="110">
        <v>18</v>
      </c>
      <c r="H6209" s="110">
        <v>0</v>
      </c>
      <c r="I6209" s="112"/>
      <c r="J6209" s="112"/>
      <c r="K6209" s="113">
        <v>4</v>
      </c>
    </row>
    <row r="6210" spans="1:11" x14ac:dyDescent="0.25">
      <c r="A6210" s="108">
        <v>6232</v>
      </c>
      <c r="B6210" s="109" t="s">
        <v>5961</v>
      </c>
      <c r="C6210" s="110">
        <v>39191010</v>
      </c>
      <c r="D6210" s="110">
        <v>0</v>
      </c>
      <c r="E6210" s="110">
        <v>0</v>
      </c>
      <c r="F6210" s="111">
        <v>36.5</v>
      </c>
      <c r="G6210" s="110">
        <v>18</v>
      </c>
      <c r="H6210" s="110">
        <v>0</v>
      </c>
      <c r="I6210" s="112"/>
      <c r="J6210" s="112"/>
      <c r="K6210" s="113">
        <v>37</v>
      </c>
    </row>
    <row r="6211" spans="1:11" x14ac:dyDescent="0.25">
      <c r="A6211" s="108">
        <v>6233</v>
      </c>
      <c r="B6211" s="109" t="s">
        <v>5962</v>
      </c>
      <c r="C6211" s="110">
        <v>82130000</v>
      </c>
      <c r="D6211" s="110">
        <v>0</v>
      </c>
      <c r="E6211" s="110">
        <v>0</v>
      </c>
      <c r="F6211" s="111">
        <v>13.8</v>
      </c>
      <c r="G6211" s="110">
        <v>18</v>
      </c>
      <c r="H6211" s="110">
        <v>0</v>
      </c>
      <c r="I6211" s="112"/>
      <c r="J6211" s="112"/>
      <c r="K6211" s="113">
        <v>15</v>
      </c>
    </row>
    <row r="6212" spans="1:11" x14ac:dyDescent="0.25">
      <c r="A6212" s="108">
        <v>6234</v>
      </c>
      <c r="B6212" s="109" t="s">
        <v>5963</v>
      </c>
      <c r="C6212" s="110">
        <v>94039090</v>
      </c>
      <c r="D6212" s="110">
        <v>0</v>
      </c>
      <c r="E6212" s="110">
        <v>0</v>
      </c>
      <c r="F6212" s="111">
        <v>17.3</v>
      </c>
      <c r="G6212" s="110">
        <v>18</v>
      </c>
      <c r="H6212" s="110">
        <v>0</v>
      </c>
      <c r="I6212" s="112"/>
      <c r="J6212" s="112"/>
      <c r="K6212" s="113">
        <v>18</v>
      </c>
    </row>
    <row r="6213" spans="1:11" x14ac:dyDescent="0.25">
      <c r="A6213" s="108">
        <v>6235</v>
      </c>
      <c r="B6213" s="109" t="s">
        <v>5820</v>
      </c>
      <c r="C6213" s="110">
        <v>85183000</v>
      </c>
      <c r="D6213" s="110">
        <v>0</v>
      </c>
      <c r="E6213" s="110">
        <v>0</v>
      </c>
      <c r="F6213" s="111">
        <v>193.15</v>
      </c>
      <c r="G6213" s="110">
        <v>4</v>
      </c>
      <c r="H6213" s="110">
        <v>15</v>
      </c>
      <c r="I6213" s="112"/>
      <c r="J6213" s="112"/>
      <c r="K6213" s="113">
        <v>389</v>
      </c>
    </row>
    <row r="6214" spans="1:11" x14ac:dyDescent="0.25">
      <c r="A6214" s="108">
        <v>6236</v>
      </c>
      <c r="B6214" s="109" t="s">
        <v>5964</v>
      </c>
      <c r="C6214" s="110">
        <v>85183000</v>
      </c>
      <c r="D6214" s="110">
        <v>0</v>
      </c>
      <c r="E6214" s="110">
        <v>0</v>
      </c>
      <c r="F6214" s="111">
        <v>66.459999999999994</v>
      </c>
      <c r="G6214" s="110">
        <v>4</v>
      </c>
      <c r="H6214" s="110">
        <v>15</v>
      </c>
      <c r="I6214" s="112"/>
      <c r="J6214" s="111">
        <v>20.7</v>
      </c>
      <c r="K6214" s="113">
        <v>139</v>
      </c>
    </row>
    <row r="6215" spans="1:11" x14ac:dyDescent="0.25">
      <c r="A6215" s="108">
        <v>6237</v>
      </c>
      <c r="B6215" s="109" t="s">
        <v>5965</v>
      </c>
      <c r="C6215" s="110">
        <v>85183000</v>
      </c>
      <c r="D6215" s="110">
        <v>0</v>
      </c>
      <c r="E6215" s="110">
        <v>0</v>
      </c>
      <c r="F6215" s="111">
        <v>75.84</v>
      </c>
      <c r="G6215" s="110">
        <v>4</v>
      </c>
      <c r="H6215" s="110">
        <v>15</v>
      </c>
      <c r="I6215" s="112"/>
      <c r="J6215" s="111">
        <v>23.62</v>
      </c>
      <c r="K6215" s="113">
        <v>155</v>
      </c>
    </row>
    <row r="6216" spans="1:11" x14ac:dyDescent="0.25">
      <c r="A6216" s="108">
        <v>6238</v>
      </c>
      <c r="B6216" s="109" t="s">
        <v>5966</v>
      </c>
      <c r="C6216" s="110">
        <v>85183000</v>
      </c>
      <c r="D6216" s="110">
        <v>0</v>
      </c>
      <c r="E6216" s="110">
        <v>0</v>
      </c>
      <c r="F6216" s="111">
        <v>45.16</v>
      </c>
      <c r="G6216" s="110">
        <v>4</v>
      </c>
      <c r="H6216" s="110">
        <v>15</v>
      </c>
      <c r="I6216" s="112"/>
      <c r="J6216" s="111">
        <v>14.06</v>
      </c>
      <c r="K6216" s="113">
        <v>95</v>
      </c>
    </row>
    <row r="6217" spans="1:11" x14ac:dyDescent="0.25">
      <c r="A6217" s="108">
        <v>6239</v>
      </c>
      <c r="B6217" s="109" t="s">
        <v>5967</v>
      </c>
      <c r="C6217" s="110">
        <v>85183000</v>
      </c>
      <c r="D6217" s="110">
        <v>0</v>
      </c>
      <c r="E6217" s="110">
        <v>0</v>
      </c>
      <c r="F6217" s="111">
        <v>66.56</v>
      </c>
      <c r="G6217" s="110">
        <v>4</v>
      </c>
      <c r="H6217" s="110">
        <v>15</v>
      </c>
      <c r="I6217" s="112"/>
      <c r="J6217" s="111">
        <v>20.72</v>
      </c>
      <c r="K6217" s="113">
        <v>130</v>
      </c>
    </row>
    <row r="6218" spans="1:11" x14ac:dyDescent="0.25">
      <c r="A6218" s="108">
        <v>6240</v>
      </c>
      <c r="B6218" s="109" t="s">
        <v>5968</v>
      </c>
      <c r="C6218" s="110">
        <v>85044029</v>
      </c>
      <c r="D6218" s="110">
        <v>0</v>
      </c>
      <c r="E6218" s="110">
        <v>0</v>
      </c>
      <c r="F6218" s="111">
        <v>139.06</v>
      </c>
      <c r="G6218" s="110">
        <v>4</v>
      </c>
      <c r="H6218" s="110">
        <v>5</v>
      </c>
      <c r="I6218" s="112"/>
      <c r="J6218" s="111">
        <v>40.590000000000003</v>
      </c>
      <c r="K6218" s="113">
        <v>269</v>
      </c>
    </row>
    <row r="6219" spans="1:11" x14ac:dyDescent="0.25">
      <c r="A6219" s="108">
        <v>6241</v>
      </c>
      <c r="B6219" s="109" t="s">
        <v>5969</v>
      </c>
      <c r="C6219" s="110">
        <v>85044029</v>
      </c>
      <c r="D6219" s="110">
        <v>0</v>
      </c>
      <c r="E6219" s="110">
        <v>0</v>
      </c>
      <c r="F6219" s="111">
        <v>235.2</v>
      </c>
      <c r="G6219" s="110">
        <v>4</v>
      </c>
      <c r="H6219" s="110">
        <v>5</v>
      </c>
      <c r="I6219" s="112"/>
      <c r="J6219" s="111">
        <v>68.66</v>
      </c>
      <c r="K6219" s="113">
        <v>465</v>
      </c>
    </row>
    <row r="6220" spans="1:11" x14ac:dyDescent="0.25">
      <c r="A6220" s="108">
        <v>6242</v>
      </c>
      <c r="B6220" s="109" t="s">
        <v>5970</v>
      </c>
      <c r="C6220" s="110">
        <v>61052000</v>
      </c>
      <c r="D6220" s="110">
        <v>0</v>
      </c>
      <c r="E6220" s="110">
        <v>0</v>
      </c>
      <c r="F6220" s="111">
        <v>70</v>
      </c>
      <c r="G6220" s="110">
        <v>0</v>
      </c>
      <c r="H6220" s="110">
        <v>0</v>
      </c>
      <c r="I6220" s="112"/>
      <c r="J6220" s="112"/>
      <c r="K6220" s="113">
        <v>80</v>
      </c>
    </row>
    <row r="6221" spans="1:11" x14ac:dyDescent="0.25">
      <c r="A6221" s="108">
        <v>6243</v>
      </c>
      <c r="B6221" s="109" t="s">
        <v>5971</v>
      </c>
      <c r="C6221" s="110">
        <v>84733043</v>
      </c>
      <c r="D6221" s="110">
        <v>0</v>
      </c>
      <c r="E6221" s="110">
        <v>0</v>
      </c>
      <c r="F6221" s="115">
        <v>3509.71</v>
      </c>
      <c r="G6221" s="110">
        <v>7</v>
      </c>
      <c r="H6221" s="110">
        <v>2</v>
      </c>
      <c r="I6221" s="112"/>
      <c r="J6221" s="111">
        <v>335.21</v>
      </c>
      <c r="K6221" s="116">
        <v>5599</v>
      </c>
    </row>
    <row r="6222" spans="1:11" x14ac:dyDescent="0.25">
      <c r="A6222" s="108">
        <v>6244</v>
      </c>
      <c r="B6222" s="109" t="s">
        <v>5972</v>
      </c>
      <c r="C6222" s="110">
        <v>84713019</v>
      </c>
      <c r="D6222" s="110">
        <v>0</v>
      </c>
      <c r="E6222" s="110">
        <v>0</v>
      </c>
      <c r="F6222" s="115">
        <v>2599</v>
      </c>
      <c r="G6222" s="110">
        <v>18</v>
      </c>
      <c r="H6222" s="110">
        <v>0</v>
      </c>
      <c r="I6222" s="112"/>
      <c r="J6222" s="111">
        <v>86.69</v>
      </c>
      <c r="K6222" s="116">
        <v>3399</v>
      </c>
    </row>
    <row r="6223" spans="1:11" x14ac:dyDescent="0.25">
      <c r="A6223" s="108">
        <v>6245</v>
      </c>
      <c r="B6223" s="109" t="s">
        <v>5973</v>
      </c>
      <c r="C6223" s="110">
        <v>84713019</v>
      </c>
      <c r="D6223" s="110">
        <v>0</v>
      </c>
      <c r="E6223" s="110">
        <v>0</v>
      </c>
      <c r="F6223" s="115">
        <v>3134.05</v>
      </c>
      <c r="G6223" s="110">
        <v>18</v>
      </c>
      <c r="H6223" s="110">
        <v>0</v>
      </c>
      <c r="I6223" s="112"/>
      <c r="J6223" s="111">
        <v>104.54</v>
      </c>
      <c r="K6223" s="116">
        <v>4099</v>
      </c>
    </row>
    <row r="6224" spans="1:11" x14ac:dyDescent="0.25">
      <c r="A6224" s="108">
        <v>6246</v>
      </c>
      <c r="B6224" s="109" t="s">
        <v>5974</v>
      </c>
      <c r="C6224" s="110">
        <v>84713019</v>
      </c>
      <c r="D6224" s="110">
        <v>0</v>
      </c>
      <c r="E6224" s="110">
        <v>0</v>
      </c>
      <c r="F6224" s="115">
        <v>2944.05</v>
      </c>
      <c r="G6224" s="110">
        <v>18</v>
      </c>
      <c r="H6224" s="110">
        <v>0</v>
      </c>
      <c r="I6224" s="112"/>
      <c r="J6224" s="112"/>
      <c r="K6224" s="116">
        <v>4099</v>
      </c>
    </row>
    <row r="6225" spans="1:11" x14ac:dyDescent="0.25">
      <c r="A6225" s="108">
        <v>6247</v>
      </c>
      <c r="B6225" s="109" t="s">
        <v>5975</v>
      </c>
      <c r="C6225" s="110">
        <v>84713019</v>
      </c>
      <c r="D6225" s="110">
        <v>0</v>
      </c>
      <c r="E6225" s="110">
        <v>0</v>
      </c>
      <c r="F6225" s="115">
        <v>4084.05</v>
      </c>
      <c r="G6225" s="110">
        <v>18</v>
      </c>
      <c r="H6225" s="110">
        <v>0</v>
      </c>
      <c r="I6225" s="112"/>
      <c r="J6225" s="111">
        <v>136.22999999999999</v>
      </c>
      <c r="K6225" s="116">
        <v>5499</v>
      </c>
    </row>
    <row r="6226" spans="1:11" x14ac:dyDescent="0.25">
      <c r="A6226" s="108">
        <v>6248</v>
      </c>
      <c r="B6226" s="109" t="s">
        <v>5976</v>
      </c>
      <c r="C6226" s="110">
        <v>94013090</v>
      </c>
      <c r="D6226" s="110">
        <v>0</v>
      </c>
      <c r="E6226" s="110">
        <v>0</v>
      </c>
      <c r="F6226" s="111">
        <v>799.9</v>
      </c>
      <c r="G6226" s="110">
        <v>18</v>
      </c>
      <c r="H6226" s="110">
        <v>0</v>
      </c>
      <c r="I6226" s="112"/>
      <c r="J6226" s="112"/>
      <c r="K6226" s="116">
        <v>1199</v>
      </c>
    </row>
    <row r="6227" spans="1:11" x14ac:dyDescent="0.25">
      <c r="A6227" s="108">
        <v>6249</v>
      </c>
      <c r="B6227" s="109" t="s">
        <v>5977</v>
      </c>
      <c r="C6227" s="110">
        <v>85285220</v>
      </c>
      <c r="D6227" s="110">
        <v>0</v>
      </c>
      <c r="E6227" s="110">
        <v>0</v>
      </c>
      <c r="F6227" s="111">
        <v>766.81</v>
      </c>
      <c r="G6227" s="110">
        <v>7</v>
      </c>
      <c r="H6227" s="110">
        <v>0</v>
      </c>
      <c r="I6227" s="112"/>
      <c r="J6227" s="111">
        <v>71.37</v>
      </c>
      <c r="K6227" s="116">
        <v>1499</v>
      </c>
    </row>
    <row r="6228" spans="1:11" x14ac:dyDescent="0.25">
      <c r="A6228" s="108">
        <v>6250</v>
      </c>
      <c r="B6228" s="109" t="s">
        <v>4868</v>
      </c>
      <c r="C6228" s="110">
        <v>85044021</v>
      </c>
      <c r="D6228" s="110">
        <v>0</v>
      </c>
      <c r="E6228" s="110">
        <v>0</v>
      </c>
      <c r="F6228" s="111">
        <v>201.05</v>
      </c>
      <c r="G6228" s="110">
        <v>12</v>
      </c>
      <c r="H6228" s="110">
        <v>0</v>
      </c>
      <c r="I6228" s="112"/>
      <c r="J6228" s="111">
        <v>34.130000000000003</v>
      </c>
      <c r="K6228" s="113">
        <v>389</v>
      </c>
    </row>
    <row r="6229" spans="1:11" x14ac:dyDescent="0.25">
      <c r="A6229" s="108">
        <v>6251</v>
      </c>
      <c r="B6229" s="109" t="s">
        <v>5978</v>
      </c>
      <c r="C6229" s="110">
        <v>85044010</v>
      </c>
      <c r="D6229" s="110">
        <v>1</v>
      </c>
      <c r="E6229" s="110">
        <v>0</v>
      </c>
      <c r="F6229" s="111">
        <v>72</v>
      </c>
      <c r="G6229" s="110">
        <v>18</v>
      </c>
      <c r="H6229" s="110">
        <v>0</v>
      </c>
      <c r="I6229" s="112"/>
      <c r="J6229" s="111">
        <v>5.83</v>
      </c>
      <c r="K6229" s="113">
        <v>180</v>
      </c>
    </row>
    <row r="6230" spans="1:11" x14ac:dyDescent="0.25">
      <c r="A6230" s="108">
        <v>6252</v>
      </c>
      <c r="B6230" s="109" t="s">
        <v>2526</v>
      </c>
      <c r="C6230" s="110">
        <v>85044010</v>
      </c>
      <c r="D6230" s="110">
        <v>5</v>
      </c>
      <c r="E6230" s="110">
        <v>0</v>
      </c>
      <c r="F6230" s="111">
        <v>64.989999999999995</v>
      </c>
      <c r="G6230" s="110">
        <v>18</v>
      </c>
      <c r="H6230" s="110">
        <v>0</v>
      </c>
      <c r="I6230" s="112"/>
      <c r="J6230" s="111">
        <v>5.99</v>
      </c>
      <c r="K6230" s="113">
        <v>180</v>
      </c>
    </row>
    <row r="6231" spans="1:11" x14ac:dyDescent="0.25">
      <c r="A6231" s="108">
        <v>6253</v>
      </c>
      <c r="B6231" s="109" t="s">
        <v>5979</v>
      </c>
      <c r="C6231" s="110">
        <v>84733042</v>
      </c>
      <c r="D6231" s="110">
        <v>0</v>
      </c>
      <c r="E6231" s="110">
        <v>0</v>
      </c>
      <c r="F6231" s="111">
        <v>243.39</v>
      </c>
      <c r="G6231" s="110">
        <v>4</v>
      </c>
      <c r="H6231" s="110">
        <v>15</v>
      </c>
      <c r="I6231" s="112"/>
      <c r="J6231" s="111">
        <v>31.21</v>
      </c>
      <c r="K6231" s="113">
        <v>489</v>
      </c>
    </row>
    <row r="6232" spans="1:11" x14ac:dyDescent="0.25">
      <c r="A6232" s="108">
        <v>6254</v>
      </c>
      <c r="B6232" s="109" t="s">
        <v>5980</v>
      </c>
      <c r="C6232" s="110">
        <v>85176241</v>
      </c>
      <c r="D6232" s="110">
        <v>0</v>
      </c>
      <c r="E6232" s="110">
        <v>0</v>
      </c>
      <c r="F6232" s="111">
        <v>986.96</v>
      </c>
      <c r="G6232" s="110">
        <v>4</v>
      </c>
      <c r="H6232" s="110">
        <v>15</v>
      </c>
      <c r="I6232" s="112"/>
      <c r="J6232" s="111">
        <v>126.56</v>
      </c>
      <c r="K6232" s="116">
        <v>1799</v>
      </c>
    </row>
    <row r="6233" spans="1:11" x14ac:dyDescent="0.25">
      <c r="A6233" s="108">
        <v>6255</v>
      </c>
      <c r="B6233" s="109" t="s">
        <v>5981</v>
      </c>
      <c r="C6233" s="110">
        <v>85423190</v>
      </c>
      <c r="D6233" s="110">
        <v>0</v>
      </c>
      <c r="E6233" s="110">
        <v>0</v>
      </c>
      <c r="F6233" s="111">
        <v>576.47</v>
      </c>
      <c r="G6233" s="110">
        <v>12</v>
      </c>
      <c r="H6233" s="110">
        <v>2</v>
      </c>
      <c r="I6233" s="112"/>
      <c r="J6233" s="112"/>
      <c r="K6233" s="113">
        <v>849</v>
      </c>
    </row>
    <row r="6234" spans="1:11" x14ac:dyDescent="0.25">
      <c r="A6234" s="108">
        <v>6256</v>
      </c>
      <c r="B6234" s="109" t="s">
        <v>5982</v>
      </c>
      <c r="C6234" s="110">
        <v>85423190</v>
      </c>
      <c r="D6234" s="110">
        <v>0</v>
      </c>
      <c r="E6234" s="110">
        <v>0</v>
      </c>
      <c r="F6234" s="115">
        <v>1058.81</v>
      </c>
      <c r="G6234" s="110">
        <v>12</v>
      </c>
      <c r="H6234" s="110">
        <v>2</v>
      </c>
      <c r="I6234" s="112"/>
      <c r="J6234" s="112"/>
      <c r="K6234" s="116">
        <v>1699</v>
      </c>
    </row>
    <row r="6235" spans="1:11" x14ac:dyDescent="0.25">
      <c r="A6235" s="108">
        <v>6257</v>
      </c>
      <c r="B6235" s="109" t="s">
        <v>5983</v>
      </c>
      <c r="C6235" s="110">
        <v>84717010</v>
      </c>
      <c r="D6235" s="110">
        <v>0</v>
      </c>
      <c r="E6235" s="110">
        <v>0</v>
      </c>
      <c r="F6235" s="111">
        <v>381.73</v>
      </c>
      <c r="G6235" s="110">
        <v>7</v>
      </c>
      <c r="H6235" s="110">
        <v>10</v>
      </c>
      <c r="I6235" s="112"/>
      <c r="J6235" s="111">
        <v>40.18</v>
      </c>
      <c r="K6235" s="113">
        <v>649</v>
      </c>
    </row>
    <row r="6236" spans="1:11" x14ac:dyDescent="0.25">
      <c r="A6236" s="108">
        <v>6258</v>
      </c>
      <c r="B6236" s="109" t="s">
        <v>5984</v>
      </c>
      <c r="C6236" s="110">
        <v>85176239</v>
      </c>
      <c r="D6236" s="110">
        <v>0</v>
      </c>
      <c r="E6236" s="110">
        <v>0</v>
      </c>
      <c r="F6236" s="115">
        <v>3048.67</v>
      </c>
      <c r="G6236" s="110">
        <v>4</v>
      </c>
      <c r="H6236" s="110">
        <v>15</v>
      </c>
      <c r="I6236" s="112"/>
      <c r="J6236" s="112"/>
      <c r="K6236" s="116">
        <v>3500</v>
      </c>
    </row>
    <row r="6237" spans="1:11" x14ac:dyDescent="0.25">
      <c r="A6237" s="108">
        <v>6259</v>
      </c>
      <c r="B6237" s="109" t="s">
        <v>5985</v>
      </c>
      <c r="C6237" s="110">
        <v>85285220</v>
      </c>
      <c r="D6237" s="110">
        <v>0</v>
      </c>
      <c r="E6237" s="110">
        <v>0</v>
      </c>
      <c r="F6237" s="115">
        <v>1994.05</v>
      </c>
      <c r="G6237" s="110">
        <v>18</v>
      </c>
      <c r="H6237" s="110">
        <v>0</v>
      </c>
      <c r="I6237" s="112"/>
      <c r="J6237" s="111">
        <v>66.510000000000005</v>
      </c>
      <c r="K6237" s="116">
        <v>2899</v>
      </c>
    </row>
    <row r="6238" spans="1:11" x14ac:dyDescent="0.25">
      <c r="A6238" s="108">
        <v>6260</v>
      </c>
      <c r="B6238" s="109" t="s">
        <v>5986</v>
      </c>
      <c r="C6238" s="110">
        <v>94013090</v>
      </c>
      <c r="D6238" s="110">
        <v>0</v>
      </c>
      <c r="E6238" s="110">
        <v>0</v>
      </c>
      <c r="F6238" s="111">
        <v>570.48</v>
      </c>
      <c r="G6238" s="110">
        <v>4</v>
      </c>
      <c r="H6238" s="110">
        <v>5</v>
      </c>
      <c r="I6238" s="111">
        <v>14</v>
      </c>
      <c r="J6238" s="112"/>
      <c r="K6238" s="116">
        <v>1099</v>
      </c>
    </row>
    <row r="6239" spans="1:11" x14ac:dyDescent="0.25">
      <c r="A6239" s="108">
        <v>6261</v>
      </c>
      <c r="B6239" s="109" t="s">
        <v>5987</v>
      </c>
      <c r="C6239" s="110">
        <v>94013090</v>
      </c>
      <c r="D6239" s="110">
        <v>0</v>
      </c>
      <c r="E6239" s="110">
        <v>0</v>
      </c>
      <c r="F6239" s="111">
        <v>570.48</v>
      </c>
      <c r="G6239" s="110">
        <v>4</v>
      </c>
      <c r="H6239" s="110">
        <v>5</v>
      </c>
      <c r="I6239" s="111">
        <v>14</v>
      </c>
      <c r="J6239" s="112"/>
      <c r="K6239" s="116">
        <v>1099</v>
      </c>
    </row>
    <row r="6240" spans="1:11" x14ac:dyDescent="0.25">
      <c r="A6240" s="108">
        <v>6262</v>
      </c>
      <c r="B6240" s="109" t="s">
        <v>5988</v>
      </c>
      <c r="C6240" s="110">
        <v>29319029</v>
      </c>
      <c r="D6240" s="110">
        <v>0</v>
      </c>
      <c r="E6240" s="110">
        <v>0</v>
      </c>
      <c r="F6240" s="111">
        <v>27.2</v>
      </c>
      <c r="G6240" s="110">
        <v>7</v>
      </c>
      <c r="H6240" s="110">
        <v>0</v>
      </c>
      <c r="I6240" s="112"/>
      <c r="J6240" s="112"/>
      <c r="K6240" s="113">
        <v>45</v>
      </c>
    </row>
    <row r="6241" spans="1:11" x14ac:dyDescent="0.25">
      <c r="A6241" s="108">
        <v>6263</v>
      </c>
      <c r="B6241" s="109" t="s">
        <v>5989</v>
      </c>
      <c r="C6241" s="110">
        <v>85183000</v>
      </c>
      <c r="D6241" s="110">
        <v>0</v>
      </c>
      <c r="E6241" s="110">
        <v>0</v>
      </c>
      <c r="F6241" s="111">
        <v>233.91</v>
      </c>
      <c r="G6241" s="110">
        <v>4</v>
      </c>
      <c r="H6241" s="110">
        <v>15</v>
      </c>
      <c r="I6241" s="112"/>
      <c r="J6241" s="111">
        <v>72.84</v>
      </c>
      <c r="K6241" s="113">
        <v>459</v>
      </c>
    </row>
    <row r="6242" spans="1:11" x14ac:dyDescent="0.25">
      <c r="A6242" s="108">
        <v>6264</v>
      </c>
      <c r="B6242" s="109" t="s">
        <v>5990</v>
      </c>
      <c r="C6242" s="110">
        <v>84145990</v>
      </c>
      <c r="D6242" s="110">
        <v>0</v>
      </c>
      <c r="E6242" s="110">
        <v>0</v>
      </c>
      <c r="F6242" s="111">
        <v>281</v>
      </c>
      <c r="G6242" s="110">
        <v>7</v>
      </c>
      <c r="H6242" s="110">
        <v>0</v>
      </c>
      <c r="I6242" s="112"/>
      <c r="J6242" s="111">
        <v>63.51</v>
      </c>
      <c r="K6242" s="113">
        <v>489</v>
      </c>
    </row>
    <row r="6243" spans="1:11" x14ac:dyDescent="0.25">
      <c r="A6243" s="108">
        <v>6265</v>
      </c>
      <c r="B6243" s="109" t="s">
        <v>5698</v>
      </c>
      <c r="C6243" s="110">
        <v>84145990</v>
      </c>
      <c r="D6243" s="110">
        <v>0</v>
      </c>
      <c r="E6243" s="110">
        <v>0</v>
      </c>
      <c r="F6243" s="111">
        <v>369</v>
      </c>
      <c r="G6243" s="110">
        <v>7</v>
      </c>
      <c r="H6243" s="110">
        <v>0</v>
      </c>
      <c r="I6243" s="112"/>
      <c r="J6243" s="111">
        <v>83.4</v>
      </c>
      <c r="K6243" s="113">
        <v>639</v>
      </c>
    </row>
    <row r="6244" spans="1:11" x14ac:dyDescent="0.25">
      <c r="A6244" s="108">
        <v>6266</v>
      </c>
      <c r="B6244" s="109" t="s">
        <v>5991</v>
      </c>
      <c r="C6244" s="110">
        <v>84733042</v>
      </c>
      <c r="D6244" s="110">
        <v>0</v>
      </c>
      <c r="E6244" s="110">
        <v>0</v>
      </c>
      <c r="F6244" s="111">
        <v>103.89</v>
      </c>
      <c r="G6244" s="110">
        <v>4</v>
      </c>
      <c r="H6244" s="110">
        <v>15</v>
      </c>
      <c r="I6244" s="112"/>
      <c r="J6244" s="112"/>
      <c r="K6244" s="113">
        <v>199</v>
      </c>
    </row>
    <row r="6245" spans="1:11" x14ac:dyDescent="0.25">
      <c r="A6245" s="108">
        <v>6267</v>
      </c>
      <c r="B6245" s="109" t="s">
        <v>5992</v>
      </c>
      <c r="C6245" s="110">
        <v>84733042</v>
      </c>
      <c r="D6245" s="110">
        <v>0</v>
      </c>
      <c r="E6245" s="110">
        <v>0</v>
      </c>
      <c r="F6245" s="111">
        <v>180.42</v>
      </c>
      <c r="G6245" s="110">
        <v>4</v>
      </c>
      <c r="H6245" s="110">
        <v>15</v>
      </c>
      <c r="I6245" s="112"/>
      <c r="J6245" s="112"/>
      <c r="K6245" s="113">
        <v>349</v>
      </c>
    </row>
    <row r="6246" spans="1:11" x14ac:dyDescent="0.25">
      <c r="A6246" s="108">
        <v>6268</v>
      </c>
      <c r="B6246" s="109" t="s">
        <v>5993</v>
      </c>
      <c r="C6246" s="110">
        <v>84733042</v>
      </c>
      <c r="D6246" s="110">
        <v>0</v>
      </c>
      <c r="E6246" s="110">
        <v>0</v>
      </c>
      <c r="F6246" s="111">
        <v>181</v>
      </c>
      <c r="G6246" s="110">
        <v>4</v>
      </c>
      <c r="H6246" s="110">
        <v>15</v>
      </c>
      <c r="I6246" s="112"/>
      <c r="J6246" s="111">
        <v>21.94</v>
      </c>
      <c r="K6246" s="113">
        <v>299</v>
      </c>
    </row>
    <row r="6247" spans="1:11" x14ac:dyDescent="0.25">
      <c r="A6247" s="108">
        <v>6269</v>
      </c>
      <c r="B6247" s="109" t="s">
        <v>5994</v>
      </c>
      <c r="C6247" s="110">
        <v>84733092</v>
      </c>
      <c r="D6247" s="110">
        <v>0</v>
      </c>
      <c r="E6247" s="110">
        <v>0</v>
      </c>
      <c r="F6247" s="111">
        <v>525</v>
      </c>
      <c r="G6247" s="110">
        <v>0</v>
      </c>
      <c r="H6247" s="110">
        <v>0</v>
      </c>
      <c r="I6247" s="112"/>
      <c r="J6247" s="111">
        <v>68.81</v>
      </c>
      <c r="K6247" s="113">
        <v>780</v>
      </c>
    </row>
    <row r="6248" spans="1:11" x14ac:dyDescent="0.25">
      <c r="A6248" s="108">
        <v>6270</v>
      </c>
      <c r="B6248" s="109" t="s">
        <v>5995</v>
      </c>
      <c r="C6248" s="110">
        <v>84716052</v>
      </c>
      <c r="D6248" s="110">
        <v>0</v>
      </c>
      <c r="E6248" s="110">
        <v>0</v>
      </c>
      <c r="F6248" s="111">
        <v>88</v>
      </c>
      <c r="G6248" s="110">
        <v>18</v>
      </c>
      <c r="H6248" s="110">
        <v>0</v>
      </c>
      <c r="I6248" s="112"/>
      <c r="J6248" s="112"/>
      <c r="K6248" s="113">
        <v>140</v>
      </c>
    </row>
    <row r="6249" spans="1:11" x14ac:dyDescent="0.25">
      <c r="A6249" s="108">
        <v>6271</v>
      </c>
      <c r="B6249" s="109" t="s">
        <v>5996</v>
      </c>
      <c r="C6249" s="110">
        <v>84733041</v>
      </c>
      <c r="D6249" s="110">
        <v>0</v>
      </c>
      <c r="E6249" s="110">
        <v>0</v>
      </c>
      <c r="F6249" s="111">
        <v>459.99</v>
      </c>
      <c r="G6249" s="110">
        <v>12</v>
      </c>
      <c r="H6249" s="110">
        <v>0</v>
      </c>
      <c r="I6249" s="112"/>
      <c r="J6249" s="111">
        <v>30.33</v>
      </c>
      <c r="K6249" s="113">
        <v>679</v>
      </c>
    </row>
    <row r="6250" spans="1:11" x14ac:dyDescent="0.25">
      <c r="A6250" s="108">
        <v>6272</v>
      </c>
      <c r="B6250" s="109" t="s">
        <v>5997</v>
      </c>
      <c r="C6250" s="110">
        <v>85176241</v>
      </c>
      <c r="D6250" s="110">
        <v>0</v>
      </c>
      <c r="E6250" s="110">
        <v>0</v>
      </c>
      <c r="F6250" s="111">
        <v>217.79</v>
      </c>
      <c r="G6250" s="110">
        <v>18</v>
      </c>
      <c r="H6250" s="110">
        <v>0</v>
      </c>
      <c r="I6250" s="112"/>
      <c r="J6250" s="111">
        <v>7.26</v>
      </c>
      <c r="K6250" s="113">
        <v>309</v>
      </c>
    </row>
    <row r="6251" spans="1:11" x14ac:dyDescent="0.25">
      <c r="A6251" s="108">
        <v>6273</v>
      </c>
      <c r="B6251" s="109" t="s">
        <v>5998</v>
      </c>
      <c r="C6251" s="110">
        <v>85176241</v>
      </c>
      <c r="D6251" s="110">
        <v>0</v>
      </c>
      <c r="E6251" s="110">
        <v>0</v>
      </c>
      <c r="F6251" s="111">
        <v>156.4</v>
      </c>
      <c r="G6251" s="110">
        <v>18</v>
      </c>
      <c r="H6251" s="110">
        <v>0</v>
      </c>
      <c r="I6251" s="112"/>
      <c r="J6251" s="111">
        <v>5.22</v>
      </c>
      <c r="K6251" s="113">
        <v>229</v>
      </c>
    </row>
    <row r="6252" spans="1:11" x14ac:dyDescent="0.25">
      <c r="A6252" s="108">
        <v>6274</v>
      </c>
      <c r="B6252" s="109" t="s">
        <v>5999</v>
      </c>
      <c r="C6252" s="110">
        <v>85176241</v>
      </c>
      <c r="D6252" s="110">
        <v>0</v>
      </c>
      <c r="E6252" s="110">
        <v>0</v>
      </c>
      <c r="F6252" s="111">
        <v>135.4</v>
      </c>
      <c r="G6252" s="110">
        <v>18</v>
      </c>
      <c r="H6252" s="110">
        <v>0</v>
      </c>
      <c r="I6252" s="112"/>
      <c r="J6252" s="111">
        <v>4.5199999999999996</v>
      </c>
      <c r="K6252" s="113">
        <v>195</v>
      </c>
    </row>
    <row r="6253" spans="1:11" x14ac:dyDescent="0.25">
      <c r="A6253" s="108">
        <v>6275</v>
      </c>
      <c r="B6253" s="109" t="s">
        <v>6000</v>
      </c>
      <c r="C6253" s="110">
        <v>85176241</v>
      </c>
      <c r="D6253" s="110">
        <v>0</v>
      </c>
      <c r="E6253" s="110">
        <v>0</v>
      </c>
      <c r="F6253" s="111">
        <v>156.5</v>
      </c>
      <c r="G6253" s="110">
        <v>18</v>
      </c>
      <c r="H6253" s="110">
        <v>0</v>
      </c>
      <c r="I6253" s="112"/>
      <c r="J6253" s="111">
        <v>5.78</v>
      </c>
      <c r="K6253" s="113">
        <v>225</v>
      </c>
    </row>
    <row r="6254" spans="1:11" x14ac:dyDescent="0.25">
      <c r="A6254" s="108">
        <v>6276</v>
      </c>
      <c r="B6254" s="109" t="s">
        <v>6001</v>
      </c>
      <c r="C6254" s="110">
        <v>85176241</v>
      </c>
      <c r="D6254" s="110">
        <v>0</v>
      </c>
      <c r="E6254" s="110">
        <v>0</v>
      </c>
      <c r="F6254" s="111">
        <v>263.35000000000002</v>
      </c>
      <c r="G6254" s="110">
        <v>18</v>
      </c>
      <c r="H6254" s="110">
        <v>0</v>
      </c>
      <c r="I6254" s="111">
        <v>0.37</v>
      </c>
      <c r="J6254" s="111">
        <v>8.82</v>
      </c>
      <c r="K6254" s="113">
        <v>379</v>
      </c>
    </row>
    <row r="6255" spans="1:11" x14ac:dyDescent="0.25">
      <c r="A6255" s="108">
        <v>6277</v>
      </c>
      <c r="B6255" s="109" t="s">
        <v>6002</v>
      </c>
      <c r="C6255" s="110">
        <v>85176241</v>
      </c>
      <c r="D6255" s="110">
        <v>0</v>
      </c>
      <c r="E6255" s="110">
        <v>0</v>
      </c>
      <c r="F6255" s="111">
        <v>275.77</v>
      </c>
      <c r="G6255" s="110">
        <v>18</v>
      </c>
      <c r="H6255" s="110">
        <v>0</v>
      </c>
      <c r="I6255" s="111">
        <v>0.42</v>
      </c>
      <c r="J6255" s="111">
        <v>9.23</v>
      </c>
      <c r="K6255" s="113">
        <v>399</v>
      </c>
    </row>
    <row r="6256" spans="1:11" x14ac:dyDescent="0.25">
      <c r="A6256" s="108">
        <v>6278</v>
      </c>
      <c r="B6256" s="109" t="s">
        <v>4982</v>
      </c>
      <c r="C6256" s="110">
        <v>85423190</v>
      </c>
      <c r="D6256" s="110">
        <v>0</v>
      </c>
      <c r="E6256" s="110">
        <v>0</v>
      </c>
      <c r="F6256" s="115">
        <v>2451.5</v>
      </c>
      <c r="G6256" s="110">
        <v>12</v>
      </c>
      <c r="H6256" s="110">
        <v>2</v>
      </c>
      <c r="I6256" s="112"/>
      <c r="J6256" s="112"/>
      <c r="K6256" s="116">
        <v>3699</v>
      </c>
    </row>
    <row r="6257" spans="1:11" x14ac:dyDescent="0.25">
      <c r="A6257" s="108">
        <v>6279</v>
      </c>
      <c r="B6257" s="109" t="s">
        <v>6003</v>
      </c>
      <c r="C6257" s="110">
        <v>84733041</v>
      </c>
      <c r="D6257" s="110">
        <v>0</v>
      </c>
      <c r="E6257" s="110">
        <v>0</v>
      </c>
      <c r="F6257" s="111">
        <v>486.09</v>
      </c>
      <c r="G6257" s="110">
        <v>4</v>
      </c>
      <c r="H6257" s="110">
        <v>15</v>
      </c>
      <c r="I6257" s="112"/>
      <c r="J6257" s="111">
        <v>61.46</v>
      </c>
      <c r="K6257" s="113">
        <v>839</v>
      </c>
    </row>
    <row r="6258" spans="1:11" x14ac:dyDescent="0.25">
      <c r="A6258" s="108">
        <v>6280</v>
      </c>
      <c r="B6258" s="109" t="s">
        <v>6004</v>
      </c>
      <c r="C6258" s="110">
        <v>84733041</v>
      </c>
      <c r="D6258" s="110">
        <v>0</v>
      </c>
      <c r="E6258" s="110">
        <v>0</v>
      </c>
      <c r="F6258" s="111">
        <v>365.21</v>
      </c>
      <c r="G6258" s="110">
        <v>4</v>
      </c>
      <c r="H6258" s="110">
        <v>15</v>
      </c>
      <c r="I6258" s="112"/>
      <c r="J6258" s="111">
        <v>46.83</v>
      </c>
      <c r="K6258" s="113">
        <v>649</v>
      </c>
    </row>
    <row r="6259" spans="1:11" x14ac:dyDescent="0.25">
      <c r="A6259" s="108">
        <v>6281</v>
      </c>
      <c r="B6259" s="109" t="s">
        <v>6005</v>
      </c>
      <c r="C6259" s="110">
        <v>84733041</v>
      </c>
      <c r="D6259" s="110">
        <v>0</v>
      </c>
      <c r="E6259" s="110">
        <v>0</v>
      </c>
      <c r="F6259" s="111">
        <v>304.33999999999997</v>
      </c>
      <c r="G6259" s="110">
        <v>12</v>
      </c>
      <c r="H6259" s="110">
        <v>15</v>
      </c>
      <c r="I6259" s="112"/>
      <c r="J6259" s="111">
        <v>25.33</v>
      </c>
      <c r="K6259" s="113">
        <v>515</v>
      </c>
    </row>
    <row r="6260" spans="1:11" x14ac:dyDescent="0.25">
      <c r="A6260" s="108">
        <v>6282</v>
      </c>
      <c r="B6260" s="109" t="s">
        <v>6006</v>
      </c>
      <c r="C6260" s="110">
        <v>85176241</v>
      </c>
      <c r="D6260" s="110">
        <v>0</v>
      </c>
      <c r="E6260" s="110">
        <v>0</v>
      </c>
      <c r="F6260" s="111">
        <v>429.99</v>
      </c>
      <c r="G6260" s="110">
        <v>4</v>
      </c>
      <c r="H6260" s="110">
        <v>0</v>
      </c>
      <c r="I6260" s="112"/>
      <c r="J6260" s="111">
        <v>47.02</v>
      </c>
      <c r="K6260" s="113">
        <v>649</v>
      </c>
    </row>
    <row r="6261" spans="1:11" x14ac:dyDescent="0.25">
      <c r="A6261" s="108">
        <v>6283</v>
      </c>
      <c r="B6261" s="109" t="s">
        <v>6007</v>
      </c>
      <c r="C6261" s="110">
        <v>85423190</v>
      </c>
      <c r="D6261" s="110">
        <v>0</v>
      </c>
      <c r="E6261" s="110">
        <v>0</v>
      </c>
      <c r="F6261" s="115">
        <v>2457.2600000000002</v>
      </c>
      <c r="G6261" s="110">
        <v>7</v>
      </c>
      <c r="H6261" s="110">
        <v>2</v>
      </c>
      <c r="I6261" s="112"/>
      <c r="J6261" s="112"/>
      <c r="K6261" s="116">
        <v>3699</v>
      </c>
    </row>
    <row r="6262" spans="1:11" x14ac:dyDescent="0.25">
      <c r="A6262" s="108">
        <v>6284</v>
      </c>
      <c r="B6262" s="109" t="s">
        <v>6008</v>
      </c>
      <c r="C6262" s="110">
        <v>84145990</v>
      </c>
      <c r="D6262" s="110">
        <v>50</v>
      </c>
      <c r="E6262" s="110">
        <v>0</v>
      </c>
      <c r="F6262" s="111">
        <v>19.28</v>
      </c>
      <c r="G6262" s="110">
        <v>7</v>
      </c>
      <c r="H6262" s="110">
        <v>0</v>
      </c>
      <c r="I6262" s="112"/>
      <c r="J6262" s="112"/>
      <c r="K6262" s="113">
        <v>50</v>
      </c>
    </row>
    <row r="6263" spans="1:11" x14ac:dyDescent="0.25">
      <c r="A6263" s="108">
        <v>6285</v>
      </c>
      <c r="B6263" s="109" t="s">
        <v>6009</v>
      </c>
      <c r="C6263" s="110">
        <v>85444200</v>
      </c>
      <c r="D6263" s="110">
        <v>0</v>
      </c>
      <c r="E6263" s="110">
        <v>0</v>
      </c>
      <c r="F6263" s="111">
        <v>3.69</v>
      </c>
      <c r="G6263" s="110">
        <v>4</v>
      </c>
      <c r="H6263" s="110">
        <v>5</v>
      </c>
      <c r="I6263" s="112"/>
      <c r="J6263" s="111">
        <v>0.43</v>
      </c>
      <c r="K6263" s="113">
        <v>10</v>
      </c>
    </row>
    <row r="6264" spans="1:11" x14ac:dyDescent="0.25">
      <c r="A6264" s="108">
        <v>6286</v>
      </c>
      <c r="B6264" s="109" t="s">
        <v>6010</v>
      </c>
      <c r="C6264" s="110">
        <v>85444200</v>
      </c>
      <c r="D6264" s="110">
        <v>0</v>
      </c>
      <c r="E6264" s="110">
        <v>0</v>
      </c>
      <c r="F6264" s="111">
        <v>4.75</v>
      </c>
      <c r="G6264" s="110">
        <v>4</v>
      </c>
      <c r="H6264" s="110">
        <v>5</v>
      </c>
      <c r="I6264" s="112"/>
      <c r="J6264" s="111">
        <v>0.53</v>
      </c>
      <c r="K6264" s="113">
        <v>12</v>
      </c>
    </row>
    <row r="6265" spans="1:11" x14ac:dyDescent="0.25">
      <c r="A6265" s="108">
        <v>6287</v>
      </c>
      <c r="B6265" s="109" t="s">
        <v>6011</v>
      </c>
      <c r="C6265" s="110">
        <v>85444200</v>
      </c>
      <c r="D6265" s="110">
        <v>0</v>
      </c>
      <c r="E6265" s="110">
        <v>0</v>
      </c>
      <c r="F6265" s="111">
        <v>5.0599999999999996</v>
      </c>
      <c r="G6265" s="110">
        <v>4</v>
      </c>
      <c r="H6265" s="110">
        <v>5</v>
      </c>
      <c r="I6265" s="112"/>
      <c r="J6265" s="111">
        <v>0.56999999999999995</v>
      </c>
      <c r="K6265" s="113">
        <v>10</v>
      </c>
    </row>
    <row r="6266" spans="1:11" x14ac:dyDescent="0.25">
      <c r="A6266" s="108">
        <v>6288</v>
      </c>
      <c r="B6266" s="109" t="s">
        <v>6012</v>
      </c>
      <c r="C6266" s="110">
        <v>85444200</v>
      </c>
      <c r="D6266" s="110">
        <v>0</v>
      </c>
      <c r="E6266" s="110">
        <v>0</v>
      </c>
      <c r="F6266" s="111">
        <v>6.29</v>
      </c>
      <c r="G6266" s="110">
        <v>4</v>
      </c>
      <c r="H6266" s="110">
        <v>5</v>
      </c>
      <c r="I6266" s="112"/>
      <c r="J6266" s="112"/>
      <c r="K6266" s="113">
        <v>12</v>
      </c>
    </row>
    <row r="6267" spans="1:11" x14ac:dyDescent="0.25">
      <c r="A6267" s="108">
        <v>6289</v>
      </c>
      <c r="B6267" s="109" t="s">
        <v>6013</v>
      </c>
      <c r="C6267" s="110">
        <v>85444200</v>
      </c>
      <c r="D6267" s="110">
        <v>0</v>
      </c>
      <c r="E6267" s="110">
        <v>0</v>
      </c>
      <c r="F6267" s="111">
        <v>9.92</v>
      </c>
      <c r="G6267" s="110">
        <v>4</v>
      </c>
      <c r="H6267" s="110">
        <v>5</v>
      </c>
      <c r="I6267" s="112"/>
      <c r="J6267" s="111">
        <v>1.1100000000000001</v>
      </c>
      <c r="K6267" s="113">
        <v>20</v>
      </c>
    </row>
    <row r="6268" spans="1:11" x14ac:dyDescent="0.25">
      <c r="A6268" s="108">
        <v>6290</v>
      </c>
      <c r="B6268" s="109" t="s">
        <v>6014</v>
      </c>
      <c r="C6268" s="110">
        <v>85369090</v>
      </c>
      <c r="D6268" s="110">
        <v>0</v>
      </c>
      <c r="E6268" s="110">
        <v>0</v>
      </c>
      <c r="F6268" s="111">
        <v>0.17</v>
      </c>
      <c r="G6268" s="110">
        <v>4</v>
      </c>
      <c r="H6268" s="110">
        <v>15</v>
      </c>
      <c r="I6268" s="112"/>
      <c r="J6268" s="111">
        <v>0.02</v>
      </c>
      <c r="K6268" s="113">
        <v>1</v>
      </c>
    </row>
    <row r="6269" spans="1:11" x14ac:dyDescent="0.25">
      <c r="A6269" s="108">
        <v>6291</v>
      </c>
      <c r="B6269" s="109" t="s">
        <v>6015</v>
      </c>
      <c r="C6269" s="110">
        <v>85444200</v>
      </c>
      <c r="D6269" s="110">
        <v>0</v>
      </c>
      <c r="E6269" s="110">
        <v>0</v>
      </c>
      <c r="F6269" s="111">
        <v>12.19</v>
      </c>
      <c r="G6269" s="110">
        <v>4</v>
      </c>
      <c r="H6269" s="110">
        <v>5</v>
      </c>
      <c r="I6269" s="112"/>
      <c r="J6269" s="111">
        <v>1.41</v>
      </c>
      <c r="K6269" s="113">
        <v>20</v>
      </c>
    </row>
    <row r="6270" spans="1:11" x14ac:dyDescent="0.25">
      <c r="A6270" s="108">
        <v>6292</v>
      </c>
      <c r="B6270" s="109" t="s">
        <v>6016</v>
      </c>
      <c r="C6270" s="110">
        <v>85444200</v>
      </c>
      <c r="D6270" s="110">
        <v>0</v>
      </c>
      <c r="E6270" s="110">
        <v>0</v>
      </c>
      <c r="F6270" s="111">
        <v>18.37</v>
      </c>
      <c r="G6270" s="110">
        <v>4</v>
      </c>
      <c r="H6270" s="110">
        <v>5</v>
      </c>
      <c r="I6270" s="112"/>
      <c r="J6270" s="111">
        <v>2.12</v>
      </c>
      <c r="K6270" s="113">
        <v>30</v>
      </c>
    </row>
    <row r="6271" spans="1:11" x14ac:dyDescent="0.25">
      <c r="A6271" s="108">
        <v>6293</v>
      </c>
      <c r="B6271" s="109" t="s">
        <v>6017</v>
      </c>
      <c r="C6271" s="110">
        <v>85444200</v>
      </c>
      <c r="D6271" s="110">
        <v>0</v>
      </c>
      <c r="E6271" s="110">
        <v>0</v>
      </c>
      <c r="F6271" s="111">
        <v>41.53</v>
      </c>
      <c r="G6271" s="110">
        <v>4</v>
      </c>
      <c r="H6271" s="110">
        <v>5</v>
      </c>
      <c r="I6271" s="112"/>
      <c r="J6271" s="111">
        <v>4.8</v>
      </c>
      <c r="K6271" s="113">
        <v>69</v>
      </c>
    </row>
    <row r="6272" spans="1:11" x14ac:dyDescent="0.25">
      <c r="A6272" s="108">
        <v>6294</v>
      </c>
      <c r="B6272" s="109" t="s">
        <v>6018</v>
      </c>
      <c r="C6272" s="110">
        <v>85235190</v>
      </c>
      <c r="D6272" s="110">
        <v>0</v>
      </c>
      <c r="E6272" s="110">
        <v>0</v>
      </c>
      <c r="F6272" s="111">
        <v>265.22000000000003</v>
      </c>
      <c r="G6272" s="110">
        <v>4</v>
      </c>
      <c r="H6272" s="110">
        <v>15</v>
      </c>
      <c r="I6272" s="112"/>
      <c r="J6272" s="112"/>
      <c r="K6272" s="113">
        <v>489</v>
      </c>
    </row>
    <row r="6273" spans="1:11" x14ac:dyDescent="0.25">
      <c r="A6273" s="108">
        <v>6295</v>
      </c>
      <c r="B6273" s="109" t="s">
        <v>7993</v>
      </c>
      <c r="C6273" s="110">
        <v>84717040</v>
      </c>
      <c r="D6273" s="110">
        <v>1</v>
      </c>
      <c r="E6273" s="110">
        <v>0</v>
      </c>
      <c r="F6273" s="111">
        <v>459.09</v>
      </c>
      <c r="G6273" s="110">
        <v>4</v>
      </c>
      <c r="H6273" s="110">
        <v>10</v>
      </c>
      <c r="I6273" s="112"/>
      <c r="J6273" s="112"/>
      <c r="K6273" s="113">
        <v>819</v>
      </c>
    </row>
    <row r="6274" spans="1:11" x14ac:dyDescent="0.25">
      <c r="A6274" s="108">
        <v>6296</v>
      </c>
      <c r="B6274" s="109" t="s">
        <v>6019</v>
      </c>
      <c r="C6274" s="110">
        <v>85235190</v>
      </c>
      <c r="D6274" s="110">
        <v>-1</v>
      </c>
      <c r="E6274" s="110">
        <v>0</v>
      </c>
      <c r="F6274" s="111">
        <v>268.69</v>
      </c>
      <c r="G6274" s="110">
        <v>4</v>
      </c>
      <c r="H6274" s="110">
        <v>15</v>
      </c>
      <c r="I6274" s="112"/>
      <c r="J6274" s="112"/>
      <c r="K6274" s="113">
        <v>499</v>
      </c>
    </row>
    <row r="6275" spans="1:11" x14ac:dyDescent="0.25">
      <c r="A6275" s="108">
        <v>6297</v>
      </c>
      <c r="B6275" s="109" t="s">
        <v>6020</v>
      </c>
      <c r="C6275" s="110">
        <v>85235190</v>
      </c>
      <c r="D6275" s="110">
        <v>0</v>
      </c>
      <c r="E6275" s="110">
        <v>0</v>
      </c>
      <c r="F6275" s="111">
        <v>390</v>
      </c>
      <c r="G6275" s="110">
        <v>4</v>
      </c>
      <c r="H6275" s="110">
        <v>10</v>
      </c>
      <c r="I6275" s="112"/>
      <c r="J6275" s="112"/>
      <c r="K6275" s="113">
        <v>699</v>
      </c>
    </row>
    <row r="6276" spans="1:11" x14ac:dyDescent="0.25">
      <c r="A6276" s="108">
        <v>6298</v>
      </c>
      <c r="B6276" s="109" t="s">
        <v>6021</v>
      </c>
      <c r="C6276" s="110">
        <v>84716053</v>
      </c>
      <c r="D6276" s="110">
        <v>2</v>
      </c>
      <c r="E6276" s="110">
        <v>0</v>
      </c>
      <c r="F6276" s="111">
        <v>6.79</v>
      </c>
      <c r="G6276" s="110">
        <v>4</v>
      </c>
      <c r="H6276" s="110">
        <v>0</v>
      </c>
      <c r="I6276" s="112"/>
      <c r="J6276" s="111">
        <v>0.69</v>
      </c>
      <c r="K6276" s="113">
        <v>10</v>
      </c>
    </row>
    <row r="6277" spans="1:11" x14ac:dyDescent="0.25">
      <c r="A6277" s="108">
        <v>6299</v>
      </c>
      <c r="B6277" s="109" t="s">
        <v>6022</v>
      </c>
      <c r="C6277" s="110">
        <v>84716052</v>
      </c>
      <c r="D6277" s="110">
        <v>0</v>
      </c>
      <c r="E6277" s="110">
        <v>0</v>
      </c>
      <c r="F6277" s="111">
        <v>21.13</v>
      </c>
      <c r="G6277" s="110">
        <v>4</v>
      </c>
      <c r="H6277" s="110">
        <v>0</v>
      </c>
      <c r="I6277" s="112"/>
      <c r="J6277" s="111">
        <v>2.31</v>
      </c>
      <c r="K6277" s="113">
        <v>38</v>
      </c>
    </row>
    <row r="6278" spans="1:11" x14ac:dyDescent="0.25">
      <c r="A6278" s="108">
        <v>6300</v>
      </c>
      <c r="B6278" s="109" t="s">
        <v>6023</v>
      </c>
      <c r="C6278" s="110">
        <v>84713012</v>
      </c>
      <c r="D6278" s="110">
        <v>0</v>
      </c>
      <c r="E6278" s="110">
        <v>0</v>
      </c>
      <c r="F6278" s="115">
        <v>3895.28</v>
      </c>
      <c r="G6278" s="110">
        <v>12</v>
      </c>
      <c r="H6278" s="110">
        <v>0</v>
      </c>
      <c r="I6278" s="112"/>
      <c r="J6278" s="111">
        <v>256.81</v>
      </c>
      <c r="K6278" s="116">
        <v>5299</v>
      </c>
    </row>
    <row r="6279" spans="1:11" x14ac:dyDescent="0.25">
      <c r="A6279" s="108">
        <v>6301</v>
      </c>
      <c r="B6279" s="109" t="s">
        <v>3640</v>
      </c>
      <c r="C6279" s="110">
        <v>85423190</v>
      </c>
      <c r="D6279" s="110">
        <v>0</v>
      </c>
      <c r="E6279" s="110">
        <v>0</v>
      </c>
      <c r="F6279" s="111">
        <v>647.6</v>
      </c>
      <c r="G6279" s="110">
        <v>12</v>
      </c>
      <c r="H6279" s="110">
        <v>2</v>
      </c>
      <c r="I6279" s="112"/>
      <c r="J6279" s="112"/>
      <c r="K6279" s="113">
        <v>949</v>
      </c>
    </row>
    <row r="6280" spans="1:11" x14ac:dyDescent="0.25">
      <c r="A6280" s="108">
        <v>6302</v>
      </c>
      <c r="B6280" s="109" t="s">
        <v>6024</v>
      </c>
      <c r="C6280" s="110">
        <v>85285220</v>
      </c>
      <c r="D6280" s="110">
        <v>0</v>
      </c>
      <c r="E6280" s="110">
        <v>0</v>
      </c>
      <c r="F6280" s="115">
        <v>1024.74</v>
      </c>
      <c r="G6280" s="110">
        <v>4</v>
      </c>
      <c r="H6280" s="110">
        <v>15</v>
      </c>
      <c r="I6280" s="112"/>
      <c r="J6280" s="111">
        <v>131.4</v>
      </c>
      <c r="K6280" s="116">
        <v>1799</v>
      </c>
    </row>
    <row r="6281" spans="1:11" x14ac:dyDescent="0.25">
      <c r="A6281" s="108">
        <v>6303</v>
      </c>
      <c r="B6281" s="109" t="s">
        <v>6025</v>
      </c>
      <c r="C6281" s="110">
        <v>84733043</v>
      </c>
      <c r="D6281" s="110">
        <v>0</v>
      </c>
      <c r="E6281" s="110">
        <v>0</v>
      </c>
      <c r="F6281" s="115">
        <v>1469.6</v>
      </c>
      <c r="G6281" s="110">
        <v>7</v>
      </c>
      <c r="H6281" s="110">
        <v>2</v>
      </c>
      <c r="I6281" s="111">
        <v>3.25</v>
      </c>
      <c r="J6281" s="111">
        <v>140.76</v>
      </c>
      <c r="K6281" s="116">
        <v>2299</v>
      </c>
    </row>
    <row r="6282" spans="1:11" x14ac:dyDescent="0.25">
      <c r="A6282" s="108">
        <v>6304</v>
      </c>
      <c r="B6282" s="109" t="s">
        <v>6026</v>
      </c>
      <c r="C6282" s="110">
        <v>84713012</v>
      </c>
      <c r="D6282" s="110">
        <v>0</v>
      </c>
      <c r="E6282" s="110">
        <v>0</v>
      </c>
      <c r="F6282" s="115">
        <v>3922.53</v>
      </c>
      <c r="G6282" s="110">
        <v>7</v>
      </c>
      <c r="H6282" s="110">
        <v>0</v>
      </c>
      <c r="I6282" s="112"/>
      <c r="J6282" s="111">
        <v>365.08</v>
      </c>
      <c r="K6282" s="116">
        <v>5699</v>
      </c>
    </row>
    <row r="6283" spans="1:11" x14ac:dyDescent="0.25">
      <c r="A6283" s="108">
        <v>6305</v>
      </c>
      <c r="B6283" s="109" t="s">
        <v>6027</v>
      </c>
      <c r="C6283" s="110">
        <v>84715010</v>
      </c>
      <c r="D6283" s="110">
        <v>0</v>
      </c>
      <c r="E6283" s="110">
        <v>0</v>
      </c>
      <c r="F6283" s="115">
        <v>2261.54</v>
      </c>
      <c r="G6283" s="110">
        <v>7</v>
      </c>
      <c r="H6283" s="110">
        <v>0</v>
      </c>
      <c r="I6283" s="112"/>
      <c r="J6283" s="111">
        <v>210.49</v>
      </c>
      <c r="K6283" s="116">
        <v>3699</v>
      </c>
    </row>
    <row r="6284" spans="1:11" x14ac:dyDescent="0.25">
      <c r="A6284" s="108">
        <v>6306</v>
      </c>
      <c r="B6284" s="109" t="s">
        <v>6028</v>
      </c>
      <c r="C6284" s="110">
        <v>84716053</v>
      </c>
      <c r="D6284" s="110">
        <v>0</v>
      </c>
      <c r="E6284" s="110">
        <v>0</v>
      </c>
      <c r="F6284" s="111">
        <v>33.44</v>
      </c>
      <c r="G6284" s="110">
        <v>4</v>
      </c>
      <c r="H6284" s="110">
        <v>0</v>
      </c>
      <c r="I6284" s="112"/>
      <c r="J6284" s="111">
        <v>3.11</v>
      </c>
      <c r="K6284" s="113">
        <v>50</v>
      </c>
    </row>
    <row r="6285" spans="1:11" x14ac:dyDescent="0.25">
      <c r="A6285" s="108">
        <v>6307</v>
      </c>
      <c r="B6285" s="109" t="s">
        <v>6029</v>
      </c>
      <c r="C6285" s="110">
        <v>84716052</v>
      </c>
      <c r="D6285" s="110">
        <v>0</v>
      </c>
      <c r="E6285" s="110">
        <v>0</v>
      </c>
      <c r="F6285" s="111">
        <v>44.67</v>
      </c>
      <c r="G6285" s="110">
        <v>4</v>
      </c>
      <c r="H6285" s="110">
        <v>0</v>
      </c>
      <c r="I6285" s="112"/>
      <c r="J6285" s="111">
        <v>4.16</v>
      </c>
      <c r="K6285" s="113">
        <v>65</v>
      </c>
    </row>
    <row r="6286" spans="1:11" x14ac:dyDescent="0.25">
      <c r="A6286" s="108">
        <v>6308</v>
      </c>
      <c r="B6286" s="109" t="s">
        <v>6030</v>
      </c>
      <c r="C6286" s="110">
        <v>39162000</v>
      </c>
      <c r="D6286" s="110">
        <v>0</v>
      </c>
      <c r="E6286" s="110">
        <v>0</v>
      </c>
      <c r="F6286" s="111">
        <v>59.9</v>
      </c>
      <c r="G6286" s="110">
        <v>0</v>
      </c>
      <c r="H6286" s="110">
        <v>0</v>
      </c>
      <c r="I6286" s="112"/>
      <c r="J6286" s="112"/>
      <c r="K6286" s="113">
        <v>60</v>
      </c>
    </row>
    <row r="6287" spans="1:11" x14ac:dyDescent="0.25">
      <c r="A6287" s="108">
        <v>6309</v>
      </c>
      <c r="B6287" s="109" t="s">
        <v>6031</v>
      </c>
      <c r="C6287" s="110">
        <v>84733092</v>
      </c>
      <c r="D6287" s="110">
        <v>0</v>
      </c>
      <c r="E6287" s="110">
        <v>0</v>
      </c>
      <c r="F6287" s="111">
        <v>850</v>
      </c>
      <c r="G6287" s="110">
        <v>0</v>
      </c>
      <c r="H6287" s="110">
        <v>0</v>
      </c>
      <c r="I6287" s="112"/>
      <c r="J6287" s="112"/>
      <c r="K6287" s="113">
        <v>900</v>
      </c>
    </row>
    <row r="6288" spans="1:11" x14ac:dyDescent="0.25">
      <c r="A6288" s="108">
        <v>6310</v>
      </c>
      <c r="B6288" s="109" t="s">
        <v>6032</v>
      </c>
      <c r="C6288" s="110">
        <v>94032000</v>
      </c>
      <c r="D6288" s="110">
        <v>0</v>
      </c>
      <c r="E6288" s="110">
        <v>0</v>
      </c>
      <c r="F6288" s="111">
        <v>15.28</v>
      </c>
      <c r="G6288" s="110">
        <v>18</v>
      </c>
      <c r="H6288" s="110">
        <v>0</v>
      </c>
      <c r="I6288" s="112"/>
      <c r="J6288" s="112"/>
      <c r="K6288" s="113">
        <v>16</v>
      </c>
    </row>
    <row r="6289" spans="1:11" x14ac:dyDescent="0.25">
      <c r="A6289" s="108">
        <v>6311</v>
      </c>
      <c r="B6289" s="109" t="s">
        <v>6033</v>
      </c>
      <c r="C6289" s="110">
        <v>73181500</v>
      </c>
      <c r="D6289" s="110">
        <v>0</v>
      </c>
      <c r="E6289" s="110">
        <v>0</v>
      </c>
      <c r="F6289" s="111">
        <v>0.12</v>
      </c>
      <c r="G6289" s="110">
        <v>0</v>
      </c>
      <c r="H6289" s="110">
        <v>0</v>
      </c>
      <c r="I6289" s="112"/>
      <c r="J6289" s="112"/>
      <c r="K6289" s="113">
        <v>0.15</v>
      </c>
    </row>
    <row r="6290" spans="1:11" x14ac:dyDescent="0.25">
      <c r="A6290" s="108">
        <v>6312</v>
      </c>
      <c r="B6290" s="109" t="s">
        <v>6034</v>
      </c>
      <c r="C6290" s="110">
        <v>85444200</v>
      </c>
      <c r="D6290" s="110">
        <v>0</v>
      </c>
      <c r="E6290" s="110">
        <v>0</v>
      </c>
      <c r="F6290" s="111">
        <v>11.16</v>
      </c>
      <c r="G6290" s="110">
        <v>0</v>
      </c>
      <c r="H6290" s="110">
        <v>0</v>
      </c>
      <c r="I6290" s="112"/>
      <c r="J6290" s="112"/>
      <c r="K6290" s="113">
        <v>12</v>
      </c>
    </row>
    <row r="6291" spans="1:11" x14ac:dyDescent="0.25">
      <c r="A6291" s="108">
        <v>6313</v>
      </c>
      <c r="B6291" s="109" t="s">
        <v>6035</v>
      </c>
      <c r="C6291" s="110">
        <v>85177099</v>
      </c>
      <c r="D6291" s="110">
        <v>0</v>
      </c>
      <c r="E6291" s="110">
        <v>0</v>
      </c>
      <c r="F6291" s="111">
        <v>164.18</v>
      </c>
      <c r="G6291" s="110">
        <v>0</v>
      </c>
      <c r="H6291" s="110">
        <v>0</v>
      </c>
      <c r="I6291" s="112"/>
      <c r="J6291" s="112"/>
      <c r="K6291" s="113">
        <v>165</v>
      </c>
    </row>
    <row r="6292" spans="1:11" x14ac:dyDescent="0.25">
      <c r="A6292" s="108">
        <v>6314</v>
      </c>
      <c r="B6292" s="109" t="s">
        <v>6036</v>
      </c>
      <c r="C6292" s="110">
        <v>73181600</v>
      </c>
      <c r="D6292" s="110">
        <v>0</v>
      </c>
      <c r="E6292" s="110">
        <v>0</v>
      </c>
      <c r="F6292" s="111">
        <v>0.43</v>
      </c>
      <c r="G6292" s="110">
        <v>0</v>
      </c>
      <c r="H6292" s="110">
        <v>0</v>
      </c>
      <c r="I6292" s="112"/>
      <c r="J6292" s="112"/>
      <c r="K6292" s="113">
        <v>0.5</v>
      </c>
    </row>
    <row r="6293" spans="1:11" x14ac:dyDescent="0.25">
      <c r="A6293" s="108">
        <v>6315</v>
      </c>
      <c r="B6293" s="109" t="s">
        <v>6037</v>
      </c>
      <c r="C6293" s="110">
        <v>94032000</v>
      </c>
      <c r="D6293" s="110">
        <v>0</v>
      </c>
      <c r="E6293" s="110">
        <v>0</v>
      </c>
      <c r="F6293" s="111">
        <v>79.72</v>
      </c>
      <c r="G6293" s="110">
        <v>18</v>
      </c>
      <c r="H6293" s="110">
        <v>0</v>
      </c>
      <c r="I6293" s="112"/>
      <c r="J6293" s="112"/>
      <c r="K6293" s="113">
        <v>80</v>
      </c>
    </row>
    <row r="6294" spans="1:11" x14ac:dyDescent="0.25">
      <c r="A6294" s="108">
        <v>6316</v>
      </c>
      <c r="B6294" s="109" t="s">
        <v>6029</v>
      </c>
      <c r="C6294" s="110">
        <v>84716052</v>
      </c>
      <c r="D6294" s="110">
        <v>0</v>
      </c>
      <c r="E6294" s="110">
        <v>0</v>
      </c>
      <c r="F6294" s="111">
        <v>44.67</v>
      </c>
      <c r="G6294" s="110">
        <v>4</v>
      </c>
      <c r="H6294" s="110">
        <v>0</v>
      </c>
      <c r="I6294" s="112"/>
      <c r="J6294" s="111">
        <v>4.16</v>
      </c>
      <c r="K6294" s="113">
        <v>65</v>
      </c>
    </row>
    <row r="6295" spans="1:11" x14ac:dyDescent="0.25">
      <c r="A6295" s="108">
        <v>6317</v>
      </c>
      <c r="B6295" s="109" t="s">
        <v>6038</v>
      </c>
      <c r="C6295" s="117"/>
      <c r="D6295" s="110">
        <v>0</v>
      </c>
      <c r="E6295" s="110">
        <v>0</v>
      </c>
      <c r="F6295" s="111">
        <v>196.95</v>
      </c>
      <c r="G6295" s="110">
        <v>0</v>
      </c>
      <c r="H6295" s="110">
        <v>0</v>
      </c>
      <c r="I6295" s="112"/>
      <c r="J6295" s="112"/>
      <c r="K6295" s="113">
        <v>208</v>
      </c>
    </row>
    <row r="6296" spans="1:11" x14ac:dyDescent="0.25">
      <c r="A6296" s="108">
        <v>6318</v>
      </c>
      <c r="B6296" s="109" t="s">
        <v>361</v>
      </c>
      <c r="C6296" s="110">
        <v>84716052</v>
      </c>
      <c r="D6296" s="110">
        <v>18</v>
      </c>
      <c r="E6296" s="110">
        <v>12</v>
      </c>
      <c r="F6296" s="111">
        <v>80.31</v>
      </c>
      <c r="G6296" s="110">
        <v>18</v>
      </c>
      <c r="H6296" s="110">
        <v>0</v>
      </c>
      <c r="I6296" s="111">
        <v>0.45</v>
      </c>
      <c r="J6296" s="111">
        <v>2.72</v>
      </c>
      <c r="K6296" s="113">
        <v>119</v>
      </c>
    </row>
    <row r="6297" spans="1:11" x14ac:dyDescent="0.25">
      <c r="A6297" s="108">
        <v>6319</v>
      </c>
      <c r="B6297" s="109" t="s">
        <v>6039</v>
      </c>
      <c r="C6297" s="110">
        <v>84733092</v>
      </c>
      <c r="D6297" s="110">
        <v>0</v>
      </c>
      <c r="E6297" s="110">
        <v>0</v>
      </c>
      <c r="F6297" s="111">
        <v>592.48</v>
      </c>
      <c r="G6297" s="110">
        <v>7</v>
      </c>
      <c r="H6297" s="110">
        <v>2</v>
      </c>
      <c r="I6297" s="111">
        <v>50.87</v>
      </c>
      <c r="J6297" s="112"/>
      <c r="K6297" s="113">
        <v>880</v>
      </c>
    </row>
    <row r="6298" spans="1:11" x14ac:dyDescent="0.25">
      <c r="A6298" s="108">
        <v>6320</v>
      </c>
      <c r="B6298" s="109" t="s">
        <v>6040</v>
      </c>
      <c r="C6298" s="110">
        <v>84733043</v>
      </c>
      <c r="D6298" s="110">
        <v>0</v>
      </c>
      <c r="E6298" s="110">
        <v>0</v>
      </c>
      <c r="F6298" s="115">
        <v>4047.31</v>
      </c>
      <c r="G6298" s="110">
        <v>7</v>
      </c>
      <c r="H6298" s="110">
        <v>2</v>
      </c>
      <c r="I6298" s="112"/>
      <c r="J6298" s="111">
        <v>386.56</v>
      </c>
      <c r="K6298" s="116">
        <v>6799</v>
      </c>
    </row>
    <row r="6299" spans="1:11" x14ac:dyDescent="0.25">
      <c r="A6299" s="108">
        <v>6321</v>
      </c>
      <c r="B6299" s="109" t="s">
        <v>4339</v>
      </c>
      <c r="C6299" s="110">
        <v>85423190</v>
      </c>
      <c r="D6299" s="110">
        <v>0</v>
      </c>
      <c r="E6299" s="110">
        <v>0</v>
      </c>
      <c r="F6299" s="115">
        <v>1167.6400000000001</v>
      </c>
      <c r="G6299" s="110">
        <v>12</v>
      </c>
      <c r="H6299" s="110">
        <v>2</v>
      </c>
      <c r="I6299" s="112"/>
      <c r="J6299" s="112"/>
      <c r="K6299" s="116">
        <v>1929</v>
      </c>
    </row>
    <row r="6300" spans="1:11" x14ac:dyDescent="0.25">
      <c r="A6300" s="108">
        <v>6322</v>
      </c>
      <c r="B6300" s="109" t="s">
        <v>5033</v>
      </c>
      <c r="C6300" s="110">
        <v>85423190</v>
      </c>
      <c r="D6300" s="110">
        <v>0</v>
      </c>
      <c r="E6300" s="110">
        <v>0</v>
      </c>
      <c r="F6300" s="111">
        <v>757.57</v>
      </c>
      <c r="G6300" s="110">
        <v>12</v>
      </c>
      <c r="H6300" s="110">
        <v>2</v>
      </c>
      <c r="I6300" s="112"/>
      <c r="J6300" s="112"/>
      <c r="K6300" s="116">
        <v>1249</v>
      </c>
    </row>
    <row r="6301" spans="1:11" x14ac:dyDescent="0.25">
      <c r="A6301" s="108">
        <v>6323</v>
      </c>
      <c r="B6301" s="109" t="s">
        <v>6041</v>
      </c>
      <c r="C6301" s="110">
        <v>85423190</v>
      </c>
      <c r="D6301" s="110">
        <v>0</v>
      </c>
      <c r="E6301" s="110">
        <v>0</v>
      </c>
      <c r="F6301" s="115">
        <v>1013.53</v>
      </c>
      <c r="G6301" s="110">
        <v>7</v>
      </c>
      <c r="H6301" s="110">
        <v>2</v>
      </c>
      <c r="I6301" s="112"/>
      <c r="J6301" s="112"/>
      <c r="K6301" s="116">
        <v>1499</v>
      </c>
    </row>
    <row r="6302" spans="1:11" x14ac:dyDescent="0.25">
      <c r="A6302" s="108">
        <v>6324</v>
      </c>
      <c r="B6302" s="109" t="s">
        <v>6042</v>
      </c>
      <c r="C6302" s="110">
        <v>84733019</v>
      </c>
      <c r="D6302" s="110">
        <v>0</v>
      </c>
      <c r="E6302" s="110">
        <v>0</v>
      </c>
      <c r="F6302" s="111">
        <v>256.70999999999998</v>
      </c>
      <c r="G6302" s="110">
        <v>4</v>
      </c>
      <c r="H6302" s="110">
        <v>0</v>
      </c>
      <c r="I6302" s="111">
        <v>3.83</v>
      </c>
      <c r="J6302" s="112"/>
      <c r="K6302" s="113">
        <v>399</v>
      </c>
    </row>
    <row r="6303" spans="1:11" x14ac:dyDescent="0.25">
      <c r="A6303" s="108">
        <v>6325</v>
      </c>
      <c r="B6303" s="109" t="s">
        <v>6043</v>
      </c>
      <c r="C6303" s="110">
        <v>84733019</v>
      </c>
      <c r="D6303" s="110">
        <v>0</v>
      </c>
      <c r="E6303" s="110">
        <v>0</v>
      </c>
      <c r="F6303" s="111">
        <v>347</v>
      </c>
      <c r="G6303" s="110">
        <v>4</v>
      </c>
      <c r="H6303" s="110">
        <v>0</v>
      </c>
      <c r="I6303" s="112"/>
      <c r="J6303" s="111">
        <v>37.950000000000003</v>
      </c>
      <c r="K6303" s="113">
        <v>529</v>
      </c>
    </row>
    <row r="6304" spans="1:11" x14ac:dyDescent="0.25">
      <c r="A6304" s="108">
        <v>6326</v>
      </c>
      <c r="B6304" s="109" t="s">
        <v>6044</v>
      </c>
      <c r="C6304" s="110">
        <v>84733019</v>
      </c>
      <c r="D6304" s="110">
        <v>0</v>
      </c>
      <c r="E6304" s="110">
        <v>0</v>
      </c>
      <c r="F6304" s="111">
        <v>416</v>
      </c>
      <c r="G6304" s="110">
        <v>4</v>
      </c>
      <c r="H6304" s="110">
        <v>0</v>
      </c>
      <c r="I6304" s="112"/>
      <c r="J6304" s="111">
        <v>45.49</v>
      </c>
      <c r="K6304" s="113">
        <v>629</v>
      </c>
    </row>
    <row r="6305" spans="1:11" x14ac:dyDescent="0.25">
      <c r="A6305" s="108">
        <v>6327</v>
      </c>
      <c r="B6305" s="109" t="s">
        <v>6045</v>
      </c>
      <c r="C6305" s="110">
        <v>84733019</v>
      </c>
      <c r="D6305" s="110">
        <v>0</v>
      </c>
      <c r="E6305" s="110">
        <v>0</v>
      </c>
      <c r="F6305" s="111">
        <v>245.91</v>
      </c>
      <c r="G6305" s="110">
        <v>4</v>
      </c>
      <c r="H6305" s="110">
        <v>10</v>
      </c>
      <c r="I6305" s="112"/>
      <c r="J6305" s="111">
        <v>29.99</v>
      </c>
      <c r="K6305" s="113">
        <v>409</v>
      </c>
    </row>
    <row r="6306" spans="1:11" x14ac:dyDescent="0.25">
      <c r="A6306" s="108">
        <v>6328</v>
      </c>
      <c r="B6306" s="109" t="s">
        <v>6046</v>
      </c>
      <c r="C6306" s="110">
        <v>84733019</v>
      </c>
      <c r="D6306" s="110">
        <v>0</v>
      </c>
      <c r="E6306" s="110">
        <v>0</v>
      </c>
      <c r="F6306" s="111">
        <v>230.74</v>
      </c>
      <c r="G6306" s="110">
        <v>4</v>
      </c>
      <c r="H6306" s="110">
        <v>10</v>
      </c>
      <c r="I6306" s="112"/>
      <c r="J6306" s="111">
        <v>28.14</v>
      </c>
      <c r="K6306" s="113">
        <v>389</v>
      </c>
    </row>
    <row r="6307" spans="1:11" x14ac:dyDescent="0.25">
      <c r="A6307" s="108">
        <v>6329</v>
      </c>
      <c r="B6307" s="109" t="s">
        <v>6047</v>
      </c>
      <c r="C6307" s="110">
        <v>84716052</v>
      </c>
      <c r="D6307" s="110">
        <v>0</v>
      </c>
      <c r="E6307" s="110">
        <v>0</v>
      </c>
      <c r="F6307" s="111">
        <v>100.54</v>
      </c>
      <c r="G6307" s="110">
        <v>4</v>
      </c>
      <c r="H6307" s="110">
        <v>15</v>
      </c>
      <c r="I6307" s="112"/>
      <c r="J6307" s="111">
        <v>12.89</v>
      </c>
      <c r="K6307" s="113">
        <v>179</v>
      </c>
    </row>
    <row r="6308" spans="1:11" x14ac:dyDescent="0.25">
      <c r="A6308" s="108">
        <v>6330</v>
      </c>
      <c r="B6308" s="109" t="s">
        <v>5667</v>
      </c>
      <c r="C6308" s="110">
        <v>84716052</v>
      </c>
      <c r="D6308" s="110">
        <v>2</v>
      </c>
      <c r="E6308" s="110">
        <v>0</v>
      </c>
      <c r="F6308" s="111">
        <v>181.34</v>
      </c>
      <c r="G6308" s="110">
        <v>4</v>
      </c>
      <c r="H6308" s="110">
        <v>15</v>
      </c>
      <c r="I6308" s="112"/>
      <c r="J6308" s="111">
        <v>21.63</v>
      </c>
      <c r="K6308" s="113">
        <v>319</v>
      </c>
    </row>
    <row r="6309" spans="1:11" x14ac:dyDescent="0.25">
      <c r="A6309" s="108">
        <v>6331</v>
      </c>
      <c r="B6309" s="109" t="s">
        <v>5667</v>
      </c>
      <c r="C6309" s="110">
        <v>84716052</v>
      </c>
      <c r="D6309" s="110">
        <v>0</v>
      </c>
      <c r="E6309" s="110">
        <v>0</v>
      </c>
      <c r="F6309" s="111">
        <v>169.58</v>
      </c>
      <c r="G6309" s="110">
        <v>4</v>
      </c>
      <c r="H6309" s="110">
        <v>15</v>
      </c>
      <c r="I6309" s="112"/>
      <c r="J6309" s="111">
        <v>21.75</v>
      </c>
      <c r="K6309" s="113">
        <v>299</v>
      </c>
    </row>
    <row r="6310" spans="1:11" x14ac:dyDescent="0.25">
      <c r="A6310" s="108">
        <v>6332</v>
      </c>
      <c r="B6310" s="109" t="s">
        <v>6048</v>
      </c>
      <c r="C6310" s="110">
        <v>84716052</v>
      </c>
      <c r="D6310" s="110">
        <v>3</v>
      </c>
      <c r="E6310" s="110">
        <v>0</v>
      </c>
      <c r="F6310" s="111">
        <v>215.21</v>
      </c>
      <c r="G6310" s="110">
        <v>4</v>
      </c>
      <c r="H6310" s="110">
        <v>15</v>
      </c>
      <c r="I6310" s="112"/>
      <c r="J6310" s="112"/>
      <c r="K6310" s="113">
        <v>379</v>
      </c>
    </row>
    <row r="6311" spans="1:11" x14ac:dyDescent="0.25">
      <c r="A6311" s="108">
        <v>6333</v>
      </c>
      <c r="B6311" s="109" t="s">
        <v>6048</v>
      </c>
      <c r="C6311" s="110">
        <v>84716052</v>
      </c>
      <c r="D6311" s="110">
        <v>0</v>
      </c>
      <c r="E6311" s="110">
        <v>0</v>
      </c>
      <c r="F6311" s="111">
        <v>195.14</v>
      </c>
      <c r="G6311" s="110">
        <v>4</v>
      </c>
      <c r="H6311" s="110">
        <v>15</v>
      </c>
      <c r="I6311" s="112"/>
      <c r="J6311" s="111">
        <v>25.02</v>
      </c>
      <c r="K6311" s="113">
        <v>349</v>
      </c>
    </row>
    <row r="6312" spans="1:11" x14ac:dyDescent="0.25">
      <c r="A6312" s="108">
        <v>6334</v>
      </c>
      <c r="B6312" s="109" t="s">
        <v>6049</v>
      </c>
      <c r="C6312" s="110">
        <v>84716052</v>
      </c>
      <c r="D6312" s="110">
        <v>0</v>
      </c>
      <c r="E6312" s="110">
        <v>0</v>
      </c>
      <c r="F6312" s="111">
        <v>72.430000000000007</v>
      </c>
      <c r="G6312" s="110">
        <v>4</v>
      </c>
      <c r="H6312" s="110">
        <v>15</v>
      </c>
      <c r="I6312" s="112"/>
      <c r="J6312" s="111">
        <v>9.2899999999999991</v>
      </c>
      <c r="K6312" s="113">
        <v>129</v>
      </c>
    </row>
    <row r="6313" spans="1:11" x14ac:dyDescent="0.25">
      <c r="A6313" s="108">
        <v>6335</v>
      </c>
      <c r="B6313" s="109" t="s">
        <v>6050</v>
      </c>
      <c r="C6313" s="110">
        <v>84716052</v>
      </c>
      <c r="D6313" s="110">
        <v>0</v>
      </c>
      <c r="E6313" s="110">
        <v>0</v>
      </c>
      <c r="F6313" s="111">
        <v>89.47</v>
      </c>
      <c r="G6313" s="110">
        <v>4</v>
      </c>
      <c r="H6313" s="110">
        <v>15</v>
      </c>
      <c r="I6313" s="112"/>
      <c r="J6313" s="111">
        <v>11.47</v>
      </c>
      <c r="K6313" s="113">
        <v>159</v>
      </c>
    </row>
    <row r="6314" spans="1:11" x14ac:dyDescent="0.25">
      <c r="A6314" s="108">
        <v>6336</v>
      </c>
      <c r="B6314" s="109" t="s">
        <v>6051</v>
      </c>
      <c r="C6314" s="110">
        <v>84716052</v>
      </c>
      <c r="D6314" s="110">
        <v>1</v>
      </c>
      <c r="E6314" s="110">
        <v>0</v>
      </c>
      <c r="F6314" s="111">
        <v>72.430000000000007</v>
      </c>
      <c r="G6314" s="110">
        <v>4</v>
      </c>
      <c r="H6314" s="110">
        <v>15</v>
      </c>
      <c r="I6314" s="112"/>
      <c r="J6314" s="111">
        <v>9.2899999999999991</v>
      </c>
      <c r="K6314" s="113">
        <v>129</v>
      </c>
    </row>
    <row r="6315" spans="1:11" x14ac:dyDescent="0.25">
      <c r="A6315" s="108">
        <v>6337</v>
      </c>
      <c r="B6315" s="109" t="s">
        <v>5077</v>
      </c>
      <c r="C6315" s="110">
        <v>84716052</v>
      </c>
      <c r="D6315" s="110">
        <v>0</v>
      </c>
      <c r="E6315" s="110">
        <v>0</v>
      </c>
      <c r="F6315" s="111">
        <v>185.98</v>
      </c>
      <c r="G6315" s="110">
        <v>4</v>
      </c>
      <c r="H6315" s="110">
        <v>15</v>
      </c>
      <c r="I6315" s="112"/>
      <c r="J6315" s="111">
        <v>19.670000000000002</v>
      </c>
      <c r="K6315" s="113">
        <v>309</v>
      </c>
    </row>
    <row r="6316" spans="1:11" x14ac:dyDescent="0.25">
      <c r="A6316" s="108">
        <v>6338</v>
      </c>
      <c r="B6316" s="109" t="s">
        <v>6052</v>
      </c>
      <c r="C6316" s="110">
        <v>84716052</v>
      </c>
      <c r="D6316" s="110">
        <v>0</v>
      </c>
      <c r="E6316" s="110">
        <v>0</v>
      </c>
      <c r="F6316" s="111">
        <v>123.56</v>
      </c>
      <c r="G6316" s="110">
        <v>4</v>
      </c>
      <c r="H6316" s="110">
        <v>15</v>
      </c>
      <c r="I6316" s="112"/>
      <c r="J6316" s="111">
        <v>15.84</v>
      </c>
      <c r="K6316" s="113">
        <v>219</v>
      </c>
    </row>
    <row r="6317" spans="1:11" x14ac:dyDescent="0.25">
      <c r="A6317" s="108">
        <v>6339</v>
      </c>
      <c r="B6317" s="109" t="s">
        <v>6052</v>
      </c>
      <c r="C6317" s="110">
        <v>84716052</v>
      </c>
      <c r="D6317" s="110">
        <v>0</v>
      </c>
      <c r="E6317" s="110">
        <v>0</v>
      </c>
      <c r="F6317" s="111">
        <v>123.56</v>
      </c>
      <c r="G6317" s="110">
        <v>4</v>
      </c>
      <c r="H6317" s="110">
        <v>15</v>
      </c>
      <c r="I6317" s="112"/>
      <c r="J6317" s="111">
        <v>15.84</v>
      </c>
      <c r="K6317" s="113">
        <v>219</v>
      </c>
    </row>
    <row r="6318" spans="1:11" x14ac:dyDescent="0.25">
      <c r="A6318" s="108">
        <v>6340</v>
      </c>
      <c r="B6318" s="109" t="s">
        <v>6053</v>
      </c>
      <c r="C6318" s="110">
        <v>84716052</v>
      </c>
      <c r="D6318" s="110">
        <v>0</v>
      </c>
      <c r="E6318" s="110">
        <v>0</v>
      </c>
      <c r="F6318" s="111">
        <v>114.18</v>
      </c>
      <c r="G6318" s="110">
        <v>4</v>
      </c>
      <c r="H6318" s="110">
        <v>15</v>
      </c>
      <c r="I6318" s="112"/>
      <c r="J6318" s="111">
        <v>14.64</v>
      </c>
      <c r="K6318" s="113">
        <v>199</v>
      </c>
    </row>
    <row r="6319" spans="1:11" x14ac:dyDescent="0.25">
      <c r="A6319" s="108">
        <v>6341</v>
      </c>
      <c r="B6319" s="109" t="s">
        <v>6054</v>
      </c>
      <c r="C6319" s="110">
        <v>84716052</v>
      </c>
      <c r="D6319" s="110">
        <v>0</v>
      </c>
      <c r="E6319" s="110">
        <v>0</v>
      </c>
      <c r="F6319" s="111">
        <v>199.41</v>
      </c>
      <c r="G6319" s="110">
        <v>4</v>
      </c>
      <c r="H6319" s="110">
        <v>15</v>
      </c>
      <c r="I6319" s="112"/>
      <c r="J6319" s="111">
        <v>25.57</v>
      </c>
      <c r="K6319" s="113">
        <v>349</v>
      </c>
    </row>
    <row r="6320" spans="1:11" x14ac:dyDescent="0.25">
      <c r="A6320" s="108">
        <v>6342</v>
      </c>
      <c r="B6320" s="109" t="s">
        <v>6055</v>
      </c>
      <c r="C6320" s="110">
        <v>84716052</v>
      </c>
      <c r="D6320" s="110">
        <v>3</v>
      </c>
      <c r="E6320" s="110">
        <v>0</v>
      </c>
      <c r="F6320" s="111">
        <v>112.48</v>
      </c>
      <c r="G6320" s="110">
        <v>4</v>
      </c>
      <c r="H6320" s="110">
        <v>15</v>
      </c>
      <c r="I6320" s="112"/>
      <c r="J6320" s="111">
        <v>14.42</v>
      </c>
      <c r="K6320" s="113">
        <v>199</v>
      </c>
    </row>
    <row r="6321" spans="1:11" x14ac:dyDescent="0.25">
      <c r="A6321" s="108">
        <v>6343</v>
      </c>
      <c r="B6321" s="109" t="s">
        <v>6056</v>
      </c>
      <c r="C6321" s="110">
        <v>84145990</v>
      </c>
      <c r="D6321" s="110">
        <v>0</v>
      </c>
      <c r="E6321" s="110">
        <v>0</v>
      </c>
      <c r="F6321" s="111">
        <v>276.36</v>
      </c>
      <c r="G6321" s="110">
        <v>7</v>
      </c>
      <c r="H6321" s="110">
        <v>0</v>
      </c>
      <c r="I6321" s="112"/>
      <c r="J6321" s="111">
        <v>62.46</v>
      </c>
      <c r="K6321" s="113">
        <v>489</v>
      </c>
    </row>
    <row r="6322" spans="1:11" x14ac:dyDescent="0.25">
      <c r="A6322" s="108">
        <v>6344</v>
      </c>
      <c r="B6322" s="109" t="s">
        <v>6057</v>
      </c>
      <c r="C6322" s="110">
        <v>38249949</v>
      </c>
      <c r="D6322" s="110">
        <v>0</v>
      </c>
      <c r="E6322" s="110">
        <v>0</v>
      </c>
      <c r="F6322" s="111">
        <v>13.35</v>
      </c>
      <c r="G6322" s="110">
        <v>4</v>
      </c>
      <c r="H6322" s="110">
        <v>10</v>
      </c>
      <c r="I6322" s="112"/>
      <c r="J6322" s="112"/>
      <c r="K6322" s="113">
        <v>25</v>
      </c>
    </row>
    <row r="6323" spans="1:11" x14ac:dyDescent="0.25">
      <c r="A6323" s="108">
        <v>6345</v>
      </c>
      <c r="B6323" s="109" t="s">
        <v>6058</v>
      </c>
      <c r="C6323" s="110">
        <v>38249949</v>
      </c>
      <c r="D6323" s="110">
        <v>0</v>
      </c>
      <c r="E6323" s="110">
        <v>0</v>
      </c>
      <c r="F6323" s="111">
        <v>17.809999999999999</v>
      </c>
      <c r="G6323" s="110">
        <v>4</v>
      </c>
      <c r="H6323" s="110">
        <v>10</v>
      </c>
      <c r="I6323" s="112"/>
      <c r="J6323" s="112"/>
      <c r="K6323" s="113">
        <v>35</v>
      </c>
    </row>
    <row r="6324" spans="1:11" x14ac:dyDescent="0.25">
      <c r="A6324" s="108">
        <v>6346</v>
      </c>
      <c r="B6324" s="109" t="s">
        <v>6059</v>
      </c>
      <c r="C6324" s="110">
        <v>38249949</v>
      </c>
      <c r="D6324" s="110">
        <v>0</v>
      </c>
      <c r="E6324" s="110">
        <v>0</v>
      </c>
      <c r="F6324" s="111">
        <v>37.409999999999997</v>
      </c>
      <c r="G6324" s="110">
        <v>4</v>
      </c>
      <c r="H6324" s="110">
        <v>10</v>
      </c>
      <c r="I6324" s="112"/>
      <c r="J6324" s="112"/>
      <c r="K6324" s="113">
        <v>70</v>
      </c>
    </row>
    <row r="6325" spans="1:11" x14ac:dyDescent="0.25">
      <c r="A6325" s="108">
        <v>6347</v>
      </c>
      <c r="B6325" s="109" t="s">
        <v>5241</v>
      </c>
      <c r="C6325" s="110">
        <v>85369090</v>
      </c>
      <c r="D6325" s="110">
        <v>0</v>
      </c>
      <c r="E6325" s="110">
        <v>0</v>
      </c>
      <c r="F6325" s="111">
        <v>11.9</v>
      </c>
      <c r="G6325" s="110">
        <v>4</v>
      </c>
      <c r="H6325" s="110">
        <v>0</v>
      </c>
      <c r="I6325" s="111">
        <v>2.75</v>
      </c>
      <c r="J6325" s="111">
        <v>1.28</v>
      </c>
      <c r="K6325" s="113">
        <v>24</v>
      </c>
    </row>
    <row r="6326" spans="1:11" x14ac:dyDescent="0.25">
      <c r="A6326" s="108">
        <v>6348</v>
      </c>
      <c r="B6326" s="109" t="s">
        <v>6060</v>
      </c>
      <c r="C6326" s="110">
        <v>85444200</v>
      </c>
      <c r="D6326" s="110">
        <v>0</v>
      </c>
      <c r="E6326" s="110">
        <v>0</v>
      </c>
      <c r="F6326" s="111">
        <v>94.9</v>
      </c>
      <c r="G6326" s="110">
        <v>4</v>
      </c>
      <c r="H6326" s="110">
        <v>0</v>
      </c>
      <c r="I6326" s="111">
        <v>21.58</v>
      </c>
      <c r="J6326" s="111">
        <v>10.38</v>
      </c>
      <c r="K6326" s="113">
        <v>179</v>
      </c>
    </row>
    <row r="6327" spans="1:11" x14ac:dyDescent="0.25">
      <c r="A6327" s="108">
        <v>6349</v>
      </c>
      <c r="B6327" s="109" t="s">
        <v>6061</v>
      </c>
      <c r="C6327" s="110">
        <v>85176277</v>
      </c>
      <c r="D6327" s="110">
        <v>0</v>
      </c>
      <c r="E6327" s="110">
        <v>0</v>
      </c>
      <c r="F6327" s="111">
        <v>43.5</v>
      </c>
      <c r="G6327" s="110">
        <v>4</v>
      </c>
      <c r="H6327" s="110">
        <v>0</v>
      </c>
      <c r="I6327" s="111">
        <v>9.84</v>
      </c>
      <c r="J6327" s="111">
        <v>8.3000000000000007</v>
      </c>
      <c r="K6327" s="113">
        <v>79</v>
      </c>
    </row>
    <row r="6328" spans="1:11" x14ac:dyDescent="0.25">
      <c r="A6328" s="108">
        <v>6350</v>
      </c>
      <c r="B6328" s="109" t="s">
        <v>5357</v>
      </c>
      <c r="C6328" s="110">
        <v>85444200</v>
      </c>
      <c r="D6328" s="110">
        <v>1</v>
      </c>
      <c r="E6328" s="110">
        <v>0</v>
      </c>
      <c r="F6328" s="111">
        <v>85.9</v>
      </c>
      <c r="G6328" s="110">
        <v>4</v>
      </c>
      <c r="H6328" s="110">
        <v>0</v>
      </c>
      <c r="I6328" s="112"/>
      <c r="J6328" s="111">
        <v>9.1</v>
      </c>
      <c r="K6328" s="113">
        <v>135</v>
      </c>
    </row>
    <row r="6329" spans="1:11" x14ac:dyDescent="0.25">
      <c r="A6329" s="108">
        <v>6351</v>
      </c>
      <c r="B6329" s="109" t="s">
        <v>6062</v>
      </c>
      <c r="C6329" s="110">
        <v>85444200</v>
      </c>
      <c r="D6329" s="110">
        <v>1</v>
      </c>
      <c r="E6329" s="110">
        <v>0</v>
      </c>
      <c r="F6329" s="111">
        <v>46.37</v>
      </c>
      <c r="G6329" s="110">
        <v>4</v>
      </c>
      <c r="H6329" s="110">
        <v>0</v>
      </c>
      <c r="I6329" s="112"/>
      <c r="J6329" s="112"/>
      <c r="K6329" s="113">
        <v>69</v>
      </c>
    </row>
    <row r="6330" spans="1:11" x14ac:dyDescent="0.25">
      <c r="A6330" s="108">
        <v>6352</v>
      </c>
      <c r="B6330" s="109" t="s">
        <v>6063</v>
      </c>
      <c r="C6330" s="110">
        <v>85444200</v>
      </c>
      <c r="D6330" s="110">
        <v>0</v>
      </c>
      <c r="E6330" s="110">
        <v>0</v>
      </c>
      <c r="F6330" s="111">
        <v>9.9</v>
      </c>
      <c r="G6330" s="110">
        <v>7</v>
      </c>
      <c r="H6330" s="110">
        <v>0</v>
      </c>
      <c r="I6330" s="111">
        <v>1.95</v>
      </c>
      <c r="J6330" s="111">
        <v>0.89</v>
      </c>
      <c r="K6330" s="113">
        <v>18</v>
      </c>
    </row>
    <row r="6331" spans="1:11" x14ac:dyDescent="0.25">
      <c r="A6331" s="108">
        <v>6353</v>
      </c>
      <c r="B6331" s="109" t="s">
        <v>6064</v>
      </c>
      <c r="C6331" s="110">
        <v>84733011</v>
      </c>
      <c r="D6331" s="110">
        <v>0</v>
      </c>
      <c r="E6331" s="110">
        <v>0</v>
      </c>
      <c r="F6331" s="111">
        <v>183.05</v>
      </c>
      <c r="G6331" s="110">
        <v>7</v>
      </c>
      <c r="H6331" s="110">
        <v>10</v>
      </c>
      <c r="I6331" s="111">
        <v>34.340000000000003</v>
      </c>
      <c r="J6331" s="111">
        <v>23.45</v>
      </c>
      <c r="K6331" s="113">
        <v>349</v>
      </c>
    </row>
    <row r="6332" spans="1:11" x14ac:dyDescent="0.25">
      <c r="A6332" s="108">
        <v>6354</v>
      </c>
      <c r="B6332" s="109" t="s">
        <v>6065</v>
      </c>
      <c r="C6332" s="110">
        <v>85044090</v>
      </c>
      <c r="D6332" s="110">
        <v>0</v>
      </c>
      <c r="E6332" s="110">
        <v>0</v>
      </c>
      <c r="F6332" s="111">
        <v>142.07</v>
      </c>
      <c r="G6332" s="110">
        <v>7</v>
      </c>
      <c r="H6332" s="110">
        <v>15</v>
      </c>
      <c r="I6332" s="111">
        <v>26.66</v>
      </c>
      <c r="J6332" s="111">
        <v>23.45</v>
      </c>
      <c r="K6332" s="113">
        <v>349</v>
      </c>
    </row>
    <row r="6333" spans="1:11" x14ac:dyDescent="0.25">
      <c r="A6333" s="108">
        <v>6355</v>
      </c>
      <c r="B6333" s="109" t="s">
        <v>6066</v>
      </c>
      <c r="C6333" s="110">
        <v>84733041</v>
      </c>
      <c r="D6333" s="110">
        <v>0</v>
      </c>
      <c r="E6333" s="110">
        <v>0</v>
      </c>
      <c r="F6333" s="111">
        <v>554.42999999999995</v>
      </c>
      <c r="G6333" s="110">
        <v>4</v>
      </c>
      <c r="H6333" s="110">
        <v>15</v>
      </c>
      <c r="I6333" s="112"/>
      <c r="J6333" s="111">
        <v>71.099999999999994</v>
      </c>
      <c r="K6333" s="113">
        <v>959</v>
      </c>
    </row>
    <row r="6334" spans="1:11" x14ac:dyDescent="0.25">
      <c r="A6334" s="108">
        <v>6356</v>
      </c>
      <c r="B6334" s="109" t="s">
        <v>5309</v>
      </c>
      <c r="C6334" s="110">
        <v>84733041</v>
      </c>
      <c r="D6334" s="110">
        <v>0</v>
      </c>
      <c r="E6334" s="110">
        <v>0</v>
      </c>
      <c r="F6334" s="111">
        <v>504.15</v>
      </c>
      <c r="G6334" s="110">
        <v>4</v>
      </c>
      <c r="H6334" s="110">
        <v>15</v>
      </c>
      <c r="I6334" s="112"/>
      <c r="J6334" s="111">
        <v>64.650000000000006</v>
      </c>
      <c r="K6334" s="113">
        <v>889</v>
      </c>
    </row>
    <row r="6335" spans="1:11" x14ac:dyDescent="0.25">
      <c r="A6335" s="108">
        <v>6357</v>
      </c>
      <c r="B6335" s="109" t="s">
        <v>5455</v>
      </c>
      <c r="C6335" s="110">
        <v>84733041</v>
      </c>
      <c r="D6335" s="110">
        <v>0</v>
      </c>
      <c r="E6335" s="110">
        <v>0</v>
      </c>
      <c r="F6335" s="111">
        <v>691.2</v>
      </c>
      <c r="G6335" s="110">
        <v>7</v>
      </c>
      <c r="H6335" s="110">
        <v>0</v>
      </c>
      <c r="I6335" s="112"/>
      <c r="J6335" s="111">
        <v>64.33</v>
      </c>
      <c r="K6335" s="116">
        <v>1049</v>
      </c>
    </row>
    <row r="6336" spans="1:11" x14ac:dyDescent="0.25">
      <c r="A6336" s="108">
        <v>6358</v>
      </c>
      <c r="B6336" s="109" t="s">
        <v>6067</v>
      </c>
      <c r="C6336" s="110">
        <v>84733041</v>
      </c>
      <c r="D6336" s="110">
        <v>0</v>
      </c>
      <c r="E6336" s="110">
        <v>0</v>
      </c>
      <c r="F6336" s="111">
        <v>468.72</v>
      </c>
      <c r="G6336" s="110">
        <v>4</v>
      </c>
      <c r="H6336" s="110">
        <v>15</v>
      </c>
      <c r="I6336" s="112"/>
      <c r="J6336" s="111">
        <v>60.11</v>
      </c>
      <c r="K6336" s="113">
        <v>829</v>
      </c>
    </row>
    <row r="6337" spans="1:11" x14ac:dyDescent="0.25">
      <c r="A6337" s="108">
        <v>6359</v>
      </c>
      <c r="B6337" s="109" t="s">
        <v>5125</v>
      </c>
      <c r="C6337" s="110">
        <v>85181090</v>
      </c>
      <c r="D6337" s="110">
        <v>0</v>
      </c>
      <c r="E6337" s="110">
        <v>0</v>
      </c>
      <c r="F6337" s="111">
        <v>98.11</v>
      </c>
      <c r="G6337" s="110">
        <v>4</v>
      </c>
      <c r="H6337" s="110">
        <v>0</v>
      </c>
      <c r="I6337" s="112"/>
      <c r="J6337" s="112"/>
      <c r="K6337" s="113">
        <v>169</v>
      </c>
    </row>
    <row r="6338" spans="1:11" x14ac:dyDescent="0.25">
      <c r="A6338" s="108">
        <v>6360</v>
      </c>
      <c r="B6338" s="109" t="s">
        <v>6068</v>
      </c>
      <c r="C6338" s="110">
        <v>85044021</v>
      </c>
      <c r="D6338" s="110">
        <v>0</v>
      </c>
      <c r="E6338" s="110">
        <v>0</v>
      </c>
      <c r="F6338" s="111">
        <v>479.9</v>
      </c>
      <c r="G6338" s="110">
        <v>4</v>
      </c>
      <c r="H6338" s="110">
        <v>5</v>
      </c>
      <c r="I6338" s="112"/>
      <c r="J6338" s="111">
        <v>143.31</v>
      </c>
      <c r="K6338" s="113">
        <v>919</v>
      </c>
    </row>
    <row r="6339" spans="1:11" x14ac:dyDescent="0.25">
      <c r="A6339" s="108">
        <v>6361</v>
      </c>
      <c r="B6339" s="109" t="s">
        <v>6069</v>
      </c>
      <c r="C6339" s="110">
        <v>85423190</v>
      </c>
      <c r="D6339" s="110">
        <v>0</v>
      </c>
      <c r="E6339" s="110">
        <v>0</v>
      </c>
      <c r="F6339" s="115">
        <v>2730.4</v>
      </c>
      <c r="G6339" s="110">
        <v>7</v>
      </c>
      <c r="H6339" s="110">
        <v>2</v>
      </c>
      <c r="I6339" s="112"/>
      <c r="J6339" s="112"/>
      <c r="K6339" s="116">
        <v>4099</v>
      </c>
    </row>
    <row r="6340" spans="1:11" x14ac:dyDescent="0.25">
      <c r="A6340" s="108">
        <v>6362</v>
      </c>
      <c r="B6340" s="109" t="s">
        <v>6070</v>
      </c>
      <c r="C6340" s="110">
        <v>39232190</v>
      </c>
      <c r="D6340" s="110">
        <v>0</v>
      </c>
      <c r="E6340" s="110">
        <v>0</v>
      </c>
      <c r="F6340" s="111">
        <v>12.1</v>
      </c>
      <c r="G6340" s="110">
        <v>18</v>
      </c>
      <c r="H6340" s="110">
        <v>0</v>
      </c>
      <c r="I6340" s="112"/>
      <c r="J6340" s="112"/>
      <c r="K6340" s="113">
        <v>13</v>
      </c>
    </row>
    <row r="6341" spans="1:11" x14ac:dyDescent="0.25">
      <c r="A6341" s="108">
        <v>6363</v>
      </c>
      <c r="B6341" s="109" t="s">
        <v>6071</v>
      </c>
      <c r="C6341" s="110">
        <v>39232190</v>
      </c>
      <c r="D6341" s="110">
        <v>0</v>
      </c>
      <c r="E6341" s="110">
        <v>0</v>
      </c>
      <c r="F6341" s="111">
        <v>13.2</v>
      </c>
      <c r="G6341" s="110">
        <v>18</v>
      </c>
      <c r="H6341" s="110">
        <v>0</v>
      </c>
      <c r="I6341" s="112"/>
      <c r="J6341" s="112"/>
      <c r="K6341" s="113">
        <v>14</v>
      </c>
    </row>
    <row r="6342" spans="1:11" x14ac:dyDescent="0.25">
      <c r="A6342" s="108">
        <v>6364</v>
      </c>
      <c r="B6342" s="109" t="s">
        <v>6072</v>
      </c>
      <c r="C6342" s="110">
        <v>84733042</v>
      </c>
      <c r="D6342" s="110">
        <v>0</v>
      </c>
      <c r="E6342" s="110">
        <v>0</v>
      </c>
      <c r="F6342" s="111">
        <v>399.99</v>
      </c>
      <c r="G6342" s="110">
        <v>4</v>
      </c>
      <c r="H6342" s="110">
        <v>15</v>
      </c>
      <c r="I6342" s="112"/>
      <c r="J6342" s="111">
        <v>51.29</v>
      </c>
      <c r="K6342" s="113">
        <v>699</v>
      </c>
    </row>
    <row r="6343" spans="1:11" x14ac:dyDescent="0.25">
      <c r="A6343" s="108">
        <v>6365</v>
      </c>
      <c r="B6343" s="109" t="s">
        <v>6073</v>
      </c>
      <c r="C6343" s="110">
        <v>84719012</v>
      </c>
      <c r="D6343" s="110">
        <v>0</v>
      </c>
      <c r="E6343" s="110">
        <v>0</v>
      </c>
      <c r="F6343" s="111">
        <v>109.99</v>
      </c>
      <c r="G6343" s="110">
        <v>12</v>
      </c>
      <c r="H6343" s="110">
        <v>0</v>
      </c>
      <c r="I6343" s="112"/>
      <c r="J6343" s="111">
        <v>7.25</v>
      </c>
      <c r="K6343" s="113">
        <v>159</v>
      </c>
    </row>
    <row r="6344" spans="1:11" x14ac:dyDescent="0.25">
      <c r="A6344" s="108">
        <v>6366</v>
      </c>
      <c r="B6344" s="109" t="s">
        <v>6074</v>
      </c>
      <c r="C6344" s="110">
        <v>85044010</v>
      </c>
      <c r="D6344" s="110">
        <v>5</v>
      </c>
      <c r="E6344" s="110">
        <v>0</v>
      </c>
      <c r="F6344" s="111">
        <v>74</v>
      </c>
      <c r="G6344" s="110">
        <v>18</v>
      </c>
      <c r="H6344" s="110">
        <v>0</v>
      </c>
      <c r="I6344" s="112"/>
      <c r="J6344" s="111">
        <v>6.32</v>
      </c>
      <c r="K6344" s="113">
        <v>180</v>
      </c>
    </row>
    <row r="6345" spans="1:11" x14ac:dyDescent="0.25">
      <c r="A6345" s="108">
        <v>6367</v>
      </c>
      <c r="B6345" s="109" t="s">
        <v>6075</v>
      </c>
      <c r="C6345" s="110">
        <v>85044010</v>
      </c>
      <c r="D6345" s="110">
        <v>5</v>
      </c>
      <c r="E6345" s="110">
        <v>0</v>
      </c>
      <c r="F6345" s="111">
        <v>74</v>
      </c>
      <c r="G6345" s="110">
        <v>18</v>
      </c>
      <c r="H6345" s="110">
        <v>0</v>
      </c>
      <c r="I6345" s="112"/>
      <c r="J6345" s="111">
        <v>6.32</v>
      </c>
      <c r="K6345" s="113">
        <v>180</v>
      </c>
    </row>
    <row r="6346" spans="1:11" x14ac:dyDescent="0.25">
      <c r="A6346" s="108">
        <v>6368</v>
      </c>
      <c r="B6346" s="109" t="s">
        <v>6076</v>
      </c>
      <c r="C6346" s="110">
        <v>85044010</v>
      </c>
      <c r="D6346" s="110">
        <v>5</v>
      </c>
      <c r="E6346" s="110">
        <v>0</v>
      </c>
      <c r="F6346" s="111">
        <v>76.400000000000006</v>
      </c>
      <c r="G6346" s="110">
        <v>18</v>
      </c>
      <c r="H6346" s="110">
        <v>0</v>
      </c>
      <c r="I6346" s="112"/>
      <c r="J6346" s="111">
        <v>7.61</v>
      </c>
      <c r="K6346" s="113">
        <v>180</v>
      </c>
    </row>
    <row r="6347" spans="1:11" x14ac:dyDescent="0.25">
      <c r="A6347" s="108">
        <v>6369</v>
      </c>
      <c r="B6347" s="109" t="s">
        <v>3438</v>
      </c>
      <c r="C6347" s="110">
        <v>85044010</v>
      </c>
      <c r="D6347" s="110">
        <v>5</v>
      </c>
      <c r="E6347" s="110">
        <v>0</v>
      </c>
      <c r="F6347" s="111">
        <v>74.19</v>
      </c>
      <c r="G6347" s="110">
        <v>18</v>
      </c>
      <c r="H6347" s="110">
        <v>0</v>
      </c>
      <c r="I6347" s="112"/>
      <c r="J6347" s="112"/>
      <c r="K6347" s="113">
        <v>180</v>
      </c>
    </row>
    <row r="6348" spans="1:11" x14ac:dyDescent="0.25">
      <c r="A6348" s="108">
        <v>6370</v>
      </c>
      <c r="B6348" s="109" t="s">
        <v>5376</v>
      </c>
      <c r="C6348" s="110">
        <v>85423120</v>
      </c>
      <c r="D6348" s="110">
        <v>0</v>
      </c>
      <c r="E6348" s="110">
        <v>0</v>
      </c>
      <c r="F6348" s="115">
        <v>1053.0999999999999</v>
      </c>
      <c r="G6348" s="110">
        <v>18</v>
      </c>
      <c r="H6348" s="110">
        <v>0</v>
      </c>
      <c r="I6348" s="111">
        <v>0.17</v>
      </c>
      <c r="J6348" s="111">
        <v>35.130000000000003</v>
      </c>
      <c r="K6348" s="116">
        <v>1899</v>
      </c>
    </row>
    <row r="6349" spans="1:11" x14ac:dyDescent="0.25">
      <c r="A6349" s="108">
        <v>6371</v>
      </c>
      <c r="B6349" s="109" t="s">
        <v>5423</v>
      </c>
      <c r="C6349" s="110">
        <v>85423190</v>
      </c>
      <c r="D6349" s="110">
        <v>0</v>
      </c>
      <c r="E6349" s="110">
        <v>0</v>
      </c>
      <c r="F6349" s="115">
        <v>1175.29</v>
      </c>
      <c r="G6349" s="110">
        <v>18</v>
      </c>
      <c r="H6349" s="110">
        <v>0</v>
      </c>
      <c r="I6349" s="111">
        <v>0.17</v>
      </c>
      <c r="J6349" s="111">
        <v>38.450000000000003</v>
      </c>
      <c r="K6349" s="116">
        <v>1899</v>
      </c>
    </row>
    <row r="6350" spans="1:11" x14ac:dyDescent="0.25">
      <c r="A6350" s="108">
        <v>6372</v>
      </c>
      <c r="B6350" s="109" t="s">
        <v>6077</v>
      </c>
      <c r="C6350" s="110">
        <v>84733043</v>
      </c>
      <c r="D6350" s="110">
        <v>0</v>
      </c>
      <c r="E6350" s="110">
        <v>0</v>
      </c>
      <c r="F6350" s="115">
        <v>1066.56</v>
      </c>
      <c r="G6350" s="110">
        <v>18</v>
      </c>
      <c r="H6350" s="110">
        <v>0</v>
      </c>
      <c r="I6350" s="111">
        <v>0.17</v>
      </c>
      <c r="J6350" s="111">
        <v>35.590000000000003</v>
      </c>
      <c r="K6350" s="116">
        <v>2699</v>
      </c>
    </row>
    <row r="6351" spans="1:11" x14ac:dyDescent="0.25">
      <c r="A6351" s="108">
        <v>6373</v>
      </c>
      <c r="B6351" s="109" t="s">
        <v>6078</v>
      </c>
      <c r="C6351" s="110">
        <v>84733092</v>
      </c>
      <c r="D6351" s="110">
        <v>0</v>
      </c>
      <c r="E6351" s="110">
        <v>0</v>
      </c>
      <c r="F6351" s="111">
        <v>370</v>
      </c>
      <c r="G6351" s="110">
        <v>0</v>
      </c>
      <c r="H6351" s="110">
        <v>0</v>
      </c>
      <c r="I6351" s="111">
        <v>15</v>
      </c>
      <c r="J6351" s="112"/>
      <c r="K6351" s="113">
        <v>600</v>
      </c>
    </row>
    <row r="6352" spans="1:11" x14ac:dyDescent="0.25">
      <c r="A6352" s="108">
        <v>6374</v>
      </c>
      <c r="B6352" s="109" t="s">
        <v>6079</v>
      </c>
      <c r="C6352" s="110">
        <v>84733042</v>
      </c>
      <c r="D6352" s="110">
        <v>0</v>
      </c>
      <c r="E6352" s="110">
        <v>0</v>
      </c>
      <c r="F6352" s="111">
        <v>495.43</v>
      </c>
      <c r="G6352" s="110">
        <v>4</v>
      </c>
      <c r="H6352" s="110">
        <v>15</v>
      </c>
      <c r="I6352" s="111">
        <v>2.02</v>
      </c>
      <c r="J6352" s="111">
        <v>63.78</v>
      </c>
      <c r="K6352" s="113">
        <v>889</v>
      </c>
    </row>
    <row r="6353" spans="1:11" x14ac:dyDescent="0.25">
      <c r="A6353" s="108">
        <v>6375</v>
      </c>
      <c r="B6353" s="109" t="s">
        <v>6080</v>
      </c>
      <c r="C6353" s="110">
        <v>84733042</v>
      </c>
      <c r="D6353" s="110">
        <v>0</v>
      </c>
      <c r="E6353" s="110">
        <v>0</v>
      </c>
      <c r="F6353" s="111">
        <v>178.82</v>
      </c>
      <c r="G6353" s="110">
        <v>4</v>
      </c>
      <c r="H6353" s="110">
        <v>15</v>
      </c>
      <c r="I6353" s="112"/>
      <c r="J6353" s="111">
        <v>22.93</v>
      </c>
      <c r="K6353" s="113">
        <v>315</v>
      </c>
    </row>
    <row r="6354" spans="1:11" x14ac:dyDescent="0.25">
      <c r="A6354" s="108">
        <v>6376</v>
      </c>
      <c r="B6354" s="109" t="s">
        <v>6081</v>
      </c>
      <c r="C6354" s="110">
        <v>84733019</v>
      </c>
      <c r="D6354" s="110">
        <v>0</v>
      </c>
      <c r="E6354" s="110">
        <v>0</v>
      </c>
      <c r="F6354" s="111">
        <v>538.20000000000005</v>
      </c>
      <c r="G6354" s="110">
        <v>4</v>
      </c>
      <c r="H6354" s="110">
        <v>10</v>
      </c>
      <c r="I6354" s="112"/>
      <c r="J6354" s="111">
        <v>65.63</v>
      </c>
      <c r="K6354" s="113">
        <v>899</v>
      </c>
    </row>
    <row r="6355" spans="1:11" x14ac:dyDescent="0.25">
      <c r="A6355" s="108">
        <v>6377</v>
      </c>
      <c r="B6355" s="109" t="s">
        <v>6082</v>
      </c>
      <c r="C6355" s="110">
        <v>42029200</v>
      </c>
      <c r="D6355" s="110">
        <v>0</v>
      </c>
      <c r="E6355" s="110">
        <v>0</v>
      </c>
      <c r="F6355" s="111">
        <v>30.29</v>
      </c>
      <c r="G6355" s="110">
        <v>4</v>
      </c>
      <c r="H6355" s="110">
        <v>10</v>
      </c>
      <c r="I6355" s="112"/>
      <c r="J6355" s="112"/>
      <c r="K6355" s="113">
        <v>49</v>
      </c>
    </row>
    <row r="6356" spans="1:11" x14ac:dyDescent="0.25">
      <c r="A6356" s="108">
        <v>6378</v>
      </c>
      <c r="B6356" s="109" t="s">
        <v>6083</v>
      </c>
      <c r="C6356" s="110">
        <v>84716052</v>
      </c>
      <c r="D6356" s="110">
        <v>14</v>
      </c>
      <c r="E6356" s="110">
        <v>0</v>
      </c>
      <c r="F6356" s="111">
        <v>48.2</v>
      </c>
      <c r="G6356" s="110">
        <v>4</v>
      </c>
      <c r="H6356" s="110">
        <v>15</v>
      </c>
      <c r="I6356" s="112"/>
      <c r="J6356" s="112"/>
      <c r="K6356" s="113">
        <v>89</v>
      </c>
    </row>
    <row r="6357" spans="1:11" x14ac:dyDescent="0.25">
      <c r="A6357" s="108">
        <v>6379</v>
      </c>
      <c r="B6357" s="109" t="s">
        <v>6084</v>
      </c>
      <c r="C6357" s="110">
        <v>85235190</v>
      </c>
      <c r="D6357" s="110">
        <v>0</v>
      </c>
      <c r="E6357" s="110">
        <v>0</v>
      </c>
      <c r="F6357" s="111">
        <v>117.49</v>
      </c>
      <c r="G6357" s="110">
        <v>4</v>
      </c>
      <c r="H6357" s="110">
        <v>15</v>
      </c>
      <c r="I6357" s="112"/>
      <c r="J6357" s="112"/>
      <c r="K6357" s="113">
        <v>159</v>
      </c>
    </row>
    <row r="6358" spans="1:11" x14ac:dyDescent="0.25">
      <c r="A6358" s="108">
        <v>6380</v>
      </c>
      <c r="B6358" s="109" t="s">
        <v>6085</v>
      </c>
      <c r="C6358" s="110">
        <v>84733041</v>
      </c>
      <c r="D6358" s="110">
        <v>0</v>
      </c>
      <c r="E6358" s="110">
        <v>0</v>
      </c>
      <c r="F6358" s="115">
        <v>1314.12</v>
      </c>
      <c r="G6358" s="110">
        <v>4</v>
      </c>
      <c r="H6358" s="110">
        <v>15</v>
      </c>
      <c r="I6358" s="112"/>
      <c r="J6358" s="111">
        <v>168.51</v>
      </c>
      <c r="K6358" s="116">
        <v>2299</v>
      </c>
    </row>
    <row r="6359" spans="1:11" x14ac:dyDescent="0.25">
      <c r="A6359" s="108">
        <v>6381</v>
      </c>
      <c r="B6359" s="109" t="s">
        <v>6086</v>
      </c>
      <c r="C6359" s="110">
        <v>84733011</v>
      </c>
      <c r="D6359" s="110">
        <v>0</v>
      </c>
      <c r="E6359" s="110">
        <v>0</v>
      </c>
      <c r="F6359" s="111">
        <v>351.24</v>
      </c>
      <c r="G6359" s="110">
        <v>4</v>
      </c>
      <c r="H6359" s="110">
        <v>0</v>
      </c>
      <c r="I6359" s="112"/>
      <c r="J6359" s="111">
        <v>38.409999999999997</v>
      </c>
      <c r="K6359" s="113">
        <v>529</v>
      </c>
    </row>
    <row r="6360" spans="1:11" x14ac:dyDescent="0.25">
      <c r="A6360" s="108">
        <v>6382</v>
      </c>
      <c r="B6360" s="109" t="s">
        <v>6087</v>
      </c>
      <c r="C6360" s="110">
        <v>84733041</v>
      </c>
      <c r="D6360" s="110">
        <v>0</v>
      </c>
      <c r="E6360" s="110">
        <v>0</v>
      </c>
      <c r="F6360" s="111">
        <v>548.17999999999995</v>
      </c>
      <c r="G6360" s="110">
        <v>4</v>
      </c>
      <c r="H6360" s="110">
        <v>15</v>
      </c>
      <c r="I6360" s="112"/>
      <c r="J6360" s="111">
        <v>70.290000000000006</v>
      </c>
      <c r="K6360" s="113">
        <v>949</v>
      </c>
    </row>
    <row r="6361" spans="1:11" x14ac:dyDescent="0.25">
      <c r="A6361" s="108">
        <v>6383</v>
      </c>
      <c r="B6361" s="109" t="s">
        <v>6088</v>
      </c>
      <c r="C6361" s="110">
        <v>84733042</v>
      </c>
      <c r="D6361" s="110">
        <v>0</v>
      </c>
      <c r="E6361" s="110">
        <v>0</v>
      </c>
      <c r="F6361" s="111">
        <v>342.57</v>
      </c>
      <c r="G6361" s="110">
        <v>4</v>
      </c>
      <c r="H6361" s="110">
        <v>15</v>
      </c>
      <c r="I6361" s="112"/>
      <c r="J6361" s="111">
        <v>43.93</v>
      </c>
      <c r="K6361" s="113">
        <v>599</v>
      </c>
    </row>
    <row r="6362" spans="1:11" x14ac:dyDescent="0.25">
      <c r="A6362" s="108">
        <v>6384</v>
      </c>
      <c r="B6362" s="109" t="s">
        <v>6089</v>
      </c>
      <c r="C6362" s="110">
        <v>85171231</v>
      </c>
      <c r="D6362" s="110">
        <v>0</v>
      </c>
      <c r="E6362" s="110">
        <v>0</v>
      </c>
      <c r="F6362" s="115">
        <v>1234.05</v>
      </c>
      <c r="G6362" s="110">
        <v>18</v>
      </c>
      <c r="H6362" s="110">
        <v>0</v>
      </c>
      <c r="I6362" s="112"/>
      <c r="J6362" s="111">
        <v>99.96</v>
      </c>
      <c r="K6362" s="116">
        <v>1599</v>
      </c>
    </row>
    <row r="6363" spans="1:11" x14ac:dyDescent="0.25">
      <c r="A6363" s="108">
        <v>6385</v>
      </c>
      <c r="B6363" s="109" t="s">
        <v>6090</v>
      </c>
      <c r="C6363" s="110">
        <v>84733019</v>
      </c>
      <c r="D6363" s="110">
        <v>0</v>
      </c>
      <c r="E6363" s="110">
        <v>0</v>
      </c>
      <c r="F6363" s="111">
        <v>142.54</v>
      </c>
      <c r="G6363" s="110">
        <v>4</v>
      </c>
      <c r="H6363" s="110">
        <v>10</v>
      </c>
      <c r="I6363" s="112"/>
      <c r="J6363" s="111">
        <v>17.38</v>
      </c>
      <c r="K6363" s="113">
        <v>269</v>
      </c>
    </row>
    <row r="6364" spans="1:11" x14ac:dyDescent="0.25">
      <c r="A6364" s="108">
        <v>6386</v>
      </c>
      <c r="B6364" s="109" t="s">
        <v>6091</v>
      </c>
      <c r="C6364" s="110">
        <v>85219000</v>
      </c>
      <c r="D6364" s="110">
        <v>0</v>
      </c>
      <c r="E6364" s="110">
        <v>0</v>
      </c>
      <c r="F6364" s="111">
        <v>739.96</v>
      </c>
      <c r="G6364" s="110">
        <v>18</v>
      </c>
      <c r="H6364" s="110">
        <v>0</v>
      </c>
      <c r="I6364" s="112"/>
      <c r="J6364" s="111">
        <v>59.94</v>
      </c>
      <c r="K6364" s="113">
        <v>999</v>
      </c>
    </row>
    <row r="6365" spans="1:11" x14ac:dyDescent="0.25">
      <c r="A6365" s="108">
        <v>6387</v>
      </c>
      <c r="B6365" s="109" t="s">
        <v>5871</v>
      </c>
      <c r="C6365" s="110">
        <v>85423190</v>
      </c>
      <c r="D6365" s="110">
        <v>18</v>
      </c>
      <c r="E6365" s="110">
        <v>0</v>
      </c>
      <c r="F6365" s="111">
        <v>290.20999999999998</v>
      </c>
      <c r="G6365" s="110">
        <v>7</v>
      </c>
      <c r="H6365" s="110">
        <v>2</v>
      </c>
      <c r="I6365" s="112"/>
      <c r="J6365" s="112"/>
      <c r="K6365" s="113">
        <v>439</v>
      </c>
    </row>
    <row r="6366" spans="1:11" x14ac:dyDescent="0.25">
      <c r="A6366" s="108">
        <v>6388</v>
      </c>
      <c r="B6366" s="109" t="s">
        <v>6092</v>
      </c>
      <c r="C6366" s="110">
        <v>85423190</v>
      </c>
      <c r="D6366" s="110">
        <v>0</v>
      </c>
      <c r="E6366" s="110">
        <v>0</v>
      </c>
      <c r="F6366" s="115">
        <v>2691.38</v>
      </c>
      <c r="G6366" s="110">
        <v>7</v>
      </c>
      <c r="H6366" s="110">
        <v>2</v>
      </c>
      <c r="I6366" s="112"/>
      <c r="J6366" s="112"/>
      <c r="K6366" s="116">
        <v>4199</v>
      </c>
    </row>
    <row r="6367" spans="1:11" x14ac:dyDescent="0.25">
      <c r="A6367" s="108">
        <v>6389</v>
      </c>
      <c r="B6367" s="109" t="s">
        <v>6093</v>
      </c>
      <c r="C6367" s="110">
        <v>85423190</v>
      </c>
      <c r="D6367" s="110">
        <v>0</v>
      </c>
      <c r="E6367" s="110">
        <v>0</v>
      </c>
      <c r="F6367" s="115">
        <v>1852.45</v>
      </c>
      <c r="G6367" s="110">
        <v>7</v>
      </c>
      <c r="H6367" s="110">
        <v>2</v>
      </c>
      <c r="I6367" s="112"/>
      <c r="J6367" s="112"/>
      <c r="K6367" s="116">
        <v>2799</v>
      </c>
    </row>
    <row r="6368" spans="1:11" x14ac:dyDescent="0.25">
      <c r="A6368" s="108">
        <v>6390</v>
      </c>
      <c r="B6368" s="109" t="s">
        <v>6094</v>
      </c>
      <c r="C6368" s="110">
        <v>85258029</v>
      </c>
      <c r="D6368" s="110">
        <v>0</v>
      </c>
      <c r="E6368" s="110">
        <v>0</v>
      </c>
      <c r="F6368" s="111">
        <v>111.6</v>
      </c>
      <c r="G6368" s="110">
        <v>4</v>
      </c>
      <c r="H6368" s="110">
        <v>20</v>
      </c>
      <c r="I6368" s="112"/>
      <c r="J6368" s="111">
        <v>36.46</v>
      </c>
      <c r="K6368" s="113">
        <v>229</v>
      </c>
    </row>
    <row r="6369" spans="1:11" x14ac:dyDescent="0.25">
      <c r="A6369" s="108">
        <v>6391</v>
      </c>
      <c r="B6369" s="109" t="s">
        <v>6095</v>
      </c>
      <c r="C6369" s="110">
        <v>84717010</v>
      </c>
      <c r="D6369" s="110">
        <v>0</v>
      </c>
      <c r="E6369" s="110">
        <v>0</v>
      </c>
      <c r="F6369" s="115">
        <v>1359</v>
      </c>
      <c r="G6369" s="110">
        <v>12</v>
      </c>
      <c r="H6369" s="110">
        <v>0</v>
      </c>
      <c r="I6369" s="112"/>
      <c r="J6369" s="111">
        <v>89.6</v>
      </c>
      <c r="K6369" s="116">
        <v>1999</v>
      </c>
    </row>
    <row r="6370" spans="1:11" x14ac:dyDescent="0.25">
      <c r="A6370" s="108">
        <v>6392</v>
      </c>
      <c r="B6370" s="109" t="s">
        <v>6096</v>
      </c>
      <c r="C6370" s="110">
        <v>85423190</v>
      </c>
      <c r="D6370" s="110">
        <v>0</v>
      </c>
      <c r="E6370" s="110">
        <v>0</v>
      </c>
      <c r="F6370" s="115">
        <v>2937</v>
      </c>
      <c r="G6370" s="110">
        <v>12</v>
      </c>
      <c r="H6370" s="110">
        <v>2</v>
      </c>
      <c r="I6370" s="112"/>
      <c r="J6370" s="112"/>
      <c r="K6370" s="116">
        <v>4399</v>
      </c>
    </row>
    <row r="6371" spans="1:11" x14ac:dyDescent="0.25">
      <c r="A6371" s="108">
        <v>6393</v>
      </c>
      <c r="B6371" s="109" t="s">
        <v>6041</v>
      </c>
      <c r="C6371" s="110">
        <v>85423190</v>
      </c>
      <c r="D6371" s="110">
        <v>0</v>
      </c>
      <c r="E6371" s="110">
        <v>0</v>
      </c>
      <c r="F6371" s="111">
        <v>902.94</v>
      </c>
      <c r="G6371" s="110">
        <v>12</v>
      </c>
      <c r="H6371" s="110">
        <v>2</v>
      </c>
      <c r="I6371" s="112"/>
      <c r="J6371" s="112"/>
      <c r="K6371" s="116">
        <v>1299</v>
      </c>
    </row>
    <row r="6372" spans="1:11" x14ac:dyDescent="0.25">
      <c r="A6372" s="108">
        <v>6394</v>
      </c>
      <c r="B6372" s="109" t="s">
        <v>6097</v>
      </c>
      <c r="C6372" s="110">
        <v>85176241</v>
      </c>
      <c r="D6372" s="110">
        <v>0</v>
      </c>
      <c r="E6372" s="110">
        <v>0</v>
      </c>
      <c r="F6372" s="111">
        <v>339.9</v>
      </c>
      <c r="G6372" s="110">
        <v>4</v>
      </c>
      <c r="H6372" s="110">
        <v>0</v>
      </c>
      <c r="I6372" s="112"/>
      <c r="J6372" s="111">
        <v>37.17</v>
      </c>
      <c r="K6372" s="113">
        <v>529</v>
      </c>
    </row>
    <row r="6373" spans="1:11" x14ac:dyDescent="0.25">
      <c r="A6373" s="108">
        <v>6395</v>
      </c>
      <c r="B6373" s="109" t="s">
        <v>6098</v>
      </c>
      <c r="C6373" s="110">
        <v>84719012</v>
      </c>
      <c r="D6373" s="110">
        <v>0</v>
      </c>
      <c r="E6373" s="110">
        <v>0</v>
      </c>
      <c r="F6373" s="111">
        <v>165.9</v>
      </c>
      <c r="G6373" s="110">
        <v>4</v>
      </c>
      <c r="H6373" s="110">
        <v>0</v>
      </c>
      <c r="I6373" s="112"/>
      <c r="J6373" s="111">
        <v>18.14</v>
      </c>
      <c r="K6373" s="113">
        <v>249</v>
      </c>
    </row>
    <row r="6374" spans="1:11" x14ac:dyDescent="0.25">
      <c r="A6374" s="108">
        <v>6396</v>
      </c>
      <c r="B6374" s="109" t="s">
        <v>6099</v>
      </c>
      <c r="C6374" s="110">
        <v>84719012</v>
      </c>
      <c r="D6374" s="110">
        <v>0</v>
      </c>
      <c r="E6374" s="110">
        <v>0</v>
      </c>
      <c r="F6374" s="111">
        <v>456.77</v>
      </c>
      <c r="G6374" s="110">
        <v>7</v>
      </c>
      <c r="H6374" s="110">
        <v>0</v>
      </c>
      <c r="I6374" s="112"/>
      <c r="J6374" s="111">
        <v>42.51</v>
      </c>
      <c r="K6374" s="113">
        <v>689</v>
      </c>
    </row>
    <row r="6375" spans="1:11" x14ac:dyDescent="0.25">
      <c r="A6375" s="108">
        <v>6397</v>
      </c>
      <c r="B6375" s="109" t="s">
        <v>6100</v>
      </c>
      <c r="C6375" s="110">
        <v>34013000</v>
      </c>
      <c r="D6375" s="110">
        <v>0</v>
      </c>
      <c r="E6375" s="110">
        <v>0</v>
      </c>
      <c r="F6375" s="111">
        <v>14.9</v>
      </c>
      <c r="G6375" s="110">
        <v>0</v>
      </c>
      <c r="H6375" s="110">
        <v>0</v>
      </c>
      <c r="I6375" s="112"/>
      <c r="J6375" s="112"/>
      <c r="K6375" s="113">
        <v>15</v>
      </c>
    </row>
    <row r="6376" spans="1:11" x14ac:dyDescent="0.25">
      <c r="A6376" s="108">
        <v>6398</v>
      </c>
      <c r="B6376" s="109" t="s">
        <v>6101</v>
      </c>
      <c r="C6376" s="110">
        <v>84733043</v>
      </c>
      <c r="D6376" s="110">
        <v>0</v>
      </c>
      <c r="E6376" s="110">
        <v>0</v>
      </c>
      <c r="F6376" s="115">
        <v>4316.2</v>
      </c>
      <c r="G6376" s="110">
        <v>7</v>
      </c>
      <c r="H6376" s="110">
        <v>2</v>
      </c>
      <c r="I6376" s="112"/>
      <c r="J6376" s="111">
        <v>445.55</v>
      </c>
      <c r="K6376" s="116">
        <v>10599</v>
      </c>
    </row>
    <row r="6377" spans="1:11" x14ac:dyDescent="0.25">
      <c r="A6377" s="108">
        <v>6399</v>
      </c>
      <c r="B6377" s="109" t="s">
        <v>6102</v>
      </c>
      <c r="C6377" s="110">
        <v>84733043</v>
      </c>
      <c r="D6377" s="110">
        <v>0</v>
      </c>
      <c r="E6377" s="110">
        <v>0</v>
      </c>
      <c r="F6377" s="115">
        <v>6999.02</v>
      </c>
      <c r="G6377" s="110">
        <v>7</v>
      </c>
      <c r="H6377" s="110">
        <v>2</v>
      </c>
      <c r="I6377" s="112"/>
      <c r="J6377" s="111">
        <v>668.47</v>
      </c>
      <c r="K6377" s="116">
        <v>7999</v>
      </c>
    </row>
    <row r="6378" spans="1:11" x14ac:dyDescent="0.25">
      <c r="A6378" s="108">
        <v>6400</v>
      </c>
      <c r="B6378" s="109" t="s">
        <v>6103</v>
      </c>
      <c r="C6378" s="110">
        <v>85235190</v>
      </c>
      <c r="D6378" s="110">
        <v>0</v>
      </c>
      <c r="E6378" s="110">
        <v>0</v>
      </c>
      <c r="F6378" s="111">
        <v>193.04</v>
      </c>
      <c r="G6378" s="110">
        <v>4</v>
      </c>
      <c r="H6378" s="110">
        <v>15</v>
      </c>
      <c r="I6378" s="112"/>
      <c r="J6378" s="112"/>
      <c r="K6378" s="113">
        <v>359</v>
      </c>
    </row>
    <row r="6379" spans="1:11" x14ac:dyDescent="0.25">
      <c r="A6379" s="108">
        <v>6401</v>
      </c>
      <c r="B6379" s="109" t="s">
        <v>1196</v>
      </c>
      <c r="C6379" s="110">
        <v>39263000</v>
      </c>
      <c r="D6379" s="110">
        <v>0</v>
      </c>
      <c r="E6379" s="110">
        <v>0</v>
      </c>
      <c r="F6379" s="111">
        <v>62.59</v>
      </c>
      <c r="G6379" s="110">
        <v>4</v>
      </c>
      <c r="H6379" s="110">
        <v>5</v>
      </c>
      <c r="I6379" s="112"/>
      <c r="J6379" s="112"/>
      <c r="K6379" s="113">
        <v>115</v>
      </c>
    </row>
    <row r="6380" spans="1:11" x14ac:dyDescent="0.25">
      <c r="A6380" s="108">
        <v>6402</v>
      </c>
      <c r="B6380" s="109" t="s">
        <v>315</v>
      </c>
      <c r="C6380" s="110">
        <v>39263000</v>
      </c>
      <c r="D6380" s="110">
        <v>0</v>
      </c>
      <c r="E6380" s="110">
        <v>0</v>
      </c>
      <c r="F6380" s="111">
        <v>41.63</v>
      </c>
      <c r="G6380" s="110">
        <v>7</v>
      </c>
      <c r="H6380" s="110">
        <v>0</v>
      </c>
      <c r="I6380" s="112"/>
      <c r="J6380" s="112"/>
      <c r="K6380" s="113">
        <v>75</v>
      </c>
    </row>
    <row r="6381" spans="1:11" x14ac:dyDescent="0.25">
      <c r="A6381" s="108">
        <v>6403</v>
      </c>
      <c r="B6381" s="109" t="s">
        <v>3651</v>
      </c>
      <c r="C6381" s="110">
        <v>42021220</v>
      </c>
      <c r="D6381" s="110">
        <v>0</v>
      </c>
      <c r="E6381" s="110">
        <v>0</v>
      </c>
      <c r="F6381" s="111">
        <v>50.44</v>
      </c>
      <c r="G6381" s="110">
        <v>4</v>
      </c>
      <c r="H6381" s="110">
        <v>0</v>
      </c>
      <c r="I6381" s="112"/>
      <c r="J6381" s="112"/>
      <c r="K6381" s="113">
        <v>89</v>
      </c>
    </row>
    <row r="6382" spans="1:11" x14ac:dyDescent="0.25">
      <c r="A6382" s="108">
        <v>6404</v>
      </c>
      <c r="B6382" s="109" t="s">
        <v>2004</v>
      </c>
      <c r="C6382" s="110">
        <v>85182100</v>
      </c>
      <c r="D6382" s="110">
        <v>3</v>
      </c>
      <c r="E6382" s="110">
        <v>0</v>
      </c>
      <c r="F6382" s="111">
        <v>21.95</v>
      </c>
      <c r="G6382" s="110">
        <v>4</v>
      </c>
      <c r="H6382" s="110">
        <v>0</v>
      </c>
      <c r="I6382" s="112"/>
      <c r="J6382" s="112"/>
      <c r="K6382" s="113">
        <v>40</v>
      </c>
    </row>
    <row r="6383" spans="1:11" x14ac:dyDescent="0.25">
      <c r="A6383" s="108">
        <v>6405</v>
      </c>
      <c r="B6383" s="109" t="s">
        <v>7994</v>
      </c>
      <c r="C6383" s="110">
        <v>85182100</v>
      </c>
      <c r="D6383" s="110">
        <v>15</v>
      </c>
      <c r="E6383" s="110">
        <v>0</v>
      </c>
      <c r="F6383" s="111">
        <v>28.62</v>
      </c>
      <c r="G6383" s="110">
        <v>4</v>
      </c>
      <c r="H6383" s="110">
        <v>0</v>
      </c>
      <c r="I6383" s="112"/>
      <c r="J6383" s="112"/>
      <c r="K6383" s="113">
        <v>50</v>
      </c>
    </row>
    <row r="6384" spans="1:11" x14ac:dyDescent="0.25">
      <c r="A6384" s="108">
        <v>6406</v>
      </c>
      <c r="B6384" s="109" t="s">
        <v>6104</v>
      </c>
      <c r="C6384" s="110">
        <v>84733043</v>
      </c>
      <c r="D6384" s="110">
        <v>0</v>
      </c>
      <c r="E6384" s="110">
        <v>0</v>
      </c>
      <c r="F6384" s="115">
        <v>4291.18</v>
      </c>
      <c r="G6384" s="110">
        <v>7</v>
      </c>
      <c r="H6384" s="110">
        <v>2</v>
      </c>
      <c r="I6384" s="112"/>
      <c r="J6384" s="111">
        <v>409.85</v>
      </c>
      <c r="K6384" s="116">
        <v>6799</v>
      </c>
    </row>
    <row r="6385" spans="1:11" x14ac:dyDescent="0.25">
      <c r="A6385" s="108">
        <v>6407</v>
      </c>
      <c r="B6385" s="109" t="s">
        <v>4339</v>
      </c>
      <c r="C6385" s="110">
        <v>85423190</v>
      </c>
      <c r="D6385" s="110">
        <v>0</v>
      </c>
      <c r="E6385" s="110">
        <v>0</v>
      </c>
      <c r="F6385" s="115">
        <v>1159.8499999999999</v>
      </c>
      <c r="G6385" s="110">
        <v>7</v>
      </c>
      <c r="H6385" s="110">
        <v>2</v>
      </c>
      <c r="I6385" s="112"/>
      <c r="J6385" s="112"/>
      <c r="K6385" s="116">
        <v>1399</v>
      </c>
    </row>
    <row r="6386" spans="1:11" x14ac:dyDescent="0.25">
      <c r="A6386" s="108">
        <v>6408</v>
      </c>
      <c r="B6386" s="109" t="s">
        <v>6105</v>
      </c>
      <c r="C6386" s="110">
        <v>85044021</v>
      </c>
      <c r="D6386" s="110">
        <v>0</v>
      </c>
      <c r="E6386" s="110">
        <v>0</v>
      </c>
      <c r="F6386" s="111">
        <v>48.99</v>
      </c>
      <c r="G6386" s="110">
        <v>0</v>
      </c>
      <c r="H6386" s="110">
        <v>0</v>
      </c>
      <c r="I6386" s="112"/>
      <c r="J6386" s="112"/>
      <c r="K6386" s="113">
        <v>99</v>
      </c>
    </row>
    <row r="6387" spans="1:11" x14ac:dyDescent="0.25">
      <c r="A6387" s="108">
        <v>6409</v>
      </c>
      <c r="B6387" s="109" t="s">
        <v>6106</v>
      </c>
      <c r="C6387" s="110">
        <v>44182000</v>
      </c>
      <c r="D6387" s="110">
        <v>0</v>
      </c>
      <c r="E6387" s="110">
        <v>0</v>
      </c>
      <c r="F6387" s="111">
        <v>65.099999999999994</v>
      </c>
      <c r="G6387" s="110">
        <v>18</v>
      </c>
      <c r="H6387" s="110">
        <v>0</v>
      </c>
      <c r="I6387" s="112"/>
      <c r="J6387" s="112"/>
      <c r="K6387" s="113">
        <v>70</v>
      </c>
    </row>
    <row r="6388" spans="1:11" x14ac:dyDescent="0.25">
      <c r="A6388" s="108">
        <v>6410</v>
      </c>
      <c r="B6388" s="109" t="s">
        <v>6107</v>
      </c>
      <c r="C6388" s="110">
        <v>44182000</v>
      </c>
      <c r="D6388" s="110">
        <v>0</v>
      </c>
      <c r="E6388" s="110">
        <v>0</v>
      </c>
      <c r="F6388" s="111">
        <v>81.2</v>
      </c>
      <c r="G6388" s="110">
        <v>18</v>
      </c>
      <c r="H6388" s="110">
        <v>0</v>
      </c>
      <c r="I6388" s="112"/>
      <c r="J6388" s="112"/>
      <c r="K6388" s="113">
        <v>70</v>
      </c>
    </row>
    <row r="6389" spans="1:11" x14ac:dyDescent="0.25">
      <c r="A6389" s="108">
        <v>6411</v>
      </c>
      <c r="B6389" s="109" t="s">
        <v>6108</v>
      </c>
      <c r="C6389" s="110">
        <v>85235190</v>
      </c>
      <c r="D6389" s="110">
        <v>0</v>
      </c>
      <c r="E6389" s="110">
        <v>0</v>
      </c>
      <c r="F6389" s="111">
        <v>706.97</v>
      </c>
      <c r="G6389" s="110">
        <v>4</v>
      </c>
      <c r="H6389" s="121">
        <v>7.5</v>
      </c>
      <c r="I6389" s="112"/>
      <c r="J6389" s="112"/>
      <c r="K6389" s="116">
        <v>1229</v>
      </c>
    </row>
    <row r="6390" spans="1:11" x14ac:dyDescent="0.25">
      <c r="A6390" s="108">
        <v>6412</v>
      </c>
      <c r="B6390" s="109" t="s">
        <v>5901</v>
      </c>
      <c r="C6390" s="110">
        <v>85235190</v>
      </c>
      <c r="D6390" s="110">
        <v>0</v>
      </c>
      <c r="E6390" s="110">
        <v>0</v>
      </c>
      <c r="F6390" s="111">
        <v>363.62</v>
      </c>
      <c r="G6390" s="110">
        <v>4</v>
      </c>
      <c r="H6390" s="110">
        <v>10</v>
      </c>
      <c r="I6390" s="112"/>
      <c r="J6390" s="112"/>
      <c r="K6390" s="113">
        <v>649</v>
      </c>
    </row>
    <row r="6391" spans="1:11" x14ac:dyDescent="0.25">
      <c r="A6391" s="108">
        <v>6413</v>
      </c>
      <c r="B6391" s="109" t="s">
        <v>6109</v>
      </c>
      <c r="C6391" s="110">
        <v>85235190</v>
      </c>
      <c r="D6391" s="110">
        <v>0</v>
      </c>
      <c r="E6391" s="110">
        <v>0</v>
      </c>
      <c r="F6391" s="111">
        <v>554.54999999999995</v>
      </c>
      <c r="G6391" s="110">
        <v>4</v>
      </c>
      <c r="H6391" s="110">
        <v>10</v>
      </c>
      <c r="I6391" s="112"/>
      <c r="J6391" s="112"/>
      <c r="K6391" s="113">
        <v>999</v>
      </c>
    </row>
    <row r="6392" spans="1:11" x14ac:dyDescent="0.25">
      <c r="A6392" s="108">
        <v>6414</v>
      </c>
      <c r="B6392" s="109" t="s">
        <v>6110</v>
      </c>
      <c r="C6392" s="110">
        <v>84733019</v>
      </c>
      <c r="D6392" s="110">
        <v>0</v>
      </c>
      <c r="E6392" s="110">
        <v>0</v>
      </c>
      <c r="F6392" s="111">
        <v>222.05</v>
      </c>
      <c r="G6392" s="110">
        <v>4</v>
      </c>
      <c r="H6392" s="110">
        <v>10</v>
      </c>
      <c r="I6392" s="112"/>
      <c r="J6392" s="111">
        <v>27.08</v>
      </c>
      <c r="K6392" s="113">
        <v>379</v>
      </c>
    </row>
    <row r="6393" spans="1:11" x14ac:dyDescent="0.25">
      <c r="A6393" s="108">
        <v>6415</v>
      </c>
      <c r="B6393" s="109" t="s">
        <v>6111</v>
      </c>
      <c r="C6393" s="110">
        <v>84733043</v>
      </c>
      <c r="D6393" s="110">
        <v>0</v>
      </c>
      <c r="E6393" s="110">
        <v>0</v>
      </c>
      <c r="F6393" s="115">
        <v>2249</v>
      </c>
      <c r="G6393" s="110">
        <v>18</v>
      </c>
      <c r="H6393" s="110">
        <v>0</v>
      </c>
      <c r="I6393" s="112"/>
      <c r="J6393" s="111">
        <v>75.02</v>
      </c>
      <c r="K6393" s="116">
        <v>3999</v>
      </c>
    </row>
    <row r="6394" spans="1:11" x14ac:dyDescent="0.25">
      <c r="A6394" s="108">
        <v>6416</v>
      </c>
      <c r="B6394" s="109" t="s">
        <v>6112</v>
      </c>
      <c r="C6394" s="110">
        <v>85287200</v>
      </c>
      <c r="D6394" s="110">
        <v>0</v>
      </c>
      <c r="E6394" s="110">
        <v>0</v>
      </c>
      <c r="F6394" s="115">
        <v>4165.5600000000004</v>
      </c>
      <c r="G6394" s="110">
        <v>18</v>
      </c>
      <c r="H6394" s="110">
        <v>0</v>
      </c>
      <c r="I6394" s="112"/>
      <c r="J6394" s="111">
        <v>337.41</v>
      </c>
      <c r="K6394" s="116">
        <v>5199</v>
      </c>
    </row>
    <row r="6395" spans="1:11" x14ac:dyDescent="0.25">
      <c r="A6395" s="108">
        <v>6417</v>
      </c>
      <c r="B6395" s="109" t="s">
        <v>6113</v>
      </c>
      <c r="C6395" s="110">
        <v>85183000</v>
      </c>
      <c r="D6395" s="110">
        <v>0</v>
      </c>
      <c r="E6395" s="110">
        <v>0</v>
      </c>
      <c r="F6395" s="111">
        <v>220.25</v>
      </c>
      <c r="G6395" s="110">
        <v>4</v>
      </c>
      <c r="H6395" s="110">
        <v>0</v>
      </c>
      <c r="I6395" s="112"/>
      <c r="J6395" s="111">
        <v>79.25</v>
      </c>
      <c r="K6395" s="113">
        <v>499</v>
      </c>
    </row>
    <row r="6396" spans="1:11" x14ac:dyDescent="0.25">
      <c r="A6396" s="108">
        <v>6418</v>
      </c>
      <c r="B6396" s="109" t="s">
        <v>6114</v>
      </c>
      <c r="C6396" s="110">
        <v>85183000</v>
      </c>
      <c r="D6396" s="110">
        <v>0</v>
      </c>
      <c r="E6396" s="110">
        <v>0</v>
      </c>
      <c r="F6396" s="111">
        <v>475</v>
      </c>
      <c r="G6396" s="110">
        <v>4</v>
      </c>
      <c r="H6396" s="110">
        <v>0</v>
      </c>
      <c r="I6396" s="112"/>
      <c r="J6396" s="111">
        <v>126.14</v>
      </c>
      <c r="K6396" s="113">
        <v>799</v>
      </c>
    </row>
    <row r="6397" spans="1:11" x14ac:dyDescent="0.25">
      <c r="A6397" s="108">
        <v>6419</v>
      </c>
      <c r="B6397" s="109" t="s">
        <v>6115</v>
      </c>
      <c r="C6397" s="110">
        <v>84716053</v>
      </c>
      <c r="D6397" s="110">
        <v>0</v>
      </c>
      <c r="E6397" s="110">
        <v>0</v>
      </c>
      <c r="F6397" s="111">
        <v>589.15</v>
      </c>
      <c r="G6397" s="110">
        <v>4</v>
      </c>
      <c r="H6397" s="110">
        <v>0</v>
      </c>
      <c r="I6397" s="112"/>
      <c r="J6397" s="111">
        <v>64.430000000000007</v>
      </c>
      <c r="K6397" s="113">
        <v>899</v>
      </c>
    </row>
    <row r="6398" spans="1:11" x14ac:dyDescent="0.25">
      <c r="A6398" s="108">
        <v>6420</v>
      </c>
      <c r="B6398" s="109" t="s">
        <v>6116</v>
      </c>
      <c r="C6398" s="110">
        <v>48181000</v>
      </c>
      <c r="D6398" s="110">
        <v>0</v>
      </c>
      <c r="E6398" s="110">
        <v>0</v>
      </c>
      <c r="F6398" s="111">
        <v>19.989999999999998</v>
      </c>
      <c r="G6398" s="110">
        <v>0</v>
      </c>
      <c r="H6398" s="110">
        <v>0</v>
      </c>
      <c r="I6398" s="112"/>
      <c r="J6398" s="112"/>
      <c r="K6398" s="113">
        <v>20</v>
      </c>
    </row>
    <row r="6399" spans="1:11" x14ac:dyDescent="0.25">
      <c r="A6399" s="108">
        <v>6421</v>
      </c>
      <c r="B6399" s="109" t="s">
        <v>6117</v>
      </c>
      <c r="C6399" s="110">
        <v>34022000</v>
      </c>
      <c r="D6399" s="110">
        <v>0</v>
      </c>
      <c r="E6399" s="110">
        <v>0</v>
      </c>
      <c r="F6399" s="111">
        <v>4.99</v>
      </c>
      <c r="G6399" s="110">
        <v>0</v>
      </c>
      <c r="H6399" s="110">
        <v>0</v>
      </c>
      <c r="I6399" s="112"/>
      <c r="J6399" s="112"/>
      <c r="K6399" s="113">
        <v>5</v>
      </c>
    </row>
    <row r="6400" spans="1:11" x14ac:dyDescent="0.25">
      <c r="A6400" s="108">
        <v>6422</v>
      </c>
      <c r="B6400" s="109" t="s">
        <v>6118</v>
      </c>
      <c r="C6400" s="110">
        <v>34022000</v>
      </c>
      <c r="D6400" s="110">
        <v>0</v>
      </c>
      <c r="E6400" s="110">
        <v>0</v>
      </c>
      <c r="F6400" s="111">
        <v>14.99</v>
      </c>
      <c r="G6400" s="110">
        <v>0</v>
      </c>
      <c r="H6400" s="110">
        <v>0</v>
      </c>
      <c r="I6400" s="112"/>
      <c r="J6400" s="112"/>
      <c r="K6400" s="113">
        <v>15</v>
      </c>
    </row>
    <row r="6401" spans="1:11" x14ac:dyDescent="0.25">
      <c r="A6401" s="108">
        <v>6423</v>
      </c>
      <c r="B6401" s="109" t="s">
        <v>6119</v>
      </c>
      <c r="C6401" s="110">
        <v>34022000</v>
      </c>
      <c r="D6401" s="110">
        <v>0</v>
      </c>
      <c r="E6401" s="110">
        <v>0</v>
      </c>
      <c r="F6401" s="111">
        <v>5.59</v>
      </c>
      <c r="G6401" s="110">
        <v>0</v>
      </c>
      <c r="H6401" s="110">
        <v>0</v>
      </c>
      <c r="I6401" s="112"/>
      <c r="J6401" s="112"/>
      <c r="K6401" s="113">
        <v>6</v>
      </c>
    </row>
    <row r="6402" spans="1:11" x14ac:dyDescent="0.25">
      <c r="A6402" s="108">
        <v>6424</v>
      </c>
      <c r="B6402" s="109" t="s">
        <v>6120</v>
      </c>
      <c r="C6402" s="110">
        <v>34022000</v>
      </c>
      <c r="D6402" s="110">
        <v>0</v>
      </c>
      <c r="E6402" s="110">
        <v>0</v>
      </c>
      <c r="F6402" s="111">
        <v>1.69</v>
      </c>
      <c r="G6402" s="110">
        <v>0</v>
      </c>
      <c r="H6402" s="110">
        <v>0</v>
      </c>
      <c r="I6402" s="112"/>
      <c r="J6402" s="112"/>
      <c r="K6402" s="113">
        <v>2</v>
      </c>
    </row>
    <row r="6403" spans="1:11" x14ac:dyDescent="0.25">
      <c r="A6403" s="108">
        <v>6425</v>
      </c>
      <c r="B6403" s="109" t="s">
        <v>6121</v>
      </c>
      <c r="C6403" s="110">
        <v>34022000</v>
      </c>
      <c r="D6403" s="110">
        <v>0</v>
      </c>
      <c r="E6403" s="110">
        <v>0</v>
      </c>
      <c r="F6403" s="111">
        <v>1.69</v>
      </c>
      <c r="G6403" s="110">
        <v>0</v>
      </c>
      <c r="H6403" s="110">
        <v>0</v>
      </c>
      <c r="I6403" s="112"/>
      <c r="J6403" s="112"/>
      <c r="K6403" s="113">
        <v>2</v>
      </c>
    </row>
    <row r="6404" spans="1:11" x14ac:dyDescent="0.25">
      <c r="A6404" s="108">
        <v>6426</v>
      </c>
      <c r="B6404" s="109" t="s">
        <v>6122</v>
      </c>
      <c r="C6404" s="110">
        <v>34022000</v>
      </c>
      <c r="D6404" s="110">
        <v>0</v>
      </c>
      <c r="E6404" s="110">
        <v>0</v>
      </c>
      <c r="F6404" s="111">
        <v>1.69</v>
      </c>
      <c r="G6404" s="110">
        <v>0</v>
      </c>
      <c r="H6404" s="110">
        <v>0</v>
      </c>
      <c r="I6404" s="112"/>
      <c r="J6404" s="112"/>
      <c r="K6404" s="113">
        <v>2</v>
      </c>
    </row>
    <row r="6405" spans="1:11" x14ac:dyDescent="0.25">
      <c r="A6405" s="108">
        <v>6427</v>
      </c>
      <c r="B6405" s="109" t="s">
        <v>6123</v>
      </c>
      <c r="C6405" s="110">
        <v>68053090</v>
      </c>
      <c r="D6405" s="110">
        <v>0</v>
      </c>
      <c r="E6405" s="110">
        <v>0</v>
      </c>
      <c r="F6405" s="111">
        <v>4.99</v>
      </c>
      <c r="G6405" s="110">
        <v>0</v>
      </c>
      <c r="H6405" s="110">
        <v>0</v>
      </c>
      <c r="I6405" s="112"/>
      <c r="J6405" s="112"/>
      <c r="K6405" s="113">
        <v>6</v>
      </c>
    </row>
    <row r="6406" spans="1:11" x14ac:dyDescent="0.25">
      <c r="A6406" s="108">
        <v>6428</v>
      </c>
      <c r="B6406" s="109" t="s">
        <v>6124</v>
      </c>
      <c r="C6406" s="110">
        <v>28289011</v>
      </c>
      <c r="D6406" s="110">
        <v>0</v>
      </c>
      <c r="E6406" s="110">
        <v>0</v>
      </c>
      <c r="F6406" s="111">
        <v>1.89</v>
      </c>
      <c r="G6406" s="110">
        <v>0</v>
      </c>
      <c r="H6406" s="110">
        <v>0</v>
      </c>
      <c r="I6406" s="112"/>
      <c r="J6406" s="112"/>
      <c r="K6406" s="113">
        <v>2</v>
      </c>
    </row>
    <row r="6407" spans="1:11" x14ac:dyDescent="0.25">
      <c r="A6407" s="108">
        <v>6429</v>
      </c>
      <c r="B6407" s="109" t="s">
        <v>6125</v>
      </c>
      <c r="C6407" s="110">
        <v>34022000</v>
      </c>
      <c r="D6407" s="110">
        <v>0</v>
      </c>
      <c r="E6407" s="110">
        <v>0</v>
      </c>
      <c r="F6407" s="111">
        <v>5.19</v>
      </c>
      <c r="G6407" s="110">
        <v>0</v>
      </c>
      <c r="H6407" s="110">
        <v>0</v>
      </c>
      <c r="I6407" s="112"/>
      <c r="J6407" s="112"/>
      <c r="K6407" s="113">
        <v>6</v>
      </c>
    </row>
    <row r="6408" spans="1:11" x14ac:dyDescent="0.25">
      <c r="A6408" s="108">
        <v>6430</v>
      </c>
      <c r="B6408" s="109" t="s">
        <v>6126</v>
      </c>
      <c r="C6408" s="110">
        <v>33074900</v>
      </c>
      <c r="D6408" s="110">
        <v>0</v>
      </c>
      <c r="E6408" s="110">
        <v>0</v>
      </c>
      <c r="F6408" s="111">
        <v>8.49</v>
      </c>
      <c r="G6408" s="110">
        <v>0</v>
      </c>
      <c r="H6408" s="110">
        <v>0</v>
      </c>
      <c r="I6408" s="112"/>
      <c r="J6408" s="112"/>
      <c r="K6408" s="113">
        <v>9</v>
      </c>
    </row>
    <row r="6409" spans="1:11" x14ac:dyDescent="0.25">
      <c r="A6409" s="108">
        <v>6431</v>
      </c>
      <c r="B6409" s="109" t="s">
        <v>6127</v>
      </c>
      <c r="C6409" s="110">
        <v>17019900</v>
      </c>
      <c r="D6409" s="110">
        <v>0</v>
      </c>
      <c r="E6409" s="110">
        <v>0</v>
      </c>
      <c r="F6409" s="111">
        <v>2.99</v>
      </c>
      <c r="G6409" s="110">
        <v>0</v>
      </c>
      <c r="H6409" s="110">
        <v>0</v>
      </c>
      <c r="I6409" s="112"/>
      <c r="J6409" s="112"/>
      <c r="K6409" s="113">
        <v>3</v>
      </c>
    </row>
    <row r="6410" spans="1:11" x14ac:dyDescent="0.25">
      <c r="A6410" s="108">
        <v>6432</v>
      </c>
      <c r="B6410" s="109" t="s">
        <v>6128</v>
      </c>
      <c r="C6410" s="110">
        <v>21011110</v>
      </c>
      <c r="D6410" s="110">
        <v>0</v>
      </c>
      <c r="E6410" s="110">
        <v>0</v>
      </c>
      <c r="F6410" s="111">
        <v>3.19</v>
      </c>
      <c r="G6410" s="110">
        <v>0</v>
      </c>
      <c r="H6410" s="110">
        <v>0</v>
      </c>
      <c r="I6410" s="112"/>
      <c r="J6410" s="112"/>
      <c r="K6410" s="113">
        <v>4</v>
      </c>
    </row>
    <row r="6411" spans="1:11" x14ac:dyDescent="0.25">
      <c r="A6411" s="108">
        <v>6433</v>
      </c>
      <c r="B6411" s="109" t="s">
        <v>6129</v>
      </c>
      <c r="C6411" s="110">
        <v>19053100</v>
      </c>
      <c r="D6411" s="110">
        <v>0</v>
      </c>
      <c r="E6411" s="110">
        <v>0</v>
      </c>
      <c r="F6411" s="111">
        <v>4.99</v>
      </c>
      <c r="G6411" s="110">
        <v>0</v>
      </c>
      <c r="H6411" s="110">
        <v>0</v>
      </c>
      <c r="I6411" s="112"/>
      <c r="J6411" s="112"/>
      <c r="K6411" s="113">
        <v>5</v>
      </c>
    </row>
    <row r="6412" spans="1:11" x14ac:dyDescent="0.25">
      <c r="A6412" s="108">
        <v>6434</v>
      </c>
      <c r="B6412" s="109" t="s">
        <v>6130</v>
      </c>
      <c r="C6412" s="110">
        <v>19053100</v>
      </c>
      <c r="D6412" s="110">
        <v>0</v>
      </c>
      <c r="E6412" s="110">
        <v>0</v>
      </c>
      <c r="F6412" s="111">
        <v>4.99</v>
      </c>
      <c r="G6412" s="110">
        <v>0</v>
      </c>
      <c r="H6412" s="110">
        <v>0</v>
      </c>
      <c r="I6412" s="112"/>
      <c r="J6412" s="112"/>
      <c r="K6412" s="113">
        <v>5</v>
      </c>
    </row>
    <row r="6413" spans="1:11" x14ac:dyDescent="0.25">
      <c r="A6413" s="108">
        <v>6435</v>
      </c>
      <c r="B6413" s="109" t="s">
        <v>6131</v>
      </c>
      <c r="C6413" s="110">
        <v>19053100</v>
      </c>
      <c r="D6413" s="110">
        <v>0</v>
      </c>
      <c r="E6413" s="110">
        <v>0</v>
      </c>
      <c r="F6413" s="111">
        <v>4.99</v>
      </c>
      <c r="G6413" s="110">
        <v>0</v>
      </c>
      <c r="H6413" s="110">
        <v>0</v>
      </c>
      <c r="I6413" s="112"/>
      <c r="J6413" s="112"/>
      <c r="K6413" s="113">
        <v>5</v>
      </c>
    </row>
    <row r="6414" spans="1:11" x14ac:dyDescent="0.25">
      <c r="A6414" s="108">
        <v>6436</v>
      </c>
      <c r="B6414" s="109" t="s">
        <v>6132</v>
      </c>
      <c r="C6414" s="110">
        <v>19053100</v>
      </c>
      <c r="D6414" s="110">
        <v>0</v>
      </c>
      <c r="E6414" s="110">
        <v>0</v>
      </c>
      <c r="F6414" s="111">
        <v>2.69</v>
      </c>
      <c r="G6414" s="110">
        <v>0</v>
      </c>
      <c r="H6414" s="110">
        <v>0</v>
      </c>
      <c r="I6414" s="112"/>
      <c r="J6414" s="112"/>
      <c r="K6414" s="113">
        <v>3</v>
      </c>
    </row>
    <row r="6415" spans="1:11" x14ac:dyDescent="0.25">
      <c r="A6415" s="108">
        <v>6437</v>
      </c>
      <c r="B6415" s="109" t="s">
        <v>6133</v>
      </c>
      <c r="C6415" s="110">
        <v>19053100</v>
      </c>
      <c r="D6415" s="110">
        <v>0</v>
      </c>
      <c r="E6415" s="110">
        <v>0</v>
      </c>
      <c r="F6415" s="111">
        <v>3.19</v>
      </c>
      <c r="G6415" s="110">
        <v>0</v>
      </c>
      <c r="H6415" s="110">
        <v>0</v>
      </c>
      <c r="I6415" s="112"/>
      <c r="J6415" s="112"/>
      <c r="K6415" s="113">
        <v>4</v>
      </c>
    </row>
    <row r="6416" spans="1:11" x14ac:dyDescent="0.25">
      <c r="A6416" s="108">
        <v>6438</v>
      </c>
      <c r="B6416" s="109" t="s">
        <v>2646</v>
      </c>
      <c r="C6416" s="110">
        <v>85176273</v>
      </c>
      <c r="D6416" s="110">
        <v>10</v>
      </c>
      <c r="E6416" s="110">
        <v>0</v>
      </c>
      <c r="F6416" s="111">
        <v>93</v>
      </c>
      <c r="G6416" s="110">
        <v>18</v>
      </c>
      <c r="H6416" s="110">
        <v>0</v>
      </c>
      <c r="I6416" s="111">
        <v>0.16</v>
      </c>
      <c r="J6416" s="111">
        <v>6.13</v>
      </c>
      <c r="K6416" s="113">
        <v>159</v>
      </c>
    </row>
    <row r="6417" spans="1:11" x14ac:dyDescent="0.25">
      <c r="A6417" s="108">
        <v>6439</v>
      </c>
      <c r="B6417" s="109" t="s">
        <v>6134</v>
      </c>
      <c r="C6417" s="110">
        <v>85176277</v>
      </c>
      <c r="D6417" s="110">
        <v>0</v>
      </c>
      <c r="E6417" s="110">
        <v>0</v>
      </c>
      <c r="F6417" s="111">
        <v>130.30000000000001</v>
      </c>
      <c r="G6417" s="110">
        <v>18</v>
      </c>
      <c r="H6417" s="110">
        <v>0</v>
      </c>
      <c r="I6417" s="112"/>
      <c r="J6417" s="111">
        <v>8.1300000000000008</v>
      </c>
      <c r="K6417" s="113">
        <v>189</v>
      </c>
    </row>
    <row r="6418" spans="1:11" x14ac:dyDescent="0.25">
      <c r="A6418" s="108">
        <v>6440</v>
      </c>
      <c r="B6418" s="109" t="s">
        <v>6135</v>
      </c>
      <c r="C6418" s="110">
        <v>84439933</v>
      </c>
      <c r="D6418" s="110">
        <v>0</v>
      </c>
      <c r="E6418" s="110">
        <v>0</v>
      </c>
      <c r="F6418" s="111">
        <v>287.39</v>
      </c>
      <c r="G6418" s="110">
        <v>12</v>
      </c>
      <c r="H6418" s="110">
        <v>0</v>
      </c>
      <c r="I6418" s="112"/>
      <c r="J6418" s="111">
        <v>18.95</v>
      </c>
      <c r="K6418" s="113">
        <v>349</v>
      </c>
    </row>
    <row r="6419" spans="1:11" x14ac:dyDescent="0.25">
      <c r="A6419" s="108">
        <v>6441</v>
      </c>
      <c r="B6419" s="109" t="s">
        <v>6136</v>
      </c>
      <c r="C6419" s="110">
        <v>84439933</v>
      </c>
      <c r="D6419" s="110">
        <v>0</v>
      </c>
      <c r="E6419" s="110">
        <v>0</v>
      </c>
      <c r="F6419" s="111">
        <v>314.83</v>
      </c>
      <c r="G6419" s="110">
        <v>12</v>
      </c>
      <c r="H6419" s="110">
        <v>0</v>
      </c>
      <c r="I6419" s="112"/>
      <c r="J6419" s="111">
        <v>20.76</v>
      </c>
      <c r="K6419" s="113">
        <v>419</v>
      </c>
    </row>
    <row r="6420" spans="1:11" x14ac:dyDescent="0.25">
      <c r="A6420" s="108">
        <v>6442</v>
      </c>
      <c r="B6420" s="109" t="s">
        <v>6137</v>
      </c>
      <c r="C6420" s="110">
        <v>84439933</v>
      </c>
      <c r="D6420" s="110">
        <v>0</v>
      </c>
      <c r="E6420" s="110">
        <v>0</v>
      </c>
      <c r="F6420" s="111">
        <v>314.83</v>
      </c>
      <c r="G6420" s="110">
        <v>12</v>
      </c>
      <c r="H6420" s="110">
        <v>0</v>
      </c>
      <c r="I6420" s="112"/>
      <c r="J6420" s="111">
        <v>20.76</v>
      </c>
      <c r="K6420" s="113">
        <v>419</v>
      </c>
    </row>
    <row r="6421" spans="1:11" x14ac:dyDescent="0.25">
      <c r="A6421" s="108">
        <v>6443</v>
      </c>
      <c r="B6421" s="109" t="s">
        <v>6138</v>
      </c>
      <c r="C6421" s="110">
        <v>84439933</v>
      </c>
      <c r="D6421" s="110">
        <v>0</v>
      </c>
      <c r="E6421" s="110">
        <v>0</v>
      </c>
      <c r="F6421" s="111">
        <v>314.83</v>
      </c>
      <c r="G6421" s="110">
        <v>12</v>
      </c>
      <c r="H6421" s="110">
        <v>0</v>
      </c>
      <c r="I6421" s="112"/>
      <c r="J6421" s="111">
        <v>20.76</v>
      </c>
      <c r="K6421" s="113">
        <v>419</v>
      </c>
    </row>
    <row r="6422" spans="1:11" x14ac:dyDescent="0.25">
      <c r="A6422" s="108">
        <v>6444</v>
      </c>
      <c r="B6422" s="109" t="s">
        <v>6139</v>
      </c>
      <c r="C6422" s="110">
        <v>84716052</v>
      </c>
      <c r="D6422" s="110">
        <v>0</v>
      </c>
      <c r="E6422" s="110">
        <v>0</v>
      </c>
      <c r="F6422" s="111">
        <v>86.56</v>
      </c>
      <c r="G6422" s="110">
        <v>4</v>
      </c>
      <c r="H6422" s="110">
        <v>15</v>
      </c>
      <c r="I6422" s="111">
        <v>13.96</v>
      </c>
      <c r="J6422" s="112"/>
      <c r="K6422" s="113">
        <v>280</v>
      </c>
    </row>
    <row r="6423" spans="1:11" x14ac:dyDescent="0.25">
      <c r="A6423" s="108">
        <v>6445</v>
      </c>
      <c r="B6423" s="109" t="s">
        <v>6140</v>
      </c>
      <c r="C6423" s="110">
        <v>85423190</v>
      </c>
      <c r="D6423" s="110">
        <v>0</v>
      </c>
      <c r="E6423" s="110">
        <v>0</v>
      </c>
      <c r="F6423" s="111">
        <v>390.81</v>
      </c>
      <c r="G6423" s="110">
        <v>12</v>
      </c>
      <c r="H6423" s="110">
        <v>2</v>
      </c>
      <c r="I6423" s="112"/>
      <c r="J6423" s="112"/>
      <c r="K6423" s="113">
        <v>589</v>
      </c>
    </row>
    <row r="6424" spans="1:11" x14ac:dyDescent="0.25">
      <c r="A6424" s="108">
        <v>6446</v>
      </c>
      <c r="B6424" s="109" t="s">
        <v>6141</v>
      </c>
      <c r="C6424" s="110">
        <v>85423190</v>
      </c>
      <c r="D6424" s="110">
        <v>0</v>
      </c>
      <c r="E6424" s="110">
        <v>0</v>
      </c>
      <c r="F6424" s="115">
        <v>3685</v>
      </c>
      <c r="G6424" s="110">
        <v>12</v>
      </c>
      <c r="H6424" s="110">
        <v>2</v>
      </c>
      <c r="I6424" s="112"/>
      <c r="J6424" s="112"/>
      <c r="K6424" s="116">
        <v>5499</v>
      </c>
    </row>
    <row r="6425" spans="1:11" x14ac:dyDescent="0.25">
      <c r="A6425" s="108">
        <v>6447</v>
      </c>
      <c r="B6425" s="109" t="s">
        <v>6142</v>
      </c>
      <c r="C6425" s="110">
        <v>84733043</v>
      </c>
      <c r="D6425" s="110">
        <v>0</v>
      </c>
      <c r="E6425" s="110">
        <v>0</v>
      </c>
      <c r="F6425" s="115">
        <v>7540.19</v>
      </c>
      <c r="G6425" s="110">
        <v>7</v>
      </c>
      <c r="H6425" s="110">
        <v>2</v>
      </c>
      <c r="I6425" s="112"/>
      <c r="J6425" s="111">
        <v>720.16</v>
      </c>
      <c r="K6425" s="116">
        <v>11700</v>
      </c>
    </row>
    <row r="6426" spans="1:11" x14ac:dyDescent="0.25">
      <c r="A6426" s="108">
        <v>6448</v>
      </c>
      <c r="B6426" s="109" t="s">
        <v>6143</v>
      </c>
      <c r="C6426" s="110">
        <v>85235190</v>
      </c>
      <c r="D6426" s="110">
        <v>0</v>
      </c>
      <c r="E6426" s="110">
        <v>0</v>
      </c>
      <c r="F6426" s="111">
        <v>227.4</v>
      </c>
      <c r="G6426" s="110">
        <v>4</v>
      </c>
      <c r="H6426" s="110">
        <v>0</v>
      </c>
      <c r="I6426" s="112"/>
      <c r="J6426" s="112"/>
      <c r="K6426" s="113">
        <v>365</v>
      </c>
    </row>
    <row r="6427" spans="1:11" x14ac:dyDescent="0.25">
      <c r="A6427" s="108">
        <v>6449</v>
      </c>
      <c r="B6427" s="109" t="s">
        <v>6144</v>
      </c>
      <c r="C6427" s="110">
        <v>85235110</v>
      </c>
      <c r="D6427" s="110">
        <v>0</v>
      </c>
      <c r="E6427" s="110">
        <v>0</v>
      </c>
      <c r="F6427" s="111">
        <v>142</v>
      </c>
      <c r="G6427" s="110">
        <v>4</v>
      </c>
      <c r="H6427" s="110">
        <v>0</v>
      </c>
      <c r="I6427" s="112"/>
      <c r="J6427" s="111">
        <v>26.62</v>
      </c>
      <c r="K6427" s="113">
        <v>239</v>
      </c>
    </row>
    <row r="6428" spans="1:11" x14ac:dyDescent="0.25">
      <c r="A6428" s="108">
        <v>6450</v>
      </c>
      <c r="B6428" s="109" t="s">
        <v>6145</v>
      </c>
      <c r="C6428" s="110">
        <v>84733042</v>
      </c>
      <c r="D6428" s="110">
        <v>0</v>
      </c>
      <c r="E6428" s="110">
        <v>0</v>
      </c>
      <c r="F6428" s="111">
        <v>131</v>
      </c>
      <c r="G6428" s="110">
        <v>12</v>
      </c>
      <c r="H6428" s="110">
        <v>0</v>
      </c>
      <c r="I6428" s="112"/>
      <c r="J6428" s="111">
        <v>8.64</v>
      </c>
      <c r="K6428" s="113">
        <v>195</v>
      </c>
    </row>
    <row r="6429" spans="1:11" x14ac:dyDescent="0.25">
      <c r="A6429" s="108">
        <v>6451</v>
      </c>
      <c r="B6429" s="109" t="s">
        <v>6146</v>
      </c>
      <c r="C6429" s="110">
        <v>84733042</v>
      </c>
      <c r="D6429" s="110">
        <v>0</v>
      </c>
      <c r="E6429" s="110">
        <v>0</v>
      </c>
      <c r="F6429" s="111">
        <v>140.41999999999999</v>
      </c>
      <c r="G6429" s="110">
        <v>12</v>
      </c>
      <c r="H6429" s="110">
        <v>0</v>
      </c>
      <c r="I6429" s="112"/>
      <c r="J6429" s="111">
        <v>9.69</v>
      </c>
      <c r="K6429" s="113">
        <v>219</v>
      </c>
    </row>
    <row r="6430" spans="1:11" x14ac:dyDescent="0.25">
      <c r="A6430" s="108">
        <v>6452</v>
      </c>
      <c r="B6430" s="109" t="s">
        <v>6147</v>
      </c>
      <c r="C6430" s="110">
        <v>85235190</v>
      </c>
      <c r="D6430" s="110">
        <v>0</v>
      </c>
      <c r="E6430" s="110">
        <v>0</v>
      </c>
      <c r="F6430" s="111">
        <v>275</v>
      </c>
      <c r="G6430" s="110">
        <v>12</v>
      </c>
      <c r="H6430" s="110">
        <v>0</v>
      </c>
      <c r="I6430" s="112"/>
      <c r="J6430" s="112"/>
      <c r="K6430" s="113">
        <v>375</v>
      </c>
    </row>
    <row r="6431" spans="1:11" x14ac:dyDescent="0.25">
      <c r="A6431" s="108">
        <v>6453</v>
      </c>
      <c r="B6431" s="109" t="s">
        <v>6148</v>
      </c>
      <c r="C6431" s="110">
        <v>85235190</v>
      </c>
      <c r="D6431" s="110">
        <v>0</v>
      </c>
      <c r="E6431" s="110">
        <v>0</v>
      </c>
      <c r="F6431" s="111">
        <v>275</v>
      </c>
      <c r="G6431" s="110">
        <v>12</v>
      </c>
      <c r="H6431" s="110">
        <v>0</v>
      </c>
      <c r="I6431" s="112"/>
      <c r="J6431" s="112"/>
      <c r="K6431" s="113">
        <v>419</v>
      </c>
    </row>
    <row r="6432" spans="1:11" x14ac:dyDescent="0.25">
      <c r="A6432" s="108">
        <v>6454</v>
      </c>
      <c r="B6432" s="109" t="s">
        <v>6149</v>
      </c>
      <c r="C6432" s="110">
        <v>85043119</v>
      </c>
      <c r="D6432" s="110">
        <v>0</v>
      </c>
      <c r="E6432" s="110">
        <v>0</v>
      </c>
      <c r="F6432" s="111">
        <v>110</v>
      </c>
      <c r="G6432" s="110">
        <v>4</v>
      </c>
      <c r="H6432" s="110">
        <v>0</v>
      </c>
      <c r="I6432" s="112"/>
      <c r="J6432" s="111">
        <v>29.21</v>
      </c>
      <c r="K6432" s="113">
        <v>195</v>
      </c>
    </row>
    <row r="6433" spans="1:11" x14ac:dyDescent="0.25">
      <c r="A6433" s="108">
        <v>6455</v>
      </c>
      <c r="B6433" s="109" t="s">
        <v>6150</v>
      </c>
      <c r="C6433" s="110">
        <v>85043119</v>
      </c>
      <c r="D6433" s="110">
        <v>0</v>
      </c>
      <c r="E6433" s="110">
        <v>0</v>
      </c>
      <c r="F6433" s="111">
        <v>125</v>
      </c>
      <c r="G6433" s="110">
        <v>4</v>
      </c>
      <c r="H6433" s="110">
        <v>0</v>
      </c>
      <c r="I6433" s="112"/>
      <c r="J6433" s="111">
        <v>33.200000000000003</v>
      </c>
      <c r="K6433" s="113">
        <v>219</v>
      </c>
    </row>
    <row r="6434" spans="1:11" x14ac:dyDescent="0.25">
      <c r="A6434" s="108">
        <v>6456</v>
      </c>
      <c r="B6434" s="109" t="s">
        <v>3268</v>
      </c>
      <c r="C6434" s="110">
        <v>84716052</v>
      </c>
      <c r="D6434" s="110">
        <v>9</v>
      </c>
      <c r="E6434" s="110">
        <v>0</v>
      </c>
      <c r="F6434" s="111">
        <v>99.52</v>
      </c>
      <c r="G6434" s="110">
        <v>18</v>
      </c>
      <c r="H6434" s="110">
        <v>0</v>
      </c>
      <c r="I6434" s="111">
        <v>0.13</v>
      </c>
      <c r="J6434" s="111">
        <v>3.44</v>
      </c>
      <c r="K6434" s="113">
        <v>145</v>
      </c>
    </row>
    <row r="6435" spans="1:11" x14ac:dyDescent="0.25">
      <c r="A6435" s="108">
        <v>6457</v>
      </c>
      <c r="B6435" s="109" t="s">
        <v>2659</v>
      </c>
      <c r="C6435" s="110">
        <v>84716052</v>
      </c>
      <c r="D6435" s="110">
        <v>1</v>
      </c>
      <c r="E6435" s="110">
        <v>0</v>
      </c>
      <c r="F6435" s="111">
        <v>61.9</v>
      </c>
      <c r="G6435" s="110">
        <v>18</v>
      </c>
      <c r="H6435" s="110">
        <v>0</v>
      </c>
      <c r="I6435" s="111">
        <v>0.13</v>
      </c>
      <c r="J6435" s="111">
        <v>1.84</v>
      </c>
      <c r="K6435" s="113">
        <v>89</v>
      </c>
    </row>
    <row r="6436" spans="1:11" x14ac:dyDescent="0.25">
      <c r="A6436" s="108">
        <v>6458</v>
      </c>
      <c r="B6436" s="109" t="s">
        <v>3188</v>
      </c>
      <c r="C6436" s="110">
        <v>84716052</v>
      </c>
      <c r="D6436" s="110">
        <v>5</v>
      </c>
      <c r="E6436" s="110">
        <v>0</v>
      </c>
      <c r="F6436" s="111">
        <v>138.19</v>
      </c>
      <c r="G6436" s="110">
        <v>18</v>
      </c>
      <c r="H6436" s="110">
        <v>0</v>
      </c>
      <c r="I6436" s="111">
        <v>0.13</v>
      </c>
      <c r="J6436" s="111">
        <v>4.45</v>
      </c>
      <c r="K6436" s="113">
        <v>199</v>
      </c>
    </row>
    <row r="6437" spans="1:11" x14ac:dyDescent="0.25">
      <c r="A6437" s="108">
        <v>6459</v>
      </c>
      <c r="B6437" s="109" t="s">
        <v>6151</v>
      </c>
      <c r="C6437" s="110">
        <v>84716053</v>
      </c>
      <c r="D6437" s="110">
        <v>1</v>
      </c>
      <c r="E6437" s="110">
        <v>0</v>
      </c>
      <c r="F6437" s="111">
        <v>50.02</v>
      </c>
      <c r="G6437" s="110">
        <v>18</v>
      </c>
      <c r="H6437" s="110">
        <v>0</v>
      </c>
      <c r="I6437" s="112"/>
      <c r="J6437" s="111">
        <v>1.55</v>
      </c>
      <c r="K6437" s="113">
        <v>72</v>
      </c>
    </row>
    <row r="6438" spans="1:11" x14ac:dyDescent="0.25">
      <c r="A6438" s="108">
        <v>6460</v>
      </c>
      <c r="B6438" s="109" t="s">
        <v>6152</v>
      </c>
      <c r="C6438" s="110">
        <v>84733042</v>
      </c>
      <c r="D6438" s="110">
        <v>0</v>
      </c>
      <c r="E6438" s="110">
        <v>0</v>
      </c>
      <c r="F6438" s="111">
        <v>488.31</v>
      </c>
      <c r="G6438" s="110">
        <v>4</v>
      </c>
      <c r="H6438" s="110">
        <v>15</v>
      </c>
      <c r="I6438" s="112"/>
      <c r="J6438" s="111">
        <v>67</v>
      </c>
      <c r="K6438" s="113">
        <v>849</v>
      </c>
    </row>
    <row r="6439" spans="1:11" x14ac:dyDescent="0.25">
      <c r="A6439" s="108">
        <v>6461</v>
      </c>
      <c r="B6439" s="109" t="s">
        <v>6153</v>
      </c>
      <c r="C6439" s="110">
        <v>85044021</v>
      </c>
      <c r="D6439" s="110">
        <v>0</v>
      </c>
      <c r="E6439" s="110">
        <v>0</v>
      </c>
      <c r="F6439" s="111">
        <v>522.79999999999995</v>
      </c>
      <c r="G6439" s="110">
        <v>4</v>
      </c>
      <c r="H6439" s="110">
        <v>5</v>
      </c>
      <c r="I6439" s="112"/>
      <c r="J6439" s="111">
        <v>155</v>
      </c>
      <c r="K6439" s="113">
        <v>999</v>
      </c>
    </row>
    <row r="6440" spans="1:11" x14ac:dyDescent="0.25">
      <c r="A6440" s="108">
        <v>6462</v>
      </c>
      <c r="B6440" s="109" t="s">
        <v>6154</v>
      </c>
      <c r="C6440" s="110">
        <v>85044021</v>
      </c>
      <c r="D6440" s="110">
        <v>0</v>
      </c>
      <c r="E6440" s="110">
        <v>0</v>
      </c>
      <c r="F6440" s="111">
        <v>444.61</v>
      </c>
      <c r="G6440" s="110">
        <v>4</v>
      </c>
      <c r="H6440" s="110">
        <v>5</v>
      </c>
      <c r="I6440" s="112"/>
      <c r="J6440" s="112"/>
      <c r="K6440" s="113">
        <v>859</v>
      </c>
    </row>
    <row r="6441" spans="1:11" x14ac:dyDescent="0.25">
      <c r="A6441" s="108">
        <v>6463</v>
      </c>
      <c r="B6441" s="109" t="s">
        <v>6155</v>
      </c>
      <c r="C6441" s="110">
        <v>84439932</v>
      </c>
      <c r="D6441" s="110">
        <v>0</v>
      </c>
      <c r="E6441" s="110">
        <v>0</v>
      </c>
      <c r="F6441" s="111">
        <v>365.25</v>
      </c>
      <c r="G6441" s="110">
        <v>12</v>
      </c>
      <c r="H6441" s="110">
        <v>0</v>
      </c>
      <c r="I6441" s="112"/>
      <c r="J6441" s="111">
        <v>24.08</v>
      </c>
      <c r="K6441" s="113">
        <v>539</v>
      </c>
    </row>
    <row r="6442" spans="1:11" x14ac:dyDescent="0.25">
      <c r="A6442" s="108">
        <v>6464</v>
      </c>
      <c r="B6442" s="109" t="s">
        <v>6156</v>
      </c>
      <c r="C6442" s="110">
        <v>85183000</v>
      </c>
      <c r="D6442" s="110">
        <v>11</v>
      </c>
      <c r="E6442" s="110">
        <v>0</v>
      </c>
      <c r="F6442" s="111">
        <v>189.13</v>
      </c>
      <c r="G6442" s="110">
        <v>4</v>
      </c>
      <c r="H6442" s="110">
        <v>15</v>
      </c>
      <c r="I6442" s="112"/>
      <c r="J6442" s="111">
        <v>58.89</v>
      </c>
      <c r="K6442" s="113">
        <v>389</v>
      </c>
    </row>
    <row r="6443" spans="1:11" x14ac:dyDescent="0.25">
      <c r="A6443" s="108">
        <v>6465</v>
      </c>
      <c r="B6443" s="109" t="s">
        <v>6157</v>
      </c>
      <c r="C6443" s="110">
        <v>85285220</v>
      </c>
      <c r="D6443" s="110">
        <v>0</v>
      </c>
      <c r="E6443" s="110">
        <v>0</v>
      </c>
      <c r="F6443" s="111">
        <v>670.18</v>
      </c>
      <c r="G6443" s="110">
        <v>18</v>
      </c>
      <c r="H6443" s="110">
        <v>0</v>
      </c>
      <c r="I6443" s="112"/>
      <c r="J6443" s="111">
        <v>22.35</v>
      </c>
      <c r="K6443" s="113">
        <v>949</v>
      </c>
    </row>
    <row r="6444" spans="1:11" x14ac:dyDescent="0.25">
      <c r="A6444" s="108">
        <v>6466</v>
      </c>
      <c r="B6444" s="109" t="s">
        <v>6158</v>
      </c>
      <c r="C6444" s="110">
        <v>84713019</v>
      </c>
      <c r="D6444" s="110">
        <v>0</v>
      </c>
      <c r="E6444" s="110">
        <v>0</v>
      </c>
      <c r="F6444" s="115">
        <v>3039.05</v>
      </c>
      <c r="G6444" s="110">
        <v>18</v>
      </c>
      <c r="H6444" s="110">
        <v>0</v>
      </c>
      <c r="I6444" s="112"/>
      <c r="J6444" s="111">
        <v>101.37</v>
      </c>
      <c r="K6444" s="116">
        <v>3899</v>
      </c>
    </row>
    <row r="6445" spans="1:11" x14ac:dyDescent="0.25">
      <c r="A6445" s="108">
        <v>6467</v>
      </c>
      <c r="B6445" s="109" t="s">
        <v>6159</v>
      </c>
      <c r="C6445" s="110">
        <v>84715010</v>
      </c>
      <c r="D6445" s="110">
        <v>0</v>
      </c>
      <c r="E6445" s="110">
        <v>0</v>
      </c>
      <c r="F6445" s="115">
        <v>3162.21</v>
      </c>
      <c r="G6445" s="110">
        <v>18</v>
      </c>
      <c r="H6445" s="110">
        <v>0</v>
      </c>
      <c r="I6445" s="112"/>
      <c r="J6445" s="111">
        <v>107.71</v>
      </c>
      <c r="K6445" s="116">
        <v>4699</v>
      </c>
    </row>
    <row r="6446" spans="1:11" x14ac:dyDescent="0.25">
      <c r="A6446" s="108">
        <v>6468</v>
      </c>
      <c r="B6446" s="109" t="s">
        <v>6160</v>
      </c>
      <c r="C6446" s="110">
        <v>84716052</v>
      </c>
      <c r="D6446" s="110">
        <v>0</v>
      </c>
      <c r="E6446" s="110">
        <v>0</v>
      </c>
      <c r="F6446" s="111">
        <v>38.229999999999997</v>
      </c>
      <c r="G6446" s="110">
        <v>18</v>
      </c>
      <c r="H6446" s="110">
        <v>0</v>
      </c>
      <c r="I6446" s="112"/>
      <c r="J6446" s="111">
        <v>1.28</v>
      </c>
      <c r="K6446" s="113">
        <v>55</v>
      </c>
    </row>
    <row r="6447" spans="1:11" x14ac:dyDescent="0.25">
      <c r="A6447" s="108">
        <v>6469</v>
      </c>
      <c r="B6447" s="109" t="s">
        <v>6161</v>
      </c>
      <c r="C6447" s="110">
        <v>84716053</v>
      </c>
      <c r="D6447" s="110">
        <v>0</v>
      </c>
      <c r="E6447" s="110">
        <v>0</v>
      </c>
      <c r="F6447" s="111">
        <v>28.61</v>
      </c>
      <c r="G6447" s="110">
        <v>18</v>
      </c>
      <c r="H6447" s="110">
        <v>0</v>
      </c>
      <c r="I6447" s="112"/>
      <c r="J6447" s="111">
        <v>0.95</v>
      </c>
      <c r="K6447" s="113">
        <v>45</v>
      </c>
    </row>
    <row r="6448" spans="1:11" x14ac:dyDescent="0.25">
      <c r="A6448" s="108">
        <v>6470</v>
      </c>
      <c r="B6448" s="109" t="s">
        <v>6162</v>
      </c>
      <c r="C6448" s="110">
        <v>84733043</v>
      </c>
      <c r="D6448" s="110">
        <v>0</v>
      </c>
      <c r="E6448" s="110">
        <v>0</v>
      </c>
      <c r="F6448" s="115">
        <v>2151.9699999999998</v>
      </c>
      <c r="G6448" s="110">
        <v>7</v>
      </c>
      <c r="H6448" s="110">
        <v>2</v>
      </c>
      <c r="I6448" s="112"/>
      <c r="J6448" s="111">
        <v>205.53</v>
      </c>
      <c r="K6448" s="116">
        <v>3799</v>
      </c>
    </row>
    <row r="6449" spans="1:11" x14ac:dyDescent="0.25">
      <c r="A6449" s="108">
        <v>6471</v>
      </c>
      <c r="B6449" s="109" t="s">
        <v>6163</v>
      </c>
      <c r="C6449" s="110">
        <v>85235190</v>
      </c>
      <c r="D6449" s="110">
        <v>0</v>
      </c>
      <c r="E6449" s="110">
        <v>0</v>
      </c>
      <c r="F6449" s="111">
        <v>391.99</v>
      </c>
      <c r="G6449" s="110">
        <v>18</v>
      </c>
      <c r="H6449" s="110">
        <v>15</v>
      </c>
      <c r="I6449" s="112"/>
      <c r="J6449" s="112"/>
      <c r="K6449" s="113">
        <v>659</v>
      </c>
    </row>
    <row r="6450" spans="1:11" x14ac:dyDescent="0.25">
      <c r="A6450" s="108">
        <v>6472</v>
      </c>
      <c r="B6450" s="109" t="s">
        <v>295</v>
      </c>
      <c r="C6450" s="110">
        <v>84717010</v>
      </c>
      <c r="D6450" s="110">
        <v>0</v>
      </c>
      <c r="E6450" s="110">
        <v>0</v>
      </c>
      <c r="F6450" s="111">
        <v>271.16000000000003</v>
      </c>
      <c r="G6450" s="110">
        <v>12</v>
      </c>
      <c r="H6450" s="110">
        <v>10</v>
      </c>
      <c r="I6450" s="112"/>
      <c r="J6450" s="111">
        <v>21.01</v>
      </c>
      <c r="K6450" s="113">
        <v>439</v>
      </c>
    </row>
    <row r="6451" spans="1:11" x14ac:dyDescent="0.25">
      <c r="A6451" s="108">
        <v>6473</v>
      </c>
      <c r="B6451" s="109" t="s">
        <v>3220</v>
      </c>
      <c r="C6451" s="110">
        <v>84733041</v>
      </c>
      <c r="D6451" s="110">
        <v>0</v>
      </c>
      <c r="E6451" s="110">
        <v>0</v>
      </c>
      <c r="F6451" s="111">
        <v>399</v>
      </c>
      <c r="G6451" s="110">
        <v>12</v>
      </c>
      <c r="H6451" s="110">
        <v>0</v>
      </c>
      <c r="I6451" s="112"/>
      <c r="J6451" s="111">
        <v>26.31</v>
      </c>
      <c r="K6451" s="113">
        <v>599</v>
      </c>
    </row>
    <row r="6452" spans="1:11" x14ac:dyDescent="0.25">
      <c r="A6452" s="108">
        <v>6474</v>
      </c>
      <c r="B6452" s="109" t="s">
        <v>6164</v>
      </c>
      <c r="C6452" s="110">
        <v>84733043</v>
      </c>
      <c r="D6452" s="110">
        <v>0</v>
      </c>
      <c r="E6452" s="110">
        <v>0</v>
      </c>
      <c r="F6452" s="115">
        <v>3552.84</v>
      </c>
      <c r="G6452" s="110">
        <v>7</v>
      </c>
      <c r="H6452" s="110">
        <v>2</v>
      </c>
      <c r="I6452" s="112"/>
      <c r="J6452" s="111">
        <v>323.85000000000002</v>
      </c>
      <c r="K6452" s="116">
        <v>5799</v>
      </c>
    </row>
    <row r="6453" spans="1:11" x14ac:dyDescent="0.25">
      <c r="A6453" s="108">
        <v>6475</v>
      </c>
      <c r="B6453" s="109" t="s">
        <v>6165</v>
      </c>
      <c r="C6453" s="110">
        <v>84733043</v>
      </c>
      <c r="D6453" s="110">
        <v>0</v>
      </c>
      <c r="E6453" s="110">
        <v>0</v>
      </c>
      <c r="F6453" s="115">
        <v>3473.25</v>
      </c>
      <c r="G6453" s="110">
        <v>7</v>
      </c>
      <c r="H6453" s="110">
        <v>2</v>
      </c>
      <c r="I6453" s="112"/>
      <c r="J6453" s="111">
        <v>331.73</v>
      </c>
      <c r="K6453" s="116">
        <v>6599</v>
      </c>
    </row>
    <row r="6454" spans="1:11" x14ac:dyDescent="0.25">
      <c r="A6454" s="108">
        <v>6476</v>
      </c>
      <c r="B6454" s="109" t="s">
        <v>4031</v>
      </c>
      <c r="C6454" s="110">
        <v>84733043</v>
      </c>
      <c r="D6454" s="110">
        <v>0</v>
      </c>
      <c r="E6454" s="110">
        <v>0</v>
      </c>
      <c r="F6454" s="111">
        <v>919.77</v>
      </c>
      <c r="G6454" s="110">
        <v>12</v>
      </c>
      <c r="H6454" s="110">
        <v>0</v>
      </c>
      <c r="I6454" s="112"/>
      <c r="J6454" s="111">
        <v>60.64</v>
      </c>
      <c r="K6454" s="116">
        <v>1789</v>
      </c>
    </row>
    <row r="6455" spans="1:11" x14ac:dyDescent="0.25">
      <c r="A6455" s="108">
        <v>6477</v>
      </c>
      <c r="B6455" s="109" t="s">
        <v>6166</v>
      </c>
      <c r="C6455" s="110">
        <v>84145910</v>
      </c>
      <c r="D6455" s="110">
        <v>1</v>
      </c>
      <c r="E6455" s="110">
        <v>0</v>
      </c>
      <c r="F6455" s="111">
        <v>49.34</v>
      </c>
      <c r="G6455" s="110">
        <v>7</v>
      </c>
      <c r="H6455" s="110">
        <v>5</v>
      </c>
      <c r="I6455" s="112"/>
      <c r="J6455" s="111">
        <v>11.88</v>
      </c>
      <c r="K6455" s="113">
        <v>85</v>
      </c>
    </row>
    <row r="6456" spans="1:11" x14ac:dyDescent="0.25">
      <c r="A6456" s="108">
        <v>6478</v>
      </c>
      <c r="B6456" s="109" t="s">
        <v>6167</v>
      </c>
      <c r="C6456" s="110">
        <v>84145990</v>
      </c>
      <c r="D6456" s="110">
        <v>0</v>
      </c>
      <c r="E6456" s="110">
        <v>0</v>
      </c>
      <c r="F6456" s="111">
        <v>44.67</v>
      </c>
      <c r="G6456" s="110">
        <v>4</v>
      </c>
      <c r="H6456" s="110">
        <v>0</v>
      </c>
      <c r="I6456" s="112"/>
      <c r="J6456" s="111">
        <v>11.86</v>
      </c>
      <c r="K6456" s="113">
        <v>75</v>
      </c>
    </row>
    <row r="6457" spans="1:11" x14ac:dyDescent="0.25">
      <c r="A6457" s="108">
        <v>6479</v>
      </c>
      <c r="B6457" s="109" t="s">
        <v>6168</v>
      </c>
      <c r="C6457" s="110">
        <v>95045000</v>
      </c>
      <c r="D6457" s="110">
        <v>0</v>
      </c>
      <c r="E6457" s="110">
        <v>0</v>
      </c>
      <c r="F6457" s="111">
        <v>162</v>
      </c>
      <c r="G6457" s="110">
        <v>4</v>
      </c>
      <c r="H6457" s="110">
        <v>0</v>
      </c>
      <c r="I6457" s="112"/>
      <c r="J6457" s="111">
        <v>43.02</v>
      </c>
      <c r="K6457" s="113">
        <v>279</v>
      </c>
    </row>
    <row r="6458" spans="1:11" x14ac:dyDescent="0.25">
      <c r="A6458" s="108">
        <v>6480</v>
      </c>
      <c r="B6458" s="109" t="s">
        <v>6169</v>
      </c>
      <c r="C6458" s="110">
        <v>85182100</v>
      </c>
      <c r="D6458" s="110">
        <v>0</v>
      </c>
      <c r="E6458" s="110">
        <v>0</v>
      </c>
      <c r="F6458" s="111">
        <v>147.74</v>
      </c>
      <c r="G6458" s="110">
        <v>4</v>
      </c>
      <c r="H6458" s="110">
        <v>15</v>
      </c>
      <c r="I6458" s="112"/>
      <c r="J6458" s="111">
        <v>46.01</v>
      </c>
      <c r="K6458" s="113">
        <v>289</v>
      </c>
    </row>
    <row r="6459" spans="1:11" x14ac:dyDescent="0.25">
      <c r="A6459" s="108">
        <v>6481</v>
      </c>
      <c r="B6459" s="109" t="s">
        <v>6170</v>
      </c>
      <c r="C6459" s="110">
        <v>85182100</v>
      </c>
      <c r="D6459" s="110">
        <v>0</v>
      </c>
      <c r="E6459" s="110">
        <v>0</v>
      </c>
      <c r="F6459" s="111">
        <v>139.04</v>
      </c>
      <c r="G6459" s="110">
        <v>4</v>
      </c>
      <c r="H6459" s="110">
        <v>15</v>
      </c>
      <c r="I6459" s="112"/>
      <c r="J6459" s="111">
        <v>43.3</v>
      </c>
      <c r="K6459" s="113">
        <v>279</v>
      </c>
    </row>
    <row r="6460" spans="1:11" x14ac:dyDescent="0.25">
      <c r="A6460" s="108">
        <v>6482</v>
      </c>
      <c r="B6460" s="109" t="s">
        <v>6171</v>
      </c>
      <c r="C6460" s="110">
        <v>85182100</v>
      </c>
      <c r="D6460" s="110">
        <v>0</v>
      </c>
      <c r="E6460" s="110">
        <v>0</v>
      </c>
      <c r="F6460" s="111">
        <v>74.7</v>
      </c>
      <c r="G6460" s="110">
        <v>4</v>
      </c>
      <c r="H6460" s="110">
        <v>15</v>
      </c>
      <c r="I6460" s="112"/>
      <c r="J6460" s="111">
        <v>23.26</v>
      </c>
      <c r="K6460" s="113">
        <v>149</v>
      </c>
    </row>
    <row r="6461" spans="1:11" x14ac:dyDescent="0.25">
      <c r="A6461" s="108">
        <v>6483</v>
      </c>
      <c r="B6461" s="109" t="s">
        <v>6172</v>
      </c>
      <c r="C6461" s="110">
        <v>85182100</v>
      </c>
      <c r="D6461" s="110">
        <v>0</v>
      </c>
      <c r="E6461" s="110">
        <v>0</v>
      </c>
      <c r="F6461" s="111">
        <v>68.260000000000005</v>
      </c>
      <c r="G6461" s="110">
        <v>4</v>
      </c>
      <c r="H6461" s="110">
        <v>15</v>
      </c>
      <c r="I6461" s="112"/>
      <c r="J6461" s="111">
        <v>21.26</v>
      </c>
      <c r="K6461" s="113">
        <v>135</v>
      </c>
    </row>
    <row r="6462" spans="1:11" x14ac:dyDescent="0.25">
      <c r="A6462" s="108">
        <v>6484</v>
      </c>
      <c r="B6462" s="109" t="s">
        <v>6173</v>
      </c>
      <c r="C6462" s="110">
        <v>84733099</v>
      </c>
      <c r="D6462" s="110">
        <v>0</v>
      </c>
      <c r="E6462" s="110">
        <v>0</v>
      </c>
      <c r="F6462" s="111">
        <v>112.72</v>
      </c>
      <c r="G6462" s="110">
        <v>4</v>
      </c>
      <c r="H6462" s="110">
        <v>10</v>
      </c>
      <c r="I6462" s="112"/>
      <c r="J6462" s="111">
        <v>13.74</v>
      </c>
      <c r="K6462" s="113">
        <v>189</v>
      </c>
    </row>
    <row r="6463" spans="1:11" x14ac:dyDescent="0.25">
      <c r="A6463" s="108">
        <v>6485</v>
      </c>
      <c r="B6463" s="109" t="s">
        <v>6174</v>
      </c>
      <c r="C6463" s="110">
        <v>85365090</v>
      </c>
      <c r="D6463" s="110">
        <v>1</v>
      </c>
      <c r="E6463" s="110">
        <v>0</v>
      </c>
      <c r="F6463" s="111">
        <v>95.56</v>
      </c>
      <c r="G6463" s="110">
        <v>4</v>
      </c>
      <c r="H6463" s="110">
        <v>15</v>
      </c>
      <c r="I6463" s="112"/>
      <c r="J6463" s="111">
        <v>36.19</v>
      </c>
      <c r="K6463" s="113">
        <v>199</v>
      </c>
    </row>
    <row r="6464" spans="1:11" x14ac:dyDescent="0.25">
      <c r="A6464" s="108">
        <v>6486</v>
      </c>
      <c r="B6464" s="109" t="s">
        <v>6175</v>
      </c>
      <c r="C6464" s="110">
        <v>85176254</v>
      </c>
      <c r="D6464" s="110">
        <v>0</v>
      </c>
      <c r="E6464" s="110">
        <v>0</v>
      </c>
      <c r="F6464" s="111">
        <v>16.739999999999998</v>
      </c>
      <c r="G6464" s="110">
        <v>4</v>
      </c>
      <c r="H6464" s="110">
        <v>15</v>
      </c>
      <c r="I6464" s="112"/>
      <c r="J6464" s="111">
        <v>2.15</v>
      </c>
      <c r="K6464" s="113">
        <v>30</v>
      </c>
    </row>
    <row r="6465" spans="1:11" x14ac:dyDescent="0.25">
      <c r="A6465" s="108">
        <v>6487</v>
      </c>
      <c r="B6465" s="109" t="s">
        <v>6176</v>
      </c>
      <c r="C6465" s="110">
        <v>85176254</v>
      </c>
      <c r="D6465" s="110">
        <v>3</v>
      </c>
      <c r="E6465" s="110">
        <v>0</v>
      </c>
      <c r="F6465" s="111">
        <v>17.3</v>
      </c>
      <c r="G6465" s="110">
        <v>4</v>
      </c>
      <c r="H6465" s="110">
        <v>15</v>
      </c>
      <c r="I6465" s="112"/>
      <c r="J6465" s="111">
        <v>3.78</v>
      </c>
      <c r="K6465" s="113">
        <v>55</v>
      </c>
    </row>
    <row r="6466" spans="1:11" x14ac:dyDescent="0.25">
      <c r="A6466" s="108">
        <v>6488</v>
      </c>
      <c r="B6466" s="109" t="s">
        <v>6177</v>
      </c>
      <c r="C6466" s="110">
        <v>85423120</v>
      </c>
      <c r="D6466" s="110">
        <v>1</v>
      </c>
      <c r="E6466" s="110">
        <v>1</v>
      </c>
      <c r="F6466" s="111">
        <v>567.65</v>
      </c>
      <c r="G6466" s="110">
        <v>0</v>
      </c>
      <c r="H6466" s="110">
        <v>2</v>
      </c>
      <c r="I6466" s="112"/>
      <c r="J6466" s="111">
        <v>54.21</v>
      </c>
      <c r="K6466" s="113">
        <v>899</v>
      </c>
    </row>
    <row r="6467" spans="1:11" x14ac:dyDescent="0.25">
      <c r="A6467" s="108">
        <v>6489</v>
      </c>
      <c r="B6467" s="109" t="s">
        <v>6178</v>
      </c>
      <c r="C6467" s="110">
        <v>49111090</v>
      </c>
      <c r="D6467" s="110">
        <v>4</v>
      </c>
      <c r="E6467" s="110">
        <v>0</v>
      </c>
      <c r="F6467" s="111">
        <v>194.01</v>
      </c>
      <c r="G6467" s="110">
        <v>12</v>
      </c>
      <c r="H6467" s="110">
        <v>0</v>
      </c>
      <c r="I6467" s="112"/>
      <c r="J6467" s="112"/>
      <c r="K6467" s="113">
        <v>319</v>
      </c>
    </row>
    <row r="6468" spans="1:11" x14ac:dyDescent="0.25">
      <c r="A6468" s="108">
        <v>6490</v>
      </c>
      <c r="B6468" s="109" t="s">
        <v>6179</v>
      </c>
      <c r="C6468" s="110">
        <v>49111090</v>
      </c>
      <c r="D6468" s="110">
        <v>0</v>
      </c>
      <c r="E6468" s="110">
        <v>0</v>
      </c>
      <c r="F6468" s="111">
        <v>113.59</v>
      </c>
      <c r="G6468" s="110">
        <v>12</v>
      </c>
      <c r="H6468" s="110">
        <v>0</v>
      </c>
      <c r="I6468" s="112"/>
      <c r="J6468" s="112"/>
      <c r="K6468" s="113">
        <v>189</v>
      </c>
    </row>
    <row r="6469" spans="1:11" x14ac:dyDescent="0.25">
      <c r="A6469" s="108">
        <v>6491</v>
      </c>
      <c r="B6469" s="109" t="s">
        <v>6180</v>
      </c>
      <c r="C6469" s="110">
        <v>85176241</v>
      </c>
      <c r="D6469" s="110">
        <v>0</v>
      </c>
      <c r="E6469" s="110">
        <v>0</v>
      </c>
      <c r="F6469" s="115">
        <v>1495.89</v>
      </c>
      <c r="G6469" s="110">
        <v>4</v>
      </c>
      <c r="H6469" s="110">
        <v>0</v>
      </c>
      <c r="I6469" s="112"/>
      <c r="J6469" s="111">
        <v>163.59</v>
      </c>
      <c r="K6469" s="116">
        <v>2299</v>
      </c>
    </row>
    <row r="6470" spans="1:11" x14ac:dyDescent="0.25">
      <c r="A6470" s="108">
        <v>6492</v>
      </c>
      <c r="B6470" s="109" t="s">
        <v>6181</v>
      </c>
      <c r="C6470" s="110">
        <v>85176241</v>
      </c>
      <c r="D6470" s="110">
        <v>1</v>
      </c>
      <c r="E6470" s="110">
        <v>0</v>
      </c>
      <c r="F6470" s="115">
        <v>1081.03</v>
      </c>
      <c r="G6470" s="110">
        <v>4</v>
      </c>
      <c r="H6470" s="110">
        <v>0</v>
      </c>
      <c r="I6470" s="112"/>
      <c r="J6470" s="111">
        <v>118.22</v>
      </c>
      <c r="K6470" s="116">
        <v>1649</v>
      </c>
    </row>
    <row r="6471" spans="1:11" x14ac:dyDescent="0.25">
      <c r="A6471" s="108">
        <v>6493</v>
      </c>
      <c r="B6471" s="109" t="s">
        <v>6182</v>
      </c>
      <c r="C6471" s="110">
        <v>85176241</v>
      </c>
      <c r="D6471" s="110">
        <v>1</v>
      </c>
      <c r="E6471" s="110">
        <v>0</v>
      </c>
      <c r="F6471" s="111">
        <v>276.57</v>
      </c>
      <c r="G6471" s="110">
        <v>4</v>
      </c>
      <c r="H6471" s="110">
        <v>0</v>
      </c>
      <c r="I6471" s="112"/>
      <c r="J6471" s="111">
        <v>30.25</v>
      </c>
      <c r="K6471" s="113">
        <v>419</v>
      </c>
    </row>
    <row r="6472" spans="1:11" x14ac:dyDescent="0.25">
      <c r="A6472" s="108">
        <v>6494</v>
      </c>
      <c r="B6472" s="109" t="s">
        <v>6183</v>
      </c>
      <c r="C6472" s="110">
        <v>85176241</v>
      </c>
      <c r="D6472" s="110">
        <v>0</v>
      </c>
      <c r="E6472" s="110">
        <v>0</v>
      </c>
      <c r="F6472" s="111">
        <v>542.72</v>
      </c>
      <c r="G6472" s="110">
        <v>4</v>
      </c>
      <c r="H6472" s="110">
        <v>0</v>
      </c>
      <c r="I6472" s="112"/>
      <c r="J6472" s="111">
        <v>59.35</v>
      </c>
      <c r="K6472" s="113">
        <v>819</v>
      </c>
    </row>
    <row r="6473" spans="1:11" x14ac:dyDescent="0.25">
      <c r="A6473" s="108">
        <v>6495</v>
      </c>
      <c r="B6473" s="109" t="s">
        <v>6184</v>
      </c>
      <c r="C6473" s="110">
        <v>85299090</v>
      </c>
      <c r="D6473" s="110">
        <v>0</v>
      </c>
      <c r="E6473" s="110">
        <v>0</v>
      </c>
      <c r="F6473" s="111">
        <v>348.85</v>
      </c>
      <c r="G6473" s="110">
        <v>0</v>
      </c>
      <c r="H6473" s="110">
        <v>0</v>
      </c>
      <c r="I6473" s="112"/>
      <c r="J6473" s="112"/>
      <c r="K6473" s="113">
        <v>350</v>
      </c>
    </row>
    <row r="6474" spans="1:11" x14ac:dyDescent="0.25">
      <c r="A6474" s="108">
        <v>6496</v>
      </c>
      <c r="B6474" s="109" t="s">
        <v>6185</v>
      </c>
      <c r="C6474" s="110">
        <v>84701000</v>
      </c>
      <c r="D6474" s="110">
        <v>0</v>
      </c>
      <c r="E6474" s="110">
        <v>0</v>
      </c>
      <c r="F6474" s="111">
        <v>35.9</v>
      </c>
      <c r="G6474" s="110">
        <v>0</v>
      </c>
      <c r="H6474" s="110">
        <v>0</v>
      </c>
      <c r="I6474" s="112"/>
      <c r="J6474" s="112"/>
      <c r="K6474" s="113">
        <v>40</v>
      </c>
    </row>
    <row r="6475" spans="1:11" x14ac:dyDescent="0.25">
      <c r="A6475" s="108">
        <v>6497</v>
      </c>
      <c r="B6475" s="109" t="s">
        <v>6186</v>
      </c>
      <c r="C6475" s="110">
        <v>32151100</v>
      </c>
      <c r="D6475" s="110">
        <v>0</v>
      </c>
      <c r="E6475" s="110">
        <v>0</v>
      </c>
      <c r="F6475" s="111">
        <v>17.2</v>
      </c>
      <c r="G6475" s="110">
        <v>18</v>
      </c>
      <c r="H6475" s="110">
        <v>0</v>
      </c>
      <c r="I6475" s="112"/>
      <c r="J6475" s="112"/>
      <c r="K6475" s="113">
        <v>20</v>
      </c>
    </row>
    <row r="6476" spans="1:11" x14ac:dyDescent="0.25">
      <c r="A6476" s="108">
        <v>6498</v>
      </c>
      <c r="B6476" s="109" t="s">
        <v>6187</v>
      </c>
      <c r="C6476" s="110">
        <v>85258029</v>
      </c>
      <c r="D6476" s="110">
        <v>0</v>
      </c>
      <c r="E6476" s="110">
        <v>0</v>
      </c>
      <c r="F6476" s="111">
        <v>448.37</v>
      </c>
      <c r="G6476" s="110">
        <v>4</v>
      </c>
      <c r="H6476" s="110">
        <v>0</v>
      </c>
      <c r="I6476" s="112"/>
      <c r="J6476" s="111">
        <v>119.07</v>
      </c>
      <c r="K6476" s="113">
        <v>789</v>
      </c>
    </row>
    <row r="6477" spans="1:11" x14ac:dyDescent="0.25">
      <c r="A6477" s="108">
        <v>6499</v>
      </c>
      <c r="B6477" s="109" t="s">
        <v>6188</v>
      </c>
      <c r="C6477" s="110">
        <v>84733041</v>
      </c>
      <c r="D6477" s="110">
        <v>0</v>
      </c>
      <c r="E6477" s="110">
        <v>0</v>
      </c>
      <c r="F6477" s="111">
        <v>393.42</v>
      </c>
      <c r="G6477" s="110">
        <v>12</v>
      </c>
      <c r="H6477" s="110">
        <v>0</v>
      </c>
      <c r="I6477" s="112"/>
      <c r="J6477" s="111">
        <v>25.94</v>
      </c>
      <c r="K6477" s="113">
        <v>609</v>
      </c>
    </row>
    <row r="6478" spans="1:11" x14ac:dyDescent="0.25">
      <c r="A6478" s="108">
        <v>6500</v>
      </c>
      <c r="B6478" s="109" t="s">
        <v>6189</v>
      </c>
      <c r="C6478" s="110">
        <v>85258029</v>
      </c>
      <c r="D6478" s="110">
        <v>2</v>
      </c>
      <c r="E6478" s="110">
        <v>1</v>
      </c>
      <c r="F6478" s="111">
        <v>439.9</v>
      </c>
      <c r="G6478" s="110">
        <v>4</v>
      </c>
      <c r="H6478" s="110">
        <v>0</v>
      </c>
      <c r="I6478" s="112"/>
      <c r="J6478" s="111">
        <v>116.82</v>
      </c>
      <c r="K6478" s="113">
        <v>699</v>
      </c>
    </row>
    <row r="6479" spans="1:11" x14ac:dyDescent="0.25">
      <c r="A6479" s="108">
        <v>6501</v>
      </c>
      <c r="B6479" s="109" t="s">
        <v>6190</v>
      </c>
      <c r="C6479" s="110">
        <v>95045000</v>
      </c>
      <c r="D6479" s="110">
        <v>1</v>
      </c>
      <c r="E6479" s="110">
        <v>0</v>
      </c>
      <c r="F6479" s="115">
        <v>1386.73</v>
      </c>
      <c r="G6479" s="110">
        <v>4</v>
      </c>
      <c r="H6479" s="110">
        <v>0</v>
      </c>
      <c r="I6479" s="112"/>
      <c r="J6479" s="111">
        <v>368.26</v>
      </c>
      <c r="K6479" s="116">
        <v>2399</v>
      </c>
    </row>
    <row r="6480" spans="1:11" x14ac:dyDescent="0.25">
      <c r="A6480" s="108">
        <v>6502</v>
      </c>
      <c r="B6480" s="109" t="s">
        <v>6191</v>
      </c>
      <c r="C6480" s="110">
        <v>84145990</v>
      </c>
      <c r="D6480" s="110">
        <v>0</v>
      </c>
      <c r="E6480" s="110">
        <v>0</v>
      </c>
      <c r="F6480" s="111">
        <v>123.48</v>
      </c>
      <c r="G6480" s="110">
        <v>4</v>
      </c>
      <c r="H6480" s="110">
        <v>0</v>
      </c>
      <c r="I6480" s="112"/>
      <c r="J6480" s="111">
        <v>32.79</v>
      </c>
      <c r="K6480" s="113">
        <v>195</v>
      </c>
    </row>
    <row r="6481" spans="1:11" x14ac:dyDescent="0.25">
      <c r="A6481" s="108">
        <v>6503</v>
      </c>
      <c r="B6481" s="109" t="s">
        <v>6192</v>
      </c>
      <c r="C6481" s="110">
        <v>85423190</v>
      </c>
      <c r="D6481" s="110">
        <v>0</v>
      </c>
      <c r="E6481" s="110">
        <v>0</v>
      </c>
      <c r="F6481" s="111">
        <v>333.33</v>
      </c>
      <c r="G6481" s="110">
        <v>18</v>
      </c>
      <c r="H6481" s="110">
        <v>2</v>
      </c>
      <c r="I6481" s="112"/>
      <c r="J6481" s="112"/>
      <c r="K6481" s="113">
        <v>489</v>
      </c>
    </row>
    <row r="6482" spans="1:11" x14ac:dyDescent="0.25">
      <c r="A6482" s="108">
        <v>6504</v>
      </c>
      <c r="B6482" s="109" t="s">
        <v>6193</v>
      </c>
      <c r="C6482" s="110">
        <v>85285220</v>
      </c>
      <c r="D6482" s="110">
        <v>0</v>
      </c>
      <c r="E6482" s="110">
        <v>0</v>
      </c>
      <c r="F6482" s="111">
        <v>596.01</v>
      </c>
      <c r="G6482" s="110">
        <v>12</v>
      </c>
      <c r="H6482" s="110">
        <v>0</v>
      </c>
      <c r="I6482" s="112"/>
      <c r="J6482" s="111">
        <v>39.29</v>
      </c>
      <c r="K6482" s="113">
        <v>869</v>
      </c>
    </row>
    <row r="6483" spans="1:11" x14ac:dyDescent="0.25">
      <c r="A6483" s="108">
        <v>6505</v>
      </c>
      <c r="B6483" s="109" t="s">
        <v>4594</v>
      </c>
      <c r="C6483" s="110">
        <v>32151100</v>
      </c>
      <c r="D6483" s="110">
        <v>0</v>
      </c>
      <c r="E6483" s="110">
        <v>0</v>
      </c>
      <c r="F6483" s="111">
        <v>39.9</v>
      </c>
      <c r="G6483" s="110">
        <v>18</v>
      </c>
      <c r="H6483" s="110">
        <v>0</v>
      </c>
      <c r="I6483" s="112"/>
      <c r="J6483" s="112"/>
      <c r="K6483" s="113">
        <v>69.900000000000006</v>
      </c>
    </row>
    <row r="6484" spans="1:11" x14ac:dyDescent="0.25">
      <c r="A6484" s="108">
        <v>6506</v>
      </c>
      <c r="B6484" s="109" t="s">
        <v>4595</v>
      </c>
      <c r="C6484" s="110">
        <v>32151900</v>
      </c>
      <c r="D6484" s="110">
        <v>0</v>
      </c>
      <c r="E6484" s="110">
        <v>0</v>
      </c>
      <c r="F6484" s="111">
        <v>36.450000000000003</v>
      </c>
      <c r="G6484" s="110">
        <v>18</v>
      </c>
      <c r="H6484" s="110">
        <v>0</v>
      </c>
      <c r="I6484" s="112"/>
      <c r="J6484" s="112"/>
      <c r="K6484" s="113">
        <v>59.9</v>
      </c>
    </row>
    <row r="6485" spans="1:11" x14ac:dyDescent="0.25">
      <c r="A6485" s="108">
        <v>6507</v>
      </c>
      <c r="B6485" s="109" t="s">
        <v>4596</v>
      </c>
      <c r="C6485" s="110">
        <v>32151900</v>
      </c>
      <c r="D6485" s="110">
        <v>0</v>
      </c>
      <c r="E6485" s="110">
        <v>0</v>
      </c>
      <c r="F6485" s="111">
        <v>36.450000000000003</v>
      </c>
      <c r="G6485" s="110">
        <v>18</v>
      </c>
      <c r="H6485" s="110">
        <v>0</v>
      </c>
      <c r="I6485" s="111">
        <v>0.09</v>
      </c>
      <c r="J6485" s="112"/>
      <c r="K6485" s="113">
        <v>59.9</v>
      </c>
    </row>
    <row r="6486" spans="1:11" x14ac:dyDescent="0.25">
      <c r="A6486" s="108">
        <v>6508</v>
      </c>
      <c r="B6486" s="109" t="s">
        <v>4597</v>
      </c>
      <c r="C6486" s="110">
        <v>32151900</v>
      </c>
      <c r="D6486" s="110">
        <v>0</v>
      </c>
      <c r="E6486" s="110">
        <v>0</v>
      </c>
      <c r="F6486" s="111">
        <v>36.450000000000003</v>
      </c>
      <c r="G6486" s="110">
        <v>18</v>
      </c>
      <c r="H6486" s="110">
        <v>0</v>
      </c>
      <c r="I6486" s="112"/>
      <c r="J6486" s="112"/>
      <c r="K6486" s="113">
        <v>59.9</v>
      </c>
    </row>
    <row r="6487" spans="1:11" x14ac:dyDescent="0.25">
      <c r="A6487" s="108">
        <v>6509</v>
      </c>
      <c r="B6487" s="109" t="s">
        <v>6194</v>
      </c>
      <c r="C6487" s="110">
        <v>85423190</v>
      </c>
      <c r="D6487" s="110">
        <v>0</v>
      </c>
      <c r="E6487" s="110">
        <v>0</v>
      </c>
      <c r="F6487" s="111">
        <v>967.23</v>
      </c>
      <c r="G6487" s="110">
        <v>12</v>
      </c>
      <c r="H6487" s="110">
        <v>2</v>
      </c>
      <c r="I6487" s="112"/>
      <c r="J6487" s="112"/>
      <c r="K6487" s="116">
        <v>1449</v>
      </c>
    </row>
    <row r="6488" spans="1:11" x14ac:dyDescent="0.25">
      <c r="A6488" s="108">
        <v>6510</v>
      </c>
      <c r="B6488" s="109" t="s">
        <v>6195</v>
      </c>
      <c r="C6488" s="110">
        <v>84713012</v>
      </c>
      <c r="D6488" s="110">
        <v>2</v>
      </c>
      <c r="E6488" s="110">
        <v>0</v>
      </c>
      <c r="F6488" s="115">
        <v>2697.72</v>
      </c>
      <c r="G6488" s="110">
        <v>12</v>
      </c>
      <c r="H6488" s="110">
        <v>0</v>
      </c>
      <c r="I6488" s="112"/>
      <c r="J6488" s="111">
        <v>177.86</v>
      </c>
      <c r="K6488" s="116">
        <v>3799</v>
      </c>
    </row>
    <row r="6489" spans="1:11" x14ac:dyDescent="0.25">
      <c r="A6489" s="108">
        <v>6511</v>
      </c>
      <c r="B6489" s="109" t="s">
        <v>6196</v>
      </c>
      <c r="C6489" s="110">
        <v>84713019</v>
      </c>
      <c r="D6489" s="110">
        <v>0</v>
      </c>
      <c r="E6489" s="110">
        <v>0</v>
      </c>
      <c r="F6489" s="115">
        <v>2788.8</v>
      </c>
      <c r="G6489" s="110">
        <v>12</v>
      </c>
      <c r="H6489" s="110">
        <v>0</v>
      </c>
      <c r="I6489" s="112"/>
      <c r="J6489" s="111">
        <v>183.86</v>
      </c>
      <c r="K6489" s="116">
        <v>3799</v>
      </c>
    </row>
    <row r="6490" spans="1:11" x14ac:dyDescent="0.25">
      <c r="A6490" s="108">
        <v>6512</v>
      </c>
      <c r="B6490" s="109" t="s">
        <v>6197</v>
      </c>
      <c r="C6490" s="110">
        <v>84729099</v>
      </c>
      <c r="D6490" s="110">
        <v>0</v>
      </c>
      <c r="E6490" s="110">
        <v>0</v>
      </c>
      <c r="F6490" s="111">
        <v>175.9</v>
      </c>
      <c r="G6490" s="110">
        <v>4</v>
      </c>
      <c r="H6490" s="110">
        <v>0</v>
      </c>
      <c r="I6490" s="112"/>
      <c r="J6490" s="111">
        <v>158.05000000000001</v>
      </c>
      <c r="K6490" s="113">
        <v>299</v>
      </c>
    </row>
    <row r="6491" spans="1:11" x14ac:dyDescent="0.25">
      <c r="A6491" s="108">
        <v>6513</v>
      </c>
      <c r="B6491" s="109" t="s">
        <v>6198</v>
      </c>
      <c r="C6491" s="110">
        <v>84433111</v>
      </c>
      <c r="D6491" s="110">
        <v>0</v>
      </c>
      <c r="E6491" s="110">
        <v>0</v>
      </c>
      <c r="F6491" s="115">
        <v>1949.9</v>
      </c>
      <c r="G6491" s="110">
        <v>12</v>
      </c>
      <c r="H6491" s="110">
        <v>0</v>
      </c>
      <c r="I6491" s="112"/>
      <c r="J6491" s="111">
        <v>128.55000000000001</v>
      </c>
      <c r="K6491" s="116">
        <v>2599</v>
      </c>
    </row>
    <row r="6492" spans="1:11" x14ac:dyDescent="0.25">
      <c r="A6492" s="108">
        <v>6514</v>
      </c>
      <c r="B6492" s="109" t="s">
        <v>6199</v>
      </c>
      <c r="C6492" s="110">
        <v>84433111</v>
      </c>
      <c r="D6492" s="110">
        <v>0</v>
      </c>
      <c r="E6492" s="110">
        <v>0</v>
      </c>
      <c r="F6492" s="115">
        <v>1659.9</v>
      </c>
      <c r="G6492" s="110">
        <v>4</v>
      </c>
      <c r="H6492" s="110">
        <v>0</v>
      </c>
      <c r="I6492" s="112"/>
      <c r="J6492" s="111">
        <v>181.52</v>
      </c>
      <c r="K6492" s="116">
        <v>2499</v>
      </c>
    </row>
    <row r="6493" spans="1:11" x14ac:dyDescent="0.25">
      <c r="A6493" s="108">
        <v>6515</v>
      </c>
      <c r="B6493" s="109" t="s">
        <v>6200</v>
      </c>
      <c r="C6493" s="110">
        <v>84433111</v>
      </c>
      <c r="D6493" s="110">
        <v>0</v>
      </c>
      <c r="E6493" s="110">
        <v>0</v>
      </c>
      <c r="F6493" s="115">
        <v>1089.9000000000001</v>
      </c>
      <c r="G6493" s="110">
        <v>4</v>
      </c>
      <c r="H6493" s="110">
        <v>0</v>
      </c>
      <c r="I6493" s="112"/>
      <c r="J6493" s="111">
        <v>119.19</v>
      </c>
      <c r="K6493" s="116">
        <v>1699</v>
      </c>
    </row>
    <row r="6494" spans="1:11" x14ac:dyDescent="0.25">
      <c r="A6494" s="108">
        <v>6516</v>
      </c>
      <c r="B6494" s="109" t="s">
        <v>6201</v>
      </c>
      <c r="C6494" s="110">
        <v>84719014</v>
      </c>
      <c r="D6494" s="110">
        <v>0</v>
      </c>
      <c r="E6494" s="110">
        <v>0</v>
      </c>
      <c r="F6494" s="115">
        <v>1379.98</v>
      </c>
      <c r="G6494" s="110">
        <v>12</v>
      </c>
      <c r="H6494" s="110">
        <v>0</v>
      </c>
      <c r="I6494" s="112"/>
      <c r="J6494" s="111">
        <v>89.66</v>
      </c>
      <c r="K6494" s="116">
        <v>2199</v>
      </c>
    </row>
    <row r="6495" spans="1:11" x14ac:dyDescent="0.25">
      <c r="A6495" s="108">
        <v>6517</v>
      </c>
      <c r="B6495" s="109" t="s">
        <v>4571</v>
      </c>
      <c r="C6495" s="110">
        <v>85235110</v>
      </c>
      <c r="D6495" s="110">
        <v>2</v>
      </c>
      <c r="E6495" s="110">
        <v>0</v>
      </c>
      <c r="F6495" s="111">
        <v>296.45999999999998</v>
      </c>
      <c r="G6495" s="110">
        <v>12</v>
      </c>
      <c r="H6495" s="110">
        <v>0</v>
      </c>
      <c r="I6495" s="112"/>
      <c r="J6495" s="112"/>
      <c r="K6495" s="113">
        <v>449</v>
      </c>
    </row>
    <row r="6496" spans="1:11" x14ac:dyDescent="0.25">
      <c r="A6496" s="108">
        <v>6518</v>
      </c>
      <c r="B6496" s="109" t="s">
        <v>6202</v>
      </c>
      <c r="C6496" s="110">
        <v>84716052</v>
      </c>
      <c r="D6496" s="110">
        <v>0</v>
      </c>
      <c r="E6496" s="110">
        <v>0</v>
      </c>
      <c r="F6496" s="111">
        <v>115</v>
      </c>
      <c r="G6496" s="110">
        <v>0</v>
      </c>
      <c r="H6496" s="110">
        <v>0</v>
      </c>
      <c r="I6496" s="111">
        <v>17</v>
      </c>
      <c r="J6496" s="111">
        <v>17.3</v>
      </c>
      <c r="K6496" s="113">
        <v>280</v>
      </c>
    </row>
    <row r="6497" spans="1:11" x14ac:dyDescent="0.25">
      <c r="A6497" s="108">
        <v>6519</v>
      </c>
      <c r="B6497" s="109" t="s">
        <v>6203</v>
      </c>
      <c r="C6497" s="110">
        <v>85235190</v>
      </c>
      <c r="D6497" s="110">
        <v>0</v>
      </c>
      <c r="E6497" s="110">
        <v>0</v>
      </c>
      <c r="F6497" s="111">
        <v>319.89999999999998</v>
      </c>
      <c r="G6497" s="110">
        <v>4</v>
      </c>
      <c r="H6497" s="110">
        <v>0</v>
      </c>
      <c r="I6497" s="112"/>
      <c r="J6497" s="112"/>
      <c r="K6497" s="113">
        <v>519</v>
      </c>
    </row>
    <row r="6498" spans="1:11" x14ac:dyDescent="0.25">
      <c r="A6498" s="108">
        <v>6520</v>
      </c>
      <c r="B6498" s="109" t="s">
        <v>6204</v>
      </c>
      <c r="C6498" s="110">
        <v>84716052</v>
      </c>
      <c r="D6498" s="110">
        <v>0</v>
      </c>
      <c r="E6498" s="110">
        <v>0</v>
      </c>
      <c r="F6498" s="111">
        <v>120</v>
      </c>
      <c r="G6498" s="110">
        <v>18</v>
      </c>
      <c r="H6498" s="110">
        <v>0</v>
      </c>
      <c r="I6498" s="112"/>
      <c r="J6498" s="111">
        <v>4</v>
      </c>
      <c r="K6498" s="113">
        <v>280</v>
      </c>
    </row>
    <row r="6499" spans="1:11" x14ac:dyDescent="0.25">
      <c r="A6499" s="108">
        <v>6521</v>
      </c>
      <c r="B6499" s="109" t="s">
        <v>6205</v>
      </c>
      <c r="C6499" s="110">
        <v>84716052</v>
      </c>
      <c r="D6499" s="110">
        <v>0</v>
      </c>
      <c r="E6499" s="110">
        <v>0</v>
      </c>
      <c r="F6499" s="111">
        <v>88</v>
      </c>
      <c r="G6499" s="110">
        <v>18</v>
      </c>
      <c r="H6499" s="110">
        <v>0</v>
      </c>
      <c r="I6499" s="112"/>
      <c r="J6499" s="111">
        <v>2.89</v>
      </c>
      <c r="K6499" s="113">
        <v>280</v>
      </c>
    </row>
    <row r="6500" spans="1:11" x14ac:dyDescent="0.25">
      <c r="A6500" s="108">
        <v>6522</v>
      </c>
      <c r="B6500" s="109" t="s">
        <v>6206</v>
      </c>
      <c r="C6500" s="110">
        <v>84716052</v>
      </c>
      <c r="D6500" s="110">
        <v>0</v>
      </c>
      <c r="E6500" s="110">
        <v>0</v>
      </c>
      <c r="F6500" s="111">
        <v>61.23</v>
      </c>
      <c r="G6500" s="110">
        <v>4</v>
      </c>
      <c r="H6500" s="110">
        <v>15</v>
      </c>
      <c r="I6500" s="111">
        <v>5.25</v>
      </c>
      <c r="J6500" s="112"/>
      <c r="K6500" s="113">
        <v>180</v>
      </c>
    </row>
    <row r="6501" spans="1:11" x14ac:dyDescent="0.25">
      <c r="A6501" s="108">
        <v>6523</v>
      </c>
      <c r="B6501" s="109" t="s">
        <v>6207</v>
      </c>
      <c r="C6501" s="110">
        <v>84433111</v>
      </c>
      <c r="D6501" s="110">
        <v>0</v>
      </c>
      <c r="E6501" s="110">
        <v>0</v>
      </c>
      <c r="F6501" s="111">
        <v>390.94</v>
      </c>
      <c r="G6501" s="110">
        <v>4</v>
      </c>
      <c r="H6501" s="110">
        <v>0</v>
      </c>
      <c r="I6501" s="112"/>
      <c r="J6501" s="111">
        <v>42.75</v>
      </c>
      <c r="K6501" s="113">
        <v>599</v>
      </c>
    </row>
    <row r="6502" spans="1:11" x14ac:dyDescent="0.25">
      <c r="A6502" s="108">
        <v>6524</v>
      </c>
      <c r="B6502" s="109" t="s">
        <v>4943</v>
      </c>
      <c r="C6502" s="110">
        <v>85044021</v>
      </c>
      <c r="D6502" s="110">
        <v>0</v>
      </c>
      <c r="E6502" s="110">
        <v>0</v>
      </c>
      <c r="F6502" s="111">
        <v>304.20999999999998</v>
      </c>
      <c r="G6502" s="110">
        <v>4</v>
      </c>
      <c r="H6502" s="110">
        <v>5</v>
      </c>
      <c r="I6502" s="112"/>
      <c r="J6502" s="111">
        <v>88.4</v>
      </c>
      <c r="K6502" s="113">
        <v>589</v>
      </c>
    </row>
    <row r="6503" spans="1:11" x14ac:dyDescent="0.25">
      <c r="A6503" s="108">
        <v>6525</v>
      </c>
      <c r="B6503" s="109" t="s">
        <v>6208</v>
      </c>
      <c r="C6503" s="110">
        <v>85044021</v>
      </c>
      <c r="D6503" s="110">
        <v>0</v>
      </c>
      <c r="E6503" s="110">
        <v>0</v>
      </c>
      <c r="F6503" s="111">
        <v>352.29</v>
      </c>
      <c r="G6503" s="110">
        <v>4</v>
      </c>
      <c r="H6503" s="110">
        <v>5</v>
      </c>
      <c r="I6503" s="112"/>
      <c r="J6503" s="111">
        <v>102.83</v>
      </c>
      <c r="K6503" s="113">
        <v>679</v>
      </c>
    </row>
    <row r="6504" spans="1:11" x14ac:dyDescent="0.25">
      <c r="A6504" s="108">
        <v>6526</v>
      </c>
      <c r="B6504" s="109" t="s">
        <v>6209</v>
      </c>
      <c r="C6504" s="110">
        <v>85176277</v>
      </c>
      <c r="D6504" s="110">
        <v>0</v>
      </c>
      <c r="E6504" s="110">
        <v>0</v>
      </c>
      <c r="F6504" s="111">
        <v>179</v>
      </c>
      <c r="G6504" s="110">
        <v>18</v>
      </c>
      <c r="H6504" s="110">
        <v>0</v>
      </c>
      <c r="I6504" s="112"/>
      <c r="J6504" s="112"/>
      <c r="K6504" s="113">
        <v>269</v>
      </c>
    </row>
    <row r="6505" spans="1:11" x14ac:dyDescent="0.25">
      <c r="A6505" s="108">
        <v>6527</v>
      </c>
      <c r="B6505" s="109" t="s">
        <v>6210</v>
      </c>
      <c r="C6505" s="110">
        <v>49111090</v>
      </c>
      <c r="D6505" s="110">
        <v>4</v>
      </c>
      <c r="E6505" s="110">
        <v>3</v>
      </c>
      <c r="F6505" s="111">
        <v>89</v>
      </c>
      <c r="G6505" s="110">
        <v>18</v>
      </c>
      <c r="H6505" s="110">
        <v>0</v>
      </c>
      <c r="I6505" s="112"/>
      <c r="J6505" s="112"/>
      <c r="K6505" s="113">
        <v>189</v>
      </c>
    </row>
    <row r="6506" spans="1:11" x14ac:dyDescent="0.25">
      <c r="A6506" s="108">
        <v>6528</v>
      </c>
      <c r="B6506" s="109" t="s">
        <v>6179</v>
      </c>
      <c r="C6506" s="110">
        <v>49111090</v>
      </c>
      <c r="D6506" s="110">
        <v>122</v>
      </c>
      <c r="E6506" s="110">
        <v>3</v>
      </c>
      <c r="F6506" s="111">
        <v>98.19</v>
      </c>
      <c r="G6506" s="110">
        <v>18</v>
      </c>
      <c r="H6506" s="110">
        <v>0</v>
      </c>
      <c r="I6506" s="112"/>
      <c r="J6506" s="112"/>
      <c r="K6506" s="113">
        <v>189</v>
      </c>
    </row>
    <row r="6507" spans="1:11" x14ac:dyDescent="0.25">
      <c r="A6507" s="108">
        <v>6529</v>
      </c>
      <c r="B6507" s="109" t="s">
        <v>6211</v>
      </c>
      <c r="C6507" s="110">
        <v>85423190</v>
      </c>
      <c r="D6507" s="110">
        <v>49</v>
      </c>
      <c r="E6507" s="110">
        <v>1</v>
      </c>
      <c r="F6507" s="111">
        <v>86.36</v>
      </c>
      <c r="G6507" s="110">
        <v>7</v>
      </c>
      <c r="H6507" s="110">
        <v>0</v>
      </c>
      <c r="I6507" s="112"/>
      <c r="J6507" s="112"/>
      <c r="K6507" s="113">
        <v>195</v>
      </c>
    </row>
    <row r="6508" spans="1:11" x14ac:dyDescent="0.25">
      <c r="A6508" s="108">
        <v>6530</v>
      </c>
      <c r="B6508" s="109" t="s">
        <v>4571</v>
      </c>
      <c r="C6508" s="110">
        <v>84733042</v>
      </c>
      <c r="D6508" s="110">
        <v>0</v>
      </c>
      <c r="E6508" s="110">
        <v>0</v>
      </c>
      <c r="F6508" s="111">
        <v>267</v>
      </c>
      <c r="G6508" s="110">
        <v>7</v>
      </c>
      <c r="H6508" s="110">
        <v>0</v>
      </c>
      <c r="I6508" s="112"/>
      <c r="J6508" s="111">
        <v>24.85</v>
      </c>
      <c r="K6508" s="113">
        <v>399</v>
      </c>
    </row>
    <row r="6509" spans="1:11" x14ac:dyDescent="0.25">
      <c r="A6509" s="108">
        <v>6531</v>
      </c>
      <c r="B6509" s="109" t="s">
        <v>6204</v>
      </c>
      <c r="C6509" s="110">
        <v>84716052</v>
      </c>
      <c r="D6509" s="110">
        <v>0</v>
      </c>
      <c r="E6509" s="110">
        <v>0</v>
      </c>
      <c r="F6509" s="111">
        <v>127.49</v>
      </c>
      <c r="G6509" s="110">
        <v>4</v>
      </c>
      <c r="H6509" s="110">
        <v>15</v>
      </c>
      <c r="I6509" s="111">
        <v>11.02</v>
      </c>
      <c r="J6509" s="112"/>
      <c r="K6509" s="113">
        <v>280</v>
      </c>
    </row>
    <row r="6510" spans="1:11" x14ac:dyDescent="0.25">
      <c r="A6510" s="108">
        <v>6532</v>
      </c>
      <c r="B6510" s="109" t="s">
        <v>6039</v>
      </c>
      <c r="C6510" s="110">
        <v>84733092</v>
      </c>
      <c r="D6510" s="110">
        <v>0</v>
      </c>
      <c r="E6510" s="110">
        <v>0</v>
      </c>
      <c r="F6510" s="111">
        <v>584.91</v>
      </c>
      <c r="G6510" s="110">
        <v>7</v>
      </c>
      <c r="H6510" s="110">
        <v>2</v>
      </c>
      <c r="I6510" s="111">
        <v>50.54</v>
      </c>
      <c r="J6510" s="112"/>
      <c r="K6510" s="113">
        <v>960</v>
      </c>
    </row>
    <row r="6511" spans="1:11" x14ac:dyDescent="0.25">
      <c r="A6511" s="108">
        <v>6533</v>
      </c>
      <c r="B6511" s="109" t="s">
        <v>6212</v>
      </c>
      <c r="C6511" s="110">
        <v>84733092</v>
      </c>
      <c r="D6511" s="110">
        <v>0</v>
      </c>
      <c r="E6511" s="110">
        <v>0</v>
      </c>
      <c r="F6511" s="111">
        <v>591.97</v>
      </c>
      <c r="G6511" s="110">
        <v>7</v>
      </c>
      <c r="H6511" s="110">
        <v>2</v>
      </c>
      <c r="I6511" s="111">
        <v>51.15</v>
      </c>
      <c r="J6511" s="112"/>
      <c r="K6511" s="113">
        <v>960</v>
      </c>
    </row>
    <row r="6512" spans="1:11" x14ac:dyDescent="0.25">
      <c r="A6512" s="108">
        <v>6534</v>
      </c>
      <c r="B6512" s="109" t="s">
        <v>6213</v>
      </c>
      <c r="C6512" s="110">
        <v>84716052</v>
      </c>
      <c r="D6512" s="110">
        <v>0</v>
      </c>
      <c r="E6512" s="110">
        <v>0</v>
      </c>
      <c r="F6512" s="111">
        <v>68.790000000000006</v>
      </c>
      <c r="G6512" s="110">
        <v>4</v>
      </c>
      <c r="H6512" s="110">
        <v>15</v>
      </c>
      <c r="I6512" s="111">
        <v>5.93</v>
      </c>
      <c r="J6512" s="112"/>
      <c r="K6512" s="113">
        <v>170</v>
      </c>
    </row>
    <row r="6513" spans="1:11" x14ac:dyDescent="0.25">
      <c r="A6513" s="108">
        <v>6535</v>
      </c>
      <c r="B6513" s="109" t="s">
        <v>6214</v>
      </c>
      <c r="C6513" s="110">
        <v>85285220</v>
      </c>
      <c r="D6513" s="110">
        <v>0</v>
      </c>
      <c r="E6513" s="110">
        <v>0</v>
      </c>
      <c r="F6513" s="115">
        <v>9390</v>
      </c>
      <c r="G6513" s="110">
        <v>4</v>
      </c>
      <c r="H6513" s="110">
        <v>0</v>
      </c>
      <c r="I6513" s="112"/>
      <c r="J6513" s="112"/>
      <c r="K6513" s="116">
        <v>11899</v>
      </c>
    </row>
    <row r="6514" spans="1:11" x14ac:dyDescent="0.25">
      <c r="A6514" s="108">
        <v>6536</v>
      </c>
      <c r="B6514" s="109" t="s">
        <v>6215</v>
      </c>
      <c r="C6514" s="110">
        <v>85235190</v>
      </c>
      <c r="D6514" s="110">
        <v>0</v>
      </c>
      <c r="E6514" s="110">
        <v>0</v>
      </c>
      <c r="F6514" s="111">
        <v>294.66000000000003</v>
      </c>
      <c r="G6514" s="110">
        <v>4</v>
      </c>
      <c r="H6514" s="110">
        <v>15</v>
      </c>
      <c r="I6514" s="112"/>
      <c r="J6514" s="112"/>
      <c r="K6514" s="113">
        <v>559</v>
      </c>
    </row>
    <row r="6515" spans="1:11" x14ac:dyDescent="0.25">
      <c r="A6515" s="108">
        <v>6537</v>
      </c>
      <c r="B6515" s="109" t="s">
        <v>6216</v>
      </c>
      <c r="C6515" s="110">
        <v>84716052</v>
      </c>
      <c r="D6515" s="110">
        <v>0</v>
      </c>
      <c r="E6515" s="110">
        <v>0</v>
      </c>
      <c r="F6515" s="111">
        <v>41.97</v>
      </c>
      <c r="G6515" s="110">
        <v>4</v>
      </c>
      <c r="H6515" s="110">
        <v>0</v>
      </c>
      <c r="I6515" s="111">
        <v>0.63</v>
      </c>
      <c r="J6515" s="112"/>
      <c r="K6515" s="113">
        <v>69</v>
      </c>
    </row>
    <row r="6516" spans="1:11" x14ac:dyDescent="0.25">
      <c r="A6516" s="108">
        <v>6538</v>
      </c>
      <c r="B6516" s="109" t="s">
        <v>5259</v>
      </c>
      <c r="C6516" s="110">
        <v>84716053</v>
      </c>
      <c r="D6516" s="110">
        <v>0</v>
      </c>
      <c r="E6516" s="110">
        <v>0</v>
      </c>
      <c r="F6516" s="111">
        <v>17.53</v>
      </c>
      <c r="G6516" s="110">
        <v>4</v>
      </c>
      <c r="H6516" s="110">
        <v>0</v>
      </c>
      <c r="I6516" s="111">
        <v>0.26</v>
      </c>
      <c r="J6516" s="112"/>
      <c r="K6516" s="113">
        <v>30</v>
      </c>
    </row>
    <row r="6517" spans="1:11" x14ac:dyDescent="0.25">
      <c r="A6517" s="108">
        <v>6539</v>
      </c>
      <c r="B6517" s="109" t="s">
        <v>6217</v>
      </c>
      <c r="C6517" s="110">
        <v>84145990</v>
      </c>
      <c r="D6517" s="110">
        <v>0</v>
      </c>
      <c r="E6517" s="110">
        <v>0</v>
      </c>
      <c r="F6517" s="111">
        <v>118.06</v>
      </c>
      <c r="G6517" s="110">
        <v>4</v>
      </c>
      <c r="H6517" s="110">
        <v>0</v>
      </c>
      <c r="I6517" s="111">
        <v>1.76</v>
      </c>
      <c r="J6517" s="112"/>
      <c r="K6517" s="113">
        <v>205</v>
      </c>
    </row>
    <row r="6518" spans="1:11" x14ac:dyDescent="0.25">
      <c r="A6518" s="108">
        <v>6540</v>
      </c>
      <c r="B6518" s="109" t="s">
        <v>6218</v>
      </c>
      <c r="C6518" s="110">
        <v>84733019</v>
      </c>
      <c r="D6518" s="110">
        <v>0</v>
      </c>
      <c r="E6518" s="110">
        <v>0</v>
      </c>
      <c r="F6518" s="111">
        <v>222.18</v>
      </c>
      <c r="G6518" s="110">
        <v>4</v>
      </c>
      <c r="H6518" s="110">
        <v>0</v>
      </c>
      <c r="I6518" s="111">
        <v>3.32</v>
      </c>
      <c r="J6518" s="112"/>
      <c r="K6518" s="113">
        <v>335</v>
      </c>
    </row>
    <row r="6519" spans="1:11" x14ac:dyDescent="0.25">
      <c r="A6519" s="108">
        <v>6541</v>
      </c>
      <c r="B6519" s="109" t="s">
        <v>6219</v>
      </c>
      <c r="C6519" s="110">
        <v>84733019</v>
      </c>
      <c r="D6519" s="110">
        <v>0</v>
      </c>
      <c r="E6519" s="110">
        <v>0</v>
      </c>
      <c r="F6519" s="111">
        <v>260.79000000000002</v>
      </c>
      <c r="G6519" s="110">
        <v>4</v>
      </c>
      <c r="H6519" s="110">
        <v>0</v>
      </c>
      <c r="I6519" s="111">
        <v>3.89</v>
      </c>
      <c r="J6519" s="112"/>
      <c r="K6519" s="113">
        <v>399</v>
      </c>
    </row>
    <row r="6520" spans="1:11" x14ac:dyDescent="0.25">
      <c r="A6520" s="108">
        <v>6542</v>
      </c>
      <c r="B6520" s="109" t="s">
        <v>6220</v>
      </c>
      <c r="C6520" s="110">
        <v>84733019</v>
      </c>
      <c r="D6520" s="110">
        <v>0</v>
      </c>
      <c r="E6520" s="110">
        <v>0</v>
      </c>
      <c r="F6520" s="111">
        <v>226.59</v>
      </c>
      <c r="G6520" s="110">
        <v>4</v>
      </c>
      <c r="H6520" s="110">
        <v>0</v>
      </c>
      <c r="I6520" s="111">
        <v>3.38</v>
      </c>
      <c r="J6520" s="112"/>
      <c r="K6520" s="113">
        <v>345</v>
      </c>
    </row>
    <row r="6521" spans="1:11" x14ac:dyDescent="0.25">
      <c r="A6521" s="108">
        <v>6543</v>
      </c>
      <c r="B6521" s="109" t="s">
        <v>6221</v>
      </c>
      <c r="C6521" s="110">
        <v>84716053</v>
      </c>
      <c r="D6521" s="110">
        <v>0</v>
      </c>
      <c r="E6521" s="110">
        <v>0</v>
      </c>
      <c r="F6521" s="111">
        <v>226.85</v>
      </c>
      <c r="G6521" s="110">
        <v>4</v>
      </c>
      <c r="H6521" s="110">
        <v>0</v>
      </c>
      <c r="I6521" s="112"/>
      <c r="J6521" s="111">
        <v>24.81</v>
      </c>
      <c r="K6521" s="113">
        <v>345</v>
      </c>
    </row>
    <row r="6522" spans="1:11" x14ac:dyDescent="0.25">
      <c r="A6522" s="108">
        <v>6544</v>
      </c>
      <c r="B6522" s="109" t="s">
        <v>6222</v>
      </c>
      <c r="C6522" s="110">
        <v>84716053</v>
      </c>
      <c r="D6522" s="110">
        <v>0</v>
      </c>
      <c r="E6522" s="110">
        <v>0</v>
      </c>
      <c r="F6522" s="111">
        <v>309.07</v>
      </c>
      <c r="G6522" s="110">
        <v>4</v>
      </c>
      <c r="H6522" s="110">
        <v>0</v>
      </c>
      <c r="I6522" s="112"/>
      <c r="J6522" s="111">
        <v>33.799999999999997</v>
      </c>
      <c r="K6522" s="113">
        <v>469</v>
      </c>
    </row>
    <row r="6523" spans="1:11" x14ac:dyDescent="0.25">
      <c r="A6523" s="108">
        <v>6545</v>
      </c>
      <c r="B6523" s="109" t="s">
        <v>6223</v>
      </c>
      <c r="C6523" s="110">
        <v>73259910</v>
      </c>
      <c r="D6523" s="110">
        <v>0</v>
      </c>
      <c r="E6523" s="110">
        <v>0</v>
      </c>
      <c r="F6523" s="111">
        <v>38.950000000000003</v>
      </c>
      <c r="G6523" s="110">
        <v>0</v>
      </c>
      <c r="H6523" s="110">
        <v>0</v>
      </c>
      <c r="I6523" s="112"/>
      <c r="J6523" s="112"/>
      <c r="K6523" s="113">
        <v>39</v>
      </c>
    </row>
    <row r="6524" spans="1:11" x14ac:dyDescent="0.25">
      <c r="A6524" s="108">
        <v>6546</v>
      </c>
      <c r="B6524" s="109" t="s">
        <v>6224</v>
      </c>
      <c r="C6524" s="110">
        <v>84716053</v>
      </c>
      <c r="D6524" s="110">
        <v>0</v>
      </c>
      <c r="E6524" s="110">
        <v>0</v>
      </c>
      <c r="F6524" s="111">
        <v>298.25</v>
      </c>
      <c r="G6524" s="110">
        <v>4</v>
      </c>
      <c r="H6524" s="110">
        <v>0</v>
      </c>
      <c r="I6524" s="112"/>
      <c r="J6524" s="111">
        <v>32.619999999999997</v>
      </c>
      <c r="K6524" s="113">
        <v>449</v>
      </c>
    </row>
    <row r="6525" spans="1:11" x14ac:dyDescent="0.25">
      <c r="A6525" s="108">
        <v>6547</v>
      </c>
      <c r="B6525" s="109" t="s">
        <v>6225</v>
      </c>
      <c r="C6525" s="110">
        <v>73259910</v>
      </c>
      <c r="D6525" s="110">
        <v>0</v>
      </c>
      <c r="E6525" s="110">
        <v>0</v>
      </c>
      <c r="F6525" s="111">
        <v>122.63</v>
      </c>
      <c r="G6525" s="110">
        <v>0</v>
      </c>
      <c r="H6525" s="110">
        <v>0</v>
      </c>
      <c r="I6525" s="112"/>
      <c r="J6525" s="112"/>
      <c r="K6525" s="113">
        <v>125</v>
      </c>
    </row>
    <row r="6526" spans="1:11" x14ac:dyDescent="0.25">
      <c r="A6526" s="108">
        <v>6548</v>
      </c>
      <c r="B6526" s="109" t="s">
        <v>6226</v>
      </c>
      <c r="C6526" s="110">
        <v>73259910</v>
      </c>
      <c r="D6526" s="110">
        <v>0</v>
      </c>
      <c r="E6526" s="110">
        <v>0</v>
      </c>
      <c r="F6526" s="111">
        <v>10.4</v>
      </c>
      <c r="G6526" s="110">
        <v>0</v>
      </c>
      <c r="H6526" s="110">
        <v>0</v>
      </c>
      <c r="I6526" s="112"/>
      <c r="J6526" s="112"/>
      <c r="K6526" s="113">
        <v>11</v>
      </c>
    </row>
    <row r="6527" spans="1:11" x14ac:dyDescent="0.25">
      <c r="A6527" s="108">
        <v>6549</v>
      </c>
      <c r="B6527" s="109" t="s">
        <v>6227</v>
      </c>
      <c r="C6527" s="110">
        <v>39261000</v>
      </c>
      <c r="D6527" s="110">
        <v>1</v>
      </c>
      <c r="E6527" s="110">
        <v>0</v>
      </c>
      <c r="F6527" s="111">
        <v>98.13</v>
      </c>
      <c r="G6527" s="110">
        <v>4</v>
      </c>
      <c r="H6527" s="110">
        <v>0</v>
      </c>
      <c r="I6527" s="112"/>
      <c r="J6527" s="112"/>
      <c r="K6527" s="113">
        <v>189</v>
      </c>
    </row>
    <row r="6528" spans="1:11" x14ac:dyDescent="0.25">
      <c r="A6528" s="108">
        <v>6550</v>
      </c>
      <c r="B6528" s="109" t="s">
        <v>6228</v>
      </c>
      <c r="C6528" s="110">
        <v>73259910</v>
      </c>
      <c r="D6528" s="110">
        <v>0</v>
      </c>
      <c r="E6528" s="110">
        <v>0</v>
      </c>
      <c r="F6528" s="111">
        <v>7.78</v>
      </c>
      <c r="G6528" s="110">
        <v>0</v>
      </c>
      <c r="H6528" s="110">
        <v>0</v>
      </c>
      <c r="I6528" s="112"/>
      <c r="J6528" s="112"/>
      <c r="K6528" s="113">
        <v>0</v>
      </c>
    </row>
    <row r="6529" spans="1:11" x14ac:dyDescent="0.25">
      <c r="A6529" s="108">
        <v>6551</v>
      </c>
      <c r="B6529" s="109" t="s">
        <v>6229</v>
      </c>
      <c r="C6529" s="110">
        <v>39261000</v>
      </c>
      <c r="D6529" s="110">
        <v>0</v>
      </c>
      <c r="E6529" s="110">
        <v>0</v>
      </c>
      <c r="F6529" s="111">
        <v>76.5</v>
      </c>
      <c r="G6529" s="110">
        <v>4</v>
      </c>
      <c r="H6529" s="110">
        <v>0</v>
      </c>
      <c r="I6529" s="112"/>
      <c r="J6529" s="112"/>
      <c r="K6529" s="113">
        <v>135</v>
      </c>
    </row>
    <row r="6530" spans="1:11" x14ac:dyDescent="0.25">
      <c r="A6530" s="108">
        <v>6552</v>
      </c>
      <c r="B6530" s="109" t="s">
        <v>6230</v>
      </c>
      <c r="C6530" s="110">
        <v>73259910</v>
      </c>
      <c r="D6530" s="110">
        <v>0</v>
      </c>
      <c r="E6530" s="110">
        <v>0</v>
      </c>
      <c r="F6530" s="115">
        <v>5956.25</v>
      </c>
      <c r="G6530" s="110">
        <v>0</v>
      </c>
      <c r="H6530" s="110">
        <v>0</v>
      </c>
      <c r="I6530" s="112"/>
      <c r="J6530" s="112"/>
      <c r="K6530" s="116">
        <v>5235</v>
      </c>
    </row>
    <row r="6531" spans="1:11" x14ac:dyDescent="0.25">
      <c r="A6531" s="108">
        <v>6553</v>
      </c>
      <c r="B6531" s="109" t="s">
        <v>6231</v>
      </c>
      <c r="C6531" s="110">
        <v>73259910</v>
      </c>
      <c r="D6531" s="110">
        <v>0</v>
      </c>
      <c r="E6531" s="110">
        <v>0</v>
      </c>
      <c r="F6531" s="111">
        <v>176.67</v>
      </c>
      <c r="G6531" s="110">
        <v>0</v>
      </c>
      <c r="H6531" s="110">
        <v>0</v>
      </c>
      <c r="I6531" s="112"/>
      <c r="J6531" s="112"/>
      <c r="K6531" s="113">
        <v>177</v>
      </c>
    </row>
    <row r="6532" spans="1:11" x14ac:dyDescent="0.25">
      <c r="A6532" s="108">
        <v>6554</v>
      </c>
      <c r="B6532" s="109" t="s">
        <v>6232</v>
      </c>
      <c r="C6532" s="110">
        <v>73259910</v>
      </c>
      <c r="D6532" s="110">
        <v>0</v>
      </c>
      <c r="E6532" s="110">
        <v>0</v>
      </c>
      <c r="F6532" s="111">
        <v>318.61</v>
      </c>
      <c r="G6532" s="110">
        <v>0</v>
      </c>
      <c r="H6532" s="110">
        <v>0</v>
      </c>
      <c r="I6532" s="112"/>
      <c r="J6532" s="112"/>
      <c r="K6532" s="113">
        <v>319</v>
      </c>
    </row>
    <row r="6533" spans="1:11" x14ac:dyDescent="0.25">
      <c r="A6533" s="108">
        <v>6555</v>
      </c>
      <c r="B6533" s="109" t="s">
        <v>6233</v>
      </c>
      <c r="C6533" s="110">
        <v>73259910</v>
      </c>
      <c r="D6533" s="110">
        <v>0</v>
      </c>
      <c r="E6533" s="110">
        <v>0</v>
      </c>
      <c r="F6533" s="111">
        <v>815.35</v>
      </c>
      <c r="G6533" s="110">
        <v>0</v>
      </c>
      <c r="H6533" s="110">
        <v>0</v>
      </c>
      <c r="I6533" s="112"/>
      <c r="J6533" s="112"/>
      <c r="K6533" s="113">
        <v>816</v>
      </c>
    </row>
    <row r="6534" spans="1:11" x14ac:dyDescent="0.25">
      <c r="A6534" s="108">
        <v>6556</v>
      </c>
      <c r="B6534" s="109" t="s">
        <v>6234</v>
      </c>
      <c r="C6534" s="110">
        <v>94032000</v>
      </c>
      <c r="D6534" s="110">
        <v>0</v>
      </c>
      <c r="E6534" s="110">
        <v>0</v>
      </c>
      <c r="F6534" s="111">
        <v>241.36</v>
      </c>
      <c r="G6534" s="110">
        <v>0</v>
      </c>
      <c r="H6534" s="110">
        <v>0</v>
      </c>
      <c r="I6534" s="112"/>
      <c r="J6534" s="112"/>
      <c r="K6534" s="113">
        <v>242</v>
      </c>
    </row>
    <row r="6535" spans="1:11" x14ac:dyDescent="0.25">
      <c r="A6535" s="108">
        <v>6557</v>
      </c>
      <c r="B6535" s="109" t="s">
        <v>6235</v>
      </c>
      <c r="C6535" s="110">
        <v>73259910</v>
      </c>
      <c r="D6535" s="110">
        <v>0</v>
      </c>
      <c r="E6535" s="110">
        <v>0</v>
      </c>
      <c r="F6535" s="111">
        <v>10.4</v>
      </c>
      <c r="G6535" s="110">
        <v>0</v>
      </c>
      <c r="H6535" s="110">
        <v>0</v>
      </c>
      <c r="I6535" s="112"/>
      <c r="J6535" s="112"/>
      <c r="K6535" s="113">
        <v>11</v>
      </c>
    </row>
    <row r="6536" spans="1:11" x14ac:dyDescent="0.25">
      <c r="A6536" s="108">
        <v>6558</v>
      </c>
      <c r="B6536" s="109" t="s">
        <v>6236</v>
      </c>
      <c r="C6536" s="110">
        <v>44182000</v>
      </c>
      <c r="D6536" s="110">
        <v>0</v>
      </c>
      <c r="E6536" s="110">
        <v>0</v>
      </c>
      <c r="F6536" s="111">
        <v>10.01</v>
      </c>
      <c r="G6536" s="110">
        <v>0</v>
      </c>
      <c r="H6536" s="110">
        <v>0</v>
      </c>
      <c r="I6536" s="112"/>
      <c r="J6536" s="112"/>
      <c r="K6536" s="113">
        <v>11</v>
      </c>
    </row>
    <row r="6537" spans="1:11" x14ac:dyDescent="0.25">
      <c r="A6537" s="108">
        <v>6559</v>
      </c>
      <c r="B6537" s="109" t="s">
        <v>6237</v>
      </c>
      <c r="C6537" s="110">
        <v>73259910</v>
      </c>
      <c r="D6537" s="110">
        <v>0</v>
      </c>
      <c r="E6537" s="110">
        <v>0</v>
      </c>
      <c r="F6537" s="111">
        <v>0.8</v>
      </c>
      <c r="G6537" s="110">
        <v>0</v>
      </c>
      <c r="H6537" s="110">
        <v>0</v>
      </c>
      <c r="I6537" s="112"/>
      <c r="J6537" s="112"/>
      <c r="K6537" s="113">
        <v>1</v>
      </c>
    </row>
    <row r="6538" spans="1:11" x14ac:dyDescent="0.25">
      <c r="A6538" s="108">
        <v>6560</v>
      </c>
      <c r="B6538" s="109" t="s">
        <v>6238</v>
      </c>
      <c r="C6538" s="110">
        <v>85183000</v>
      </c>
      <c r="D6538" s="110">
        <v>0</v>
      </c>
      <c r="E6538" s="110">
        <v>0</v>
      </c>
      <c r="F6538" s="111">
        <v>475</v>
      </c>
      <c r="G6538" s="110">
        <v>4</v>
      </c>
      <c r="H6538" s="110">
        <v>0</v>
      </c>
      <c r="I6538" s="112"/>
      <c r="J6538" s="111">
        <v>126.14</v>
      </c>
      <c r="K6538" s="113">
        <v>799</v>
      </c>
    </row>
    <row r="6539" spans="1:11" x14ac:dyDescent="0.25">
      <c r="A6539" s="108">
        <v>6561</v>
      </c>
      <c r="B6539" s="109" t="s">
        <v>6239</v>
      </c>
      <c r="C6539" s="110">
        <v>85183000</v>
      </c>
      <c r="D6539" s="110">
        <v>0</v>
      </c>
      <c r="E6539" s="110">
        <v>0</v>
      </c>
      <c r="F6539" s="111">
        <v>475</v>
      </c>
      <c r="G6539" s="110">
        <v>4</v>
      </c>
      <c r="H6539" s="110">
        <v>0</v>
      </c>
      <c r="I6539" s="112"/>
      <c r="J6539" s="111">
        <v>126.14</v>
      </c>
      <c r="K6539" s="113">
        <v>799</v>
      </c>
    </row>
    <row r="6540" spans="1:11" x14ac:dyDescent="0.25">
      <c r="A6540" s="108">
        <v>6562</v>
      </c>
      <c r="B6540" s="109" t="s">
        <v>6240</v>
      </c>
      <c r="C6540" s="110">
        <v>85183000</v>
      </c>
      <c r="D6540" s="110">
        <v>0</v>
      </c>
      <c r="E6540" s="110">
        <v>0</v>
      </c>
      <c r="F6540" s="111">
        <v>341.16</v>
      </c>
      <c r="G6540" s="110">
        <v>4</v>
      </c>
      <c r="H6540" s="110">
        <v>0</v>
      </c>
      <c r="I6540" s="112"/>
      <c r="J6540" s="111">
        <v>90.6</v>
      </c>
      <c r="K6540" s="113">
        <v>599</v>
      </c>
    </row>
    <row r="6541" spans="1:11" x14ac:dyDescent="0.25">
      <c r="A6541" s="108">
        <v>6563</v>
      </c>
      <c r="B6541" s="109" t="s">
        <v>6241</v>
      </c>
      <c r="C6541" s="110">
        <v>85183000</v>
      </c>
      <c r="D6541" s="110">
        <v>0</v>
      </c>
      <c r="E6541" s="110">
        <v>0</v>
      </c>
      <c r="F6541" s="111">
        <v>305.58999999999997</v>
      </c>
      <c r="G6541" s="110">
        <v>4</v>
      </c>
      <c r="H6541" s="110">
        <v>0</v>
      </c>
      <c r="I6541" s="112"/>
      <c r="J6541" s="111">
        <v>81.28</v>
      </c>
      <c r="K6541" s="113">
        <v>529</v>
      </c>
    </row>
    <row r="6542" spans="1:11" x14ac:dyDescent="0.25">
      <c r="A6542" s="108">
        <v>6564</v>
      </c>
      <c r="B6542" s="109" t="s">
        <v>6242</v>
      </c>
      <c r="C6542" s="110">
        <v>84716052</v>
      </c>
      <c r="D6542" s="110">
        <v>2</v>
      </c>
      <c r="E6542" s="110">
        <v>0</v>
      </c>
      <c r="F6542" s="111">
        <v>318.77999999999997</v>
      </c>
      <c r="G6542" s="110">
        <v>4</v>
      </c>
      <c r="H6542" s="110">
        <v>0</v>
      </c>
      <c r="I6542" s="112"/>
      <c r="J6542" s="111">
        <v>42.5</v>
      </c>
      <c r="K6542" s="113">
        <v>599</v>
      </c>
    </row>
    <row r="6543" spans="1:11" x14ac:dyDescent="0.25">
      <c r="A6543" s="108">
        <v>6565</v>
      </c>
      <c r="B6543" s="109" t="s">
        <v>6243</v>
      </c>
      <c r="C6543" s="110">
        <v>84716052</v>
      </c>
      <c r="D6543" s="110">
        <v>3</v>
      </c>
      <c r="E6543" s="110">
        <v>0</v>
      </c>
      <c r="F6543" s="111">
        <v>187.86</v>
      </c>
      <c r="G6543" s="110">
        <v>4</v>
      </c>
      <c r="H6543" s="110">
        <v>0</v>
      </c>
      <c r="I6543" s="112"/>
      <c r="J6543" s="111">
        <v>44.19</v>
      </c>
      <c r="K6543" s="113">
        <v>499</v>
      </c>
    </row>
    <row r="6544" spans="1:11" x14ac:dyDescent="0.25">
      <c r="A6544" s="108">
        <v>6566</v>
      </c>
      <c r="B6544" s="109" t="s">
        <v>6244</v>
      </c>
      <c r="C6544" s="110">
        <v>94036000</v>
      </c>
      <c r="D6544" s="110">
        <v>0</v>
      </c>
      <c r="E6544" s="110">
        <v>0</v>
      </c>
      <c r="F6544" s="111">
        <v>375.69</v>
      </c>
      <c r="G6544" s="110">
        <v>7</v>
      </c>
      <c r="H6544" s="110">
        <v>2</v>
      </c>
      <c r="I6544" s="112"/>
      <c r="J6544" s="112"/>
      <c r="K6544" s="113">
        <v>699</v>
      </c>
    </row>
    <row r="6545" spans="1:11" x14ac:dyDescent="0.25">
      <c r="A6545" s="108">
        <v>6567</v>
      </c>
      <c r="B6545" s="109" t="s">
        <v>6245</v>
      </c>
      <c r="C6545" s="110">
        <v>94036000</v>
      </c>
      <c r="D6545" s="110">
        <v>0</v>
      </c>
      <c r="E6545" s="110">
        <v>0</v>
      </c>
      <c r="F6545" s="111">
        <v>375.69</v>
      </c>
      <c r="G6545" s="110">
        <v>7</v>
      </c>
      <c r="H6545" s="110">
        <v>2</v>
      </c>
      <c r="I6545" s="112"/>
      <c r="J6545" s="112"/>
      <c r="K6545" s="113">
        <v>699</v>
      </c>
    </row>
    <row r="6546" spans="1:11" x14ac:dyDescent="0.25">
      <c r="A6546" s="108">
        <v>6568</v>
      </c>
      <c r="B6546" s="109" t="s">
        <v>6246</v>
      </c>
      <c r="C6546" s="110">
        <v>94036000</v>
      </c>
      <c r="D6546" s="110">
        <v>0</v>
      </c>
      <c r="E6546" s="110">
        <v>0</v>
      </c>
      <c r="F6546" s="111">
        <v>375.69</v>
      </c>
      <c r="G6546" s="110">
        <v>7</v>
      </c>
      <c r="H6546" s="110">
        <v>2</v>
      </c>
      <c r="I6546" s="112"/>
      <c r="J6546" s="112"/>
      <c r="K6546" s="113">
        <v>699</v>
      </c>
    </row>
    <row r="6547" spans="1:11" x14ac:dyDescent="0.25">
      <c r="A6547" s="108">
        <v>6569</v>
      </c>
      <c r="B6547" s="109" t="s">
        <v>6247</v>
      </c>
      <c r="C6547" s="110">
        <v>85423120</v>
      </c>
      <c r="D6547" s="110">
        <v>0</v>
      </c>
      <c r="E6547" s="110">
        <v>0</v>
      </c>
      <c r="F6547" s="115">
        <v>3388.64</v>
      </c>
      <c r="G6547" s="110">
        <v>7</v>
      </c>
      <c r="H6547" s="110">
        <v>2</v>
      </c>
      <c r="I6547" s="112"/>
      <c r="J6547" s="112"/>
      <c r="K6547" s="116">
        <v>2899</v>
      </c>
    </row>
    <row r="6548" spans="1:11" x14ac:dyDescent="0.25">
      <c r="A6548" s="108">
        <v>6570</v>
      </c>
      <c r="B6548" s="109" t="s">
        <v>5901</v>
      </c>
      <c r="C6548" s="110">
        <v>85235190</v>
      </c>
      <c r="D6548" s="110">
        <v>0</v>
      </c>
      <c r="E6548" s="110">
        <v>0</v>
      </c>
      <c r="F6548" s="111">
        <v>370.75</v>
      </c>
      <c r="G6548" s="110">
        <v>4</v>
      </c>
      <c r="H6548" s="110">
        <v>15</v>
      </c>
      <c r="I6548" s="112"/>
      <c r="J6548" s="112"/>
      <c r="K6548" s="113">
        <v>699</v>
      </c>
    </row>
    <row r="6549" spans="1:11" x14ac:dyDescent="0.25">
      <c r="A6549" s="108">
        <v>6571</v>
      </c>
      <c r="B6549" s="109" t="s">
        <v>6248</v>
      </c>
      <c r="C6549" s="110">
        <v>84733090</v>
      </c>
      <c r="D6549" s="110">
        <v>0</v>
      </c>
      <c r="E6549" s="110">
        <v>0</v>
      </c>
      <c r="F6549" s="111">
        <v>47.22</v>
      </c>
      <c r="G6549" s="110">
        <v>4</v>
      </c>
      <c r="H6549" s="110">
        <v>10</v>
      </c>
      <c r="I6549" s="112"/>
      <c r="J6549" s="111">
        <v>5.76</v>
      </c>
      <c r="K6549" s="113">
        <v>85</v>
      </c>
    </row>
    <row r="6550" spans="1:11" x14ac:dyDescent="0.25">
      <c r="A6550" s="108">
        <v>6572</v>
      </c>
      <c r="B6550" s="109" t="s">
        <v>6249</v>
      </c>
      <c r="C6550" s="110">
        <v>85183000</v>
      </c>
      <c r="D6550" s="110">
        <v>0</v>
      </c>
      <c r="E6550" s="110">
        <v>0</v>
      </c>
      <c r="F6550" s="111">
        <v>264.83999999999997</v>
      </c>
      <c r="G6550" s="110">
        <v>4</v>
      </c>
      <c r="H6550" s="110">
        <v>15</v>
      </c>
      <c r="I6550" s="112"/>
      <c r="J6550" s="111">
        <v>82.47</v>
      </c>
      <c r="K6550" s="113">
        <v>519</v>
      </c>
    </row>
    <row r="6551" spans="1:11" x14ac:dyDescent="0.25">
      <c r="A6551" s="108">
        <v>6573</v>
      </c>
      <c r="B6551" s="109" t="s">
        <v>4936</v>
      </c>
      <c r="C6551" s="110">
        <v>84716052</v>
      </c>
      <c r="D6551" s="110">
        <v>0</v>
      </c>
      <c r="E6551" s="110">
        <v>0</v>
      </c>
      <c r="F6551" s="111">
        <v>143.38999999999999</v>
      </c>
      <c r="G6551" s="110">
        <v>4</v>
      </c>
      <c r="H6551" s="110">
        <v>15</v>
      </c>
      <c r="I6551" s="112"/>
      <c r="J6551" s="111">
        <v>18.39</v>
      </c>
      <c r="K6551" s="113">
        <v>259</v>
      </c>
    </row>
    <row r="6552" spans="1:11" x14ac:dyDescent="0.25">
      <c r="A6552" s="108">
        <v>6574</v>
      </c>
      <c r="B6552" s="109" t="s">
        <v>4936</v>
      </c>
      <c r="C6552" s="110">
        <v>84716052</v>
      </c>
      <c r="D6552" s="110">
        <v>0</v>
      </c>
      <c r="E6552" s="110">
        <v>0</v>
      </c>
      <c r="F6552" s="111">
        <v>143.38999999999999</v>
      </c>
      <c r="G6552" s="110">
        <v>4</v>
      </c>
      <c r="H6552" s="110">
        <v>15</v>
      </c>
      <c r="I6552" s="112"/>
      <c r="J6552" s="111">
        <v>18.39</v>
      </c>
      <c r="K6552" s="113">
        <v>259</v>
      </c>
    </row>
    <row r="6553" spans="1:11" x14ac:dyDescent="0.25">
      <c r="A6553" s="108">
        <v>6575</v>
      </c>
      <c r="B6553" s="109" t="s">
        <v>5873</v>
      </c>
      <c r="C6553" s="110">
        <v>84716052</v>
      </c>
      <c r="D6553" s="110">
        <v>0</v>
      </c>
      <c r="E6553" s="110">
        <v>0</v>
      </c>
      <c r="F6553" s="111">
        <v>195.68</v>
      </c>
      <c r="G6553" s="110">
        <v>4</v>
      </c>
      <c r="H6553" s="110">
        <v>15</v>
      </c>
      <c r="I6553" s="112"/>
      <c r="J6553" s="111">
        <v>25.09</v>
      </c>
      <c r="K6553" s="113">
        <v>345</v>
      </c>
    </row>
    <row r="6554" spans="1:11" x14ac:dyDescent="0.25">
      <c r="A6554" s="108">
        <v>6576</v>
      </c>
      <c r="B6554" s="109" t="s">
        <v>6250</v>
      </c>
      <c r="C6554" s="110">
        <v>84716052</v>
      </c>
      <c r="D6554" s="110">
        <v>0</v>
      </c>
      <c r="E6554" s="110">
        <v>0</v>
      </c>
      <c r="F6554" s="111">
        <v>121.62</v>
      </c>
      <c r="G6554" s="110">
        <v>4</v>
      </c>
      <c r="H6554" s="110">
        <v>15</v>
      </c>
      <c r="I6554" s="112"/>
      <c r="J6554" s="111">
        <v>15.6</v>
      </c>
      <c r="K6554" s="113">
        <v>219</v>
      </c>
    </row>
    <row r="6555" spans="1:11" x14ac:dyDescent="0.25">
      <c r="A6555" s="108">
        <v>6577</v>
      </c>
      <c r="B6555" s="109" t="s">
        <v>6251</v>
      </c>
      <c r="C6555" s="110">
        <v>84716052</v>
      </c>
      <c r="D6555" s="110">
        <v>0</v>
      </c>
      <c r="E6555" s="110">
        <v>0</v>
      </c>
      <c r="F6555" s="111">
        <v>107.96</v>
      </c>
      <c r="G6555" s="110">
        <v>4</v>
      </c>
      <c r="H6555" s="110">
        <v>15</v>
      </c>
      <c r="I6555" s="112"/>
      <c r="J6555" s="111">
        <v>13.84</v>
      </c>
      <c r="K6555" s="113">
        <v>189</v>
      </c>
    </row>
    <row r="6556" spans="1:11" x14ac:dyDescent="0.25">
      <c r="A6556" s="108">
        <v>6578</v>
      </c>
      <c r="B6556" s="109" t="s">
        <v>6252</v>
      </c>
      <c r="C6556" s="110">
        <v>85044021</v>
      </c>
      <c r="D6556" s="110">
        <v>0</v>
      </c>
      <c r="E6556" s="110">
        <v>0</v>
      </c>
      <c r="F6556" s="111">
        <v>234.43</v>
      </c>
      <c r="G6556" s="110">
        <v>4</v>
      </c>
      <c r="H6556" s="110">
        <v>5</v>
      </c>
      <c r="I6556" s="112"/>
      <c r="J6556" s="111">
        <v>68.430000000000007</v>
      </c>
      <c r="K6556" s="113">
        <v>449</v>
      </c>
    </row>
    <row r="6557" spans="1:11" x14ac:dyDescent="0.25">
      <c r="A6557" s="108">
        <v>6579</v>
      </c>
      <c r="B6557" s="109" t="s">
        <v>6253</v>
      </c>
      <c r="C6557" s="110">
        <v>85183000</v>
      </c>
      <c r="D6557" s="110">
        <v>1</v>
      </c>
      <c r="E6557" s="110">
        <v>0</v>
      </c>
      <c r="F6557" s="111">
        <v>174</v>
      </c>
      <c r="G6557" s="110">
        <v>4</v>
      </c>
      <c r="H6557" s="110">
        <v>15</v>
      </c>
      <c r="I6557" s="112"/>
      <c r="J6557" s="111">
        <v>54.18</v>
      </c>
      <c r="K6557" s="113">
        <v>349</v>
      </c>
    </row>
    <row r="6558" spans="1:11" x14ac:dyDescent="0.25">
      <c r="A6558" s="108">
        <v>6580</v>
      </c>
      <c r="B6558" s="109" t="s">
        <v>6254</v>
      </c>
      <c r="C6558" s="110">
        <v>84713019</v>
      </c>
      <c r="D6558" s="110">
        <v>0</v>
      </c>
      <c r="E6558" s="110">
        <v>0</v>
      </c>
      <c r="F6558" s="115">
        <v>3646.88</v>
      </c>
      <c r="G6558" s="110">
        <v>7</v>
      </c>
      <c r="H6558" s="110">
        <v>15</v>
      </c>
      <c r="I6558" s="112"/>
      <c r="J6558" s="112"/>
      <c r="K6558" s="116">
        <v>5299</v>
      </c>
    </row>
    <row r="6559" spans="1:11" x14ac:dyDescent="0.25">
      <c r="A6559" s="108">
        <v>6581</v>
      </c>
      <c r="B6559" s="109" t="s">
        <v>6255</v>
      </c>
      <c r="C6559" s="110">
        <v>85176239</v>
      </c>
      <c r="D6559" s="110">
        <v>0</v>
      </c>
      <c r="E6559" s="110">
        <v>0</v>
      </c>
      <c r="F6559" s="111">
        <v>383.33</v>
      </c>
      <c r="G6559" s="110">
        <v>18</v>
      </c>
      <c r="H6559" s="110">
        <v>0</v>
      </c>
      <c r="I6559" s="112"/>
      <c r="J6559" s="111">
        <v>12.79</v>
      </c>
      <c r="K6559" s="113">
        <v>559</v>
      </c>
    </row>
    <row r="6560" spans="1:11" x14ac:dyDescent="0.25">
      <c r="A6560" s="108">
        <v>6582</v>
      </c>
      <c r="B6560" s="109" t="s">
        <v>2103</v>
      </c>
      <c r="C6560" s="110">
        <v>84716053</v>
      </c>
      <c r="D6560" s="110">
        <v>0</v>
      </c>
      <c r="E6560" s="110">
        <v>0</v>
      </c>
      <c r="F6560" s="111">
        <v>47.96</v>
      </c>
      <c r="G6560" s="110">
        <v>18</v>
      </c>
      <c r="H6560" s="110">
        <v>0</v>
      </c>
      <c r="I6560" s="112"/>
      <c r="J6560" s="111">
        <v>1.6</v>
      </c>
      <c r="K6560" s="113">
        <v>69</v>
      </c>
    </row>
    <row r="6561" spans="1:11" x14ac:dyDescent="0.25">
      <c r="A6561" s="108">
        <v>6583</v>
      </c>
      <c r="B6561" s="109" t="s">
        <v>6256</v>
      </c>
      <c r="C6561" s="110">
        <v>85183000</v>
      </c>
      <c r="D6561" s="110">
        <v>0</v>
      </c>
      <c r="E6561" s="110">
        <v>0</v>
      </c>
      <c r="F6561" s="111">
        <v>27.16</v>
      </c>
      <c r="G6561" s="110">
        <v>18</v>
      </c>
      <c r="H6561" s="110">
        <v>0</v>
      </c>
      <c r="I6561" s="112"/>
      <c r="J6561" s="111">
        <v>1.38</v>
      </c>
      <c r="K6561" s="113">
        <v>39</v>
      </c>
    </row>
    <row r="6562" spans="1:11" x14ac:dyDescent="0.25">
      <c r="A6562" s="108">
        <v>6584</v>
      </c>
      <c r="B6562" s="109" t="s">
        <v>5439</v>
      </c>
      <c r="C6562" s="110">
        <v>85183000</v>
      </c>
      <c r="D6562" s="110">
        <v>2</v>
      </c>
      <c r="E6562" s="110">
        <v>2</v>
      </c>
      <c r="F6562" s="111">
        <v>45.9</v>
      </c>
      <c r="G6562" s="110">
        <v>18</v>
      </c>
      <c r="H6562" s="110">
        <v>0</v>
      </c>
      <c r="I6562" s="112"/>
      <c r="J6562" s="112"/>
      <c r="K6562" s="113">
        <v>69</v>
      </c>
    </row>
    <row r="6563" spans="1:11" x14ac:dyDescent="0.25">
      <c r="A6563" s="108">
        <v>6585</v>
      </c>
      <c r="B6563" s="109" t="s">
        <v>6257</v>
      </c>
      <c r="C6563" s="110">
        <v>85183000</v>
      </c>
      <c r="D6563" s="110">
        <v>0</v>
      </c>
      <c r="E6563" s="110">
        <v>0</v>
      </c>
      <c r="F6563" s="111">
        <v>38.99</v>
      </c>
      <c r="G6563" s="110">
        <v>18</v>
      </c>
      <c r="H6563" s="110">
        <v>0</v>
      </c>
      <c r="I6563" s="112"/>
      <c r="J6563" s="111">
        <v>3.16</v>
      </c>
      <c r="K6563" s="113">
        <v>59</v>
      </c>
    </row>
    <row r="6564" spans="1:11" x14ac:dyDescent="0.25">
      <c r="A6564" s="108">
        <v>6586</v>
      </c>
      <c r="B6564" s="109" t="s">
        <v>6258</v>
      </c>
      <c r="C6564" s="110">
        <v>85183000</v>
      </c>
      <c r="D6564" s="110">
        <v>0</v>
      </c>
      <c r="E6564" s="110">
        <v>0</v>
      </c>
      <c r="F6564" s="111">
        <v>14.91</v>
      </c>
      <c r="G6564" s="110">
        <v>18</v>
      </c>
      <c r="H6564" s="110">
        <v>0</v>
      </c>
      <c r="I6564" s="112"/>
      <c r="J6564" s="111">
        <v>0.83</v>
      </c>
      <c r="K6564" s="113">
        <v>22</v>
      </c>
    </row>
    <row r="6565" spans="1:11" x14ac:dyDescent="0.25">
      <c r="A6565" s="108">
        <v>6587</v>
      </c>
      <c r="B6565" s="109" t="s">
        <v>6259</v>
      </c>
      <c r="C6565" s="110">
        <v>85044010</v>
      </c>
      <c r="D6565" s="110">
        <v>0</v>
      </c>
      <c r="E6565" s="110">
        <v>0</v>
      </c>
      <c r="F6565" s="111">
        <v>72.59</v>
      </c>
      <c r="G6565" s="110">
        <v>18</v>
      </c>
      <c r="H6565" s="110">
        <v>0</v>
      </c>
      <c r="I6565" s="112"/>
      <c r="J6565" s="111">
        <v>5.88</v>
      </c>
      <c r="K6565" s="113">
        <v>109</v>
      </c>
    </row>
    <row r="6566" spans="1:11" x14ac:dyDescent="0.25">
      <c r="A6566" s="108">
        <v>6588</v>
      </c>
      <c r="B6566" s="109" t="s">
        <v>6260</v>
      </c>
      <c r="C6566" s="110">
        <v>85044010</v>
      </c>
      <c r="D6566" s="110">
        <v>1</v>
      </c>
      <c r="E6566" s="110">
        <v>0</v>
      </c>
      <c r="F6566" s="111">
        <v>64.760000000000005</v>
      </c>
      <c r="G6566" s="110">
        <v>18</v>
      </c>
      <c r="H6566" s="110">
        <v>0</v>
      </c>
      <c r="I6566" s="112"/>
      <c r="J6566" s="111">
        <v>5.25</v>
      </c>
      <c r="K6566" s="113">
        <v>95</v>
      </c>
    </row>
    <row r="6567" spans="1:11" x14ac:dyDescent="0.25">
      <c r="A6567" s="108">
        <v>6589</v>
      </c>
      <c r="B6567" s="109" t="s">
        <v>6261</v>
      </c>
      <c r="C6567" s="110">
        <v>85044010</v>
      </c>
      <c r="D6567" s="110">
        <v>0</v>
      </c>
      <c r="E6567" s="110">
        <v>0</v>
      </c>
      <c r="F6567" s="111">
        <v>52.87</v>
      </c>
      <c r="G6567" s="110">
        <v>18</v>
      </c>
      <c r="H6567" s="110">
        <v>0</v>
      </c>
      <c r="I6567" s="112"/>
      <c r="J6567" s="111">
        <v>4.28</v>
      </c>
      <c r="K6567" s="113">
        <v>79</v>
      </c>
    </row>
    <row r="6568" spans="1:11" x14ac:dyDescent="0.25">
      <c r="A6568" s="108">
        <v>6590</v>
      </c>
      <c r="B6568" s="109" t="s">
        <v>6262</v>
      </c>
      <c r="C6568" s="110">
        <v>85044010</v>
      </c>
      <c r="D6568" s="110">
        <v>0</v>
      </c>
      <c r="E6568" s="110">
        <v>0</v>
      </c>
      <c r="F6568" s="111">
        <v>64.760000000000005</v>
      </c>
      <c r="G6568" s="110">
        <v>18</v>
      </c>
      <c r="H6568" s="110">
        <v>0</v>
      </c>
      <c r="I6568" s="112"/>
      <c r="J6568" s="111">
        <v>5.25</v>
      </c>
      <c r="K6568" s="113">
        <v>95</v>
      </c>
    </row>
    <row r="6569" spans="1:11" x14ac:dyDescent="0.25">
      <c r="A6569" s="108">
        <v>6591</v>
      </c>
      <c r="B6569" s="109" t="s">
        <v>6261</v>
      </c>
      <c r="C6569" s="110">
        <v>85044010</v>
      </c>
      <c r="D6569" s="110">
        <v>2</v>
      </c>
      <c r="E6569" s="110">
        <v>0</v>
      </c>
      <c r="F6569" s="111">
        <v>52.87</v>
      </c>
      <c r="G6569" s="110">
        <v>18</v>
      </c>
      <c r="H6569" s="110">
        <v>0</v>
      </c>
      <c r="I6569" s="112"/>
      <c r="J6569" s="111">
        <v>4.28</v>
      </c>
      <c r="K6569" s="113">
        <v>79</v>
      </c>
    </row>
    <row r="6570" spans="1:11" x14ac:dyDescent="0.25">
      <c r="A6570" s="108">
        <v>6592</v>
      </c>
      <c r="B6570" s="109" t="s">
        <v>6263</v>
      </c>
      <c r="C6570" s="110">
        <v>84733041</v>
      </c>
      <c r="D6570" s="110">
        <v>0</v>
      </c>
      <c r="E6570" s="110">
        <v>0</v>
      </c>
      <c r="F6570" s="111">
        <v>313.02999999999997</v>
      </c>
      <c r="G6570" s="110">
        <v>12</v>
      </c>
      <c r="H6570" s="110">
        <v>15</v>
      </c>
      <c r="I6570" s="112"/>
      <c r="J6570" s="111">
        <v>26.05</v>
      </c>
      <c r="K6570" s="113">
        <v>529</v>
      </c>
    </row>
    <row r="6571" spans="1:11" x14ac:dyDescent="0.25">
      <c r="A6571" s="108">
        <v>6593</v>
      </c>
      <c r="B6571" s="109" t="s">
        <v>6264</v>
      </c>
      <c r="C6571" s="110">
        <v>84733041</v>
      </c>
      <c r="D6571" s="110">
        <v>0</v>
      </c>
      <c r="E6571" s="110">
        <v>0</v>
      </c>
      <c r="F6571" s="111">
        <v>475</v>
      </c>
      <c r="G6571" s="110">
        <v>12</v>
      </c>
      <c r="H6571" s="110">
        <v>0</v>
      </c>
      <c r="I6571" s="112"/>
      <c r="J6571" s="111">
        <v>31.32</v>
      </c>
      <c r="K6571" s="113">
        <v>699</v>
      </c>
    </row>
    <row r="6572" spans="1:11" x14ac:dyDescent="0.25">
      <c r="A6572" s="108">
        <v>6594</v>
      </c>
      <c r="B6572" s="109" t="s">
        <v>6265</v>
      </c>
      <c r="C6572" s="110">
        <v>84717010</v>
      </c>
      <c r="D6572" s="110">
        <v>0</v>
      </c>
      <c r="E6572" s="110">
        <v>0</v>
      </c>
      <c r="F6572" s="111">
        <v>604.54</v>
      </c>
      <c r="G6572" s="110">
        <v>12</v>
      </c>
      <c r="H6572" s="110">
        <v>10</v>
      </c>
      <c r="I6572" s="112"/>
      <c r="J6572" s="111">
        <v>46.83</v>
      </c>
      <c r="K6572" s="113">
        <v>989</v>
      </c>
    </row>
    <row r="6573" spans="1:11" x14ac:dyDescent="0.25">
      <c r="A6573" s="108">
        <v>6595</v>
      </c>
      <c r="B6573" s="109" t="s">
        <v>6266</v>
      </c>
      <c r="C6573" s="110">
        <v>84717010</v>
      </c>
      <c r="D6573" s="110">
        <v>0</v>
      </c>
      <c r="E6573" s="110">
        <v>0</v>
      </c>
      <c r="F6573" s="111">
        <v>418.17</v>
      </c>
      <c r="G6573" s="110">
        <v>12</v>
      </c>
      <c r="H6573" s="110">
        <v>10</v>
      </c>
      <c r="I6573" s="112"/>
      <c r="J6573" s="111">
        <v>32.39</v>
      </c>
      <c r="K6573" s="113">
        <v>689</v>
      </c>
    </row>
    <row r="6574" spans="1:11" x14ac:dyDescent="0.25">
      <c r="A6574" s="108">
        <v>6596</v>
      </c>
      <c r="B6574" s="109" t="s">
        <v>6267</v>
      </c>
      <c r="C6574" s="110">
        <v>84733042</v>
      </c>
      <c r="D6574" s="110">
        <v>0</v>
      </c>
      <c r="E6574" s="110">
        <v>0</v>
      </c>
      <c r="F6574" s="111">
        <v>255.76</v>
      </c>
      <c r="G6574" s="110">
        <v>12</v>
      </c>
      <c r="H6574" s="110">
        <v>0</v>
      </c>
      <c r="I6574" s="112"/>
      <c r="J6574" s="112"/>
      <c r="K6574" s="113">
        <v>399</v>
      </c>
    </row>
    <row r="6575" spans="1:11" x14ac:dyDescent="0.25">
      <c r="A6575" s="108">
        <v>6597</v>
      </c>
      <c r="B6575" s="109" t="s">
        <v>6268</v>
      </c>
      <c r="C6575" s="110">
        <v>85369090</v>
      </c>
      <c r="D6575" s="110">
        <v>0</v>
      </c>
      <c r="E6575" s="110">
        <v>0</v>
      </c>
      <c r="F6575" s="111">
        <v>1.27</v>
      </c>
      <c r="G6575" s="110">
        <v>4</v>
      </c>
      <c r="H6575" s="110">
        <v>0</v>
      </c>
      <c r="I6575" s="112"/>
      <c r="J6575" s="111">
        <v>0.33</v>
      </c>
      <c r="K6575" s="113">
        <v>2.5</v>
      </c>
    </row>
    <row r="6576" spans="1:11" x14ac:dyDescent="0.25">
      <c r="A6576" s="108">
        <v>6598</v>
      </c>
      <c r="B6576" s="109" t="s">
        <v>4816</v>
      </c>
      <c r="C6576" s="110">
        <v>84733011</v>
      </c>
      <c r="D6576" s="110">
        <v>0</v>
      </c>
      <c r="E6576" s="110">
        <v>0</v>
      </c>
      <c r="F6576" s="111">
        <v>145.53</v>
      </c>
      <c r="G6576" s="110">
        <v>12</v>
      </c>
      <c r="H6576" s="110">
        <v>0</v>
      </c>
      <c r="I6576" s="112"/>
      <c r="J6576" s="111">
        <v>9.59</v>
      </c>
      <c r="K6576" s="113">
        <v>219</v>
      </c>
    </row>
    <row r="6577" spans="1:11" x14ac:dyDescent="0.25">
      <c r="A6577" s="108">
        <v>6599</v>
      </c>
      <c r="B6577" s="109" t="s">
        <v>6269</v>
      </c>
      <c r="C6577" s="110">
        <v>84715010</v>
      </c>
      <c r="D6577" s="110">
        <v>1</v>
      </c>
      <c r="E6577" s="110">
        <v>0</v>
      </c>
      <c r="F6577" s="115">
        <v>2329.2199999999998</v>
      </c>
      <c r="G6577" s="110">
        <v>12</v>
      </c>
      <c r="H6577" s="110">
        <v>0</v>
      </c>
      <c r="I6577" s="112"/>
      <c r="J6577" s="111">
        <v>153.56</v>
      </c>
      <c r="K6577" s="116">
        <v>3699</v>
      </c>
    </row>
    <row r="6578" spans="1:11" x14ac:dyDescent="0.25">
      <c r="A6578" s="108">
        <v>6600</v>
      </c>
      <c r="B6578" s="109" t="s">
        <v>6270</v>
      </c>
      <c r="C6578" s="110">
        <v>84716053</v>
      </c>
      <c r="D6578" s="110">
        <v>1</v>
      </c>
      <c r="E6578" s="110">
        <v>0</v>
      </c>
      <c r="F6578" s="111">
        <v>32.22</v>
      </c>
      <c r="G6578" s="110">
        <v>4</v>
      </c>
      <c r="H6578" s="110">
        <v>0</v>
      </c>
      <c r="I6578" s="112"/>
      <c r="J6578" s="111">
        <v>3.52</v>
      </c>
      <c r="K6578" s="113">
        <v>20</v>
      </c>
    </row>
    <row r="6579" spans="1:11" x14ac:dyDescent="0.25">
      <c r="A6579" s="108">
        <v>6601</v>
      </c>
      <c r="B6579" s="109" t="s">
        <v>6271</v>
      </c>
      <c r="C6579" s="110">
        <v>84716052</v>
      </c>
      <c r="D6579" s="110">
        <v>1</v>
      </c>
      <c r="E6579" s="110">
        <v>0</v>
      </c>
      <c r="F6579" s="111">
        <v>87.57</v>
      </c>
      <c r="G6579" s="110">
        <v>4</v>
      </c>
      <c r="H6579" s="110">
        <v>0</v>
      </c>
      <c r="I6579" s="112"/>
      <c r="J6579" s="111">
        <v>9.58</v>
      </c>
      <c r="K6579" s="113">
        <v>130</v>
      </c>
    </row>
    <row r="6580" spans="1:11" x14ac:dyDescent="0.25">
      <c r="A6580" s="108">
        <v>6602</v>
      </c>
      <c r="B6580" s="109" t="s">
        <v>6272</v>
      </c>
      <c r="C6580" s="110">
        <v>40161090</v>
      </c>
      <c r="D6580" s="110">
        <v>0</v>
      </c>
      <c r="E6580" s="110">
        <v>0</v>
      </c>
      <c r="F6580" s="111">
        <v>21.28</v>
      </c>
      <c r="G6580" s="110">
        <v>4</v>
      </c>
      <c r="H6580" s="110">
        <v>18</v>
      </c>
      <c r="I6580" s="112"/>
      <c r="J6580" s="112"/>
      <c r="K6580" s="113">
        <v>45</v>
      </c>
    </row>
    <row r="6581" spans="1:11" x14ac:dyDescent="0.25">
      <c r="A6581" s="108">
        <v>6603</v>
      </c>
      <c r="B6581" s="109" t="s">
        <v>6273</v>
      </c>
      <c r="C6581" s="110">
        <v>90328911</v>
      </c>
      <c r="D6581" s="110">
        <v>2</v>
      </c>
      <c r="E6581" s="110">
        <v>0</v>
      </c>
      <c r="F6581" s="111">
        <v>399</v>
      </c>
      <c r="G6581" s="110">
        <v>12</v>
      </c>
      <c r="H6581" s="110">
        <v>0</v>
      </c>
      <c r="I6581" s="112"/>
      <c r="J6581" s="112"/>
      <c r="K6581" s="113">
        <v>629</v>
      </c>
    </row>
    <row r="6582" spans="1:11" x14ac:dyDescent="0.25">
      <c r="A6582" s="108">
        <v>6604</v>
      </c>
      <c r="B6582" s="109" t="s">
        <v>6274</v>
      </c>
      <c r="C6582" s="110">
        <v>84733041</v>
      </c>
      <c r="D6582" s="110">
        <v>0</v>
      </c>
      <c r="E6582" s="110">
        <v>0</v>
      </c>
      <c r="F6582" s="111">
        <v>459.64</v>
      </c>
      <c r="G6582" s="110">
        <v>4</v>
      </c>
      <c r="H6582" s="110">
        <v>15</v>
      </c>
      <c r="I6582" s="112"/>
      <c r="J6582" s="111">
        <v>58.94</v>
      </c>
      <c r="K6582" s="113">
        <v>799</v>
      </c>
    </row>
    <row r="6583" spans="1:11" x14ac:dyDescent="0.25">
      <c r="A6583" s="108">
        <v>6605</v>
      </c>
      <c r="B6583" s="109" t="s">
        <v>6275</v>
      </c>
      <c r="C6583" s="110">
        <v>84733041</v>
      </c>
      <c r="D6583" s="110">
        <v>0</v>
      </c>
      <c r="E6583" s="110">
        <v>0</v>
      </c>
      <c r="F6583" s="111">
        <v>547.77</v>
      </c>
      <c r="G6583" s="110">
        <v>4</v>
      </c>
      <c r="H6583" s="110">
        <v>15</v>
      </c>
      <c r="I6583" s="112"/>
      <c r="J6583" s="111">
        <v>70.239999999999995</v>
      </c>
      <c r="K6583" s="113">
        <v>949</v>
      </c>
    </row>
    <row r="6584" spans="1:11" x14ac:dyDescent="0.25">
      <c r="A6584" s="108">
        <v>6606</v>
      </c>
      <c r="B6584" s="109" t="s">
        <v>6276</v>
      </c>
      <c r="C6584" s="110">
        <v>85444200</v>
      </c>
      <c r="D6584" s="110">
        <v>9</v>
      </c>
      <c r="E6584" s="110">
        <v>0</v>
      </c>
      <c r="F6584" s="111">
        <v>12.76</v>
      </c>
      <c r="G6584" s="110">
        <v>4</v>
      </c>
      <c r="H6584" s="110">
        <v>5</v>
      </c>
      <c r="I6584" s="112"/>
      <c r="J6584" s="111">
        <v>1.43</v>
      </c>
      <c r="K6584" s="113">
        <v>22</v>
      </c>
    </row>
    <row r="6585" spans="1:11" x14ac:dyDescent="0.25">
      <c r="A6585" s="108">
        <v>6607</v>
      </c>
      <c r="B6585" s="109" t="s">
        <v>6277</v>
      </c>
      <c r="C6585" s="110">
        <v>85444200</v>
      </c>
      <c r="D6585" s="110">
        <v>0</v>
      </c>
      <c r="E6585" s="110">
        <v>0</v>
      </c>
      <c r="F6585" s="111">
        <v>11.92</v>
      </c>
      <c r="G6585" s="110">
        <v>4</v>
      </c>
      <c r="H6585" s="110">
        <v>5</v>
      </c>
      <c r="I6585" s="112"/>
      <c r="J6585" s="111">
        <v>1.34</v>
      </c>
      <c r="K6585" s="113">
        <v>20</v>
      </c>
    </row>
    <row r="6586" spans="1:11" x14ac:dyDescent="0.25">
      <c r="A6586" s="108">
        <v>6608</v>
      </c>
      <c r="B6586" s="109" t="s">
        <v>6278</v>
      </c>
      <c r="C6586" s="110">
        <v>85444200</v>
      </c>
      <c r="D6586" s="110">
        <v>0</v>
      </c>
      <c r="E6586" s="110">
        <v>0</v>
      </c>
      <c r="F6586" s="111">
        <v>10.199999999999999</v>
      </c>
      <c r="G6586" s="110">
        <v>4</v>
      </c>
      <c r="H6586" s="110">
        <v>5</v>
      </c>
      <c r="I6586" s="112"/>
      <c r="J6586" s="111">
        <v>1.1399999999999999</v>
      </c>
      <c r="K6586" s="113">
        <v>18</v>
      </c>
    </row>
    <row r="6587" spans="1:11" x14ac:dyDescent="0.25">
      <c r="A6587" s="108">
        <v>6609</v>
      </c>
      <c r="B6587" s="109" t="s">
        <v>6279</v>
      </c>
      <c r="C6587" s="110">
        <v>40161090</v>
      </c>
      <c r="D6587" s="110">
        <v>7</v>
      </c>
      <c r="E6587" s="110">
        <v>0</v>
      </c>
      <c r="F6587" s="111">
        <v>24.72</v>
      </c>
      <c r="G6587" s="110">
        <v>4</v>
      </c>
      <c r="H6587" s="110">
        <v>18</v>
      </c>
      <c r="I6587" s="112"/>
      <c r="J6587" s="112"/>
      <c r="K6587" s="113">
        <v>50</v>
      </c>
    </row>
    <row r="6588" spans="1:11" x14ac:dyDescent="0.25">
      <c r="A6588" s="108">
        <v>6610</v>
      </c>
      <c r="B6588" s="109" t="s">
        <v>6280</v>
      </c>
      <c r="C6588" s="110">
        <v>85176279</v>
      </c>
      <c r="D6588" s="110">
        <v>0</v>
      </c>
      <c r="E6588" s="110">
        <v>0</v>
      </c>
      <c r="F6588" s="111">
        <v>12.08</v>
      </c>
      <c r="G6588" s="110">
        <v>4</v>
      </c>
      <c r="H6588" s="110">
        <v>15</v>
      </c>
      <c r="I6588" s="112"/>
      <c r="J6588" s="112"/>
      <c r="K6588" s="113">
        <v>25</v>
      </c>
    </row>
    <row r="6589" spans="1:11" x14ac:dyDescent="0.25">
      <c r="A6589" s="108">
        <v>6611</v>
      </c>
      <c r="B6589" s="109" t="s">
        <v>6280</v>
      </c>
      <c r="C6589" s="110">
        <v>85369090</v>
      </c>
      <c r="D6589" s="110">
        <v>0</v>
      </c>
      <c r="E6589" s="110">
        <v>0</v>
      </c>
      <c r="F6589" s="111">
        <v>12.08</v>
      </c>
      <c r="G6589" s="110">
        <v>4</v>
      </c>
      <c r="H6589" s="110">
        <v>15</v>
      </c>
      <c r="I6589" s="112"/>
      <c r="J6589" s="111">
        <v>3.71</v>
      </c>
      <c r="K6589" s="113">
        <v>25</v>
      </c>
    </row>
    <row r="6590" spans="1:11" x14ac:dyDescent="0.25">
      <c r="A6590" s="108">
        <v>6612</v>
      </c>
      <c r="B6590" s="109" t="s">
        <v>6281</v>
      </c>
      <c r="C6590" s="110">
        <v>84145910</v>
      </c>
      <c r="D6590" s="110">
        <v>0</v>
      </c>
      <c r="E6590" s="110">
        <v>0</v>
      </c>
      <c r="F6590" s="111">
        <v>152.87</v>
      </c>
      <c r="G6590" s="110">
        <v>7</v>
      </c>
      <c r="H6590" s="110">
        <v>5</v>
      </c>
      <c r="I6590" s="112"/>
      <c r="J6590" s="111">
        <v>36.81</v>
      </c>
      <c r="K6590" s="113">
        <v>269</v>
      </c>
    </row>
    <row r="6591" spans="1:11" x14ac:dyDescent="0.25">
      <c r="A6591" s="108">
        <v>6613</v>
      </c>
      <c r="B6591" s="109" t="s">
        <v>6282</v>
      </c>
      <c r="C6591" s="110">
        <v>84145990</v>
      </c>
      <c r="D6591" s="110">
        <v>0</v>
      </c>
      <c r="E6591" s="110">
        <v>0</v>
      </c>
      <c r="F6591" s="111">
        <v>295.76</v>
      </c>
      <c r="G6591" s="110">
        <v>4</v>
      </c>
      <c r="H6591" s="110">
        <v>0</v>
      </c>
      <c r="I6591" s="112"/>
      <c r="J6591" s="111">
        <v>78.540000000000006</v>
      </c>
      <c r="K6591" s="113">
        <v>509</v>
      </c>
    </row>
    <row r="6592" spans="1:11" x14ac:dyDescent="0.25">
      <c r="A6592" s="108">
        <v>6614</v>
      </c>
      <c r="B6592" s="109" t="s">
        <v>6283</v>
      </c>
      <c r="C6592" s="110">
        <v>84145990</v>
      </c>
      <c r="D6592" s="110">
        <v>0</v>
      </c>
      <c r="E6592" s="110">
        <v>0</v>
      </c>
      <c r="F6592" s="111">
        <v>154.01</v>
      </c>
      <c r="G6592" s="110">
        <v>4</v>
      </c>
      <c r="H6592" s="110">
        <v>0</v>
      </c>
      <c r="I6592" s="112"/>
      <c r="J6592" s="111">
        <v>40.9</v>
      </c>
      <c r="K6592" s="113">
        <v>269</v>
      </c>
    </row>
    <row r="6593" spans="1:11" x14ac:dyDescent="0.25">
      <c r="A6593" s="108">
        <v>6615</v>
      </c>
      <c r="B6593" s="109" t="s">
        <v>6284</v>
      </c>
      <c r="C6593" s="110">
        <v>85235190</v>
      </c>
      <c r="D6593" s="110">
        <v>1</v>
      </c>
      <c r="E6593" s="110">
        <v>1</v>
      </c>
      <c r="F6593" s="111">
        <v>419</v>
      </c>
      <c r="G6593" s="110">
        <v>4</v>
      </c>
      <c r="H6593" s="110">
        <v>0</v>
      </c>
      <c r="I6593" s="112"/>
      <c r="J6593" s="112"/>
      <c r="K6593" s="113">
        <v>389</v>
      </c>
    </row>
    <row r="6594" spans="1:11" x14ac:dyDescent="0.25">
      <c r="A6594" s="108">
        <v>6616</v>
      </c>
      <c r="B6594" s="109" t="s">
        <v>6285</v>
      </c>
      <c r="C6594" s="110">
        <v>85235110</v>
      </c>
      <c r="D6594" s="110">
        <v>0</v>
      </c>
      <c r="E6594" s="110">
        <v>0</v>
      </c>
      <c r="F6594" s="111">
        <v>296.45999999999998</v>
      </c>
      <c r="G6594" s="110">
        <v>4</v>
      </c>
      <c r="H6594" s="110">
        <v>0</v>
      </c>
      <c r="I6594" s="112"/>
      <c r="J6594" s="111">
        <v>67.180000000000007</v>
      </c>
      <c r="K6594" s="113">
        <v>629</v>
      </c>
    </row>
    <row r="6595" spans="1:11" x14ac:dyDescent="0.25">
      <c r="A6595" s="108">
        <v>6617</v>
      </c>
      <c r="B6595" s="109" t="s">
        <v>6286</v>
      </c>
      <c r="C6595" s="110">
        <v>85235110</v>
      </c>
      <c r="D6595" s="110">
        <v>0</v>
      </c>
      <c r="E6595" s="110">
        <v>0</v>
      </c>
      <c r="F6595" s="111">
        <v>395.11</v>
      </c>
      <c r="G6595" s="110">
        <v>4</v>
      </c>
      <c r="H6595" s="110">
        <v>0</v>
      </c>
      <c r="I6595" s="112"/>
      <c r="J6595" s="111">
        <v>74.069999999999993</v>
      </c>
      <c r="K6595" s="113">
        <v>629</v>
      </c>
    </row>
    <row r="6596" spans="1:11" x14ac:dyDescent="0.25">
      <c r="A6596" s="108">
        <v>6618</v>
      </c>
      <c r="B6596" s="109" t="s">
        <v>6287</v>
      </c>
      <c r="C6596" s="110">
        <v>84733092</v>
      </c>
      <c r="D6596" s="110">
        <v>0</v>
      </c>
      <c r="E6596" s="110">
        <v>0</v>
      </c>
      <c r="F6596" s="111">
        <v>639.66</v>
      </c>
      <c r="G6596" s="110">
        <v>18</v>
      </c>
      <c r="H6596" s="110">
        <v>0</v>
      </c>
      <c r="I6596" s="112"/>
      <c r="J6596" s="111">
        <v>21.25</v>
      </c>
      <c r="K6596" s="113">
        <v>900</v>
      </c>
    </row>
    <row r="6597" spans="1:11" x14ac:dyDescent="0.25">
      <c r="A6597" s="108">
        <v>6619</v>
      </c>
      <c r="B6597" s="109" t="s">
        <v>6288</v>
      </c>
      <c r="C6597" s="110">
        <v>73269090</v>
      </c>
      <c r="D6597" s="110">
        <v>0</v>
      </c>
      <c r="E6597" s="110">
        <v>0</v>
      </c>
      <c r="F6597" s="111">
        <v>163.80000000000001</v>
      </c>
      <c r="G6597" s="110">
        <v>18</v>
      </c>
      <c r="H6597" s="110">
        <v>0</v>
      </c>
      <c r="I6597" s="112"/>
      <c r="J6597" s="111">
        <v>23.59</v>
      </c>
      <c r="K6597" s="113">
        <v>199</v>
      </c>
    </row>
    <row r="6598" spans="1:11" x14ac:dyDescent="0.25">
      <c r="A6598" s="108">
        <v>6620</v>
      </c>
      <c r="B6598" s="109" t="s">
        <v>6289</v>
      </c>
      <c r="C6598" s="110">
        <v>85258919</v>
      </c>
      <c r="D6598" s="110">
        <v>3</v>
      </c>
      <c r="E6598" s="110">
        <v>0</v>
      </c>
      <c r="F6598" s="111">
        <v>150.4</v>
      </c>
      <c r="G6598" s="110">
        <v>4</v>
      </c>
      <c r="H6598" s="110">
        <v>0</v>
      </c>
      <c r="I6598" s="112"/>
      <c r="J6598" s="112"/>
      <c r="K6598" s="113">
        <v>259</v>
      </c>
    </row>
    <row r="6599" spans="1:11" x14ac:dyDescent="0.25">
      <c r="A6599" s="108">
        <v>6621</v>
      </c>
      <c r="B6599" s="109" t="s">
        <v>6290</v>
      </c>
      <c r="C6599" s="110">
        <v>85183000</v>
      </c>
      <c r="D6599" s="110">
        <v>0</v>
      </c>
      <c r="E6599" s="110">
        <v>0</v>
      </c>
      <c r="F6599" s="111">
        <v>115.98</v>
      </c>
      <c r="G6599" s="110">
        <v>4</v>
      </c>
      <c r="H6599" s="110">
        <v>0</v>
      </c>
      <c r="I6599" s="112"/>
      <c r="J6599" s="111">
        <v>31.28</v>
      </c>
      <c r="K6599" s="113">
        <v>199</v>
      </c>
    </row>
    <row r="6600" spans="1:11" x14ac:dyDescent="0.25">
      <c r="A6600" s="108">
        <v>6622</v>
      </c>
      <c r="B6600" s="109" t="s">
        <v>4082</v>
      </c>
      <c r="C6600" s="110">
        <v>85444200</v>
      </c>
      <c r="D6600" s="110">
        <v>0</v>
      </c>
      <c r="E6600" s="110">
        <v>0</v>
      </c>
      <c r="F6600" s="111">
        <v>39.03</v>
      </c>
      <c r="G6600" s="110">
        <v>4</v>
      </c>
      <c r="H6600" s="110">
        <v>5</v>
      </c>
      <c r="I6600" s="112"/>
      <c r="J6600" s="111">
        <v>4.37</v>
      </c>
      <c r="K6600" s="113">
        <v>65</v>
      </c>
    </row>
    <row r="6601" spans="1:11" x14ac:dyDescent="0.25">
      <c r="A6601" s="108">
        <v>6623</v>
      </c>
      <c r="B6601" s="109" t="s">
        <v>6291</v>
      </c>
      <c r="C6601" s="110">
        <v>85423190</v>
      </c>
      <c r="D6601" s="110">
        <v>0</v>
      </c>
      <c r="E6601" s="110">
        <v>0</v>
      </c>
      <c r="F6601" s="115">
        <v>1169.6199999999999</v>
      </c>
      <c r="G6601" s="110">
        <v>7</v>
      </c>
      <c r="H6601" s="110">
        <v>2</v>
      </c>
      <c r="I6601" s="112"/>
      <c r="J6601" s="112"/>
      <c r="K6601" s="116">
        <v>1799</v>
      </c>
    </row>
    <row r="6602" spans="1:11" x14ac:dyDescent="0.25">
      <c r="A6602" s="108">
        <v>6624</v>
      </c>
      <c r="B6602" s="109" t="s">
        <v>6292</v>
      </c>
      <c r="C6602" s="110">
        <v>85423190</v>
      </c>
      <c r="D6602" s="110">
        <v>0</v>
      </c>
      <c r="E6602" s="110">
        <v>0</v>
      </c>
      <c r="F6602" s="115">
        <v>2730.4</v>
      </c>
      <c r="G6602" s="110">
        <v>7</v>
      </c>
      <c r="H6602" s="110">
        <v>2</v>
      </c>
      <c r="I6602" s="112"/>
      <c r="J6602" s="112"/>
      <c r="K6602" s="116">
        <v>3899</v>
      </c>
    </row>
    <row r="6603" spans="1:11" x14ac:dyDescent="0.25">
      <c r="A6603" s="108">
        <v>6625</v>
      </c>
      <c r="B6603" s="109" t="s">
        <v>6293</v>
      </c>
      <c r="C6603" s="110">
        <v>84733041</v>
      </c>
      <c r="D6603" s="110">
        <v>0</v>
      </c>
      <c r="E6603" s="110">
        <v>0</v>
      </c>
      <c r="F6603" s="115">
        <v>1119</v>
      </c>
      <c r="G6603" s="110">
        <v>12</v>
      </c>
      <c r="H6603" s="110">
        <v>0</v>
      </c>
      <c r="I6603" s="112"/>
      <c r="J6603" s="111">
        <v>73.77</v>
      </c>
      <c r="K6603" s="116">
        <v>1649</v>
      </c>
    </row>
    <row r="6604" spans="1:11" x14ac:dyDescent="0.25">
      <c r="A6604" s="108">
        <v>6626</v>
      </c>
      <c r="B6604" s="109" t="s">
        <v>6294</v>
      </c>
      <c r="C6604" s="110">
        <v>84719012</v>
      </c>
      <c r="D6604" s="110">
        <v>12</v>
      </c>
      <c r="E6604" s="110">
        <v>0</v>
      </c>
      <c r="F6604" s="111">
        <v>414.16</v>
      </c>
      <c r="G6604" s="110">
        <v>4</v>
      </c>
      <c r="H6604" s="110">
        <v>0</v>
      </c>
      <c r="I6604" s="112"/>
      <c r="J6604" s="112"/>
      <c r="K6604" s="113">
        <v>629</v>
      </c>
    </row>
    <row r="6605" spans="1:11" x14ac:dyDescent="0.25">
      <c r="A6605" s="108">
        <v>6627</v>
      </c>
      <c r="B6605" s="109" t="s">
        <v>6295</v>
      </c>
      <c r="C6605" s="110">
        <v>84717010</v>
      </c>
      <c r="D6605" s="110">
        <v>0</v>
      </c>
      <c r="E6605" s="110">
        <v>0</v>
      </c>
      <c r="F6605" s="111">
        <v>263.55</v>
      </c>
      <c r="G6605" s="110">
        <v>12</v>
      </c>
      <c r="H6605" s="110">
        <v>10</v>
      </c>
      <c r="I6605" s="112"/>
      <c r="J6605" s="111">
        <v>20.41</v>
      </c>
      <c r="K6605" s="113">
        <v>459</v>
      </c>
    </row>
    <row r="6606" spans="1:11" x14ac:dyDescent="0.25">
      <c r="A6606" s="108">
        <v>6628</v>
      </c>
      <c r="B6606" s="109" t="s">
        <v>6296</v>
      </c>
      <c r="C6606" s="110">
        <v>84733042</v>
      </c>
      <c r="D6606" s="110">
        <v>0</v>
      </c>
      <c r="E6606" s="110">
        <v>0</v>
      </c>
      <c r="F6606" s="111">
        <v>256.85000000000002</v>
      </c>
      <c r="G6606" s="110">
        <v>4</v>
      </c>
      <c r="H6606" s="110">
        <v>15</v>
      </c>
      <c r="I6606" s="112"/>
      <c r="J6606" s="111">
        <v>32.94</v>
      </c>
      <c r="K6606" s="113">
        <v>459</v>
      </c>
    </row>
    <row r="6607" spans="1:11" x14ac:dyDescent="0.25">
      <c r="A6607" s="108">
        <v>6629</v>
      </c>
      <c r="B6607" s="109" t="s">
        <v>6297</v>
      </c>
      <c r="C6607" s="110">
        <v>84733042</v>
      </c>
      <c r="D6607" s="110">
        <v>0</v>
      </c>
      <c r="E6607" s="110">
        <v>0</v>
      </c>
      <c r="F6607" s="111">
        <v>276.88</v>
      </c>
      <c r="G6607" s="110">
        <v>4</v>
      </c>
      <c r="H6607" s="110">
        <v>15</v>
      </c>
      <c r="I6607" s="112"/>
      <c r="J6607" s="111">
        <v>35.5</v>
      </c>
      <c r="K6607" s="113">
        <v>489</v>
      </c>
    </row>
    <row r="6608" spans="1:11" x14ac:dyDescent="0.25">
      <c r="A6608" s="108">
        <v>6630</v>
      </c>
      <c r="B6608" s="109" t="s">
        <v>6298</v>
      </c>
      <c r="C6608" s="110">
        <v>84716052</v>
      </c>
      <c r="D6608" s="110">
        <v>0</v>
      </c>
      <c r="E6608" s="110">
        <v>0</v>
      </c>
      <c r="F6608" s="111">
        <v>58.77</v>
      </c>
      <c r="G6608" s="110">
        <v>4</v>
      </c>
      <c r="H6608" s="110">
        <v>15</v>
      </c>
      <c r="I6608" s="111">
        <v>26.73</v>
      </c>
      <c r="J6608" s="112"/>
      <c r="K6608" s="113">
        <v>150</v>
      </c>
    </row>
    <row r="6609" spans="1:11" x14ac:dyDescent="0.25">
      <c r="A6609" s="108">
        <v>6631</v>
      </c>
      <c r="B6609" s="109" t="s">
        <v>6299</v>
      </c>
      <c r="C6609" s="110">
        <v>84716052</v>
      </c>
      <c r="D6609" s="110">
        <v>0</v>
      </c>
      <c r="E6609" s="110">
        <v>0</v>
      </c>
      <c r="F6609" s="111">
        <v>66.95</v>
      </c>
      <c r="G6609" s="110">
        <v>4</v>
      </c>
      <c r="H6609" s="110">
        <v>15</v>
      </c>
      <c r="I6609" s="111">
        <v>30.46</v>
      </c>
      <c r="J6609" s="112"/>
      <c r="K6609" s="113">
        <v>160</v>
      </c>
    </row>
    <row r="6610" spans="1:11" x14ac:dyDescent="0.25">
      <c r="A6610" s="108">
        <v>6632</v>
      </c>
      <c r="B6610" s="109" t="s">
        <v>6300</v>
      </c>
      <c r="C6610" s="110">
        <v>85444200</v>
      </c>
      <c r="D6610" s="110">
        <v>1</v>
      </c>
      <c r="E6610" s="110">
        <v>0</v>
      </c>
      <c r="F6610" s="111">
        <v>42.88</v>
      </c>
      <c r="G6610" s="110">
        <v>4</v>
      </c>
      <c r="H6610" s="110">
        <v>5</v>
      </c>
      <c r="I6610" s="111">
        <v>9.5500000000000007</v>
      </c>
      <c r="J6610" s="112"/>
      <c r="K6610" s="113">
        <v>150</v>
      </c>
    </row>
    <row r="6611" spans="1:11" x14ac:dyDescent="0.25">
      <c r="A6611" s="108">
        <v>6633</v>
      </c>
      <c r="B6611" s="109" t="s">
        <v>6264</v>
      </c>
      <c r="C6611" s="110">
        <v>84733041</v>
      </c>
      <c r="D6611" s="110">
        <v>0</v>
      </c>
      <c r="E6611" s="110">
        <v>0</v>
      </c>
      <c r="F6611" s="111">
        <v>459</v>
      </c>
      <c r="G6611" s="110">
        <v>7</v>
      </c>
      <c r="H6611" s="110">
        <v>0</v>
      </c>
      <c r="I6611" s="112"/>
      <c r="J6611" s="111">
        <v>42.72</v>
      </c>
      <c r="K6611" s="113">
        <v>699</v>
      </c>
    </row>
    <row r="6612" spans="1:11" x14ac:dyDescent="0.25">
      <c r="A6612" s="108">
        <v>6634</v>
      </c>
      <c r="B6612" s="109" t="s">
        <v>6301</v>
      </c>
      <c r="C6612" s="110">
        <v>85285220</v>
      </c>
      <c r="D6612" s="110">
        <v>0</v>
      </c>
      <c r="E6612" s="110">
        <v>0</v>
      </c>
      <c r="F6612" s="111">
        <v>930.48</v>
      </c>
      <c r="G6612" s="110">
        <v>12</v>
      </c>
      <c r="H6612" s="110">
        <v>0</v>
      </c>
      <c r="I6612" s="112"/>
      <c r="J6612" s="111">
        <v>61.34</v>
      </c>
      <c r="K6612" s="116">
        <v>1359</v>
      </c>
    </row>
    <row r="6613" spans="1:11" x14ac:dyDescent="0.25">
      <c r="A6613" s="108">
        <v>6635</v>
      </c>
      <c r="B6613" s="109" t="s">
        <v>6302</v>
      </c>
      <c r="C6613" s="110">
        <v>85279100</v>
      </c>
      <c r="D6613" s="110">
        <v>4</v>
      </c>
      <c r="E6613" s="110">
        <v>0</v>
      </c>
      <c r="F6613" s="111">
        <v>154.09</v>
      </c>
      <c r="G6613" s="110">
        <v>4</v>
      </c>
      <c r="H6613" s="110">
        <v>20</v>
      </c>
      <c r="I6613" s="112"/>
      <c r="J6613" s="111">
        <v>23.33</v>
      </c>
      <c r="K6613" s="113">
        <v>319</v>
      </c>
    </row>
    <row r="6614" spans="1:11" x14ac:dyDescent="0.25">
      <c r="A6614" s="108">
        <v>6636</v>
      </c>
      <c r="B6614" s="109" t="s">
        <v>6303</v>
      </c>
      <c r="C6614" s="110">
        <v>85279100</v>
      </c>
      <c r="D6614" s="110">
        <v>4</v>
      </c>
      <c r="E6614" s="110">
        <v>0</v>
      </c>
      <c r="F6614" s="111">
        <v>166.58</v>
      </c>
      <c r="G6614" s="110">
        <v>4</v>
      </c>
      <c r="H6614" s="110">
        <v>20</v>
      </c>
      <c r="I6614" s="112"/>
      <c r="J6614" s="111">
        <v>23.33</v>
      </c>
      <c r="K6614" s="113">
        <v>349</v>
      </c>
    </row>
    <row r="6615" spans="1:11" x14ac:dyDescent="0.25">
      <c r="A6615" s="108">
        <v>6637</v>
      </c>
      <c r="B6615" s="109" t="s">
        <v>6304</v>
      </c>
      <c r="C6615" s="110">
        <v>73269090</v>
      </c>
      <c r="D6615" s="110">
        <v>4</v>
      </c>
      <c r="E6615" s="110">
        <v>0</v>
      </c>
      <c r="F6615" s="111">
        <v>198.09</v>
      </c>
      <c r="G6615" s="110">
        <v>4</v>
      </c>
      <c r="H6615" s="110">
        <v>5</v>
      </c>
      <c r="I6615" s="112"/>
      <c r="J6615" s="111">
        <v>70.97</v>
      </c>
      <c r="K6615" s="113">
        <v>399</v>
      </c>
    </row>
    <row r="6616" spans="1:11" x14ac:dyDescent="0.25">
      <c r="A6616" s="108">
        <v>6638</v>
      </c>
      <c r="B6616" s="109" t="s">
        <v>6305</v>
      </c>
      <c r="C6616" s="110">
        <v>84733042</v>
      </c>
      <c r="D6616" s="110">
        <v>0</v>
      </c>
      <c r="E6616" s="110">
        <v>0</v>
      </c>
      <c r="F6616" s="111">
        <v>469.55</v>
      </c>
      <c r="G6616" s="110">
        <v>4</v>
      </c>
      <c r="H6616" s="110">
        <v>15</v>
      </c>
      <c r="I6616" s="112"/>
      <c r="J6616" s="111">
        <v>60.21</v>
      </c>
      <c r="K6616" s="113">
        <v>789</v>
      </c>
    </row>
    <row r="6617" spans="1:11" x14ac:dyDescent="0.25">
      <c r="A6617" s="108">
        <v>6639</v>
      </c>
      <c r="B6617" s="109" t="s">
        <v>6306</v>
      </c>
      <c r="C6617" s="110">
        <v>85176239</v>
      </c>
      <c r="D6617" s="110">
        <v>0</v>
      </c>
      <c r="E6617" s="110">
        <v>0</v>
      </c>
      <c r="F6617" s="111">
        <v>529.99</v>
      </c>
      <c r="G6617" s="110">
        <v>4</v>
      </c>
      <c r="H6617" s="110">
        <v>0</v>
      </c>
      <c r="I6617" s="112"/>
      <c r="J6617" s="111">
        <v>57.96</v>
      </c>
      <c r="K6617" s="113">
        <v>769</v>
      </c>
    </row>
    <row r="6618" spans="1:11" x14ac:dyDescent="0.25">
      <c r="A6618" s="108">
        <v>6640</v>
      </c>
      <c r="B6618" s="109" t="s">
        <v>6307</v>
      </c>
      <c r="C6618" s="110">
        <v>85444200</v>
      </c>
      <c r="D6618" s="110">
        <v>0</v>
      </c>
      <c r="E6618" s="110">
        <v>0</v>
      </c>
      <c r="F6618" s="111">
        <v>7.9</v>
      </c>
      <c r="G6618" s="110">
        <v>4</v>
      </c>
      <c r="H6618" s="110">
        <v>0</v>
      </c>
      <c r="I6618" s="112"/>
      <c r="J6618" s="111">
        <v>0.84</v>
      </c>
      <c r="K6618" s="113">
        <v>15</v>
      </c>
    </row>
    <row r="6619" spans="1:11" x14ac:dyDescent="0.25">
      <c r="A6619" s="108">
        <v>6641</v>
      </c>
      <c r="B6619" s="109" t="s">
        <v>6308</v>
      </c>
      <c r="C6619" s="110">
        <v>85444200</v>
      </c>
      <c r="D6619" s="110">
        <v>0</v>
      </c>
      <c r="E6619" s="110">
        <v>0</v>
      </c>
      <c r="F6619" s="111">
        <v>10.9</v>
      </c>
      <c r="G6619" s="110">
        <v>4</v>
      </c>
      <c r="H6619" s="110">
        <v>0</v>
      </c>
      <c r="I6619" s="112"/>
      <c r="J6619" s="111">
        <v>1.1499999999999999</v>
      </c>
      <c r="K6619" s="113">
        <v>18</v>
      </c>
    </row>
    <row r="6620" spans="1:11" x14ac:dyDescent="0.25">
      <c r="A6620" s="108">
        <v>6642</v>
      </c>
      <c r="B6620" s="109" t="s">
        <v>6309</v>
      </c>
      <c r="C6620" s="110">
        <v>85444200</v>
      </c>
      <c r="D6620" s="110">
        <v>0</v>
      </c>
      <c r="E6620" s="110">
        <v>0</v>
      </c>
      <c r="F6620" s="111">
        <v>37.9</v>
      </c>
      <c r="G6620" s="110">
        <v>4</v>
      </c>
      <c r="H6620" s="110">
        <v>0</v>
      </c>
      <c r="I6620" s="112"/>
      <c r="J6620" s="111">
        <v>4.01</v>
      </c>
      <c r="K6620" s="113">
        <v>60</v>
      </c>
    </row>
    <row r="6621" spans="1:11" x14ac:dyDescent="0.25">
      <c r="A6621" s="108">
        <v>6643</v>
      </c>
      <c r="B6621" s="109" t="s">
        <v>6310</v>
      </c>
      <c r="C6621" s="110">
        <v>85444200</v>
      </c>
      <c r="D6621" s="110">
        <v>0</v>
      </c>
      <c r="E6621" s="110">
        <v>0</v>
      </c>
      <c r="F6621" s="111">
        <v>65.900000000000006</v>
      </c>
      <c r="G6621" s="110">
        <v>4</v>
      </c>
      <c r="H6621" s="110">
        <v>0</v>
      </c>
      <c r="I6621" s="112"/>
      <c r="J6621" s="111">
        <v>6.98</v>
      </c>
      <c r="K6621" s="113">
        <v>109</v>
      </c>
    </row>
    <row r="6622" spans="1:11" x14ac:dyDescent="0.25">
      <c r="A6622" s="108">
        <v>6644</v>
      </c>
      <c r="B6622" s="109" t="s">
        <v>6311</v>
      </c>
      <c r="C6622" s="110">
        <v>85444200</v>
      </c>
      <c r="D6622" s="110">
        <v>0</v>
      </c>
      <c r="E6622" s="110">
        <v>0</v>
      </c>
      <c r="F6622" s="111">
        <v>85.9</v>
      </c>
      <c r="G6622" s="110">
        <v>4</v>
      </c>
      <c r="H6622" s="110">
        <v>0</v>
      </c>
      <c r="I6622" s="112"/>
      <c r="J6622" s="111">
        <v>9.1</v>
      </c>
      <c r="K6622" s="113">
        <v>130</v>
      </c>
    </row>
    <row r="6623" spans="1:11" x14ac:dyDescent="0.25">
      <c r="A6623" s="108">
        <v>6645</v>
      </c>
      <c r="B6623" s="109" t="s">
        <v>6312</v>
      </c>
      <c r="C6623" s="110">
        <v>85444200</v>
      </c>
      <c r="D6623" s="110">
        <v>0</v>
      </c>
      <c r="E6623" s="110">
        <v>0</v>
      </c>
      <c r="F6623" s="111">
        <v>10.3</v>
      </c>
      <c r="G6623" s="110">
        <v>4</v>
      </c>
      <c r="H6623" s="110">
        <v>0</v>
      </c>
      <c r="I6623" s="112"/>
      <c r="J6623" s="111">
        <v>1.0900000000000001</v>
      </c>
      <c r="K6623" s="113">
        <v>18</v>
      </c>
    </row>
    <row r="6624" spans="1:11" x14ac:dyDescent="0.25">
      <c r="A6624" s="108">
        <v>6646</v>
      </c>
      <c r="B6624" s="109" t="s">
        <v>6313</v>
      </c>
      <c r="C6624" s="110">
        <v>85444200</v>
      </c>
      <c r="D6624" s="110">
        <v>0</v>
      </c>
      <c r="E6624" s="110">
        <v>0</v>
      </c>
      <c r="F6624" s="111">
        <v>17.5</v>
      </c>
      <c r="G6624" s="110">
        <v>4</v>
      </c>
      <c r="H6624" s="110">
        <v>0</v>
      </c>
      <c r="I6624" s="112"/>
      <c r="J6624" s="111">
        <v>1.85</v>
      </c>
      <c r="K6624" s="113">
        <v>28</v>
      </c>
    </row>
    <row r="6625" spans="1:11" x14ac:dyDescent="0.25">
      <c r="A6625" s="108">
        <v>6647</v>
      </c>
      <c r="B6625" s="109" t="s">
        <v>6314</v>
      </c>
      <c r="C6625" s="110">
        <v>85444200</v>
      </c>
      <c r="D6625" s="110">
        <v>0</v>
      </c>
      <c r="E6625" s="110">
        <v>0</v>
      </c>
      <c r="F6625" s="111">
        <v>21.48</v>
      </c>
      <c r="G6625" s="110">
        <v>4</v>
      </c>
      <c r="H6625" s="110">
        <v>0</v>
      </c>
      <c r="I6625" s="112"/>
      <c r="J6625" s="111">
        <v>2.27</v>
      </c>
      <c r="K6625" s="113">
        <v>35</v>
      </c>
    </row>
    <row r="6626" spans="1:11" x14ac:dyDescent="0.25">
      <c r="A6626" s="108">
        <v>6648</v>
      </c>
      <c r="B6626" s="109" t="s">
        <v>6315</v>
      </c>
      <c r="C6626" s="110">
        <v>85177099</v>
      </c>
      <c r="D6626" s="110">
        <v>0</v>
      </c>
      <c r="E6626" s="110">
        <v>0</v>
      </c>
      <c r="F6626" s="111">
        <v>0.3</v>
      </c>
      <c r="G6626" s="110">
        <v>4</v>
      </c>
      <c r="H6626" s="110">
        <v>0</v>
      </c>
      <c r="I6626" s="112"/>
      <c r="J6626" s="111">
        <v>0.03</v>
      </c>
      <c r="K6626" s="113">
        <v>1</v>
      </c>
    </row>
    <row r="6627" spans="1:11" x14ac:dyDescent="0.25">
      <c r="A6627" s="108">
        <v>6649</v>
      </c>
      <c r="B6627" s="109" t="s">
        <v>6316</v>
      </c>
      <c r="C6627" s="110">
        <v>85177099</v>
      </c>
      <c r="D6627" s="110">
        <v>0</v>
      </c>
      <c r="E6627" s="110">
        <v>0</v>
      </c>
      <c r="F6627" s="111">
        <v>0.47</v>
      </c>
      <c r="G6627" s="110">
        <v>4</v>
      </c>
      <c r="H6627" s="110">
        <v>0</v>
      </c>
      <c r="I6627" s="112"/>
      <c r="J6627" s="111">
        <v>0.05</v>
      </c>
      <c r="K6627" s="113">
        <v>1</v>
      </c>
    </row>
    <row r="6628" spans="1:11" x14ac:dyDescent="0.25">
      <c r="A6628" s="108">
        <v>6650</v>
      </c>
      <c r="B6628" s="109" t="s">
        <v>6317</v>
      </c>
      <c r="C6628" s="110">
        <v>85369090</v>
      </c>
      <c r="D6628" s="110">
        <v>1</v>
      </c>
      <c r="E6628" s="110">
        <v>0</v>
      </c>
      <c r="F6628" s="111">
        <v>4.9000000000000004</v>
      </c>
      <c r="G6628" s="110">
        <v>4</v>
      </c>
      <c r="H6628" s="110">
        <v>0</v>
      </c>
      <c r="I6628" s="112"/>
      <c r="J6628" s="111">
        <v>1.28</v>
      </c>
      <c r="K6628" s="113">
        <v>10</v>
      </c>
    </row>
    <row r="6629" spans="1:11" x14ac:dyDescent="0.25">
      <c r="A6629" s="108">
        <v>6651</v>
      </c>
      <c r="B6629" s="109" t="s">
        <v>6318</v>
      </c>
      <c r="C6629" s="110">
        <v>85369090</v>
      </c>
      <c r="D6629" s="110">
        <v>2</v>
      </c>
      <c r="E6629" s="110">
        <v>2</v>
      </c>
      <c r="F6629" s="111">
        <v>5.9</v>
      </c>
      <c r="G6629" s="110">
        <v>4</v>
      </c>
      <c r="H6629" s="110">
        <v>0</v>
      </c>
      <c r="I6629" s="112"/>
      <c r="J6629" s="111">
        <v>1.54</v>
      </c>
      <c r="K6629" s="113">
        <v>15</v>
      </c>
    </row>
    <row r="6630" spans="1:11" x14ac:dyDescent="0.25">
      <c r="A6630" s="108">
        <v>6652</v>
      </c>
      <c r="B6630" s="109" t="s">
        <v>6319</v>
      </c>
      <c r="C6630" s="110">
        <v>85365090</v>
      </c>
      <c r="D6630" s="110">
        <v>0</v>
      </c>
      <c r="E6630" s="110">
        <v>0</v>
      </c>
      <c r="F6630" s="111">
        <v>185.9</v>
      </c>
      <c r="G6630" s="110">
        <v>4</v>
      </c>
      <c r="H6630" s="110">
        <v>0</v>
      </c>
      <c r="I6630" s="112"/>
      <c r="J6630" s="111">
        <v>51.33</v>
      </c>
      <c r="K6630" s="113">
        <v>329</v>
      </c>
    </row>
    <row r="6631" spans="1:11" x14ac:dyDescent="0.25">
      <c r="A6631" s="108">
        <v>6653</v>
      </c>
      <c r="B6631" s="109" t="s">
        <v>6320</v>
      </c>
      <c r="C6631" s="110">
        <v>85437039</v>
      </c>
      <c r="D6631" s="110">
        <v>0</v>
      </c>
      <c r="E6631" s="110">
        <v>0</v>
      </c>
      <c r="F6631" s="111">
        <v>31.9</v>
      </c>
      <c r="G6631" s="110">
        <v>4</v>
      </c>
      <c r="H6631" s="110">
        <v>0</v>
      </c>
      <c r="I6631" s="112"/>
      <c r="J6631" s="112"/>
      <c r="K6631" s="113">
        <v>55</v>
      </c>
    </row>
    <row r="6632" spans="1:11" x14ac:dyDescent="0.25">
      <c r="A6632" s="108">
        <v>6654</v>
      </c>
      <c r="B6632" s="109" t="s">
        <v>6321</v>
      </c>
      <c r="C6632" s="110">
        <v>85444200</v>
      </c>
      <c r="D6632" s="110">
        <v>0</v>
      </c>
      <c r="E6632" s="110">
        <v>0</v>
      </c>
      <c r="F6632" s="111">
        <v>7.5</v>
      </c>
      <c r="G6632" s="110">
        <v>4</v>
      </c>
      <c r="H6632" s="110">
        <v>0</v>
      </c>
      <c r="I6632" s="112"/>
      <c r="J6632" s="111">
        <v>0.79</v>
      </c>
      <c r="K6632" s="113">
        <v>12</v>
      </c>
    </row>
    <row r="6633" spans="1:11" x14ac:dyDescent="0.25">
      <c r="A6633" s="108">
        <v>6655</v>
      </c>
      <c r="B6633" s="109" t="s">
        <v>6322</v>
      </c>
      <c r="C6633" s="110">
        <v>85258029</v>
      </c>
      <c r="D6633" s="110">
        <v>0</v>
      </c>
      <c r="E6633" s="110">
        <v>0</v>
      </c>
      <c r="F6633" s="111">
        <v>388.9</v>
      </c>
      <c r="G6633" s="110">
        <v>4</v>
      </c>
      <c r="H6633" s="110">
        <v>0</v>
      </c>
      <c r="I6633" s="112"/>
      <c r="J6633" s="111">
        <v>103.28</v>
      </c>
      <c r="K6633" s="113">
        <v>629</v>
      </c>
    </row>
    <row r="6634" spans="1:11" x14ac:dyDescent="0.25">
      <c r="A6634" s="108">
        <v>6656</v>
      </c>
      <c r="B6634" s="109" t="s">
        <v>6323</v>
      </c>
      <c r="C6634" s="110">
        <v>90328911</v>
      </c>
      <c r="D6634" s="110">
        <v>0</v>
      </c>
      <c r="E6634" s="110">
        <v>0</v>
      </c>
      <c r="F6634" s="111">
        <v>298.3</v>
      </c>
      <c r="G6634" s="110">
        <v>18</v>
      </c>
      <c r="H6634" s="110">
        <v>0</v>
      </c>
      <c r="I6634" s="112"/>
      <c r="J6634" s="111">
        <v>24.16</v>
      </c>
      <c r="K6634" s="113">
        <v>429</v>
      </c>
    </row>
    <row r="6635" spans="1:11" x14ac:dyDescent="0.25">
      <c r="A6635" s="108">
        <v>6657</v>
      </c>
      <c r="B6635" s="109" t="s">
        <v>6324</v>
      </c>
      <c r="C6635" s="110">
        <v>85444200</v>
      </c>
      <c r="D6635" s="110">
        <v>0</v>
      </c>
      <c r="E6635" s="110">
        <v>0</v>
      </c>
      <c r="F6635" s="111">
        <v>9.3000000000000007</v>
      </c>
      <c r="G6635" s="110">
        <v>4</v>
      </c>
      <c r="H6635" s="110">
        <v>0</v>
      </c>
      <c r="I6635" s="112"/>
      <c r="J6635" s="111">
        <v>0.98</v>
      </c>
      <c r="K6635" s="113">
        <v>15</v>
      </c>
    </row>
    <row r="6636" spans="1:11" x14ac:dyDescent="0.25">
      <c r="A6636" s="108">
        <v>6658</v>
      </c>
      <c r="B6636" s="109" t="s">
        <v>6325</v>
      </c>
      <c r="C6636" s="110">
        <v>85444200</v>
      </c>
      <c r="D6636" s="110">
        <v>0</v>
      </c>
      <c r="E6636" s="110">
        <v>0</v>
      </c>
      <c r="F6636" s="111">
        <v>12.9</v>
      </c>
      <c r="G6636" s="110">
        <v>4</v>
      </c>
      <c r="H6636" s="110">
        <v>0</v>
      </c>
      <c r="I6636" s="112"/>
      <c r="J6636" s="111">
        <v>1.37</v>
      </c>
      <c r="K6636" s="113">
        <v>20</v>
      </c>
    </row>
    <row r="6637" spans="1:11" x14ac:dyDescent="0.25">
      <c r="A6637" s="108">
        <v>6659</v>
      </c>
      <c r="B6637" s="109" t="s">
        <v>6326</v>
      </c>
      <c r="C6637" s="110">
        <v>85444200</v>
      </c>
      <c r="D6637" s="110">
        <v>0</v>
      </c>
      <c r="E6637" s="110">
        <v>0</v>
      </c>
      <c r="F6637" s="111">
        <v>16.5</v>
      </c>
      <c r="G6637" s="110">
        <v>4</v>
      </c>
      <c r="H6637" s="110">
        <v>0</v>
      </c>
      <c r="I6637" s="112"/>
      <c r="J6637" s="111">
        <v>1.75</v>
      </c>
      <c r="K6637" s="113">
        <v>28</v>
      </c>
    </row>
    <row r="6638" spans="1:11" x14ac:dyDescent="0.25">
      <c r="A6638" s="108">
        <v>6660</v>
      </c>
      <c r="B6638" s="109" t="s">
        <v>6327</v>
      </c>
      <c r="C6638" s="110">
        <v>85444200</v>
      </c>
      <c r="D6638" s="110">
        <v>0</v>
      </c>
      <c r="E6638" s="110">
        <v>0</v>
      </c>
      <c r="F6638" s="111">
        <v>47.9</v>
      </c>
      <c r="G6638" s="110">
        <v>4</v>
      </c>
      <c r="H6638" s="110">
        <v>0</v>
      </c>
      <c r="I6638" s="112"/>
      <c r="J6638" s="111">
        <v>5.07</v>
      </c>
      <c r="K6638" s="113">
        <v>75</v>
      </c>
    </row>
    <row r="6639" spans="1:11" x14ac:dyDescent="0.25">
      <c r="A6639" s="108">
        <v>6661</v>
      </c>
      <c r="B6639" s="109" t="s">
        <v>6328</v>
      </c>
      <c r="C6639" s="110">
        <v>85444200</v>
      </c>
      <c r="D6639" s="110">
        <v>0</v>
      </c>
      <c r="E6639" s="110">
        <v>0</v>
      </c>
      <c r="F6639" s="111">
        <v>19.899999999999999</v>
      </c>
      <c r="G6639" s="110">
        <v>4</v>
      </c>
      <c r="H6639" s="110">
        <v>0</v>
      </c>
      <c r="I6639" s="112"/>
      <c r="J6639" s="111">
        <v>2.11</v>
      </c>
      <c r="K6639" s="113">
        <v>35</v>
      </c>
    </row>
    <row r="6640" spans="1:11" x14ac:dyDescent="0.25">
      <c r="A6640" s="108">
        <v>6662</v>
      </c>
      <c r="B6640" s="109" t="s">
        <v>6329</v>
      </c>
      <c r="C6640" s="110">
        <v>85444200</v>
      </c>
      <c r="D6640" s="110">
        <v>0</v>
      </c>
      <c r="E6640" s="110">
        <v>0</v>
      </c>
      <c r="F6640" s="111">
        <v>27.9</v>
      </c>
      <c r="G6640" s="110">
        <v>4</v>
      </c>
      <c r="H6640" s="110">
        <v>0</v>
      </c>
      <c r="I6640" s="112"/>
      <c r="J6640" s="111">
        <v>2.95</v>
      </c>
      <c r="K6640" s="113">
        <v>45</v>
      </c>
    </row>
    <row r="6641" spans="1:11" x14ac:dyDescent="0.25">
      <c r="A6641" s="108">
        <v>6663</v>
      </c>
      <c r="B6641" s="109" t="s">
        <v>6330</v>
      </c>
      <c r="C6641" s="110">
        <v>85444200</v>
      </c>
      <c r="D6641" s="110">
        <v>0</v>
      </c>
      <c r="E6641" s="110">
        <v>0</v>
      </c>
      <c r="F6641" s="111">
        <v>55.9</v>
      </c>
      <c r="G6641" s="110">
        <v>4</v>
      </c>
      <c r="H6641" s="110">
        <v>0</v>
      </c>
      <c r="I6641" s="112"/>
      <c r="J6641" s="111">
        <v>5.92</v>
      </c>
      <c r="K6641" s="113">
        <v>89</v>
      </c>
    </row>
    <row r="6642" spans="1:11" x14ac:dyDescent="0.25">
      <c r="A6642" s="108">
        <v>6664</v>
      </c>
      <c r="B6642" s="109" t="s">
        <v>6331</v>
      </c>
      <c r="C6642" s="110">
        <v>85444200</v>
      </c>
      <c r="D6642" s="110">
        <v>0</v>
      </c>
      <c r="E6642" s="110">
        <v>0</v>
      </c>
      <c r="F6642" s="111">
        <v>91.9</v>
      </c>
      <c r="G6642" s="110">
        <v>4</v>
      </c>
      <c r="H6642" s="110">
        <v>0</v>
      </c>
      <c r="I6642" s="112"/>
      <c r="J6642" s="111">
        <v>9.73</v>
      </c>
      <c r="K6642" s="113">
        <v>149</v>
      </c>
    </row>
    <row r="6643" spans="1:11" x14ac:dyDescent="0.25">
      <c r="A6643" s="108">
        <v>6665</v>
      </c>
      <c r="B6643" s="109" t="s">
        <v>6332</v>
      </c>
      <c r="C6643" s="110">
        <v>85444200</v>
      </c>
      <c r="D6643" s="110">
        <v>0</v>
      </c>
      <c r="E6643" s="110">
        <v>0</v>
      </c>
      <c r="F6643" s="111">
        <v>163.9</v>
      </c>
      <c r="G6643" s="110">
        <v>4</v>
      </c>
      <c r="H6643" s="110">
        <v>0</v>
      </c>
      <c r="I6643" s="112"/>
      <c r="J6643" s="111">
        <v>17.350000000000001</v>
      </c>
      <c r="K6643" s="113">
        <v>249</v>
      </c>
    </row>
    <row r="6644" spans="1:11" x14ac:dyDescent="0.25">
      <c r="A6644" s="108">
        <v>6666</v>
      </c>
      <c r="B6644" s="109" t="s">
        <v>6333</v>
      </c>
      <c r="C6644" s="110">
        <v>85444200</v>
      </c>
      <c r="D6644" s="110">
        <v>4</v>
      </c>
      <c r="E6644" s="110">
        <v>0</v>
      </c>
      <c r="F6644" s="111">
        <v>41.9</v>
      </c>
      <c r="G6644" s="110">
        <v>4</v>
      </c>
      <c r="H6644" s="110">
        <v>0</v>
      </c>
      <c r="I6644" s="112"/>
      <c r="J6644" s="111">
        <v>4.4400000000000004</v>
      </c>
      <c r="K6644" s="113">
        <v>65</v>
      </c>
    </row>
    <row r="6645" spans="1:11" x14ac:dyDescent="0.25">
      <c r="A6645" s="108">
        <v>6667</v>
      </c>
      <c r="B6645" s="109" t="s">
        <v>6334</v>
      </c>
      <c r="C6645" s="110">
        <v>85444200</v>
      </c>
      <c r="D6645" s="110">
        <v>5</v>
      </c>
      <c r="E6645" s="110">
        <v>0</v>
      </c>
      <c r="F6645" s="111">
        <v>53.9</v>
      </c>
      <c r="G6645" s="110">
        <v>4</v>
      </c>
      <c r="H6645" s="110">
        <v>0</v>
      </c>
      <c r="I6645" s="112"/>
      <c r="J6645" s="111">
        <v>5.71</v>
      </c>
      <c r="K6645" s="113">
        <v>85</v>
      </c>
    </row>
    <row r="6646" spans="1:11" x14ac:dyDescent="0.25">
      <c r="A6646" s="108">
        <v>6668</v>
      </c>
      <c r="B6646" s="109" t="s">
        <v>6335</v>
      </c>
      <c r="C6646" s="110">
        <v>85444200</v>
      </c>
      <c r="D6646" s="110">
        <v>6</v>
      </c>
      <c r="E6646" s="110">
        <v>0</v>
      </c>
      <c r="F6646" s="111">
        <v>41.9</v>
      </c>
      <c r="G6646" s="110">
        <v>4</v>
      </c>
      <c r="H6646" s="110">
        <v>0</v>
      </c>
      <c r="I6646" s="112"/>
      <c r="J6646" s="111">
        <v>4.4400000000000004</v>
      </c>
      <c r="K6646" s="113">
        <v>65</v>
      </c>
    </row>
    <row r="6647" spans="1:11" x14ac:dyDescent="0.25">
      <c r="A6647" s="108">
        <v>6669</v>
      </c>
      <c r="B6647" s="109" t="s">
        <v>6336</v>
      </c>
      <c r="C6647" s="110">
        <v>85444200</v>
      </c>
      <c r="D6647" s="110">
        <v>7</v>
      </c>
      <c r="E6647" s="110">
        <v>0</v>
      </c>
      <c r="F6647" s="111">
        <v>57.9</v>
      </c>
      <c r="G6647" s="110">
        <v>4</v>
      </c>
      <c r="H6647" s="110">
        <v>0</v>
      </c>
      <c r="I6647" s="112"/>
      <c r="J6647" s="111">
        <v>6.13</v>
      </c>
      <c r="K6647" s="113">
        <v>89</v>
      </c>
    </row>
    <row r="6648" spans="1:11" x14ac:dyDescent="0.25">
      <c r="A6648" s="108">
        <v>6670</v>
      </c>
      <c r="B6648" s="109" t="s">
        <v>6337</v>
      </c>
      <c r="C6648" s="110">
        <v>85444200</v>
      </c>
      <c r="D6648" s="110">
        <v>0</v>
      </c>
      <c r="E6648" s="110">
        <v>0</v>
      </c>
      <c r="F6648" s="111">
        <v>6.5</v>
      </c>
      <c r="G6648" s="110">
        <v>4</v>
      </c>
      <c r="H6648" s="110">
        <v>0</v>
      </c>
      <c r="I6648" s="112"/>
      <c r="J6648" s="111">
        <v>0.69</v>
      </c>
      <c r="K6648" s="113">
        <v>12</v>
      </c>
    </row>
    <row r="6649" spans="1:11" x14ac:dyDescent="0.25">
      <c r="A6649" s="108">
        <v>6671</v>
      </c>
      <c r="B6649" s="109" t="s">
        <v>6338</v>
      </c>
      <c r="C6649" s="110">
        <v>85444200</v>
      </c>
      <c r="D6649" s="110">
        <v>0</v>
      </c>
      <c r="E6649" s="110">
        <v>0</v>
      </c>
      <c r="F6649" s="111">
        <v>295</v>
      </c>
      <c r="G6649" s="110">
        <v>4</v>
      </c>
      <c r="H6649" s="110">
        <v>0</v>
      </c>
      <c r="I6649" s="112"/>
      <c r="J6649" s="111">
        <v>31.24</v>
      </c>
      <c r="K6649" s="113">
        <v>449</v>
      </c>
    </row>
    <row r="6650" spans="1:11" x14ac:dyDescent="0.25">
      <c r="A6650" s="108">
        <v>6672</v>
      </c>
      <c r="B6650" s="109" t="s">
        <v>6339</v>
      </c>
      <c r="C6650" s="110">
        <v>85444200</v>
      </c>
      <c r="D6650" s="110">
        <v>0</v>
      </c>
      <c r="E6650" s="110">
        <v>0</v>
      </c>
      <c r="F6650" s="111">
        <v>155</v>
      </c>
      <c r="G6650" s="110">
        <v>4</v>
      </c>
      <c r="H6650" s="110">
        <v>0</v>
      </c>
      <c r="I6650" s="112"/>
      <c r="J6650" s="111">
        <v>16.41</v>
      </c>
      <c r="K6650" s="113">
        <v>239</v>
      </c>
    </row>
    <row r="6651" spans="1:11" x14ac:dyDescent="0.25">
      <c r="A6651" s="108">
        <v>6673</v>
      </c>
      <c r="B6651" s="109" t="s">
        <v>6340</v>
      </c>
      <c r="C6651" s="110">
        <v>85444200</v>
      </c>
      <c r="D6651" s="110">
        <v>0</v>
      </c>
      <c r="E6651" s="110">
        <v>0</v>
      </c>
      <c r="F6651" s="111">
        <v>6.3</v>
      </c>
      <c r="G6651" s="110">
        <v>4</v>
      </c>
      <c r="H6651" s="110">
        <v>0</v>
      </c>
      <c r="I6651" s="112"/>
      <c r="J6651" s="111">
        <v>0.67</v>
      </c>
      <c r="K6651" s="113">
        <v>15</v>
      </c>
    </row>
    <row r="6652" spans="1:11" x14ac:dyDescent="0.25">
      <c r="A6652" s="108">
        <v>6674</v>
      </c>
      <c r="B6652" s="109" t="s">
        <v>6341</v>
      </c>
      <c r="C6652" s="110">
        <v>85151900</v>
      </c>
      <c r="D6652" s="110">
        <v>0</v>
      </c>
      <c r="E6652" s="110">
        <v>0</v>
      </c>
      <c r="F6652" s="111">
        <v>199.01</v>
      </c>
      <c r="G6652" s="110">
        <v>4</v>
      </c>
      <c r="H6652" s="110">
        <v>0</v>
      </c>
      <c r="I6652" s="112"/>
      <c r="J6652" s="112"/>
      <c r="K6652" s="113">
        <v>349</v>
      </c>
    </row>
    <row r="6653" spans="1:11" x14ac:dyDescent="0.25">
      <c r="A6653" s="108">
        <v>6675</v>
      </c>
      <c r="B6653" s="109" t="s">
        <v>6342</v>
      </c>
      <c r="C6653" s="110">
        <v>85181090</v>
      </c>
      <c r="D6653" s="110">
        <v>4</v>
      </c>
      <c r="E6653" s="110">
        <v>0</v>
      </c>
      <c r="F6653" s="111">
        <v>89.5</v>
      </c>
      <c r="G6653" s="110">
        <v>4</v>
      </c>
      <c r="H6653" s="110">
        <v>0</v>
      </c>
      <c r="I6653" s="112"/>
      <c r="J6653" s="111">
        <v>23.77</v>
      </c>
      <c r="K6653" s="113">
        <v>159</v>
      </c>
    </row>
    <row r="6654" spans="1:11" x14ac:dyDescent="0.25">
      <c r="A6654" s="108">
        <v>6676</v>
      </c>
      <c r="B6654" s="109" t="s">
        <v>6343</v>
      </c>
      <c r="C6654" s="110">
        <v>84733099</v>
      </c>
      <c r="D6654" s="110">
        <v>0</v>
      </c>
      <c r="E6654" s="110">
        <v>0</v>
      </c>
      <c r="F6654" s="111">
        <v>30.12</v>
      </c>
      <c r="G6654" s="110">
        <v>4</v>
      </c>
      <c r="H6654" s="110">
        <v>10</v>
      </c>
      <c r="I6654" s="112"/>
      <c r="J6654" s="111">
        <v>3.67</v>
      </c>
      <c r="K6654" s="113">
        <v>50</v>
      </c>
    </row>
    <row r="6655" spans="1:11" x14ac:dyDescent="0.25">
      <c r="A6655" s="108">
        <v>6677</v>
      </c>
      <c r="B6655" s="109" t="s">
        <v>6344</v>
      </c>
      <c r="C6655" s="110">
        <v>85423190</v>
      </c>
      <c r="D6655" s="110">
        <v>3</v>
      </c>
      <c r="E6655" s="110">
        <v>0</v>
      </c>
      <c r="F6655" s="111">
        <v>83.33</v>
      </c>
      <c r="G6655" s="110">
        <v>7</v>
      </c>
      <c r="H6655" s="110">
        <v>2</v>
      </c>
      <c r="I6655" s="112"/>
      <c r="J6655" s="111">
        <v>7.96</v>
      </c>
      <c r="K6655" s="113">
        <v>129</v>
      </c>
    </row>
    <row r="6656" spans="1:11" x14ac:dyDescent="0.25">
      <c r="A6656" s="108">
        <v>6678</v>
      </c>
      <c r="B6656" s="109" t="s">
        <v>6345</v>
      </c>
      <c r="C6656" s="110">
        <v>84733043</v>
      </c>
      <c r="D6656" s="110">
        <v>0</v>
      </c>
      <c r="E6656" s="110">
        <v>0</v>
      </c>
      <c r="F6656" s="115">
        <v>2745</v>
      </c>
      <c r="G6656" s="110">
        <v>7</v>
      </c>
      <c r="H6656" s="110">
        <v>2</v>
      </c>
      <c r="I6656" s="112"/>
      <c r="J6656" s="111">
        <v>252.76</v>
      </c>
      <c r="K6656" s="116">
        <v>4199</v>
      </c>
    </row>
    <row r="6657" spans="1:11" x14ac:dyDescent="0.25">
      <c r="A6657" s="108">
        <v>6679</v>
      </c>
      <c r="B6657" s="109" t="s">
        <v>6140</v>
      </c>
      <c r="C6657" s="110">
        <v>85423190</v>
      </c>
      <c r="D6657" s="110">
        <v>0</v>
      </c>
      <c r="E6657" s="110">
        <v>0</v>
      </c>
      <c r="F6657" s="111">
        <v>323.32</v>
      </c>
      <c r="G6657" s="110">
        <v>7</v>
      </c>
      <c r="H6657" s="110">
        <v>2</v>
      </c>
      <c r="I6657" s="111">
        <v>0.21</v>
      </c>
      <c r="J6657" s="112"/>
      <c r="K6657" s="113">
        <v>569</v>
      </c>
    </row>
    <row r="6658" spans="1:11" x14ac:dyDescent="0.25">
      <c r="A6658" s="108">
        <v>6680</v>
      </c>
      <c r="B6658" s="109" t="s">
        <v>6346</v>
      </c>
      <c r="C6658" s="110">
        <v>82054000</v>
      </c>
      <c r="D6658" s="110">
        <v>0</v>
      </c>
      <c r="E6658" s="110">
        <v>0</v>
      </c>
      <c r="F6658" s="111">
        <v>13.5</v>
      </c>
      <c r="G6658" s="110">
        <v>18</v>
      </c>
      <c r="H6658" s="110">
        <v>0</v>
      </c>
      <c r="I6658" s="112"/>
      <c r="J6658" s="112"/>
      <c r="K6658" s="113">
        <v>15</v>
      </c>
    </row>
    <row r="6659" spans="1:11" x14ac:dyDescent="0.25">
      <c r="A6659" s="108">
        <v>6681</v>
      </c>
      <c r="B6659" s="109" t="s">
        <v>6347</v>
      </c>
      <c r="C6659" s="110">
        <v>82054000</v>
      </c>
      <c r="D6659" s="110">
        <v>0</v>
      </c>
      <c r="E6659" s="110">
        <v>0</v>
      </c>
      <c r="F6659" s="111">
        <v>13.9</v>
      </c>
      <c r="G6659" s="110">
        <v>18</v>
      </c>
      <c r="H6659" s="110">
        <v>0</v>
      </c>
      <c r="I6659" s="112"/>
      <c r="J6659" s="112"/>
      <c r="K6659" s="113">
        <v>15</v>
      </c>
    </row>
    <row r="6660" spans="1:11" x14ac:dyDescent="0.25">
      <c r="A6660" s="108">
        <v>6682</v>
      </c>
      <c r="B6660" s="109" t="s">
        <v>6348</v>
      </c>
      <c r="C6660" s="110">
        <v>39259090</v>
      </c>
      <c r="D6660" s="110">
        <v>0</v>
      </c>
      <c r="E6660" s="110">
        <v>0</v>
      </c>
      <c r="F6660" s="111">
        <v>13.5</v>
      </c>
      <c r="G6660" s="110">
        <v>18</v>
      </c>
      <c r="H6660" s="110">
        <v>0</v>
      </c>
      <c r="I6660" s="112"/>
      <c r="J6660" s="112"/>
      <c r="K6660" s="113">
        <v>15</v>
      </c>
    </row>
    <row r="6661" spans="1:11" x14ac:dyDescent="0.25">
      <c r="A6661" s="108">
        <v>6683</v>
      </c>
      <c r="B6661" s="109" t="s">
        <v>6349</v>
      </c>
      <c r="C6661" s="110">
        <v>39259090</v>
      </c>
      <c r="D6661" s="110">
        <v>0</v>
      </c>
      <c r="E6661" s="110">
        <v>0</v>
      </c>
      <c r="F6661" s="111">
        <v>6.2</v>
      </c>
      <c r="G6661" s="110">
        <v>18</v>
      </c>
      <c r="H6661" s="110">
        <v>0</v>
      </c>
      <c r="I6661" s="112"/>
      <c r="J6661" s="112"/>
      <c r="K6661" s="113">
        <v>7</v>
      </c>
    </row>
    <row r="6662" spans="1:11" x14ac:dyDescent="0.25">
      <c r="A6662" s="108">
        <v>6684</v>
      </c>
      <c r="B6662" s="109" t="s">
        <v>6350</v>
      </c>
      <c r="C6662" s="110">
        <v>39259090</v>
      </c>
      <c r="D6662" s="110">
        <v>0</v>
      </c>
      <c r="E6662" s="110">
        <v>0</v>
      </c>
      <c r="F6662" s="111">
        <v>9.5</v>
      </c>
      <c r="G6662" s="110">
        <v>18</v>
      </c>
      <c r="H6662" s="110">
        <v>0</v>
      </c>
      <c r="I6662" s="112"/>
      <c r="J6662" s="112"/>
      <c r="K6662" s="113">
        <v>10</v>
      </c>
    </row>
    <row r="6663" spans="1:11" x14ac:dyDescent="0.25">
      <c r="A6663" s="108">
        <v>6685</v>
      </c>
      <c r="B6663" s="109" t="s">
        <v>6351</v>
      </c>
      <c r="C6663" s="110">
        <v>85444900</v>
      </c>
      <c r="D6663" s="110">
        <v>0</v>
      </c>
      <c r="E6663" s="110">
        <v>0</v>
      </c>
      <c r="F6663" s="111">
        <v>54.9</v>
      </c>
      <c r="G6663" s="110">
        <v>0</v>
      </c>
      <c r="H6663" s="110">
        <v>0</v>
      </c>
      <c r="I6663" s="112"/>
      <c r="J6663" s="112"/>
      <c r="K6663" s="113">
        <v>55</v>
      </c>
    </row>
    <row r="6664" spans="1:11" x14ac:dyDescent="0.25">
      <c r="A6664" s="108">
        <v>6686</v>
      </c>
      <c r="B6664" s="109" t="s">
        <v>6352</v>
      </c>
      <c r="C6664" s="110">
        <v>39191090</v>
      </c>
      <c r="D6664" s="110">
        <v>0</v>
      </c>
      <c r="E6664" s="110">
        <v>0</v>
      </c>
      <c r="F6664" s="111">
        <v>21.9</v>
      </c>
      <c r="G6664" s="110">
        <v>0</v>
      </c>
      <c r="H6664" s="110">
        <v>0</v>
      </c>
      <c r="I6664" s="112"/>
      <c r="J6664" s="112"/>
      <c r="K6664" s="113">
        <v>22</v>
      </c>
    </row>
    <row r="6665" spans="1:11" x14ac:dyDescent="0.25">
      <c r="A6665" s="108">
        <v>6687</v>
      </c>
      <c r="B6665" s="109" t="s">
        <v>6353</v>
      </c>
      <c r="C6665" s="110">
        <v>39259090</v>
      </c>
      <c r="D6665" s="110">
        <v>0</v>
      </c>
      <c r="E6665" s="110">
        <v>0</v>
      </c>
      <c r="F6665" s="111">
        <v>2</v>
      </c>
      <c r="G6665" s="110">
        <v>18</v>
      </c>
      <c r="H6665" s="110">
        <v>0</v>
      </c>
      <c r="I6665" s="112"/>
      <c r="J6665" s="112"/>
      <c r="K6665" s="113">
        <v>3</v>
      </c>
    </row>
    <row r="6666" spans="1:11" x14ac:dyDescent="0.25">
      <c r="A6666" s="108">
        <v>6688</v>
      </c>
      <c r="B6666" s="109" t="s">
        <v>6354</v>
      </c>
      <c r="C6666" s="110">
        <v>39259090</v>
      </c>
      <c r="D6666" s="110">
        <v>0</v>
      </c>
      <c r="E6666" s="110">
        <v>0</v>
      </c>
      <c r="F6666" s="111">
        <v>1.5</v>
      </c>
      <c r="G6666" s="110">
        <v>18</v>
      </c>
      <c r="H6666" s="110">
        <v>0</v>
      </c>
      <c r="I6666" s="112"/>
      <c r="J6666" s="112"/>
      <c r="K6666" s="113">
        <v>2</v>
      </c>
    </row>
    <row r="6667" spans="1:11" x14ac:dyDescent="0.25">
      <c r="A6667" s="108">
        <v>6689</v>
      </c>
      <c r="B6667" s="109" t="s">
        <v>6355</v>
      </c>
      <c r="C6667" s="110">
        <v>39162000</v>
      </c>
      <c r="D6667" s="110">
        <v>0</v>
      </c>
      <c r="E6667" s="110">
        <v>0</v>
      </c>
      <c r="F6667" s="111">
        <v>44.9</v>
      </c>
      <c r="G6667" s="110">
        <v>0</v>
      </c>
      <c r="H6667" s="110">
        <v>0</v>
      </c>
      <c r="I6667" s="112"/>
      <c r="J6667" s="112"/>
      <c r="K6667" s="113">
        <v>45</v>
      </c>
    </row>
    <row r="6668" spans="1:11" x14ac:dyDescent="0.25">
      <c r="A6668" s="108">
        <v>6690</v>
      </c>
      <c r="B6668" s="109" t="s">
        <v>6356</v>
      </c>
      <c r="C6668" s="110">
        <v>48183000</v>
      </c>
      <c r="D6668" s="110">
        <v>0</v>
      </c>
      <c r="E6668" s="110">
        <v>0</v>
      </c>
      <c r="F6668" s="111">
        <v>17.489999999999998</v>
      </c>
      <c r="G6668" s="110">
        <v>0</v>
      </c>
      <c r="H6668" s="110">
        <v>0</v>
      </c>
      <c r="I6668" s="112"/>
      <c r="J6668" s="112"/>
      <c r="K6668" s="113">
        <v>19</v>
      </c>
    </row>
    <row r="6669" spans="1:11" x14ac:dyDescent="0.25">
      <c r="A6669" s="108">
        <v>6691</v>
      </c>
      <c r="B6669" s="109" t="s">
        <v>6357</v>
      </c>
      <c r="C6669" s="110">
        <v>63071000</v>
      </c>
      <c r="D6669" s="110">
        <v>0</v>
      </c>
      <c r="E6669" s="110">
        <v>0</v>
      </c>
      <c r="F6669" s="111">
        <v>3.9</v>
      </c>
      <c r="G6669" s="110">
        <v>18</v>
      </c>
      <c r="H6669" s="110">
        <v>0</v>
      </c>
      <c r="I6669" s="112"/>
      <c r="J6669" s="112"/>
      <c r="K6669" s="113">
        <v>5</v>
      </c>
    </row>
    <row r="6670" spans="1:11" x14ac:dyDescent="0.25">
      <c r="A6670" s="108">
        <v>6692</v>
      </c>
      <c r="B6670" s="109" t="s">
        <v>6358</v>
      </c>
      <c r="C6670" s="110">
        <v>63071000</v>
      </c>
      <c r="D6670" s="110">
        <v>0</v>
      </c>
      <c r="E6670" s="110">
        <v>0</v>
      </c>
      <c r="F6670" s="111">
        <v>6.9</v>
      </c>
      <c r="G6670" s="110">
        <v>18</v>
      </c>
      <c r="H6670" s="110">
        <v>0</v>
      </c>
      <c r="I6670" s="112"/>
      <c r="J6670" s="112"/>
      <c r="K6670" s="113">
        <v>7</v>
      </c>
    </row>
    <row r="6671" spans="1:11" x14ac:dyDescent="0.25">
      <c r="A6671" s="108">
        <v>6693</v>
      </c>
      <c r="B6671" s="109" t="s">
        <v>6359</v>
      </c>
      <c r="C6671" s="110">
        <v>63026000</v>
      </c>
      <c r="D6671" s="110">
        <v>0</v>
      </c>
      <c r="E6671" s="110">
        <v>0</v>
      </c>
      <c r="F6671" s="111">
        <v>8.49</v>
      </c>
      <c r="G6671" s="110">
        <v>18</v>
      </c>
      <c r="H6671" s="110">
        <v>0</v>
      </c>
      <c r="I6671" s="112"/>
      <c r="J6671" s="112"/>
      <c r="K6671" s="113">
        <v>9</v>
      </c>
    </row>
    <row r="6672" spans="1:11" x14ac:dyDescent="0.25">
      <c r="A6672" s="108">
        <v>6694</v>
      </c>
      <c r="B6672" s="109" t="s">
        <v>6360</v>
      </c>
      <c r="C6672" s="110">
        <v>85366910</v>
      </c>
      <c r="D6672" s="110">
        <v>0</v>
      </c>
      <c r="E6672" s="110">
        <v>0</v>
      </c>
      <c r="F6672" s="111">
        <v>14.49</v>
      </c>
      <c r="G6672" s="110">
        <v>0</v>
      </c>
      <c r="H6672" s="110">
        <v>0</v>
      </c>
      <c r="I6672" s="112"/>
      <c r="J6672" s="112"/>
      <c r="K6672" s="113">
        <v>15</v>
      </c>
    </row>
    <row r="6673" spans="1:11" x14ac:dyDescent="0.25">
      <c r="A6673" s="108">
        <v>6695</v>
      </c>
      <c r="B6673" s="109" t="s">
        <v>6361</v>
      </c>
      <c r="C6673" s="110">
        <v>85369090</v>
      </c>
      <c r="D6673" s="110">
        <v>0</v>
      </c>
      <c r="E6673" s="110">
        <v>0</v>
      </c>
      <c r="F6673" s="111">
        <v>21.5</v>
      </c>
      <c r="G6673" s="110">
        <v>0</v>
      </c>
      <c r="H6673" s="110">
        <v>0</v>
      </c>
      <c r="I6673" s="112"/>
      <c r="J6673" s="112"/>
      <c r="K6673" s="113">
        <v>19</v>
      </c>
    </row>
    <row r="6674" spans="1:11" x14ac:dyDescent="0.25">
      <c r="A6674" s="108">
        <v>6696</v>
      </c>
      <c r="B6674" s="109" t="s">
        <v>6362</v>
      </c>
      <c r="C6674" s="110">
        <v>85381000</v>
      </c>
      <c r="D6674" s="110">
        <v>0</v>
      </c>
      <c r="E6674" s="110">
        <v>0</v>
      </c>
      <c r="F6674" s="111">
        <v>4.1900000000000004</v>
      </c>
      <c r="G6674" s="110">
        <v>0</v>
      </c>
      <c r="H6674" s="110">
        <v>0</v>
      </c>
      <c r="I6674" s="112"/>
      <c r="J6674" s="112"/>
      <c r="K6674" s="113">
        <v>5</v>
      </c>
    </row>
    <row r="6675" spans="1:11" x14ac:dyDescent="0.25">
      <c r="A6675" s="108">
        <v>6697</v>
      </c>
      <c r="B6675" s="109" t="s">
        <v>6363</v>
      </c>
      <c r="C6675" s="110">
        <v>85366910</v>
      </c>
      <c r="D6675" s="110">
        <v>0</v>
      </c>
      <c r="E6675" s="110">
        <v>0</v>
      </c>
      <c r="F6675" s="111">
        <v>13.49</v>
      </c>
      <c r="G6675" s="110">
        <v>0</v>
      </c>
      <c r="H6675" s="110">
        <v>0</v>
      </c>
      <c r="I6675" s="112"/>
      <c r="J6675" s="112"/>
      <c r="K6675" s="113">
        <v>0</v>
      </c>
    </row>
    <row r="6676" spans="1:11" x14ac:dyDescent="0.25">
      <c r="A6676" s="108">
        <v>6698</v>
      </c>
      <c r="B6676" s="109" t="s">
        <v>6364</v>
      </c>
      <c r="C6676" s="110">
        <v>85366990</v>
      </c>
      <c r="D6676" s="110">
        <v>0</v>
      </c>
      <c r="E6676" s="110">
        <v>0</v>
      </c>
      <c r="F6676" s="111">
        <v>8.49</v>
      </c>
      <c r="G6676" s="110">
        <v>0</v>
      </c>
      <c r="H6676" s="110">
        <v>0</v>
      </c>
      <c r="I6676" s="112"/>
      <c r="J6676" s="112"/>
      <c r="K6676" s="113">
        <v>0</v>
      </c>
    </row>
    <row r="6677" spans="1:11" x14ac:dyDescent="0.25">
      <c r="A6677" s="108">
        <v>6699</v>
      </c>
      <c r="B6677" s="109" t="s">
        <v>6365</v>
      </c>
      <c r="C6677" s="110">
        <v>39259090</v>
      </c>
      <c r="D6677" s="110">
        <v>0</v>
      </c>
      <c r="E6677" s="110">
        <v>0</v>
      </c>
      <c r="F6677" s="111">
        <v>5.9</v>
      </c>
      <c r="G6677" s="110">
        <v>0</v>
      </c>
      <c r="H6677" s="110">
        <v>0</v>
      </c>
      <c r="I6677" s="112"/>
      <c r="J6677" s="112"/>
      <c r="K6677" s="113">
        <v>6</v>
      </c>
    </row>
    <row r="6678" spans="1:11" x14ac:dyDescent="0.25">
      <c r="A6678" s="108">
        <v>6700</v>
      </c>
      <c r="B6678" s="109" t="s">
        <v>6366</v>
      </c>
      <c r="C6678" s="110">
        <v>82119400</v>
      </c>
      <c r="D6678" s="110">
        <v>0</v>
      </c>
      <c r="E6678" s="110">
        <v>0</v>
      </c>
      <c r="F6678" s="111">
        <v>11</v>
      </c>
      <c r="G6678" s="110">
        <v>18</v>
      </c>
      <c r="H6678" s="110">
        <v>0</v>
      </c>
      <c r="I6678" s="112"/>
      <c r="J6678" s="112"/>
      <c r="K6678" s="113">
        <v>12</v>
      </c>
    </row>
    <row r="6679" spans="1:11" x14ac:dyDescent="0.25">
      <c r="A6679" s="108">
        <v>6701</v>
      </c>
      <c r="B6679" s="109" t="s">
        <v>6367</v>
      </c>
      <c r="C6679" s="110">
        <v>82119400</v>
      </c>
      <c r="D6679" s="110">
        <v>0</v>
      </c>
      <c r="E6679" s="110">
        <v>0</v>
      </c>
      <c r="F6679" s="111">
        <v>4.5</v>
      </c>
      <c r="G6679" s="110">
        <v>18</v>
      </c>
      <c r="H6679" s="110">
        <v>0</v>
      </c>
      <c r="I6679" s="112"/>
      <c r="J6679" s="112"/>
      <c r="K6679" s="113">
        <v>5</v>
      </c>
    </row>
    <row r="6680" spans="1:11" x14ac:dyDescent="0.25">
      <c r="A6680" s="108">
        <v>6702</v>
      </c>
      <c r="B6680" s="109" t="s">
        <v>6368</v>
      </c>
      <c r="C6680" s="110">
        <v>39249000</v>
      </c>
      <c r="D6680" s="110">
        <v>0</v>
      </c>
      <c r="E6680" s="110">
        <v>0</v>
      </c>
      <c r="F6680" s="111">
        <v>27</v>
      </c>
      <c r="G6680" s="110">
        <v>18</v>
      </c>
      <c r="H6680" s="110">
        <v>0</v>
      </c>
      <c r="I6680" s="112"/>
      <c r="J6680" s="112"/>
      <c r="K6680" s="113">
        <v>30</v>
      </c>
    </row>
    <row r="6681" spans="1:11" x14ac:dyDescent="0.25">
      <c r="A6681" s="108">
        <v>6703</v>
      </c>
      <c r="B6681" s="109" t="s">
        <v>6369</v>
      </c>
      <c r="C6681" s="110">
        <v>83024900</v>
      </c>
      <c r="D6681" s="110">
        <v>0</v>
      </c>
      <c r="E6681" s="110">
        <v>0</v>
      </c>
      <c r="F6681" s="111">
        <v>19.899999999999999</v>
      </c>
      <c r="G6681" s="110">
        <v>0</v>
      </c>
      <c r="H6681" s="110">
        <v>0</v>
      </c>
      <c r="I6681" s="112"/>
      <c r="J6681" s="112"/>
      <c r="K6681" s="113">
        <v>20</v>
      </c>
    </row>
    <row r="6682" spans="1:11" x14ac:dyDescent="0.25">
      <c r="A6682" s="108">
        <v>6704</v>
      </c>
      <c r="B6682" s="109" t="s">
        <v>6370</v>
      </c>
      <c r="C6682" s="110">
        <v>73181200</v>
      </c>
      <c r="D6682" s="110">
        <v>0</v>
      </c>
      <c r="E6682" s="110">
        <v>0</v>
      </c>
      <c r="F6682" s="111">
        <v>8.99</v>
      </c>
      <c r="G6682" s="110">
        <v>0</v>
      </c>
      <c r="H6682" s="110">
        <v>0</v>
      </c>
      <c r="I6682" s="112"/>
      <c r="J6682" s="112"/>
      <c r="K6682" s="113">
        <v>9</v>
      </c>
    </row>
    <row r="6683" spans="1:11" x14ac:dyDescent="0.25">
      <c r="A6683" s="108">
        <v>6705</v>
      </c>
      <c r="B6683" s="109" t="s">
        <v>6371</v>
      </c>
      <c r="C6683" s="110">
        <v>73181400</v>
      </c>
      <c r="D6683" s="110">
        <v>0</v>
      </c>
      <c r="E6683" s="110">
        <v>0</v>
      </c>
      <c r="F6683" s="111">
        <v>5.9</v>
      </c>
      <c r="G6683" s="110">
        <v>0</v>
      </c>
      <c r="H6683" s="110">
        <v>0</v>
      </c>
      <c r="I6683" s="112"/>
      <c r="J6683" s="112"/>
      <c r="K6683" s="113">
        <v>6</v>
      </c>
    </row>
    <row r="6684" spans="1:11" x14ac:dyDescent="0.25">
      <c r="A6684" s="108">
        <v>6706</v>
      </c>
      <c r="B6684" s="109" t="s">
        <v>6372</v>
      </c>
      <c r="C6684" s="110">
        <v>73182200</v>
      </c>
      <c r="D6684" s="110">
        <v>0</v>
      </c>
      <c r="E6684" s="110">
        <v>0</v>
      </c>
      <c r="F6684" s="111">
        <v>4.59</v>
      </c>
      <c r="G6684" s="110">
        <v>0</v>
      </c>
      <c r="H6684" s="110">
        <v>0</v>
      </c>
      <c r="I6684" s="112"/>
      <c r="J6684" s="112"/>
      <c r="K6684" s="113">
        <v>5</v>
      </c>
    </row>
    <row r="6685" spans="1:11" x14ac:dyDescent="0.25">
      <c r="A6685" s="108">
        <v>6707</v>
      </c>
      <c r="B6685" s="109" t="s">
        <v>6373</v>
      </c>
      <c r="C6685" s="110">
        <v>39269090</v>
      </c>
      <c r="D6685" s="110">
        <v>0</v>
      </c>
      <c r="E6685" s="110">
        <v>0</v>
      </c>
      <c r="F6685" s="111">
        <v>5.99</v>
      </c>
      <c r="G6685" s="110">
        <v>0</v>
      </c>
      <c r="H6685" s="110">
        <v>0</v>
      </c>
      <c r="I6685" s="112"/>
      <c r="J6685" s="112"/>
      <c r="K6685" s="113">
        <v>6</v>
      </c>
    </row>
    <row r="6686" spans="1:11" x14ac:dyDescent="0.25">
      <c r="A6686" s="108">
        <v>6708</v>
      </c>
      <c r="B6686" s="109" t="s">
        <v>6374</v>
      </c>
      <c r="C6686" s="110">
        <v>73181200</v>
      </c>
      <c r="D6686" s="110">
        <v>0</v>
      </c>
      <c r="E6686" s="110">
        <v>0</v>
      </c>
      <c r="F6686" s="111">
        <v>8.7899999999999991</v>
      </c>
      <c r="G6686" s="110">
        <v>0</v>
      </c>
      <c r="H6686" s="110">
        <v>0</v>
      </c>
      <c r="I6686" s="112"/>
      <c r="J6686" s="112"/>
      <c r="K6686" s="113">
        <v>10</v>
      </c>
    </row>
    <row r="6687" spans="1:11" x14ac:dyDescent="0.25">
      <c r="A6687" s="108">
        <v>6709</v>
      </c>
      <c r="B6687" s="109" t="s">
        <v>6375</v>
      </c>
      <c r="C6687" s="110">
        <v>73182100</v>
      </c>
      <c r="D6687" s="110">
        <v>0</v>
      </c>
      <c r="E6687" s="110">
        <v>0</v>
      </c>
      <c r="F6687" s="111">
        <v>7.29</v>
      </c>
      <c r="G6687" s="110">
        <v>0</v>
      </c>
      <c r="H6687" s="110">
        <v>0</v>
      </c>
      <c r="I6687" s="112"/>
      <c r="J6687" s="112"/>
      <c r="K6687" s="113">
        <v>8</v>
      </c>
    </row>
    <row r="6688" spans="1:11" x14ac:dyDescent="0.25">
      <c r="A6688" s="108">
        <v>6710</v>
      </c>
      <c r="B6688" s="109" t="s">
        <v>6376</v>
      </c>
      <c r="C6688" s="110">
        <v>96034090</v>
      </c>
      <c r="D6688" s="110">
        <v>0</v>
      </c>
      <c r="E6688" s="110">
        <v>0</v>
      </c>
      <c r="F6688" s="111">
        <v>5.9</v>
      </c>
      <c r="G6688" s="110">
        <v>18</v>
      </c>
      <c r="H6688" s="110">
        <v>0</v>
      </c>
      <c r="I6688" s="112"/>
      <c r="J6688" s="112"/>
      <c r="K6688" s="113">
        <v>6</v>
      </c>
    </row>
    <row r="6689" spans="1:11" x14ac:dyDescent="0.25">
      <c r="A6689" s="108">
        <v>6711</v>
      </c>
      <c r="B6689" s="109" t="s">
        <v>6377</v>
      </c>
      <c r="C6689" s="110">
        <v>96034090</v>
      </c>
      <c r="D6689" s="110">
        <v>0</v>
      </c>
      <c r="E6689" s="110">
        <v>0</v>
      </c>
      <c r="F6689" s="111">
        <v>2.9</v>
      </c>
      <c r="G6689" s="110">
        <v>18</v>
      </c>
      <c r="H6689" s="110">
        <v>0</v>
      </c>
      <c r="I6689" s="112"/>
      <c r="J6689" s="112"/>
      <c r="K6689" s="113">
        <v>3</v>
      </c>
    </row>
    <row r="6690" spans="1:11" x14ac:dyDescent="0.25">
      <c r="A6690" s="108">
        <v>6712</v>
      </c>
      <c r="B6690" s="109" t="s">
        <v>6378</v>
      </c>
      <c r="C6690" s="110">
        <v>39249000</v>
      </c>
      <c r="D6690" s="110">
        <v>0</v>
      </c>
      <c r="E6690" s="110">
        <v>0</v>
      </c>
      <c r="F6690" s="111">
        <v>19.899999999999999</v>
      </c>
      <c r="G6690" s="110">
        <v>18</v>
      </c>
      <c r="H6690" s="110">
        <v>0</v>
      </c>
      <c r="I6690" s="112"/>
      <c r="J6690" s="112"/>
      <c r="K6690" s="113">
        <v>20</v>
      </c>
    </row>
    <row r="6691" spans="1:11" x14ac:dyDescent="0.25">
      <c r="A6691" s="108">
        <v>6713</v>
      </c>
      <c r="B6691" s="109" t="s">
        <v>6379</v>
      </c>
      <c r="C6691" s="110">
        <v>85366990</v>
      </c>
      <c r="D6691" s="110">
        <v>0</v>
      </c>
      <c r="E6691" s="110">
        <v>0</v>
      </c>
      <c r="F6691" s="111">
        <v>5.39</v>
      </c>
      <c r="G6691" s="110">
        <v>0</v>
      </c>
      <c r="H6691" s="110">
        <v>0</v>
      </c>
      <c r="I6691" s="112"/>
      <c r="J6691" s="112"/>
      <c r="K6691" s="113">
        <v>6</v>
      </c>
    </row>
    <row r="6692" spans="1:11" x14ac:dyDescent="0.25">
      <c r="A6692" s="108">
        <v>6714</v>
      </c>
      <c r="B6692" s="109" t="s">
        <v>6380</v>
      </c>
      <c r="C6692" s="110">
        <v>82071900</v>
      </c>
      <c r="D6692" s="110">
        <v>0</v>
      </c>
      <c r="E6692" s="110">
        <v>0</v>
      </c>
      <c r="F6692" s="111">
        <v>23.99</v>
      </c>
      <c r="G6692" s="110">
        <v>18</v>
      </c>
      <c r="H6692" s="110">
        <v>0</v>
      </c>
      <c r="I6692" s="112"/>
      <c r="J6692" s="112"/>
      <c r="K6692" s="113">
        <v>24</v>
      </c>
    </row>
    <row r="6693" spans="1:11" x14ac:dyDescent="0.25">
      <c r="A6693" s="108">
        <v>6715</v>
      </c>
      <c r="B6693" s="109" t="s">
        <v>6381</v>
      </c>
      <c r="C6693" s="110">
        <v>39191090</v>
      </c>
      <c r="D6693" s="110">
        <v>0</v>
      </c>
      <c r="E6693" s="110">
        <v>0</v>
      </c>
      <c r="F6693" s="111">
        <v>2.2000000000000002</v>
      </c>
      <c r="G6693" s="110">
        <v>18</v>
      </c>
      <c r="H6693" s="110">
        <v>0</v>
      </c>
      <c r="I6693" s="112"/>
      <c r="J6693" s="112"/>
      <c r="K6693" s="113">
        <v>2.5</v>
      </c>
    </row>
    <row r="6694" spans="1:11" x14ac:dyDescent="0.25">
      <c r="A6694" s="108">
        <v>6716</v>
      </c>
      <c r="B6694" s="109" t="s">
        <v>6382</v>
      </c>
      <c r="C6694" s="110">
        <v>35061090</v>
      </c>
      <c r="D6694" s="110">
        <v>0</v>
      </c>
      <c r="E6694" s="110">
        <v>0</v>
      </c>
      <c r="F6694" s="111">
        <v>16.899999999999999</v>
      </c>
      <c r="G6694" s="110">
        <v>18</v>
      </c>
      <c r="H6694" s="110">
        <v>0</v>
      </c>
      <c r="I6694" s="112"/>
      <c r="J6694" s="112"/>
      <c r="K6694" s="113">
        <v>17</v>
      </c>
    </row>
    <row r="6695" spans="1:11" x14ac:dyDescent="0.25">
      <c r="A6695" s="108">
        <v>6717</v>
      </c>
      <c r="B6695" s="109" t="s">
        <v>6383</v>
      </c>
      <c r="C6695" s="110">
        <v>39174090</v>
      </c>
      <c r="D6695" s="110">
        <v>0</v>
      </c>
      <c r="E6695" s="110">
        <v>0</v>
      </c>
      <c r="F6695" s="111">
        <v>2.39</v>
      </c>
      <c r="G6695" s="110">
        <v>0</v>
      </c>
      <c r="H6695" s="110">
        <v>0</v>
      </c>
      <c r="I6695" s="112"/>
      <c r="J6695" s="112"/>
      <c r="K6695" s="113">
        <v>3</v>
      </c>
    </row>
    <row r="6696" spans="1:11" x14ac:dyDescent="0.25">
      <c r="A6696" s="108">
        <v>6718</v>
      </c>
      <c r="B6696" s="109" t="s">
        <v>6384</v>
      </c>
      <c r="C6696" s="110">
        <v>94013900</v>
      </c>
      <c r="D6696" s="110">
        <v>0</v>
      </c>
      <c r="E6696" s="110">
        <v>0</v>
      </c>
      <c r="F6696" s="111">
        <v>665.68</v>
      </c>
      <c r="G6696" s="110">
        <v>4</v>
      </c>
      <c r="H6696" s="110">
        <v>0</v>
      </c>
      <c r="I6696" s="112"/>
      <c r="J6696" s="112"/>
      <c r="K6696" s="116">
        <v>1199</v>
      </c>
    </row>
    <row r="6697" spans="1:11" x14ac:dyDescent="0.25">
      <c r="A6697" s="108">
        <v>6719</v>
      </c>
      <c r="B6697" s="109" t="s">
        <v>6385</v>
      </c>
      <c r="C6697" s="110">
        <v>85423190</v>
      </c>
      <c r="D6697" s="110">
        <v>0</v>
      </c>
      <c r="E6697" s="110">
        <v>0</v>
      </c>
      <c r="F6697" s="115">
        <v>2242.65</v>
      </c>
      <c r="G6697" s="110">
        <v>7</v>
      </c>
      <c r="H6697" s="110">
        <v>2</v>
      </c>
      <c r="I6697" s="112"/>
      <c r="J6697" s="112"/>
      <c r="K6697" s="116">
        <v>3399</v>
      </c>
    </row>
    <row r="6698" spans="1:11" x14ac:dyDescent="0.25">
      <c r="A6698" s="108">
        <v>6720</v>
      </c>
      <c r="B6698" s="109" t="s">
        <v>6386</v>
      </c>
      <c r="C6698" s="110">
        <v>84733041</v>
      </c>
      <c r="D6698" s="110">
        <v>0</v>
      </c>
      <c r="E6698" s="110">
        <v>0</v>
      </c>
      <c r="F6698" s="111">
        <v>411.36</v>
      </c>
      <c r="G6698" s="110">
        <v>4</v>
      </c>
      <c r="H6698" s="110">
        <v>15</v>
      </c>
      <c r="I6698" s="112"/>
      <c r="J6698" s="111">
        <v>52.75</v>
      </c>
      <c r="K6698" s="113">
        <v>749</v>
      </c>
    </row>
    <row r="6699" spans="1:11" x14ac:dyDescent="0.25">
      <c r="A6699" s="108">
        <v>6721</v>
      </c>
      <c r="B6699" s="109" t="s">
        <v>6387</v>
      </c>
      <c r="C6699" s="110">
        <v>85285220</v>
      </c>
      <c r="D6699" s="110">
        <v>0</v>
      </c>
      <c r="E6699" s="110">
        <v>0</v>
      </c>
      <c r="F6699" s="111">
        <v>892.9</v>
      </c>
      <c r="G6699" s="110">
        <v>18</v>
      </c>
      <c r="H6699" s="110">
        <v>0</v>
      </c>
      <c r="I6699" s="112"/>
      <c r="J6699" s="111">
        <v>29.78</v>
      </c>
      <c r="K6699" s="116">
        <v>1259</v>
      </c>
    </row>
    <row r="6700" spans="1:11" x14ac:dyDescent="0.25">
      <c r="A6700" s="108">
        <v>6722</v>
      </c>
      <c r="B6700" s="109" t="s">
        <v>3870</v>
      </c>
      <c r="C6700" s="110">
        <v>85176277</v>
      </c>
      <c r="D6700" s="110">
        <v>0</v>
      </c>
      <c r="E6700" s="110">
        <v>0</v>
      </c>
      <c r="F6700" s="111">
        <v>44.16</v>
      </c>
      <c r="G6700" s="110">
        <v>18</v>
      </c>
      <c r="H6700" s="110">
        <v>0</v>
      </c>
      <c r="I6700" s="111">
        <v>2.76</v>
      </c>
      <c r="J6700" s="111">
        <v>2.76</v>
      </c>
      <c r="K6700" s="113">
        <v>72</v>
      </c>
    </row>
    <row r="6701" spans="1:11" x14ac:dyDescent="0.25">
      <c r="A6701" s="108">
        <v>6723</v>
      </c>
      <c r="B6701" s="109" t="s">
        <v>6388</v>
      </c>
      <c r="C6701" s="110">
        <v>85176277</v>
      </c>
      <c r="D6701" s="110">
        <v>0</v>
      </c>
      <c r="E6701" s="110">
        <v>0</v>
      </c>
      <c r="F6701" s="111">
        <v>80.89</v>
      </c>
      <c r="G6701" s="110">
        <v>18</v>
      </c>
      <c r="H6701" s="110">
        <v>0</v>
      </c>
      <c r="I6701" s="111">
        <v>0.44</v>
      </c>
      <c r="J6701" s="111">
        <v>5.0599999999999996</v>
      </c>
      <c r="K6701" s="113">
        <v>120</v>
      </c>
    </row>
    <row r="6702" spans="1:11" x14ac:dyDescent="0.25">
      <c r="A6702" s="108">
        <v>6724</v>
      </c>
      <c r="B6702" s="109" t="s">
        <v>5723</v>
      </c>
      <c r="C6702" s="110">
        <v>84733042</v>
      </c>
      <c r="D6702" s="110">
        <v>0</v>
      </c>
      <c r="E6702" s="110">
        <v>0</v>
      </c>
      <c r="F6702" s="111">
        <v>550</v>
      </c>
      <c r="G6702" s="110">
        <v>4</v>
      </c>
      <c r="H6702" s="110">
        <v>0</v>
      </c>
      <c r="I6702" s="112"/>
      <c r="J6702" s="111">
        <v>60.15</v>
      </c>
      <c r="K6702" s="113">
        <v>825</v>
      </c>
    </row>
    <row r="6703" spans="1:11" x14ac:dyDescent="0.25">
      <c r="A6703" s="108">
        <v>6725</v>
      </c>
      <c r="B6703" s="109" t="s">
        <v>6389</v>
      </c>
      <c r="C6703" s="110">
        <v>84733042</v>
      </c>
      <c r="D6703" s="110">
        <v>0</v>
      </c>
      <c r="E6703" s="110">
        <v>0</v>
      </c>
      <c r="F6703" s="111">
        <v>486.09</v>
      </c>
      <c r="G6703" s="110">
        <v>4</v>
      </c>
      <c r="H6703" s="110">
        <v>15</v>
      </c>
      <c r="I6703" s="112"/>
      <c r="J6703" s="111">
        <v>62.33</v>
      </c>
      <c r="K6703" s="113">
        <v>849</v>
      </c>
    </row>
    <row r="6704" spans="1:11" x14ac:dyDescent="0.25">
      <c r="A6704" s="108">
        <v>6726</v>
      </c>
      <c r="B6704" s="109" t="s">
        <v>6105</v>
      </c>
      <c r="C6704" s="110">
        <v>85044021</v>
      </c>
      <c r="D6704" s="110">
        <v>0</v>
      </c>
      <c r="E6704" s="110">
        <v>0</v>
      </c>
      <c r="F6704" s="111">
        <v>54.28</v>
      </c>
      <c r="G6704" s="110">
        <v>4</v>
      </c>
      <c r="H6704" s="110">
        <v>5</v>
      </c>
      <c r="I6704" s="112"/>
      <c r="J6704" s="111">
        <v>15.84</v>
      </c>
      <c r="K6704" s="113">
        <v>99</v>
      </c>
    </row>
    <row r="6705" spans="1:11" x14ac:dyDescent="0.25">
      <c r="A6705" s="108">
        <v>6727</v>
      </c>
      <c r="B6705" s="109" t="s">
        <v>6390</v>
      </c>
      <c r="C6705" s="110">
        <v>84733041</v>
      </c>
      <c r="D6705" s="110">
        <v>0</v>
      </c>
      <c r="E6705" s="110">
        <v>0</v>
      </c>
      <c r="F6705" s="111">
        <v>378.26</v>
      </c>
      <c r="G6705" s="110">
        <v>4</v>
      </c>
      <c r="H6705" s="110">
        <v>15</v>
      </c>
      <c r="I6705" s="112"/>
      <c r="J6705" s="111">
        <v>48.51</v>
      </c>
      <c r="K6705" s="113">
        <v>659</v>
      </c>
    </row>
    <row r="6706" spans="1:11" x14ac:dyDescent="0.25">
      <c r="A6706" s="108">
        <v>6728</v>
      </c>
      <c r="B6706" s="109" t="s">
        <v>6391</v>
      </c>
      <c r="C6706" s="110">
        <v>84733099</v>
      </c>
      <c r="D6706" s="110">
        <v>0</v>
      </c>
      <c r="E6706" s="110">
        <v>0</v>
      </c>
      <c r="F6706" s="111">
        <v>34</v>
      </c>
      <c r="G6706" s="110">
        <v>18</v>
      </c>
      <c r="H6706" s="110">
        <v>0</v>
      </c>
      <c r="I6706" s="112"/>
      <c r="J6706" s="111">
        <v>3.67</v>
      </c>
      <c r="K6706" s="113">
        <v>50</v>
      </c>
    </row>
    <row r="6707" spans="1:11" x14ac:dyDescent="0.25">
      <c r="A6707" s="108">
        <v>6729</v>
      </c>
      <c r="B6707" s="109" t="s">
        <v>6392</v>
      </c>
      <c r="C6707" s="110">
        <v>85235190</v>
      </c>
      <c r="D6707" s="110">
        <v>0</v>
      </c>
      <c r="E6707" s="110">
        <v>0</v>
      </c>
      <c r="F6707" s="111">
        <v>160.25</v>
      </c>
      <c r="G6707" s="110">
        <v>4</v>
      </c>
      <c r="H6707" s="110">
        <v>0</v>
      </c>
      <c r="I6707" s="112"/>
      <c r="J6707" s="112"/>
      <c r="K6707" s="113">
        <v>259</v>
      </c>
    </row>
    <row r="6708" spans="1:11" x14ac:dyDescent="0.25">
      <c r="A6708" s="108">
        <v>6730</v>
      </c>
      <c r="B6708" s="109" t="s">
        <v>6393</v>
      </c>
      <c r="C6708" s="110">
        <v>85235190</v>
      </c>
      <c r="D6708" s="110">
        <v>0</v>
      </c>
      <c r="E6708" s="110">
        <v>0</v>
      </c>
      <c r="F6708" s="111">
        <v>715</v>
      </c>
      <c r="G6708" s="110">
        <v>4</v>
      </c>
      <c r="H6708" s="110">
        <v>0</v>
      </c>
      <c r="I6708" s="112"/>
      <c r="J6708" s="112"/>
      <c r="K6708" s="116">
        <v>1159</v>
      </c>
    </row>
    <row r="6709" spans="1:11" x14ac:dyDescent="0.25">
      <c r="A6709" s="108">
        <v>6731</v>
      </c>
      <c r="B6709" s="109" t="s">
        <v>6394</v>
      </c>
      <c r="C6709" s="110">
        <v>85235190</v>
      </c>
      <c r="D6709" s="110">
        <v>0</v>
      </c>
      <c r="E6709" s="110">
        <v>0</v>
      </c>
      <c r="F6709" s="111">
        <v>649.9</v>
      </c>
      <c r="G6709" s="110">
        <v>4</v>
      </c>
      <c r="H6709" s="110">
        <v>0</v>
      </c>
      <c r="I6709" s="112"/>
      <c r="J6709" s="112"/>
      <c r="K6709" s="113">
        <v>999</v>
      </c>
    </row>
    <row r="6710" spans="1:11" x14ac:dyDescent="0.25">
      <c r="A6710" s="108">
        <v>6732</v>
      </c>
      <c r="B6710" s="109" t="s">
        <v>5396</v>
      </c>
      <c r="C6710" s="110">
        <v>85235110</v>
      </c>
      <c r="D6710" s="110">
        <v>0</v>
      </c>
      <c r="E6710" s="110">
        <v>0</v>
      </c>
      <c r="F6710" s="111">
        <v>610.21</v>
      </c>
      <c r="G6710" s="110">
        <v>4</v>
      </c>
      <c r="H6710" s="110">
        <v>0</v>
      </c>
      <c r="I6710" s="112"/>
      <c r="J6710" s="111">
        <v>46.16</v>
      </c>
      <c r="K6710" s="113">
        <v>989</v>
      </c>
    </row>
    <row r="6711" spans="1:11" x14ac:dyDescent="0.25">
      <c r="A6711" s="108">
        <v>6733</v>
      </c>
      <c r="B6711" s="109" t="s">
        <v>3545</v>
      </c>
      <c r="C6711" s="110">
        <v>85235110</v>
      </c>
      <c r="D6711" s="110">
        <v>0</v>
      </c>
      <c r="E6711" s="110">
        <v>0</v>
      </c>
      <c r="F6711" s="111">
        <v>527.42999999999995</v>
      </c>
      <c r="G6711" s="110">
        <v>4</v>
      </c>
      <c r="H6711" s="110">
        <v>0</v>
      </c>
      <c r="I6711" s="112"/>
      <c r="J6711" s="111">
        <v>98.87</v>
      </c>
      <c r="K6711" s="113">
        <v>849</v>
      </c>
    </row>
    <row r="6712" spans="1:11" x14ac:dyDescent="0.25">
      <c r="A6712" s="108">
        <v>6734</v>
      </c>
      <c r="B6712" s="109" t="s">
        <v>6395</v>
      </c>
      <c r="C6712" s="110">
        <v>84716053</v>
      </c>
      <c r="D6712" s="110">
        <v>0</v>
      </c>
      <c r="E6712" s="110">
        <v>0</v>
      </c>
      <c r="F6712" s="111">
        <v>198.92</v>
      </c>
      <c r="G6712" s="110">
        <v>4</v>
      </c>
      <c r="H6712" s="110">
        <v>0</v>
      </c>
      <c r="I6712" s="112"/>
      <c r="J6712" s="112"/>
      <c r="K6712" s="113">
        <v>299</v>
      </c>
    </row>
    <row r="6713" spans="1:11" x14ac:dyDescent="0.25">
      <c r="A6713" s="108">
        <v>6735</v>
      </c>
      <c r="B6713" s="109" t="s">
        <v>6396</v>
      </c>
      <c r="C6713" s="110">
        <v>85183000</v>
      </c>
      <c r="D6713" s="110">
        <v>0</v>
      </c>
      <c r="E6713" s="110">
        <v>0</v>
      </c>
      <c r="F6713" s="111">
        <v>33.619999999999997</v>
      </c>
      <c r="G6713" s="110">
        <v>4</v>
      </c>
      <c r="H6713" s="110">
        <v>0</v>
      </c>
      <c r="I6713" s="112"/>
      <c r="J6713" s="112"/>
      <c r="K6713" s="113">
        <v>59</v>
      </c>
    </row>
    <row r="6714" spans="1:11" x14ac:dyDescent="0.25">
      <c r="A6714" s="108">
        <v>6736</v>
      </c>
      <c r="B6714" s="109" t="s">
        <v>5763</v>
      </c>
      <c r="C6714" s="110">
        <v>84733019</v>
      </c>
      <c r="D6714" s="110">
        <v>0</v>
      </c>
      <c r="E6714" s="110">
        <v>0</v>
      </c>
      <c r="F6714" s="111">
        <v>242</v>
      </c>
      <c r="G6714" s="110">
        <v>4</v>
      </c>
      <c r="H6714" s="110">
        <v>0</v>
      </c>
      <c r="I6714" s="112"/>
      <c r="J6714" s="111">
        <v>26.46</v>
      </c>
      <c r="K6714" s="113">
        <v>369</v>
      </c>
    </row>
    <row r="6715" spans="1:11" x14ac:dyDescent="0.25">
      <c r="A6715" s="108">
        <v>6737</v>
      </c>
      <c r="B6715" s="109" t="s">
        <v>6397</v>
      </c>
      <c r="C6715" s="110">
        <v>84733043</v>
      </c>
      <c r="D6715" s="110">
        <v>0</v>
      </c>
      <c r="E6715" s="110">
        <v>0</v>
      </c>
      <c r="F6715" s="115">
        <v>7540.2</v>
      </c>
      <c r="G6715" s="110">
        <v>7</v>
      </c>
      <c r="H6715" s="110">
        <v>2</v>
      </c>
      <c r="I6715" s="112"/>
      <c r="J6715" s="111">
        <v>720.16</v>
      </c>
      <c r="K6715" s="116">
        <v>11700</v>
      </c>
    </row>
    <row r="6716" spans="1:11" x14ac:dyDescent="0.25">
      <c r="A6716" s="108">
        <v>6738</v>
      </c>
      <c r="B6716" s="109" t="s">
        <v>6398</v>
      </c>
      <c r="C6716" s="110">
        <v>85183000</v>
      </c>
      <c r="D6716" s="110">
        <v>0</v>
      </c>
      <c r="E6716" s="110">
        <v>0</v>
      </c>
      <c r="F6716" s="111">
        <v>661.46</v>
      </c>
      <c r="G6716" s="110">
        <v>18</v>
      </c>
      <c r="H6716" s="110">
        <v>0</v>
      </c>
      <c r="I6716" s="112"/>
      <c r="J6716" s="111">
        <v>53.58</v>
      </c>
      <c r="K6716" s="113">
        <v>959</v>
      </c>
    </row>
    <row r="6717" spans="1:11" x14ac:dyDescent="0.25">
      <c r="A6717" s="108">
        <v>6739</v>
      </c>
      <c r="B6717" s="109" t="s">
        <v>6399</v>
      </c>
      <c r="C6717" s="110">
        <v>94013900</v>
      </c>
      <c r="D6717" s="110">
        <v>0</v>
      </c>
      <c r="E6717" s="110">
        <v>0</v>
      </c>
      <c r="F6717" s="111">
        <v>665.71</v>
      </c>
      <c r="G6717" s="110">
        <v>4</v>
      </c>
      <c r="H6717" s="110">
        <v>5</v>
      </c>
      <c r="I6717" s="112"/>
      <c r="J6717" s="112"/>
      <c r="K6717" s="116">
        <v>1199</v>
      </c>
    </row>
    <row r="6718" spans="1:11" x14ac:dyDescent="0.25">
      <c r="A6718" s="108">
        <v>6740</v>
      </c>
      <c r="B6718" s="109" t="s">
        <v>6400</v>
      </c>
      <c r="C6718" s="110">
        <v>94013090</v>
      </c>
      <c r="D6718" s="110">
        <v>0</v>
      </c>
      <c r="E6718" s="110">
        <v>0</v>
      </c>
      <c r="F6718" s="111">
        <v>665.71</v>
      </c>
      <c r="G6718" s="110">
        <v>4</v>
      </c>
      <c r="H6718" s="110">
        <v>5</v>
      </c>
      <c r="I6718" s="112"/>
      <c r="J6718" s="112"/>
      <c r="K6718" s="116">
        <v>1199</v>
      </c>
    </row>
    <row r="6719" spans="1:11" x14ac:dyDescent="0.25">
      <c r="A6719" s="108">
        <v>6741</v>
      </c>
      <c r="B6719" s="109" t="s">
        <v>6401</v>
      </c>
      <c r="C6719" s="110">
        <v>94013090</v>
      </c>
      <c r="D6719" s="110">
        <v>0</v>
      </c>
      <c r="E6719" s="110">
        <v>0</v>
      </c>
      <c r="F6719" s="111">
        <v>599.04999999999995</v>
      </c>
      <c r="G6719" s="110">
        <v>4</v>
      </c>
      <c r="H6719" s="110">
        <v>5</v>
      </c>
      <c r="I6719" s="112"/>
      <c r="J6719" s="112"/>
      <c r="K6719" s="116">
        <v>1099</v>
      </c>
    </row>
    <row r="6720" spans="1:11" x14ac:dyDescent="0.25">
      <c r="A6720" s="108">
        <v>6742</v>
      </c>
      <c r="B6720" s="109" t="s">
        <v>6402</v>
      </c>
      <c r="C6720" s="110">
        <v>94013090</v>
      </c>
      <c r="D6720" s="110">
        <v>0</v>
      </c>
      <c r="E6720" s="110">
        <v>0</v>
      </c>
      <c r="F6720" s="111">
        <v>808.57</v>
      </c>
      <c r="G6720" s="110">
        <v>4</v>
      </c>
      <c r="H6720" s="110">
        <v>5</v>
      </c>
      <c r="I6720" s="112"/>
      <c r="J6720" s="112"/>
      <c r="K6720" s="116">
        <v>1499</v>
      </c>
    </row>
    <row r="6721" spans="1:11" x14ac:dyDescent="0.25">
      <c r="A6721" s="108">
        <v>6743</v>
      </c>
      <c r="B6721" s="109" t="s">
        <v>6403</v>
      </c>
      <c r="C6721" s="110">
        <v>94013090</v>
      </c>
      <c r="D6721" s="110">
        <v>0</v>
      </c>
      <c r="E6721" s="110">
        <v>0</v>
      </c>
      <c r="F6721" s="111">
        <v>808.57</v>
      </c>
      <c r="G6721" s="110">
        <v>4</v>
      </c>
      <c r="H6721" s="110">
        <v>5</v>
      </c>
      <c r="I6721" s="112"/>
      <c r="J6721" s="112"/>
      <c r="K6721" s="116">
        <v>1499</v>
      </c>
    </row>
    <row r="6722" spans="1:11" x14ac:dyDescent="0.25">
      <c r="A6722" s="108">
        <v>6744</v>
      </c>
      <c r="B6722" s="109" t="s">
        <v>6404</v>
      </c>
      <c r="C6722" s="110">
        <v>94013900</v>
      </c>
      <c r="D6722" s="110">
        <v>0</v>
      </c>
      <c r="E6722" s="110">
        <v>0</v>
      </c>
      <c r="F6722" s="111">
        <v>713.33</v>
      </c>
      <c r="G6722" s="110">
        <v>4</v>
      </c>
      <c r="H6722" s="110">
        <v>5</v>
      </c>
      <c r="I6722" s="112"/>
      <c r="J6722" s="112"/>
      <c r="K6722" s="116">
        <v>1299</v>
      </c>
    </row>
    <row r="6723" spans="1:11" x14ac:dyDescent="0.25">
      <c r="A6723" s="108">
        <v>6745</v>
      </c>
      <c r="B6723" s="109" t="s">
        <v>6405</v>
      </c>
      <c r="C6723" s="110">
        <v>94013090</v>
      </c>
      <c r="D6723" s="110">
        <v>0</v>
      </c>
      <c r="E6723" s="110">
        <v>0</v>
      </c>
      <c r="F6723" s="111">
        <v>789.52</v>
      </c>
      <c r="G6723" s="110">
        <v>4</v>
      </c>
      <c r="H6723" s="110">
        <v>5</v>
      </c>
      <c r="I6723" s="112"/>
      <c r="J6723" s="112"/>
      <c r="K6723" s="116">
        <v>1399</v>
      </c>
    </row>
    <row r="6724" spans="1:11" x14ac:dyDescent="0.25">
      <c r="A6724" s="108">
        <v>6746</v>
      </c>
      <c r="B6724" s="109" t="s">
        <v>6406</v>
      </c>
      <c r="C6724" s="110">
        <v>94013090</v>
      </c>
      <c r="D6724" s="110">
        <v>0</v>
      </c>
      <c r="E6724" s="110">
        <v>0</v>
      </c>
      <c r="F6724" s="111">
        <v>789.52</v>
      </c>
      <c r="G6724" s="110">
        <v>4</v>
      </c>
      <c r="H6724" s="110">
        <v>5</v>
      </c>
      <c r="I6724" s="112"/>
      <c r="J6724" s="112"/>
      <c r="K6724" s="116">
        <v>1399</v>
      </c>
    </row>
    <row r="6725" spans="1:11" x14ac:dyDescent="0.25">
      <c r="A6725" s="108">
        <v>6747</v>
      </c>
      <c r="B6725" s="109" t="s">
        <v>6407</v>
      </c>
      <c r="C6725" s="110">
        <v>94013090</v>
      </c>
      <c r="D6725" s="110">
        <v>0</v>
      </c>
      <c r="E6725" s="110">
        <v>0</v>
      </c>
      <c r="F6725" s="111">
        <v>713.33</v>
      </c>
      <c r="G6725" s="110">
        <v>4</v>
      </c>
      <c r="H6725" s="110">
        <v>5</v>
      </c>
      <c r="I6725" s="112"/>
      <c r="J6725" s="112"/>
      <c r="K6725" s="116">
        <v>1299</v>
      </c>
    </row>
    <row r="6726" spans="1:11" x14ac:dyDescent="0.25">
      <c r="A6726" s="108">
        <v>6748</v>
      </c>
      <c r="B6726" s="109" t="s">
        <v>6408</v>
      </c>
      <c r="C6726" s="110">
        <v>32091010</v>
      </c>
      <c r="D6726" s="110">
        <v>0</v>
      </c>
      <c r="E6726" s="110">
        <v>0</v>
      </c>
      <c r="F6726" s="111">
        <v>275.14999999999998</v>
      </c>
      <c r="G6726" s="110">
        <v>0</v>
      </c>
      <c r="H6726" s="110">
        <v>0</v>
      </c>
      <c r="I6726" s="112"/>
      <c r="J6726" s="112"/>
      <c r="K6726" s="113">
        <v>299</v>
      </c>
    </row>
    <row r="6727" spans="1:11" x14ac:dyDescent="0.25">
      <c r="A6727" s="108">
        <v>6749</v>
      </c>
      <c r="B6727" s="109" t="s">
        <v>6409</v>
      </c>
      <c r="C6727" s="110">
        <v>38089419</v>
      </c>
      <c r="D6727" s="110">
        <v>0</v>
      </c>
      <c r="E6727" s="110">
        <v>0</v>
      </c>
      <c r="F6727" s="111">
        <v>5.99</v>
      </c>
      <c r="G6727" s="110">
        <v>18</v>
      </c>
      <c r="H6727" s="110">
        <v>0</v>
      </c>
      <c r="I6727" s="112"/>
      <c r="J6727" s="112"/>
      <c r="K6727" s="113">
        <v>6</v>
      </c>
    </row>
    <row r="6728" spans="1:11" x14ac:dyDescent="0.25">
      <c r="A6728" s="108">
        <v>6750</v>
      </c>
      <c r="B6728" s="109" t="s">
        <v>6410</v>
      </c>
      <c r="C6728" s="110">
        <v>49119900</v>
      </c>
      <c r="D6728" s="110">
        <v>0</v>
      </c>
      <c r="E6728" s="110">
        <v>0</v>
      </c>
      <c r="F6728" s="111">
        <v>9.99</v>
      </c>
      <c r="G6728" s="110">
        <v>18</v>
      </c>
      <c r="H6728" s="110">
        <v>0</v>
      </c>
      <c r="I6728" s="112"/>
      <c r="J6728" s="112"/>
      <c r="K6728" s="113">
        <v>10</v>
      </c>
    </row>
    <row r="6729" spans="1:11" x14ac:dyDescent="0.25">
      <c r="A6729" s="108">
        <v>6751</v>
      </c>
      <c r="B6729" s="109" t="s">
        <v>6411</v>
      </c>
      <c r="C6729" s="110">
        <v>38089419</v>
      </c>
      <c r="D6729" s="110">
        <v>0</v>
      </c>
      <c r="E6729" s="110">
        <v>0</v>
      </c>
      <c r="F6729" s="111">
        <v>8.99</v>
      </c>
      <c r="G6729" s="110">
        <v>18</v>
      </c>
      <c r="H6729" s="110">
        <v>0</v>
      </c>
      <c r="I6729" s="112"/>
      <c r="J6729" s="112"/>
      <c r="K6729" s="113">
        <v>9</v>
      </c>
    </row>
    <row r="6730" spans="1:11" x14ac:dyDescent="0.25">
      <c r="A6730" s="108">
        <v>6752</v>
      </c>
      <c r="B6730" s="109" t="s">
        <v>6412</v>
      </c>
      <c r="C6730" s="110">
        <v>96034010</v>
      </c>
      <c r="D6730" s="110">
        <v>0</v>
      </c>
      <c r="E6730" s="110">
        <v>0</v>
      </c>
      <c r="F6730" s="111">
        <v>24.62</v>
      </c>
      <c r="G6730" s="110">
        <v>18</v>
      </c>
      <c r="H6730" s="110">
        <v>0</v>
      </c>
      <c r="I6730" s="112"/>
      <c r="J6730" s="112"/>
      <c r="K6730" s="113">
        <v>25</v>
      </c>
    </row>
    <row r="6731" spans="1:11" x14ac:dyDescent="0.25">
      <c r="A6731" s="108">
        <v>6753</v>
      </c>
      <c r="B6731" s="109" t="s">
        <v>6413</v>
      </c>
      <c r="C6731" s="110">
        <v>73269090</v>
      </c>
      <c r="D6731" s="110">
        <v>0</v>
      </c>
      <c r="E6731" s="110">
        <v>0</v>
      </c>
      <c r="F6731" s="111">
        <v>8.0500000000000007</v>
      </c>
      <c r="G6731" s="110">
        <v>18</v>
      </c>
      <c r="H6731" s="110">
        <v>0</v>
      </c>
      <c r="I6731" s="112"/>
      <c r="J6731" s="112"/>
      <c r="K6731" s="113">
        <v>9</v>
      </c>
    </row>
    <row r="6732" spans="1:11" x14ac:dyDescent="0.25">
      <c r="A6732" s="108">
        <v>6754</v>
      </c>
      <c r="B6732" s="109" t="s">
        <v>6414</v>
      </c>
      <c r="C6732" s="110">
        <v>96034090</v>
      </c>
      <c r="D6732" s="110">
        <v>0</v>
      </c>
      <c r="E6732" s="110">
        <v>0</v>
      </c>
      <c r="F6732" s="111">
        <v>8.5299999999999994</v>
      </c>
      <c r="G6732" s="110">
        <v>18</v>
      </c>
      <c r="H6732" s="110">
        <v>0</v>
      </c>
      <c r="I6732" s="112"/>
      <c r="J6732" s="112"/>
      <c r="K6732" s="113">
        <v>9</v>
      </c>
    </row>
    <row r="6733" spans="1:11" x14ac:dyDescent="0.25">
      <c r="A6733" s="108">
        <v>6755</v>
      </c>
      <c r="B6733" s="109" t="s">
        <v>6415</v>
      </c>
      <c r="C6733" s="110">
        <v>32149000</v>
      </c>
      <c r="D6733" s="110">
        <v>0</v>
      </c>
      <c r="E6733" s="110">
        <v>0</v>
      </c>
      <c r="F6733" s="111">
        <v>2.4</v>
      </c>
      <c r="G6733" s="110">
        <v>0</v>
      </c>
      <c r="H6733" s="110">
        <v>0</v>
      </c>
      <c r="I6733" s="112"/>
      <c r="J6733" s="112"/>
      <c r="K6733" s="113">
        <v>3</v>
      </c>
    </row>
    <row r="6734" spans="1:11" x14ac:dyDescent="0.25">
      <c r="A6734" s="108">
        <v>6756</v>
      </c>
      <c r="B6734" s="109" t="s">
        <v>6416</v>
      </c>
      <c r="C6734" s="110">
        <v>39174090</v>
      </c>
      <c r="D6734" s="110">
        <v>0</v>
      </c>
      <c r="E6734" s="110">
        <v>0</v>
      </c>
      <c r="F6734" s="111">
        <v>1.49</v>
      </c>
      <c r="G6734" s="110">
        <v>0</v>
      </c>
      <c r="H6734" s="110">
        <v>0</v>
      </c>
      <c r="I6734" s="112"/>
      <c r="J6734" s="112"/>
      <c r="K6734" s="113">
        <v>1.5</v>
      </c>
    </row>
    <row r="6735" spans="1:11" x14ac:dyDescent="0.25">
      <c r="A6735" s="108">
        <v>6757</v>
      </c>
      <c r="B6735" s="109" t="s">
        <v>6417</v>
      </c>
      <c r="C6735" s="110">
        <v>85366910</v>
      </c>
      <c r="D6735" s="110">
        <v>0</v>
      </c>
      <c r="E6735" s="110">
        <v>0</v>
      </c>
      <c r="F6735" s="111">
        <v>9.9</v>
      </c>
      <c r="G6735" s="110">
        <v>0</v>
      </c>
      <c r="H6735" s="110">
        <v>0</v>
      </c>
      <c r="I6735" s="112"/>
      <c r="J6735" s="112"/>
      <c r="K6735" s="113">
        <v>10</v>
      </c>
    </row>
    <row r="6736" spans="1:11" x14ac:dyDescent="0.25">
      <c r="A6736" s="108">
        <v>6758</v>
      </c>
      <c r="B6736" s="109" t="s">
        <v>6418</v>
      </c>
      <c r="C6736" s="110">
        <v>85365090</v>
      </c>
      <c r="D6736" s="110">
        <v>0</v>
      </c>
      <c r="E6736" s="110">
        <v>0</v>
      </c>
      <c r="F6736" s="111">
        <v>4.9000000000000004</v>
      </c>
      <c r="G6736" s="110">
        <v>0</v>
      </c>
      <c r="H6736" s="110">
        <v>0</v>
      </c>
      <c r="I6736" s="112"/>
      <c r="J6736" s="112"/>
      <c r="K6736" s="113">
        <v>5</v>
      </c>
    </row>
    <row r="6737" spans="1:11" x14ac:dyDescent="0.25">
      <c r="A6737" s="108">
        <v>6759</v>
      </c>
      <c r="B6737" s="109" t="s">
        <v>6419</v>
      </c>
      <c r="C6737" s="110">
        <v>85366910</v>
      </c>
      <c r="D6737" s="110">
        <v>0</v>
      </c>
      <c r="E6737" s="110">
        <v>0</v>
      </c>
      <c r="F6737" s="111">
        <v>16.899999999999999</v>
      </c>
      <c r="G6737" s="110">
        <v>0</v>
      </c>
      <c r="H6737" s="110">
        <v>0</v>
      </c>
      <c r="I6737" s="112"/>
      <c r="J6737" s="112"/>
      <c r="K6737" s="113">
        <v>17</v>
      </c>
    </row>
    <row r="6738" spans="1:11" x14ac:dyDescent="0.25">
      <c r="A6738" s="108">
        <v>6760</v>
      </c>
      <c r="B6738" s="109" t="s">
        <v>6420</v>
      </c>
      <c r="C6738" s="110">
        <v>85366910</v>
      </c>
      <c r="D6738" s="110">
        <v>0</v>
      </c>
      <c r="E6738" s="110">
        <v>0</v>
      </c>
      <c r="F6738" s="111">
        <v>17.2</v>
      </c>
      <c r="G6738" s="110">
        <v>0</v>
      </c>
      <c r="H6738" s="110">
        <v>0</v>
      </c>
      <c r="I6738" s="112"/>
      <c r="J6738" s="112"/>
      <c r="K6738" s="113">
        <v>18</v>
      </c>
    </row>
    <row r="6739" spans="1:11" x14ac:dyDescent="0.25">
      <c r="A6739" s="108">
        <v>6761</v>
      </c>
      <c r="B6739" s="109" t="s">
        <v>6421</v>
      </c>
      <c r="C6739" s="110">
        <v>85366910</v>
      </c>
      <c r="D6739" s="110">
        <v>0</v>
      </c>
      <c r="E6739" s="110">
        <v>0</v>
      </c>
      <c r="F6739" s="111">
        <v>7</v>
      </c>
      <c r="G6739" s="110">
        <v>0</v>
      </c>
      <c r="H6739" s="110">
        <v>0</v>
      </c>
      <c r="I6739" s="112"/>
      <c r="J6739" s="112"/>
      <c r="K6739" s="113">
        <v>8</v>
      </c>
    </row>
    <row r="6740" spans="1:11" x14ac:dyDescent="0.25">
      <c r="A6740" s="108">
        <v>6762</v>
      </c>
      <c r="B6740" s="109" t="s">
        <v>6422</v>
      </c>
      <c r="C6740" s="110">
        <v>39259090</v>
      </c>
      <c r="D6740" s="110">
        <v>0</v>
      </c>
      <c r="E6740" s="110">
        <v>0</v>
      </c>
      <c r="F6740" s="111">
        <v>7.1</v>
      </c>
      <c r="G6740" s="110">
        <v>18</v>
      </c>
      <c r="H6740" s="110">
        <v>0</v>
      </c>
      <c r="I6740" s="112"/>
      <c r="J6740" s="112"/>
      <c r="K6740" s="113">
        <v>8</v>
      </c>
    </row>
    <row r="6741" spans="1:11" x14ac:dyDescent="0.25">
      <c r="A6741" s="108">
        <v>6763</v>
      </c>
      <c r="B6741" s="109" t="s">
        <v>6423</v>
      </c>
      <c r="C6741" s="110">
        <v>39259090</v>
      </c>
      <c r="D6741" s="110">
        <v>0</v>
      </c>
      <c r="E6741" s="110">
        <v>0</v>
      </c>
      <c r="F6741" s="111">
        <v>13.6</v>
      </c>
      <c r="G6741" s="110">
        <v>18</v>
      </c>
      <c r="H6741" s="110">
        <v>0</v>
      </c>
      <c r="I6741" s="112"/>
      <c r="J6741" s="112"/>
      <c r="K6741" s="113">
        <v>14</v>
      </c>
    </row>
    <row r="6742" spans="1:11" x14ac:dyDescent="0.25">
      <c r="A6742" s="108">
        <v>6764</v>
      </c>
      <c r="B6742" s="109" t="s">
        <v>6424</v>
      </c>
      <c r="C6742" s="110">
        <v>84716052</v>
      </c>
      <c r="D6742" s="110">
        <v>0</v>
      </c>
      <c r="E6742" s="110">
        <v>0</v>
      </c>
      <c r="F6742" s="111">
        <v>105</v>
      </c>
      <c r="G6742" s="110">
        <v>0</v>
      </c>
      <c r="H6742" s="110">
        <v>0</v>
      </c>
      <c r="I6742" s="111">
        <v>17</v>
      </c>
      <c r="J6742" s="112"/>
      <c r="K6742" s="113">
        <v>200</v>
      </c>
    </row>
    <row r="6743" spans="1:11" x14ac:dyDescent="0.25">
      <c r="A6743" s="108">
        <v>6765</v>
      </c>
      <c r="B6743" s="109" t="s">
        <v>6425</v>
      </c>
      <c r="C6743" s="110">
        <v>84733041</v>
      </c>
      <c r="D6743" s="110">
        <v>0</v>
      </c>
      <c r="E6743" s="110">
        <v>0</v>
      </c>
      <c r="F6743" s="111">
        <v>347.74</v>
      </c>
      <c r="G6743" s="110">
        <v>4</v>
      </c>
      <c r="H6743" s="110">
        <v>15</v>
      </c>
      <c r="I6743" s="112"/>
      <c r="J6743" s="111">
        <v>44.59</v>
      </c>
      <c r="K6743" s="113">
        <v>609</v>
      </c>
    </row>
    <row r="6744" spans="1:11" x14ac:dyDescent="0.25">
      <c r="A6744" s="108">
        <v>6766</v>
      </c>
      <c r="B6744" s="109" t="s">
        <v>6426</v>
      </c>
      <c r="C6744" s="110">
        <v>84733019</v>
      </c>
      <c r="D6744" s="110">
        <v>0</v>
      </c>
      <c r="E6744" s="110">
        <v>0</v>
      </c>
      <c r="F6744" s="111">
        <v>626.36</v>
      </c>
      <c r="G6744" s="110">
        <v>4</v>
      </c>
      <c r="H6744" s="110">
        <v>10</v>
      </c>
      <c r="I6744" s="112"/>
      <c r="J6744" s="111">
        <v>76.38</v>
      </c>
      <c r="K6744" s="116">
        <v>1049</v>
      </c>
    </row>
    <row r="6745" spans="1:11" x14ac:dyDescent="0.25">
      <c r="A6745" s="108">
        <v>6767</v>
      </c>
      <c r="B6745" s="109" t="s">
        <v>6427</v>
      </c>
      <c r="C6745" s="110">
        <v>84733019</v>
      </c>
      <c r="D6745" s="110">
        <v>0</v>
      </c>
      <c r="E6745" s="110">
        <v>0</v>
      </c>
      <c r="F6745" s="111">
        <v>624.52</v>
      </c>
      <c r="G6745" s="110">
        <v>4</v>
      </c>
      <c r="H6745" s="110">
        <v>10</v>
      </c>
      <c r="I6745" s="112"/>
      <c r="J6745" s="111">
        <v>76.150000000000006</v>
      </c>
      <c r="K6745" s="116">
        <v>1049</v>
      </c>
    </row>
    <row r="6746" spans="1:11" x14ac:dyDescent="0.25">
      <c r="A6746" s="108">
        <v>6768</v>
      </c>
      <c r="B6746" s="109" t="s">
        <v>6428</v>
      </c>
      <c r="C6746" s="110">
        <v>84733019</v>
      </c>
      <c r="D6746" s="110">
        <v>0</v>
      </c>
      <c r="E6746" s="110">
        <v>0</v>
      </c>
      <c r="F6746" s="111">
        <v>482.97</v>
      </c>
      <c r="G6746" s="110">
        <v>4</v>
      </c>
      <c r="H6746" s="110">
        <v>10</v>
      </c>
      <c r="I6746" s="112"/>
      <c r="J6746" s="111">
        <v>58.89</v>
      </c>
      <c r="K6746" s="113">
        <v>799</v>
      </c>
    </row>
    <row r="6747" spans="1:11" x14ac:dyDescent="0.25">
      <c r="A6747" s="108">
        <v>6769</v>
      </c>
      <c r="B6747" s="109" t="s">
        <v>6429</v>
      </c>
      <c r="C6747" s="110">
        <v>84733019</v>
      </c>
      <c r="D6747" s="110">
        <v>0</v>
      </c>
      <c r="E6747" s="110">
        <v>0</v>
      </c>
      <c r="F6747" s="111">
        <v>332.66</v>
      </c>
      <c r="G6747" s="110">
        <v>4</v>
      </c>
      <c r="H6747" s="110">
        <v>10</v>
      </c>
      <c r="I6747" s="112"/>
      <c r="J6747" s="111">
        <v>40.56</v>
      </c>
      <c r="K6747" s="113">
        <v>559</v>
      </c>
    </row>
    <row r="6748" spans="1:11" x14ac:dyDescent="0.25">
      <c r="A6748" s="108">
        <v>6770</v>
      </c>
      <c r="B6748" s="109" t="s">
        <v>6430</v>
      </c>
      <c r="C6748" s="110">
        <v>84733019</v>
      </c>
      <c r="D6748" s="110">
        <v>0</v>
      </c>
      <c r="E6748" s="110">
        <v>0</v>
      </c>
      <c r="F6748" s="111">
        <v>327.22000000000003</v>
      </c>
      <c r="G6748" s="110">
        <v>4</v>
      </c>
      <c r="H6748" s="110">
        <v>10</v>
      </c>
      <c r="I6748" s="112"/>
      <c r="J6748" s="111">
        <v>39.9</v>
      </c>
      <c r="K6748" s="113">
        <v>549</v>
      </c>
    </row>
    <row r="6749" spans="1:11" x14ac:dyDescent="0.25">
      <c r="A6749" s="108">
        <v>6771</v>
      </c>
      <c r="B6749" s="109" t="s">
        <v>6431</v>
      </c>
      <c r="C6749" s="110">
        <v>84733019</v>
      </c>
      <c r="D6749" s="110">
        <v>0</v>
      </c>
      <c r="E6749" s="110">
        <v>0</v>
      </c>
      <c r="F6749" s="111">
        <v>318.61</v>
      </c>
      <c r="G6749" s="110">
        <v>4</v>
      </c>
      <c r="H6749" s="110">
        <v>10</v>
      </c>
      <c r="I6749" s="112"/>
      <c r="J6749" s="111">
        <v>38.85</v>
      </c>
      <c r="K6749" s="113">
        <v>529</v>
      </c>
    </row>
    <row r="6750" spans="1:11" x14ac:dyDescent="0.25">
      <c r="A6750" s="108">
        <v>6772</v>
      </c>
      <c r="B6750" s="109" t="s">
        <v>6432</v>
      </c>
      <c r="C6750" s="110">
        <v>84733019</v>
      </c>
      <c r="D6750" s="110">
        <v>2</v>
      </c>
      <c r="E6750" s="110">
        <v>0</v>
      </c>
      <c r="F6750" s="111">
        <v>248.7</v>
      </c>
      <c r="G6750" s="110">
        <v>4</v>
      </c>
      <c r="H6750" s="110">
        <v>10</v>
      </c>
      <c r="I6750" s="112"/>
      <c r="J6750" s="111">
        <v>30.33</v>
      </c>
      <c r="K6750" s="113">
        <v>419</v>
      </c>
    </row>
    <row r="6751" spans="1:11" x14ac:dyDescent="0.25">
      <c r="A6751" s="108">
        <v>6773</v>
      </c>
      <c r="B6751" s="109" t="s">
        <v>6433</v>
      </c>
      <c r="C6751" s="110">
        <v>84733043</v>
      </c>
      <c r="D6751" s="110">
        <v>0</v>
      </c>
      <c r="E6751" s="110">
        <v>0</v>
      </c>
      <c r="F6751" s="111">
        <v>254.8</v>
      </c>
      <c r="G6751" s="110">
        <v>7</v>
      </c>
      <c r="H6751" s="110">
        <v>2</v>
      </c>
      <c r="I6751" s="112"/>
      <c r="J6751" s="111">
        <v>24.34</v>
      </c>
      <c r="K6751" s="113">
        <v>389</v>
      </c>
    </row>
    <row r="6752" spans="1:11" x14ac:dyDescent="0.25">
      <c r="A6752" s="108">
        <v>6774</v>
      </c>
      <c r="B6752" s="109" t="s">
        <v>6434</v>
      </c>
      <c r="C6752" s="110">
        <v>85285220</v>
      </c>
      <c r="D6752" s="110">
        <v>0</v>
      </c>
      <c r="E6752" s="110">
        <v>0</v>
      </c>
      <c r="F6752" s="115">
        <v>1859.9</v>
      </c>
      <c r="G6752" s="110">
        <v>12</v>
      </c>
      <c r="H6752" s="110">
        <v>0</v>
      </c>
      <c r="I6752" s="112"/>
      <c r="J6752" s="111">
        <v>122.62</v>
      </c>
      <c r="K6752" s="116">
        <v>2699</v>
      </c>
    </row>
    <row r="6753" spans="1:11" x14ac:dyDescent="0.25">
      <c r="A6753" s="108">
        <v>6775</v>
      </c>
      <c r="B6753" s="109" t="s">
        <v>6435</v>
      </c>
      <c r="C6753" s="110">
        <v>94051990</v>
      </c>
      <c r="D6753" s="110">
        <v>0</v>
      </c>
      <c r="E6753" s="110">
        <v>0</v>
      </c>
      <c r="F6753" s="111">
        <v>89.9</v>
      </c>
      <c r="G6753" s="110">
        <v>0</v>
      </c>
      <c r="H6753" s="110">
        <v>0</v>
      </c>
      <c r="I6753" s="112"/>
      <c r="J6753" s="112"/>
      <c r="K6753" s="113">
        <v>90</v>
      </c>
    </row>
    <row r="6754" spans="1:11" x14ac:dyDescent="0.25">
      <c r="A6754" s="108">
        <v>6776</v>
      </c>
      <c r="B6754" s="109" t="s">
        <v>6436</v>
      </c>
      <c r="C6754" s="110">
        <v>73181200</v>
      </c>
      <c r="D6754" s="110">
        <v>0</v>
      </c>
      <c r="E6754" s="110">
        <v>0</v>
      </c>
      <c r="F6754" s="111">
        <v>8</v>
      </c>
      <c r="G6754" s="110">
        <v>0</v>
      </c>
      <c r="H6754" s="110">
        <v>0</v>
      </c>
      <c r="I6754" s="112"/>
      <c r="J6754" s="112"/>
      <c r="K6754" s="113">
        <v>10</v>
      </c>
    </row>
    <row r="6755" spans="1:11" x14ac:dyDescent="0.25">
      <c r="A6755" s="108">
        <v>6777</v>
      </c>
      <c r="B6755" s="109" t="s">
        <v>6437</v>
      </c>
      <c r="C6755" s="110">
        <v>63071000</v>
      </c>
      <c r="D6755" s="110">
        <v>0</v>
      </c>
      <c r="E6755" s="110">
        <v>0</v>
      </c>
      <c r="F6755" s="111">
        <v>6.9</v>
      </c>
      <c r="G6755" s="110">
        <v>18</v>
      </c>
      <c r="H6755" s="110">
        <v>0</v>
      </c>
      <c r="I6755" s="112"/>
      <c r="J6755" s="112"/>
      <c r="K6755" s="113">
        <v>7</v>
      </c>
    </row>
    <row r="6756" spans="1:11" x14ac:dyDescent="0.25">
      <c r="A6756" s="108">
        <v>6778</v>
      </c>
      <c r="B6756" s="109" t="s">
        <v>6438</v>
      </c>
      <c r="C6756" s="110">
        <v>39191020</v>
      </c>
      <c r="D6756" s="110">
        <v>0</v>
      </c>
      <c r="E6756" s="110">
        <v>0</v>
      </c>
      <c r="F6756" s="111">
        <v>19.899999999999999</v>
      </c>
      <c r="G6756" s="110">
        <v>0</v>
      </c>
      <c r="H6756" s="110">
        <v>0</v>
      </c>
      <c r="I6756" s="112"/>
      <c r="J6756" s="112"/>
      <c r="K6756" s="113">
        <v>20</v>
      </c>
    </row>
    <row r="6757" spans="1:11" x14ac:dyDescent="0.25">
      <c r="A6757" s="108">
        <v>6779</v>
      </c>
      <c r="B6757" s="109" t="s">
        <v>6439</v>
      </c>
      <c r="C6757" s="110">
        <v>85444900</v>
      </c>
      <c r="D6757" s="110">
        <v>0</v>
      </c>
      <c r="E6757" s="110">
        <v>0</v>
      </c>
      <c r="F6757" s="111">
        <v>49.9</v>
      </c>
      <c r="G6757" s="110">
        <v>0</v>
      </c>
      <c r="H6757" s="110">
        <v>0</v>
      </c>
      <c r="I6757" s="112"/>
      <c r="J6757" s="112"/>
      <c r="K6757" s="113">
        <v>50</v>
      </c>
    </row>
    <row r="6758" spans="1:11" x14ac:dyDescent="0.25">
      <c r="A6758" s="108">
        <v>6780</v>
      </c>
      <c r="B6758" s="109" t="s">
        <v>6440</v>
      </c>
      <c r="C6758" s="110">
        <v>94051093</v>
      </c>
      <c r="D6758" s="110">
        <v>0</v>
      </c>
      <c r="E6758" s="110">
        <v>0</v>
      </c>
      <c r="F6758" s="111">
        <v>59.9</v>
      </c>
      <c r="G6758" s="110">
        <v>0</v>
      </c>
      <c r="H6758" s="110">
        <v>0</v>
      </c>
      <c r="I6758" s="112"/>
      <c r="J6758" s="112"/>
      <c r="K6758" s="113">
        <v>60</v>
      </c>
    </row>
    <row r="6759" spans="1:11" x14ac:dyDescent="0.25">
      <c r="A6759" s="108">
        <v>6781</v>
      </c>
      <c r="B6759" s="109" t="s">
        <v>6048</v>
      </c>
      <c r="C6759" s="110">
        <v>84716052</v>
      </c>
      <c r="D6759" s="110">
        <v>0</v>
      </c>
      <c r="E6759" s="110">
        <v>0</v>
      </c>
      <c r="F6759" s="111">
        <v>207.14</v>
      </c>
      <c r="G6759" s="110">
        <v>4</v>
      </c>
      <c r="H6759" s="110">
        <v>15</v>
      </c>
      <c r="I6759" s="112"/>
      <c r="J6759" s="111">
        <v>26.56</v>
      </c>
      <c r="K6759" s="113">
        <v>369</v>
      </c>
    </row>
    <row r="6760" spans="1:11" x14ac:dyDescent="0.25">
      <c r="A6760" s="108">
        <v>6782</v>
      </c>
      <c r="B6760" s="109" t="s">
        <v>6441</v>
      </c>
      <c r="C6760" s="110">
        <v>84733019</v>
      </c>
      <c r="D6760" s="110">
        <v>0</v>
      </c>
      <c r="E6760" s="110">
        <v>0</v>
      </c>
      <c r="F6760" s="111">
        <v>238.58</v>
      </c>
      <c r="G6760" s="110">
        <v>4</v>
      </c>
      <c r="H6760" s="110">
        <v>10</v>
      </c>
      <c r="I6760" s="112"/>
      <c r="J6760" s="111">
        <v>29.09</v>
      </c>
      <c r="K6760" s="113">
        <v>399</v>
      </c>
    </row>
    <row r="6761" spans="1:11" x14ac:dyDescent="0.25">
      <c r="A6761" s="108">
        <v>6783</v>
      </c>
      <c r="B6761" s="109" t="s">
        <v>6442</v>
      </c>
      <c r="C6761" s="110">
        <v>84733019</v>
      </c>
      <c r="D6761" s="110">
        <v>0</v>
      </c>
      <c r="E6761" s="110">
        <v>0</v>
      </c>
      <c r="F6761" s="111">
        <v>310.92</v>
      </c>
      <c r="G6761" s="110">
        <v>4</v>
      </c>
      <c r="H6761" s="110">
        <v>10</v>
      </c>
      <c r="I6761" s="112"/>
      <c r="J6761" s="111">
        <v>37.909999999999997</v>
      </c>
      <c r="K6761" s="113">
        <v>519</v>
      </c>
    </row>
    <row r="6762" spans="1:11" x14ac:dyDescent="0.25">
      <c r="A6762" s="108">
        <v>6784</v>
      </c>
      <c r="B6762" s="109" t="s">
        <v>6443</v>
      </c>
      <c r="C6762" s="110">
        <v>84733019</v>
      </c>
      <c r="D6762" s="110">
        <v>0</v>
      </c>
      <c r="E6762" s="110">
        <v>0</v>
      </c>
      <c r="F6762" s="111">
        <v>310.92</v>
      </c>
      <c r="G6762" s="110">
        <v>4</v>
      </c>
      <c r="H6762" s="110">
        <v>10</v>
      </c>
      <c r="I6762" s="112"/>
      <c r="J6762" s="111">
        <v>37.909999999999997</v>
      </c>
      <c r="K6762" s="113">
        <v>519</v>
      </c>
    </row>
    <row r="6763" spans="1:11" x14ac:dyDescent="0.25">
      <c r="A6763" s="108">
        <v>6785</v>
      </c>
      <c r="B6763" s="109" t="s">
        <v>6444</v>
      </c>
      <c r="C6763" s="110">
        <v>85176241</v>
      </c>
      <c r="D6763" s="110">
        <v>0</v>
      </c>
      <c r="E6763" s="110">
        <v>0</v>
      </c>
      <c r="F6763" s="111">
        <v>319</v>
      </c>
      <c r="G6763" s="110">
        <v>18</v>
      </c>
      <c r="H6763" s="110">
        <v>0</v>
      </c>
      <c r="I6763" s="112"/>
      <c r="J6763" s="111">
        <v>10.64</v>
      </c>
      <c r="K6763" s="113">
        <v>459</v>
      </c>
    </row>
    <row r="6764" spans="1:11" x14ac:dyDescent="0.25">
      <c r="A6764" s="108">
        <v>6786</v>
      </c>
      <c r="B6764" s="109" t="s">
        <v>6445</v>
      </c>
      <c r="C6764" s="110">
        <v>84716052</v>
      </c>
      <c r="D6764" s="110">
        <v>0</v>
      </c>
      <c r="E6764" s="110">
        <v>0</v>
      </c>
      <c r="F6764" s="111">
        <v>16.25</v>
      </c>
      <c r="G6764" s="110">
        <v>12</v>
      </c>
      <c r="H6764" s="110">
        <v>15</v>
      </c>
      <c r="I6764" s="112"/>
      <c r="J6764" s="111">
        <v>1.35</v>
      </c>
      <c r="K6764" s="113">
        <v>28</v>
      </c>
    </row>
    <row r="6765" spans="1:11" x14ac:dyDescent="0.25">
      <c r="A6765" s="108">
        <v>6787</v>
      </c>
      <c r="B6765" s="109" t="s">
        <v>6446</v>
      </c>
      <c r="C6765" s="110">
        <v>84433299</v>
      </c>
      <c r="D6765" s="110">
        <v>0</v>
      </c>
      <c r="E6765" s="110">
        <v>0</v>
      </c>
      <c r="F6765" s="115">
        <v>1499.99</v>
      </c>
      <c r="G6765" s="110">
        <v>4</v>
      </c>
      <c r="H6765" s="110">
        <v>0</v>
      </c>
      <c r="I6765" s="112"/>
      <c r="J6765" s="111">
        <v>164.04</v>
      </c>
      <c r="K6765" s="116">
        <v>2299</v>
      </c>
    </row>
    <row r="6766" spans="1:11" x14ac:dyDescent="0.25">
      <c r="A6766" s="108">
        <v>6788</v>
      </c>
      <c r="B6766" s="109" t="s">
        <v>6447</v>
      </c>
      <c r="C6766" s="110">
        <v>84733019</v>
      </c>
      <c r="D6766" s="110">
        <v>0</v>
      </c>
      <c r="E6766" s="110">
        <v>0</v>
      </c>
      <c r="F6766" s="111">
        <v>537.91999999999996</v>
      </c>
      <c r="G6766" s="110">
        <v>4</v>
      </c>
      <c r="H6766" s="110">
        <v>10</v>
      </c>
      <c r="I6766" s="112"/>
      <c r="J6766" s="111">
        <v>65.59</v>
      </c>
      <c r="K6766" s="113">
        <v>889</v>
      </c>
    </row>
    <row r="6767" spans="1:11" x14ac:dyDescent="0.25">
      <c r="A6767" s="108">
        <v>6789</v>
      </c>
      <c r="B6767" s="109" t="s">
        <v>6448</v>
      </c>
      <c r="C6767" s="110">
        <v>84733019</v>
      </c>
      <c r="D6767" s="110">
        <v>0</v>
      </c>
      <c r="E6767" s="110">
        <v>0</v>
      </c>
      <c r="F6767" s="111">
        <v>358.64</v>
      </c>
      <c r="G6767" s="110">
        <v>4</v>
      </c>
      <c r="H6767" s="110">
        <v>10</v>
      </c>
      <c r="I6767" s="112"/>
      <c r="J6767" s="111">
        <v>43.73</v>
      </c>
      <c r="K6767" s="113">
        <v>599</v>
      </c>
    </row>
    <row r="6768" spans="1:11" x14ac:dyDescent="0.25">
      <c r="A6768" s="108">
        <v>6790</v>
      </c>
      <c r="B6768" s="109" t="s">
        <v>6449</v>
      </c>
      <c r="C6768" s="110">
        <v>84733019</v>
      </c>
      <c r="D6768" s="110">
        <v>0</v>
      </c>
      <c r="E6768" s="110">
        <v>0</v>
      </c>
      <c r="F6768" s="111">
        <v>366.31</v>
      </c>
      <c r="G6768" s="110">
        <v>4</v>
      </c>
      <c r="H6768" s="110">
        <v>10</v>
      </c>
      <c r="I6768" s="112"/>
      <c r="J6768" s="111">
        <v>44.67</v>
      </c>
      <c r="K6768" s="113">
        <v>599</v>
      </c>
    </row>
    <row r="6769" spans="1:11" x14ac:dyDescent="0.25">
      <c r="A6769" s="108">
        <v>6791</v>
      </c>
      <c r="B6769" s="109" t="s">
        <v>6450</v>
      </c>
      <c r="C6769" s="110">
        <v>84733019</v>
      </c>
      <c r="D6769" s="110">
        <v>0</v>
      </c>
      <c r="E6769" s="110">
        <v>0</v>
      </c>
      <c r="F6769" s="111">
        <v>472.76</v>
      </c>
      <c r="G6769" s="110">
        <v>4</v>
      </c>
      <c r="H6769" s="110">
        <v>10</v>
      </c>
      <c r="I6769" s="112"/>
      <c r="J6769" s="111">
        <v>57.65</v>
      </c>
      <c r="K6769" s="113">
        <v>799</v>
      </c>
    </row>
    <row r="6770" spans="1:11" x14ac:dyDescent="0.25">
      <c r="A6770" s="108">
        <v>6792</v>
      </c>
      <c r="B6770" s="109" t="s">
        <v>6451</v>
      </c>
      <c r="C6770" s="110">
        <v>94013090</v>
      </c>
      <c r="D6770" s="110">
        <v>0</v>
      </c>
      <c r="E6770" s="110">
        <v>0</v>
      </c>
      <c r="F6770" s="111">
        <v>599.04999999999995</v>
      </c>
      <c r="G6770" s="110">
        <v>4</v>
      </c>
      <c r="H6770" s="110">
        <v>5</v>
      </c>
      <c r="I6770" s="112"/>
      <c r="J6770" s="112"/>
      <c r="K6770" s="116">
        <v>1099</v>
      </c>
    </row>
    <row r="6771" spans="1:11" x14ac:dyDescent="0.25">
      <c r="A6771" s="108">
        <v>6793</v>
      </c>
      <c r="B6771" s="109" t="s">
        <v>6452</v>
      </c>
      <c r="C6771" s="110">
        <v>73259910</v>
      </c>
      <c r="D6771" s="110">
        <v>0</v>
      </c>
      <c r="E6771" s="110">
        <v>0</v>
      </c>
      <c r="F6771" s="111">
        <v>7.57</v>
      </c>
      <c r="G6771" s="110">
        <v>0</v>
      </c>
      <c r="H6771" s="110">
        <v>0</v>
      </c>
      <c r="I6771" s="112"/>
      <c r="J6771" s="112"/>
      <c r="K6771" s="113">
        <v>8</v>
      </c>
    </row>
    <row r="6772" spans="1:11" x14ac:dyDescent="0.25">
      <c r="A6772" s="108">
        <v>6794</v>
      </c>
      <c r="B6772" s="109" t="s">
        <v>1948</v>
      </c>
      <c r="C6772" s="110">
        <v>84439923</v>
      </c>
      <c r="D6772" s="110">
        <v>7</v>
      </c>
      <c r="E6772" s="110">
        <v>0</v>
      </c>
      <c r="F6772" s="111">
        <v>44.35</v>
      </c>
      <c r="G6772" s="110">
        <v>18</v>
      </c>
      <c r="H6772" s="110">
        <v>0</v>
      </c>
      <c r="I6772" s="111">
        <v>0.13</v>
      </c>
      <c r="J6772" s="112"/>
      <c r="K6772" s="113">
        <v>54.9</v>
      </c>
    </row>
    <row r="6773" spans="1:11" x14ac:dyDescent="0.25">
      <c r="A6773" s="108">
        <v>6795</v>
      </c>
      <c r="B6773" s="109" t="s">
        <v>252</v>
      </c>
      <c r="C6773" s="110">
        <v>84439923</v>
      </c>
      <c r="D6773" s="110">
        <v>15</v>
      </c>
      <c r="E6773" s="110">
        <v>5</v>
      </c>
      <c r="F6773" s="111">
        <v>42.87</v>
      </c>
      <c r="G6773" s="110">
        <v>18</v>
      </c>
      <c r="H6773" s="110">
        <v>0</v>
      </c>
      <c r="I6773" s="112"/>
      <c r="J6773" s="112"/>
      <c r="K6773" s="113">
        <v>54.9</v>
      </c>
    </row>
    <row r="6774" spans="1:11" x14ac:dyDescent="0.25">
      <c r="A6774" s="108">
        <v>6796</v>
      </c>
      <c r="B6774" s="109" t="s">
        <v>661</v>
      </c>
      <c r="C6774" s="110">
        <v>84439923</v>
      </c>
      <c r="D6774" s="110">
        <v>13</v>
      </c>
      <c r="E6774" s="110">
        <v>3</v>
      </c>
      <c r="F6774" s="111">
        <v>81.98</v>
      </c>
      <c r="G6774" s="110">
        <v>18</v>
      </c>
      <c r="H6774" s="110">
        <v>0</v>
      </c>
      <c r="I6774" s="112"/>
      <c r="J6774" s="112"/>
      <c r="K6774" s="113">
        <v>102.5</v>
      </c>
    </row>
    <row r="6775" spans="1:11" x14ac:dyDescent="0.25">
      <c r="A6775" s="108">
        <v>6797</v>
      </c>
      <c r="B6775" s="109" t="s">
        <v>6453</v>
      </c>
      <c r="C6775" s="110">
        <v>84439923</v>
      </c>
      <c r="D6775" s="110">
        <v>0</v>
      </c>
      <c r="E6775" s="110">
        <v>0</v>
      </c>
      <c r="F6775" s="111">
        <v>42.15</v>
      </c>
      <c r="G6775" s="110">
        <v>18</v>
      </c>
      <c r="H6775" s="110">
        <v>0</v>
      </c>
      <c r="I6775" s="112"/>
      <c r="J6775" s="112"/>
      <c r="K6775" s="113">
        <v>54.9</v>
      </c>
    </row>
    <row r="6776" spans="1:11" x14ac:dyDescent="0.25">
      <c r="A6776" s="108">
        <v>6798</v>
      </c>
      <c r="B6776" s="109" t="s">
        <v>6454</v>
      </c>
      <c r="C6776" s="110">
        <v>84439923</v>
      </c>
      <c r="D6776" s="110">
        <v>0</v>
      </c>
      <c r="E6776" s="110">
        <v>0</v>
      </c>
      <c r="F6776" s="111">
        <v>45.95</v>
      </c>
      <c r="G6776" s="110">
        <v>18</v>
      </c>
      <c r="H6776" s="110">
        <v>0</v>
      </c>
      <c r="I6776" s="112"/>
      <c r="J6776" s="112"/>
      <c r="K6776" s="113">
        <v>59.9</v>
      </c>
    </row>
    <row r="6777" spans="1:11" x14ac:dyDescent="0.25">
      <c r="A6777" s="108">
        <v>6799</v>
      </c>
      <c r="B6777" s="109" t="s">
        <v>6455</v>
      </c>
      <c r="C6777" s="110">
        <v>84439923</v>
      </c>
      <c r="D6777" s="110">
        <v>2</v>
      </c>
      <c r="E6777" s="110">
        <v>0</v>
      </c>
      <c r="F6777" s="111">
        <v>100.6</v>
      </c>
      <c r="G6777" s="110">
        <v>18</v>
      </c>
      <c r="H6777" s="110">
        <v>0</v>
      </c>
      <c r="I6777" s="112"/>
      <c r="J6777" s="112"/>
      <c r="K6777" s="113">
        <v>124.9</v>
      </c>
    </row>
    <row r="6778" spans="1:11" x14ac:dyDescent="0.25">
      <c r="A6778" s="108">
        <v>6800</v>
      </c>
      <c r="B6778" s="109" t="s">
        <v>6456</v>
      </c>
      <c r="C6778" s="110">
        <v>84439923</v>
      </c>
      <c r="D6778" s="110">
        <v>0</v>
      </c>
      <c r="E6778" s="110">
        <v>0</v>
      </c>
      <c r="F6778" s="111">
        <v>100.6</v>
      </c>
      <c r="G6778" s="110">
        <v>18</v>
      </c>
      <c r="H6778" s="110">
        <v>0</v>
      </c>
      <c r="I6778" s="112"/>
      <c r="J6778" s="112"/>
      <c r="K6778" s="113">
        <v>119.9</v>
      </c>
    </row>
    <row r="6779" spans="1:11" x14ac:dyDescent="0.25">
      <c r="A6779" s="108">
        <v>6801</v>
      </c>
      <c r="B6779" s="109" t="s">
        <v>6457</v>
      </c>
      <c r="C6779" s="110">
        <v>84716052</v>
      </c>
      <c r="D6779" s="110">
        <v>3</v>
      </c>
      <c r="E6779" s="110">
        <v>1</v>
      </c>
      <c r="F6779" s="111">
        <v>75</v>
      </c>
      <c r="G6779" s="110">
        <v>18</v>
      </c>
      <c r="H6779" s="110">
        <v>0</v>
      </c>
      <c r="I6779" s="112"/>
      <c r="J6779" s="112"/>
      <c r="K6779" s="113">
        <v>250</v>
      </c>
    </row>
    <row r="6780" spans="1:11" x14ac:dyDescent="0.25">
      <c r="A6780" s="108">
        <v>6802</v>
      </c>
      <c r="B6780" s="109" t="s">
        <v>6458</v>
      </c>
      <c r="C6780" s="110">
        <v>84717010</v>
      </c>
      <c r="D6780" s="110">
        <v>0</v>
      </c>
      <c r="E6780" s="110">
        <v>0</v>
      </c>
      <c r="F6780" s="111">
        <v>370.9</v>
      </c>
      <c r="G6780" s="110">
        <v>12</v>
      </c>
      <c r="H6780" s="110">
        <v>10</v>
      </c>
      <c r="I6780" s="112"/>
      <c r="J6780" s="111">
        <v>28.73</v>
      </c>
      <c r="K6780" s="113">
        <v>599</v>
      </c>
    </row>
    <row r="6781" spans="1:11" x14ac:dyDescent="0.25">
      <c r="A6781" s="108">
        <v>6803</v>
      </c>
      <c r="B6781" s="109" t="s">
        <v>6459</v>
      </c>
      <c r="C6781" s="110">
        <v>84717010</v>
      </c>
      <c r="D6781" s="110">
        <v>0</v>
      </c>
      <c r="E6781" s="110">
        <v>0</v>
      </c>
      <c r="F6781" s="111">
        <v>642.72</v>
      </c>
      <c r="G6781" s="110">
        <v>12</v>
      </c>
      <c r="H6781" s="110">
        <v>10</v>
      </c>
      <c r="I6781" s="112"/>
      <c r="J6781" s="111">
        <v>49.79</v>
      </c>
      <c r="K6781" s="116">
        <v>1039</v>
      </c>
    </row>
    <row r="6782" spans="1:11" x14ac:dyDescent="0.25">
      <c r="A6782" s="108">
        <v>6804</v>
      </c>
      <c r="B6782" s="109" t="s">
        <v>6460</v>
      </c>
      <c r="C6782" s="110">
        <v>84733041</v>
      </c>
      <c r="D6782" s="110">
        <v>0</v>
      </c>
      <c r="E6782" s="110">
        <v>0</v>
      </c>
      <c r="F6782" s="111">
        <v>569.99</v>
      </c>
      <c r="G6782" s="110">
        <v>12</v>
      </c>
      <c r="H6782" s="110">
        <v>0</v>
      </c>
      <c r="I6782" s="112"/>
      <c r="J6782" s="111">
        <v>37.58</v>
      </c>
      <c r="K6782" s="113">
        <v>829</v>
      </c>
    </row>
    <row r="6783" spans="1:11" x14ac:dyDescent="0.25">
      <c r="A6783" s="108">
        <v>6805</v>
      </c>
      <c r="B6783" s="109" t="s">
        <v>6461</v>
      </c>
      <c r="C6783" s="110">
        <v>90328911</v>
      </c>
      <c r="D6783" s="110">
        <v>0</v>
      </c>
      <c r="E6783" s="110">
        <v>0</v>
      </c>
      <c r="F6783" s="111">
        <v>326</v>
      </c>
      <c r="G6783" s="110">
        <v>7</v>
      </c>
      <c r="H6783" s="110">
        <v>15</v>
      </c>
      <c r="I6783" s="112"/>
      <c r="J6783" s="111">
        <v>86.57</v>
      </c>
      <c r="K6783" s="113">
        <v>559</v>
      </c>
    </row>
    <row r="6784" spans="1:11" x14ac:dyDescent="0.25">
      <c r="A6784" s="108">
        <v>6806</v>
      </c>
      <c r="B6784" s="109" t="s">
        <v>3281</v>
      </c>
      <c r="C6784" s="110">
        <v>84717010</v>
      </c>
      <c r="D6784" s="110">
        <v>0</v>
      </c>
      <c r="E6784" s="110">
        <v>0</v>
      </c>
      <c r="F6784" s="115">
        <v>1454.45</v>
      </c>
      <c r="G6784" s="110">
        <v>4</v>
      </c>
      <c r="H6784" s="110">
        <v>10</v>
      </c>
      <c r="I6784" s="112"/>
      <c r="J6784" s="111">
        <v>176.73</v>
      </c>
      <c r="K6784" s="116">
        <v>2199</v>
      </c>
    </row>
    <row r="6785" spans="1:11" x14ac:dyDescent="0.25">
      <c r="A6785" s="108">
        <v>6807</v>
      </c>
      <c r="B6785" s="109" t="s">
        <v>6462</v>
      </c>
      <c r="C6785" s="110">
        <v>84733043</v>
      </c>
      <c r="D6785" s="110">
        <v>0</v>
      </c>
      <c r="E6785" s="110">
        <v>0</v>
      </c>
      <c r="F6785" s="115">
        <v>2744.12</v>
      </c>
      <c r="G6785" s="110">
        <v>7</v>
      </c>
      <c r="H6785" s="110">
        <v>2</v>
      </c>
      <c r="I6785" s="112"/>
      <c r="J6785" s="111">
        <v>262.08999999999997</v>
      </c>
      <c r="K6785" s="116">
        <v>4999</v>
      </c>
    </row>
    <row r="6786" spans="1:11" x14ac:dyDescent="0.25">
      <c r="A6786" s="108">
        <v>6808</v>
      </c>
      <c r="B6786" s="109" t="s">
        <v>6463</v>
      </c>
      <c r="C6786" s="110">
        <v>84733043</v>
      </c>
      <c r="D6786" s="110">
        <v>0</v>
      </c>
      <c r="E6786" s="110">
        <v>0</v>
      </c>
      <c r="F6786" s="115">
        <v>5391.17</v>
      </c>
      <c r="G6786" s="110">
        <v>7</v>
      </c>
      <c r="H6786" s="110">
        <v>2</v>
      </c>
      <c r="I6786" s="112"/>
      <c r="J6786" s="111">
        <v>514.91</v>
      </c>
      <c r="K6786" s="116">
        <v>8899</v>
      </c>
    </row>
    <row r="6787" spans="1:11" x14ac:dyDescent="0.25">
      <c r="A6787" s="108">
        <v>6809</v>
      </c>
      <c r="B6787" s="109" t="s">
        <v>6464</v>
      </c>
      <c r="C6787" s="110">
        <v>85423120</v>
      </c>
      <c r="D6787" s="110">
        <v>1</v>
      </c>
      <c r="E6787" s="110">
        <v>0</v>
      </c>
      <c r="F6787" s="115">
        <v>7366.9</v>
      </c>
      <c r="G6787" s="110">
        <v>7</v>
      </c>
      <c r="H6787" s="110">
        <v>2</v>
      </c>
      <c r="I6787" s="112"/>
      <c r="J6787" s="111">
        <v>685.65</v>
      </c>
      <c r="K6787" s="116">
        <v>5899</v>
      </c>
    </row>
    <row r="6788" spans="1:11" x14ac:dyDescent="0.25">
      <c r="A6788" s="108">
        <v>6810</v>
      </c>
      <c r="B6788" s="109" t="s">
        <v>6465</v>
      </c>
      <c r="C6788" s="110">
        <v>84733043</v>
      </c>
      <c r="D6788" s="110">
        <v>0</v>
      </c>
      <c r="E6788" s="110">
        <v>0</v>
      </c>
      <c r="F6788" s="115">
        <v>7489.22</v>
      </c>
      <c r="G6788" s="110">
        <v>7</v>
      </c>
      <c r="H6788" s="110">
        <v>2</v>
      </c>
      <c r="I6788" s="112"/>
      <c r="J6788" s="111">
        <v>715.69</v>
      </c>
      <c r="K6788" s="116">
        <v>13699</v>
      </c>
    </row>
    <row r="6789" spans="1:11" x14ac:dyDescent="0.25">
      <c r="A6789" s="108">
        <v>6811</v>
      </c>
      <c r="B6789" s="109" t="s">
        <v>6466</v>
      </c>
      <c r="C6789" s="110">
        <v>84733041</v>
      </c>
      <c r="D6789" s="110">
        <v>0</v>
      </c>
      <c r="E6789" s="110">
        <v>0</v>
      </c>
      <c r="F6789" s="111">
        <v>866.1</v>
      </c>
      <c r="G6789" s="110">
        <v>4</v>
      </c>
      <c r="H6789" s="110">
        <v>15</v>
      </c>
      <c r="I6789" s="112"/>
      <c r="J6789" s="111">
        <v>111.06</v>
      </c>
      <c r="K6789" s="116">
        <v>1499</v>
      </c>
    </row>
    <row r="6790" spans="1:11" x14ac:dyDescent="0.25">
      <c r="A6790" s="108">
        <v>6812</v>
      </c>
      <c r="B6790" s="109" t="s">
        <v>6467</v>
      </c>
      <c r="C6790" s="110">
        <v>84733041</v>
      </c>
      <c r="D6790" s="110">
        <v>0</v>
      </c>
      <c r="E6790" s="110">
        <v>0</v>
      </c>
      <c r="F6790" s="115">
        <v>1305.3</v>
      </c>
      <c r="G6790" s="110">
        <v>4</v>
      </c>
      <c r="H6790" s="110">
        <v>15</v>
      </c>
      <c r="I6790" s="112"/>
      <c r="J6790" s="111">
        <v>167.38</v>
      </c>
      <c r="K6790" s="116">
        <v>2299</v>
      </c>
    </row>
    <row r="6791" spans="1:11" x14ac:dyDescent="0.25">
      <c r="A6791" s="108">
        <v>6813</v>
      </c>
      <c r="B6791" s="109" t="s">
        <v>6468</v>
      </c>
      <c r="C6791" s="110">
        <v>84733041</v>
      </c>
      <c r="D6791" s="110">
        <v>0</v>
      </c>
      <c r="E6791" s="110">
        <v>0</v>
      </c>
      <c r="F6791" s="115">
        <v>1507.36</v>
      </c>
      <c r="G6791" s="110">
        <v>4</v>
      </c>
      <c r="H6791" s="110">
        <v>15</v>
      </c>
      <c r="I6791" s="112"/>
      <c r="J6791" s="111">
        <v>193.29</v>
      </c>
      <c r="K6791" s="116">
        <v>2599</v>
      </c>
    </row>
    <row r="6792" spans="1:11" x14ac:dyDescent="0.25">
      <c r="A6792" s="108">
        <v>6814</v>
      </c>
      <c r="B6792" s="109" t="s">
        <v>6469</v>
      </c>
      <c r="C6792" s="110">
        <v>84733041</v>
      </c>
      <c r="D6792" s="110">
        <v>0</v>
      </c>
      <c r="E6792" s="110">
        <v>0</v>
      </c>
      <c r="F6792" s="111">
        <v>932</v>
      </c>
      <c r="G6792" s="110">
        <v>4</v>
      </c>
      <c r="H6792" s="110">
        <v>15</v>
      </c>
      <c r="I6792" s="112"/>
      <c r="J6792" s="111">
        <v>119.51</v>
      </c>
      <c r="K6792" s="116">
        <v>1599</v>
      </c>
    </row>
    <row r="6793" spans="1:11" x14ac:dyDescent="0.25">
      <c r="A6793" s="108">
        <v>6815</v>
      </c>
      <c r="B6793" s="109" t="s">
        <v>6470</v>
      </c>
      <c r="C6793" s="110">
        <v>84733043</v>
      </c>
      <c r="D6793" s="110">
        <v>0</v>
      </c>
      <c r="E6793" s="110">
        <v>0</v>
      </c>
      <c r="F6793" s="115">
        <v>3921.47</v>
      </c>
      <c r="G6793" s="110">
        <v>7</v>
      </c>
      <c r="H6793" s="110">
        <v>2</v>
      </c>
      <c r="I6793" s="112"/>
      <c r="J6793" s="111">
        <v>374.54</v>
      </c>
      <c r="K6793" s="116">
        <v>4299</v>
      </c>
    </row>
    <row r="6794" spans="1:11" x14ac:dyDescent="0.25">
      <c r="A6794" s="108">
        <v>6816</v>
      </c>
      <c r="B6794" s="109" t="s">
        <v>6245</v>
      </c>
      <c r="C6794" s="110">
        <v>94036000</v>
      </c>
      <c r="D6794" s="110">
        <v>6</v>
      </c>
      <c r="E6794" s="110">
        <v>0</v>
      </c>
      <c r="F6794" s="111">
        <v>360</v>
      </c>
      <c r="G6794" s="110">
        <v>7</v>
      </c>
      <c r="H6794" s="110">
        <v>5</v>
      </c>
      <c r="I6794" s="112"/>
      <c r="J6794" s="112"/>
      <c r="K6794" s="113">
        <v>699</v>
      </c>
    </row>
    <row r="6795" spans="1:11" x14ac:dyDescent="0.25">
      <c r="A6795" s="108">
        <v>6817</v>
      </c>
      <c r="B6795" s="109" t="s">
        <v>6244</v>
      </c>
      <c r="C6795" s="110">
        <v>94036000</v>
      </c>
      <c r="D6795" s="110">
        <v>1</v>
      </c>
      <c r="E6795" s="110">
        <v>0</v>
      </c>
      <c r="F6795" s="111">
        <v>360</v>
      </c>
      <c r="G6795" s="110">
        <v>7</v>
      </c>
      <c r="H6795" s="110">
        <v>5</v>
      </c>
      <c r="I6795" s="112"/>
      <c r="J6795" s="112"/>
      <c r="K6795" s="113">
        <v>699</v>
      </c>
    </row>
    <row r="6796" spans="1:11" x14ac:dyDescent="0.25">
      <c r="A6796" s="108">
        <v>6818</v>
      </c>
      <c r="B6796" s="109" t="s">
        <v>6246</v>
      </c>
      <c r="C6796" s="110">
        <v>94036000</v>
      </c>
      <c r="D6796" s="110">
        <v>0</v>
      </c>
      <c r="E6796" s="110">
        <v>0</v>
      </c>
      <c r="F6796" s="111">
        <v>360</v>
      </c>
      <c r="G6796" s="110">
        <v>7</v>
      </c>
      <c r="H6796" s="110">
        <v>5</v>
      </c>
      <c r="I6796" s="112"/>
      <c r="J6796" s="112"/>
      <c r="K6796" s="113">
        <v>699</v>
      </c>
    </row>
    <row r="6797" spans="1:11" x14ac:dyDescent="0.25">
      <c r="A6797" s="108">
        <v>6819</v>
      </c>
      <c r="B6797" s="109" t="s">
        <v>6471</v>
      </c>
      <c r="C6797" s="110">
        <v>84733041</v>
      </c>
      <c r="D6797" s="110">
        <v>0</v>
      </c>
      <c r="E6797" s="110">
        <v>0</v>
      </c>
      <c r="F6797" s="111">
        <v>566.91</v>
      </c>
      <c r="G6797" s="110">
        <v>4</v>
      </c>
      <c r="H6797" s="110">
        <v>15</v>
      </c>
      <c r="I6797" s="112"/>
      <c r="J6797" s="111">
        <v>72.7</v>
      </c>
      <c r="K6797" s="113">
        <v>989</v>
      </c>
    </row>
    <row r="6798" spans="1:11" x14ac:dyDescent="0.25">
      <c r="A6798" s="108">
        <v>6820</v>
      </c>
      <c r="B6798" s="109" t="s">
        <v>6209</v>
      </c>
      <c r="C6798" s="110">
        <v>85176299</v>
      </c>
      <c r="D6798" s="110">
        <v>0</v>
      </c>
      <c r="E6798" s="110">
        <v>0</v>
      </c>
      <c r="F6798" s="111">
        <v>199</v>
      </c>
      <c r="G6798" s="110">
        <v>18</v>
      </c>
      <c r="H6798" s="110">
        <v>0</v>
      </c>
      <c r="I6798" s="112"/>
      <c r="J6798" s="111">
        <v>16.12</v>
      </c>
      <c r="K6798" s="113">
        <v>289</v>
      </c>
    </row>
    <row r="6799" spans="1:11" x14ac:dyDescent="0.25">
      <c r="A6799" s="108">
        <v>6821</v>
      </c>
      <c r="B6799" s="109" t="s">
        <v>6472</v>
      </c>
      <c r="C6799" s="110">
        <v>85437099</v>
      </c>
      <c r="D6799" s="110">
        <v>0</v>
      </c>
      <c r="E6799" s="110">
        <v>0</v>
      </c>
      <c r="F6799" s="111">
        <v>299</v>
      </c>
      <c r="G6799" s="110">
        <v>18</v>
      </c>
      <c r="H6799" s="110">
        <v>0</v>
      </c>
      <c r="I6799" s="112"/>
      <c r="J6799" s="112"/>
      <c r="K6799" s="113">
        <v>399</v>
      </c>
    </row>
    <row r="6800" spans="1:11" x14ac:dyDescent="0.25">
      <c r="A6800" s="108">
        <v>6822</v>
      </c>
      <c r="B6800" s="109" t="s">
        <v>6473</v>
      </c>
      <c r="C6800" s="110">
        <v>85044021</v>
      </c>
      <c r="D6800" s="110">
        <v>0</v>
      </c>
      <c r="E6800" s="110">
        <v>0</v>
      </c>
      <c r="F6800" s="111">
        <v>668.49</v>
      </c>
      <c r="G6800" s="110">
        <v>4</v>
      </c>
      <c r="H6800" s="110">
        <v>5</v>
      </c>
      <c r="I6800" s="112"/>
      <c r="J6800" s="111">
        <v>195.13</v>
      </c>
      <c r="K6800" s="116">
        <v>1199</v>
      </c>
    </row>
    <row r="6801" spans="1:11" x14ac:dyDescent="0.25">
      <c r="A6801" s="108">
        <v>6823</v>
      </c>
      <c r="B6801" s="109" t="s">
        <v>6474</v>
      </c>
      <c r="C6801" s="110">
        <v>85044021</v>
      </c>
      <c r="D6801" s="110">
        <v>0</v>
      </c>
      <c r="E6801" s="110">
        <v>0</v>
      </c>
      <c r="F6801" s="111">
        <v>442.2</v>
      </c>
      <c r="G6801" s="110">
        <v>4</v>
      </c>
      <c r="H6801" s="110">
        <v>5</v>
      </c>
      <c r="I6801" s="112"/>
      <c r="J6801" s="111">
        <v>129.08000000000001</v>
      </c>
      <c r="K6801" s="113">
        <v>799</v>
      </c>
    </row>
    <row r="6802" spans="1:11" x14ac:dyDescent="0.25">
      <c r="A6802" s="108">
        <v>6824</v>
      </c>
      <c r="B6802" s="109" t="s">
        <v>6475</v>
      </c>
      <c r="C6802" s="110">
        <v>85044021</v>
      </c>
      <c r="D6802" s="110">
        <v>0</v>
      </c>
      <c r="E6802" s="110">
        <v>0</v>
      </c>
      <c r="F6802" s="111">
        <v>272.49</v>
      </c>
      <c r="G6802" s="110">
        <v>4</v>
      </c>
      <c r="H6802" s="110">
        <v>5</v>
      </c>
      <c r="I6802" s="112"/>
      <c r="J6802" s="111">
        <v>79.540000000000006</v>
      </c>
      <c r="K6802" s="113">
        <v>499</v>
      </c>
    </row>
    <row r="6803" spans="1:11" x14ac:dyDescent="0.25">
      <c r="A6803" s="108">
        <v>6825</v>
      </c>
      <c r="B6803" s="109" t="s">
        <v>6476</v>
      </c>
      <c r="C6803" s="110">
        <v>85044021</v>
      </c>
      <c r="D6803" s="110">
        <v>0</v>
      </c>
      <c r="E6803" s="110">
        <v>0</v>
      </c>
      <c r="F6803" s="111">
        <v>304.67</v>
      </c>
      <c r="G6803" s="110">
        <v>4</v>
      </c>
      <c r="H6803" s="110">
        <v>5</v>
      </c>
      <c r="I6803" s="112"/>
      <c r="J6803" s="111">
        <v>88.93</v>
      </c>
      <c r="K6803" s="113">
        <v>549</v>
      </c>
    </row>
    <row r="6804" spans="1:11" x14ac:dyDescent="0.25">
      <c r="A6804" s="108">
        <v>6826</v>
      </c>
      <c r="B6804" s="109" t="s">
        <v>6477</v>
      </c>
      <c r="C6804" s="110">
        <v>84716053</v>
      </c>
      <c r="D6804" s="110">
        <v>7</v>
      </c>
      <c r="E6804" s="110">
        <v>0</v>
      </c>
      <c r="F6804" s="111">
        <v>53.26</v>
      </c>
      <c r="G6804" s="110">
        <v>18</v>
      </c>
      <c r="H6804" s="110">
        <v>0</v>
      </c>
      <c r="I6804" s="112"/>
      <c r="J6804" s="111">
        <v>1.78</v>
      </c>
      <c r="K6804" s="113">
        <v>79</v>
      </c>
    </row>
    <row r="6805" spans="1:11" x14ac:dyDescent="0.25">
      <c r="A6805" s="108">
        <v>6827</v>
      </c>
      <c r="B6805" s="109" t="s">
        <v>6478</v>
      </c>
      <c r="C6805" s="110">
        <v>84716052</v>
      </c>
      <c r="D6805" s="110">
        <v>0</v>
      </c>
      <c r="E6805" s="110">
        <v>0</v>
      </c>
      <c r="F6805" s="111">
        <v>98.9</v>
      </c>
      <c r="G6805" s="110">
        <v>4</v>
      </c>
      <c r="H6805" s="110">
        <v>0</v>
      </c>
      <c r="I6805" s="111">
        <v>11.41</v>
      </c>
      <c r="J6805" s="111">
        <v>12.25</v>
      </c>
      <c r="K6805" s="113">
        <v>200</v>
      </c>
    </row>
    <row r="6806" spans="1:11" x14ac:dyDescent="0.25">
      <c r="A6806" s="108">
        <v>6828</v>
      </c>
      <c r="B6806" s="109" t="s">
        <v>5994</v>
      </c>
      <c r="C6806" s="110">
        <v>84733092</v>
      </c>
      <c r="D6806" s="110">
        <v>0</v>
      </c>
      <c r="E6806" s="110">
        <v>0</v>
      </c>
      <c r="F6806" s="111">
        <v>599.9</v>
      </c>
      <c r="G6806" s="110">
        <v>7</v>
      </c>
      <c r="H6806" s="110">
        <v>0</v>
      </c>
      <c r="I6806" s="111">
        <v>69.19</v>
      </c>
      <c r="J6806" s="111">
        <v>64.27</v>
      </c>
      <c r="K6806" s="113">
        <v>920</v>
      </c>
    </row>
    <row r="6807" spans="1:11" x14ac:dyDescent="0.25">
      <c r="A6807" s="108">
        <v>6829</v>
      </c>
      <c r="B6807" s="109" t="s">
        <v>6479</v>
      </c>
      <c r="C6807" s="110">
        <v>85258929</v>
      </c>
      <c r="D6807" s="110">
        <v>0</v>
      </c>
      <c r="E6807" s="110">
        <v>0</v>
      </c>
      <c r="F6807" s="111">
        <v>489.9</v>
      </c>
      <c r="G6807" s="110">
        <v>4</v>
      </c>
      <c r="H6807" s="110">
        <v>0</v>
      </c>
      <c r="I6807" s="112"/>
      <c r="J6807" s="111">
        <v>130.1</v>
      </c>
      <c r="K6807" s="113">
        <v>699</v>
      </c>
    </row>
    <row r="6808" spans="1:11" x14ac:dyDescent="0.25">
      <c r="A6808" s="108">
        <v>6830</v>
      </c>
      <c r="B6808" s="109" t="s">
        <v>6480</v>
      </c>
      <c r="C6808" s="110">
        <v>85235190</v>
      </c>
      <c r="D6808" s="110">
        <v>8</v>
      </c>
      <c r="E6808" s="110">
        <v>0</v>
      </c>
      <c r="F6808" s="111">
        <v>384.8</v>
      </c>
      <c r="G6808" s="110">
        <v>4</v>
      </c>
      <c r="H6808" s="110">
        <v>15</v>
      </c>
      <c r="I6808" s="112"/>
      <c r="J6808" s="112"/>
      <c r="K6808" s="113">
        <v>679</v>
      </c>
    </row>
    <row r="6809" spans="1:11" x14ac:dyDescent="0.25">
      <c r="A6809" s="108">
        <v>6831</v>
      </c>
      <c r="B6809" s="109" t="s">
        <v>6481</v>
      </c>
      <c r="C6809" s="110">
        <v>85235190</v>
      </c>
      <c r="D6809" s="110">
        <v>0</v>
      </c>
      <c r="E6809" s="110">
        <v>0</v>
      </c>
      <c r="F6809" s="111">
        <v>676.43</v>
      </c>
      <c r="G6809" s="110">
        <v>4</v>
      </c>
      <c r="H6809" s="110">
        <v>15</v>
      </c>
      <c r="I6809" s="112"/>
      <c r="J6809" s="112"/>
      <c r="K6809" s="116">
        <v>1099</v>
      </c>
    </row>
    <row r="6810" spans="1:11" x14ac:dyDescent="0.25">
      <c r="A6810" s="108">
        <v>6832</v>
      </c>
      <c r="B6810" s="109" t="s">
        <v>6482</v>
      </c>
      <c r="C6810" s="110">
        <v>84733041</v>
      </c>
      <c r="D6810" s="110">
        <v>0</v>
      </c>
      <c r="E6810" s="110">
        <v>0</v>
      </c>
      <c r="F6810" s="115">
        <v>1693.02</v>
      </c>
      <c r="G6810" s="110">
        <v>4</v>
      </c>
      <c r="H6810" s="110">
        <v>15</v>
      </c>
      <c r="I6810" s="112"/>
      <c r="J6810" s="111">
        <v>217.1</v>
      </c>
      <c r="K6810" s="116">
        <v>2799</v>
      </c>
    </row>
    <row r="6811" spans="1:11" x14ac:dyDescent="0.25">
      <c r="A6811" s="108">
        <v>6833</v>
      </c>
      <c r="B6811" s="109" t="s">
        <v>6483</v>
      </c>
      <c r="C6811" s="110">
        <v>84733041</v>
      </c>
      <c r="D6811" s="110">
        <v>0</v>
      </c>
      <c r="E6811" s="110">
        <v>0</v>
      </c>
      <c r="F6811" s="115">
        <v>1145.5999999999999</v>
      </c>
      <c r="G6811" s="110">
        <v>4</v>
      </c>
      <c r="H6811" s="110">
        <v>15</v>
      </c>
      <c r="I6811" s="112"/>
      <c r="J6811" s="111">
        <v>146.9</v>
      </c>
      <c r="K6811" s="116">
        <v>1899</v>
      </c>
    </row>
    <row r="6812" spans="1:11" x14ac:dyDescent="0.25">
      <c r="A6812" s="108">
        <v>6834</v>
      </c>
      <c r="B6812" s="109" t="s">
        <v>5312</v>
      </c>
      <c r="C6812" s="110">
        <v>84733041</v>
      </c>
      <c r="D6812" s="110">
        <v>0</v>
      </c>
      <c r="E6812" s="110">
        <v>0</v>
      </c>
      <c r="F6812" s="111">
        <v>469.5</v>
      </c>
      <c r="G6812" s="110">
        <v>4</v>
      </c>
      <c r="H6812" s="110">
        <v>15</v>
      </c>
      <c r="I6812" s="112"/>
      <c r="J6812" s="111">
        <v>60.21</v>
      </c>
      <c r="K6812" s="113">
        <v>789</v>
      </c>
    </row>
    <row r="6813" spans="1:11" x14ac:dyDescent="0.25">
      <c r="A6813" s="108">
        <v>6835</v>
      </c>
      <c r="B6813" s="109" t="s">
        <v>6484</v>
      </c>
      <c r="C6813" s="110">
        <v>84716052</v>
      </c>
      <c r="D6813" s="110">
        <v>0</v>
      </c>
      <c r="E6813" s="110">
        <v>0</v>
      </c>
      <c r="F6813" s="111">
        <v>244.89</v>
      </c>
      <c r="G6813" s="110">
        <v>4</v>
      </c>
      <c r="H6813" s="110">
        <v>15</v>
      </c>
      <c r="I6813" s="112"/>
      <c r="J6813" s="111">
        <v>31.4</v>
      </c>
      <c r="K6813" s="113">
        <v>409</v>
      </c>
    </row>
    <row r="6814" spans="1:11" x14ac:dyDescent="0.25">
      <c r="A6814" s="108">
        <v>6836</v>
      </c>
      <c r="B6814" s="109" t="s">
        <v>6485</v>
      </c>
      <c r="C6814" s="110">
        <v>84716052</v>
      </c>
      <c r="D6814" s="110">
        <v>0</v>
      </c>
      <c r="E6814" s="110">
        <v>0</v>
      </c>
      <c r="F6814" s="111">
        <v>196.6</v>
      </c>
      <c r="G6814" s="110">
        <v>4</v>
      </c>
      <c r="H6814" s="110">
        <v>15</v>
      </c>
      <c r="I6814" s="112"/>
      <c r="J6814" s="112"/>
      <c r="K6814" s="113">
        <v>329</v>
      </c>
    </row>
    <row r="6815" spans="1:11" x14ac:dyDescent="0.25">
      <c r="A6815" s="108">
        <v>6837</v>
      </c>
      <c r="B6815" s="109" t="s">
        <v>6486</v>
      </c>
      <c r="C6815" s="110">
        <v>84716052</v>
      </c>
      <c r="D6815" s="110">
        <v>1</v>
      </c>
      <c r="E6815" s="110">
        <v>1</v>
      </c>
      <c r="F6815" s="111">
        <v>196.6</v>
      </c>
      <c r="G6815" s="110">
        <v>4</v>
      </c>
      <c r="H6815" s="110">
        <v>15</v>
      </c>
      <c r="I6815" s="112"/>
      <c r="J6815" s="112"/>
      <c r="K6815" s="113">
        <v>329</v>
      </c>
    </row>
    <row r="6816" spans="1:11" x14ac:dyDescent="0.25">
      <c r="A6816" s="108">
        <v>6838</v>
      </c>
      <c r="B6816" s="109" t="s">
        <v>6487</v>
      </c>
      <c r="C6816" s="110">
        <v>84716052</v>
      </c>
      <c r="D6816" s="110">
        <v>0</v>
      </c>
      <c r="E6816" s="110">
        <v>0</v>
      </c>
      <c r="F6816" s="111">
        <v>140.61000000000001</v>
      </c>
      <c r="G6816" s="110">
        <v>4</v>
      </c>
      <c r="H6816" s="110">
        <v>15</v>
      </c>
      <c r="I6816" s="112"/>
      <c r="J6816" s="111">
        <v>18.03</v>
      </c>
      <c r="K6816" s="113">
        <v>239</v>
      </c>
    </row>
    <row r="6817" spans="1:11" x14ac:dyDescent="0.25">
      <c r="A6817" s="108">
        <v>6839</v>
      </c>
      <c r="B6817" s="109" t="s">
        <v>6488</v>
      </c>
      <c r="C6817" s="110">
        <v>84716052</v>
      </c>
      <c r="D6817" s="110">
        <v>0</v>
      </c>
      <c r="E6817" s="110">
        <v>0</v>
      </c>
      <c r="F6817" s="111">
        <v>140.61000000000001</v>
      </c>
      <c r="G6817" s="110">
        <v>4</v>
      </c>
      <c r="H6817" s="110">
        <v>15</v>
      </c>
      <c r="I6817" s="112"/>
      <c r="J6817" s="111">
        <v>18.03</v>
      </c>
      <c r="K6817" s="113">
        <v>239</v>
      </c>
    </row>
    <row r="6818" spans="1:11" x14ac:dyDescent="0.25">
      <c r="A6818" s="108">
        <v>6840</v>
      </c>
      <c r="B6818" s="109" t="s">
        <v>5212</v>
      </c>
      <c r="C6818" s="110">
        <v>84716052</v>
      </c>
      <c r="D6818" s="110">
        <v>0</v>
      </c>
      <c r="E6818" s="110">
        <v>0</v>
      </c>
      <c r="F6818" s="111">
        <v>183.22</v>
      </c>
      <c r="G6818" s="110">
        <v>4</v>
      </c>
      <c r="H6818" s="110">
        <v>15</v>
      </c>
      <c r="I6818" s="112"/>
      <c r="J6818" s="111">
        <v>23.49</v>
      </c>
      <c r="K6818" s="113">
        <v>299</v>
      </c>
    </row>
    <row r="6819" spans="1:11" x14ac:dyDescent="0.25">
      <c r="A6819" s="108">
        <v>6841</v>
      </c>
      <c r="B6819" s="109" t="s">
        <v>6489</v>
      </c>
      <c r="C6819" s="110">
        <v>84716052</v>
      </c>
      <c r="D6819" s="110">
        <v>0</v>
      </c>
      <c r="E6819" s="110">
        <v>0</v>
      </c>
      <c r="F6819" s="111">
        <v>122.89</v>
      </c>
      <c r="G6819" s="110">
        <v>4</v>
      </c>
      <c r="H6819" s="110">
        <v>15</v>
      </c>
      <c r="I6819" s="112"/>
      <c r="J6819" s="111">
        <v>15.76</v>
      </c>
      <c r="K6819" s="113">
        <v>209</v>
      </c>
    </row>
    <row r="6820" spans="1:11" x14ac:dyDescent="0.25">
      <c r="A6820" s="108">
        <v>6842</v>
      </c>
      <c r="B6820" s="109" t="s">
        <v>6490</v>
      </c>
      <c r="C6820" s="110">
        <v>85183000</v>
      </c>
      <c r="D6820" s="110">
        <v>0</v>
      </c>
      <c r="E6820" s="110">
        <v>0</v>
      </c>
      <c r="F6820" s="111">
        <v>75.91</v>
      </c>
      <c r="G6820" s="110">
        <v>4</v>
      </c>
      <c r="H6820" s="110">
        <v>15</v>
      </c>
      <c r="I6820" s="112"/>
      <c r="J6820" s="111">
        <v>24.37</v>
      </c>
      <c r="K6820" s="113">
        <v>149</v>
      </c>
    </row>
    <row r="6821" spans="1:11" x14ac:dyDescent="0.25">
      <c r="A6821" s="108">
        <v>6843</v>
      </c>
      <c r="B6821" s="109" t="s">
        <v>6491</v>
      </c>
      <c r="C6821" s="110">
        <v>85183000</v>
      </c>
      <c r="D6821" s="110">
        <v>0</v>
      </c>
      <c r="E6821" s="110">
        <v>0</v>
      </c>
      <c r="F6821" s="111">
        <v>91.94</v>
      </c>
      <c r="G6821" s="110">
        <v>4</v>
      </c>
      <c r="H6821" s="110">
        <v>15</v>
      </c>
      <c r="I6821" s="112"/>
      <c r="J6821" s="112"/>
      <c r="K6821" s="113">
        <v>179</v>
      </c>
    </row>
    <row r="6822" spans="1:11" x14ac:dyDescent="0.25">
      <c r="A6822" s="108">
        <v>6844</v>
      </c>
      <c r="B6822" s="109" t="s">
        <v>6492</v>
      </c>
      <c r="C6822" s="110">
        <v>84733043</v>
      </c>
      <c r="D6822" s="110">
        <v>0</v>
      </c>
      <c r="E6822" s="110">
        <v>0</v>
      </c>
      <c r="F6822" s="115">
        <v>2309.0700000000002</v>
      </c>
      <c r="G6822" s="110">
        <v>12</v>
      </c>
      <c r="H6822" s="110">
        <v>2</v>
      </c>
      <c r="I6822" s="112"/>
      <c r="J6822" s="111">
        <v>157.56</v>
      </c>
      <c r="K6822" s="116">
        <v>4299</v>
      </c>
    </row>
    <row r="6823" spans="1:11" x14ac:dyDescent="0.25">
      <c r="A6823" s="108">
        <v>6845</v>
      </c>
      <c r="B6823" s="109" t="s">
        <v>6493</v>
      </c>
      <c r="C6823" s="110">
        <v>84733042</v>
      </c>
      <c r="D6823" s="110">
        <v>5</v>
      </c>
      <c r="E6823" s="110">
        <v>7</v>
      </c>
      <c r="F6823" s="111">
        <v>285.22000000000003</v>
      </c>
      <c r="G6823" s="110">
        <v>4</v>
      </c>
      <c r="H6823" s="110">
        <v>15</v>
      </c>
      <c r="I6823" s="112"/>
      <c r="J6823" s="112"/>
      <c r="K6823" s="113">
        <v>499</v>
      </c>
    </row>
    <row r="6824" spans="1:11" x14ac:dyDescent="0.25">
      <c r="A6824" s="108">
        <v>6846</v>
      </c>
      <c r="B6824" s="109" t="s">
        <v>6494</v>
      </c>
      <c r="C6824" s="110">
        <v>84733042</v>
      </c>
      <c r="D6824" s="110">
        <v>0</v>
      </c>
      <c r="E6824" s="110">
        <v>0</v>
      </c>
      <c r="F6824" s="111">
        <v>312.17</v>
      </c>
      <c r="G6824" s="110">
        <v>4</v>
      </c>
      <c r="H6824" s="110">
        <v>15</v>
      </c>
      <c r="I6824" s="112"/>
      <c r="J6824" s="111">
        <v>40.03</v>
      </c>
      <c r="K6824" s="113">
        <v>519</v>
      </c>
    </row>
    <row r="6825" spans="1:11" x14ac:dyDescent="0.25">
      <c r="A6825" s="108">
        <v>6847</v>
      </c>
      <c r="B6825" s="109" t="s">
        <v>6495</v>
      </c>
      <c r="C6825" s="110">
        <v>84733042</v>
      </c>
      <c r="D6825" s="110">
        <v>0</v>
      </c>
      <c r="E6825" s="110">
        <v>0</v>
      </c>
      <c r="F6825" s="111">
        <v>486.95</v>
      </c>
      <c r="G6825" s="110">
        <v>4</v>
      </c>
      <c r="H6825" s="110">
        <v>15</v>
      </c>
      <c r="I6825" s="112"/>
      <c r="J6825" s="111">
        <v>62.44</v>
      </c>
      <c r="K6825" s="113">
        <v>809</v>
      </c>
    </row>
    <row r="6826" spans="1:11" x14ac:dyDescent="0.25">
      <c r="A6826" s="108">
        <v>6848</v>
      </c>
      <c r="B6826" s="109" t="s">
        <v>6496</v>
      </c>
      <c r="C6826" s="110">
        <v>85044021</v>
      </c>
      <c r="D6826" s="110">
        <v>0</v>
      </c>
      <c r="E6826" s="110">
        <v>0</v>
      </c>
      <c r="F6826" s="111">
        <v>183.21</v>
      </c>
      <c r="G6826" s="110">
        <v>4</v>
      </c>
      <c r="H6826" s="110">
        <v>5</v>
      </c>
      <c r="I6826" s="112"/>
      <c r="J6826" s="111">
        <v>53.48</v>
      </c>
      <c r="K6826" s="113">
        <v>369</v>
      </c>
    </row>
    <row r="6827" spans="1:11" x14ac:dyDescent="0.25">
      <c r="A6827" s="108">
        <v>6849</v>
      </c>
      <c r="B6827" s="109" t="s">
        <v>6497</v>
      </c>
      <c r="C6827" s="110">
        <v>85044021</v>
      </c>
      <c r="D6827" s="110">
        <v>0</v>
      </c>
      <c r="E6827" s="110">
        <v>0</v>
      </c>
      <c r="F6827" s="111">
        <v>133.24</v>
      </c>
      <c r="G6827" s="110">
        <v>4</v>
      </c>
      <c r="H6827" s="110">
        <v>5</v>
      </c>
      <c r="I6827" s="112"/>
      <c r="J6827" s="111">
        <v>38.89</v>
      </c>
      <c r="K6827" s="113">
        <v>269</v>
      </c>
    </row>
    <row r="6828" spans="1:11" x14ac:dyDescent="0.25">
      <c r="A6828" s="108">
        <v>6850</v>
      </c>
      <c r="B6828" s="109" t="s">
        <v>6498</v>
      </c>
      <c r="C6828" s="110">
        <v>85044010</v>
      </c>
      <c r="D6828" s="110">
        <v>0</v>
      </c>
      <c r="E6828" s="110">
        <v>0</v>
      </c>
      <c r="F6828" s="111">
        <v>72.7</v>
      </c>
      <c r="G6828" s="110">
        <v>4</v>
      </c>
      <c r="H6828" s="110">
        <v>5</v>
      </c>
      <c r="I6828" s="112"/>
      <c r="J6828" s="111">
        <v>20.420000000000002</v>
      </c>
      <c r="K6828" s="113">
        <v>130</v>
      </c>
    </row>
    <row r="6829" spans="1:11" x14ac:dyDescent="0.25">
      <c r="A6829" s="108">
        <v>6851</v>
      </c>
      <c r="B6829" s="109" t="s">
        <v>6499</v>
      </c>
      <c r="C6829" s="110">
        <v>85044010</v>
      </c>
      <c r="D6829" s="110">
        <v>1</v>
      </c>
      <c r="E6829" s="110">
        <v>0</v>
      </c>
      <c r="F6829" s="111">
        <v>59.65</v>
      </c>
      <c r="G6829" s="110">
        <v>4</v>
      </c>
      <c r="H6829" s="110">
        <v>5</v>
      </c>
      <c r="I6829" s="112"/>
      <c r="J6829" s="111">
        <v>16.75</v>
      </c>
      <c r="K6829" s="113">
        <v>109</v>
      </c>
    </row>
    <row r="6830" spans="1:11" x14ac:dyDescent="0.25">
      <c r="A6830" s="108">
        <v>6852</v>
      </c>
      <c r="B6830" s="109" t="s">
        <v>6500</v>
      </c>
      <c r="C6830" s="110">
        <v>85044021</v>
      </c>
      <c r="D6830" s="110">
        <v>0</v>
      </c>
      <c r="E6830" s="110">
        <v>0</v>
      </c>
      <c r="F6830" s="111">
        <v>709.56</v>
      </c>
      <c r="G6830" s="110">
        <v>4</v>
      </c>
      <c r="H6830" s="110">
        <v>5</v>
      </c>
      <c r="I6830" s="112"/>
      <c r="J6830" s="111">
        <v>207.12</v>
      </c>
      <c r="K6830" s="116">
        <v>1349</v>
      </c>
    </row>
    <row r="6831" spans="1:11" x14ac:dyDescent="0.25">
      <c r="A6831" s="108">
        <v>6853</v>
      </c>
      <c r="B6831" s="109" t="s">
        <v>5545</v>
      </c>
      <c r="C6831" s="110">
        <v>85044021</v>
      </c>
      <c r="D6831" s="110">
        <v>0</v>
      </c>
      <c r="E6831" s="110">
        <v>0</v>
      </c>
      <c r="F6831" s="111">
        <v>637.79999999999995</v>
      </c>
      <c r="G6831" s="110">
        <v>4</v>
      </c>
      <c r="H6831" s="110">
        <v>5</v>
      </c>
      <c r="I6831" s="112"/>
      <c r="J6831" s="111">
        <v>186.18</v>
      </c>
      <c r="K6831" s="116">
        <v>1199</v>
      </c>
    </row>
    <row r="6832" spans="1:11" x14ac:dyDescent="0.25">
      <c r="A6832" s="108">
        <v>6854</v>
      </c>
      <c r="B6832" s="109" t="s">
        <v>6501</v>
      </c>
      <c r="C6832" s="110">
        <v>84733099</v>
      </c>
      <c r="D6832" s="110">
        <v>0</v>
      </c>
      <c r="E6832" s="110">
        <v>0</v>
      </c>
      <c r="F6832" s="111">
        <v>154.30000000000001</v>
      </c>
      <c r="G6832" s="110">
        <v>4</v>
      </c>
      <c r="H6832" s="110">
        <v>10</v>
      </c>
      <c r="I6832" s="112"/>
      <c r="J6832" s="111">
        <v>18.82</v>
      </c>
      <c r="K6832" s="113">
        <v>259</v>
      </c>
    </row>
    <row r="6833" spans="1:11" x14ac:dyDescent="0.25">
      <c r="A6833" s="108">
        <v>6855</v>
      </c>
      <c r="B6833" s="109" t="s">
        <v>6502</v>
      </c>
      <c r="C6833" s="110">
        <v>94013090</v>
      </c>
      <c r="D6833" s="110">
        <v>0</v>
      </c>
      <c r="E6833" s="110">
        <v>0</v>
      </c>
      <c r="F6833" s="115">
        <v>1380</v>
      </c>
      <c r="G6833" s="110">
        <v>4</v>
      </c>
      <c r="H6833" s="110">
        <v>5</v>
      </c>
      <c r="I6833" s="112"/>
      <c r="J6833" s="112"/>
      <c r="K6833" s="116">
        <v>2499</v>
      </c>
    </row>
    <row r="6834" spans="1:11" x14ac:dyDescent="0.25">
      <c r="A6834" s="108">
        <v>6856</v>
      </c>
      <c r="B6834" s="109" t="s">
        <v>3657</v>
      </c>
      <c r="C6834" s="110">
        <v>84733041</v>
      </c>
      <c r="D6834" s="110">
        <v>0</v>
      </c>
      <c r="E6834" s="110">
        <v>0</v>
      </c>
      <c r="F6834" s="111">
        <v>469.9</v>
      </c>
      <c r="G6834" s="110">
        <v>7</v>
      </c>
      <c r="H6834" s="110">
        <v>0</v>
      </c>
      <c r="I6834" s="112"/>
      <c r="J6834" s="112"/>
      <c r="K6834" s="113">
        <v>699</v>
      </c>
    </row>
    <row r="6835" spans="1:11" x14ac:dyDescent="0.25">
      <c r="A6835" s="108">
        <v>6857</v>
      </c>
      <c r="B6835" s="109" t="s">
        <v>6041</v>
      </c>
      <c r="C6835" s="110">
        <v>85423190</v>
      </c>
      <c r="D6835" s="110">
        <v>0</v>
      </c>
      <c r="E6835" s="110">
        <v>0</v>
      </c>
      <c r="F6835" s="115">
        <v>1082.3699999999999</v>
      </c>
      <c r="G6835" s="110">
        <v>18</v>
      </c>
      <c r="H6835" s="110">
        <v>0</v>
      </c>
      <c r="I6835" s="112"/>
      <c r="J6835" s="112"/>
      <c r="K6835" s="116">
        <v>1529</v>
      </c>
    </row>
    <row r="6836" spans="1:11" x14ac:dyDescent="0.25">
      <c r="A6836" s="108">
        <v>6858</v>
      </c>
      <c r="B6836" s="109" t="s">
        <v>5051</v>
      </c>
      <c r="C6836" s="110">
        <v>84716053</v>
      </c>
      <c r="D6836" s="110">
        <v>0</v>
      </c>
      <c r="E6836" s="110">
        <v>0</v>
      </c>
      <c r="F6836" s="111">
        <v>207.83</v>
      </c>
      <c r="G6836" s="110">
        <v>4</v>
      </c>
      <c r="H6836" s="110">
        <v>15</v>
      </c>
      <c r="I6836" s="112"/>
      <c r="J6836" s="111">
        <v>26.65</v>
      </c>
      <c r="K6836" s="113">
        <v>289</v>
      </c>
    </row>
    <row r="6837" spans="1:11" x14ac:dyDescent="0.25">
      <c r="A6837" s="108">
        <v>6859</v>
      </c>
      <c r="B6837" s="109" t="s">
        <v>6503</v>
      </c>
      <c r="C6837" s="110">
        <v>85235190</v>
      </c>
      <c r="D6837" s="110">
        <v>0</v>
      </c>
      <c r="E6837" s="110">
        <v>0</v>
      </c>
      <c r="F6837" s="111">
        <v>109.48</v>
      </c>
      <c r="G6837" s="110">
        <v>4</v>
      </c>
      <c r="H6837" s="110">
        <v>15</v>
      </c>
      <c r="I6837" s="112"/>
      <c r="J6837" s="112"/>
      <c r="K6837" s="113">
        <v>199</v>
      </c>
    </row>
    <row r="6838" spans="1:11" x14ac:dyDescent="0.25">
      <c r="A6838" s="108">
        <v>6860</v>
      </c>
      <c r="B6838" s="109" t="s">
        <v>6504</v>
      </c>
      <c r="C6838" s="110">
        <v>85235190</v>
      </c>
      <c r="D6838" s="110">
        <v>23</v>
      </c>
      <c r="E6838" s="110">
        <v>5</v>
      </c>
      <c r="F6838" s="111">
        <v>21.32</v>
      </c>
      <c r="G6838" s="110">
        <v>4</v>
      </c>
      <c r="H6838" s="110">
        <v>15</v>
      </c>
      <c r="I6838" s="112"/>
      <c r="J6838" s="112"/>
      <c r="K6838" s="113">
        <v>40</v>
      </c>
    </row>
    <row r="6839" spans="1:11" x14ac:dyDescent="0.25">
      <c r="A6839" s="108">
        <v>6861</v>
      </c>
      <c r="B6839" s="109" t="s">
        <v>6505</v>
      </c>
      <c r="C6839" s="110">
        <v>84716053</v>
      </c>
      <c r="D6839" s="110">
        <v>0</v>
      </c>
      <c r="E6839" s="110">
        <v>0</v>
      </c>
      <c r="F6839" s="111">
        <v>129.57</v>
      </c>
      <c r="G6839" s="110">
        <v>4</v>
      </c>
      <c r="H6839" s="110">
        <v>15</v>
      </c>
      <c r="I6839" s="112"/>
      <c r="J6839" s="111">
        <v>16.62</v>
      </c>
      <c r="K6839" s="113">
        <v>229</v>
      </c>
    </row>
    <row r="6840" spans="1:11" x14ac:dyDescent="0.25">
      <c r="A6840" s="108">
        <v>6862</v>
      </c>
      <c r="B6840" s="109" t="s">
        <v>6506</v>
      </c>
      <c r="C6840" s="110">
        <v>84733042</v>
      </c>
      <c r="D6840" s="110">
        <v>0</v>
      </c>
      <c r="E6840" s="110">
        <v>0</v>
      </c>
      <c r="F6840" s="111">
        <v>247.09</v>
      </c>
      <c r="G6840" s="110">
        <v>12</v>
      </c>
      <c r="H6840" s="110">
        <v>0</v>
      </c>
      <c r="I6840" s="112"/>
      <c r="J6840" s="112"/>
      <c r="K6840" s="113">
        <v>389</v>
      </c>
    </row>
    <row r="6841" spans="1:11" x14ac:dyDescent="0.25">
      <c r="A6841" s="108">
        <v>6863</v>
      </c>
      <c r="B6841" s="109" t="s">
        <v>6507</v>
      </c>
      <c r="C6841" s="110">
        <v>84733019</v>
      </c>
      <c r="D6841" s="110">
        <v>0</v>
      </c>
      <c r="E6841" s="110">
        <v>0</v>
      </c>
      <c r="F6841" s="111">
        <v>222.82</v>
      </c>
      <c r="G6841" s="110">
        <v>4</v>
      </c>
      <c r="H6841" s="110">
        <v>10</v>
      </c>
      <c r="I6841" s="112"/>
      <c r="J6841" s="112"/>
      <c r="K6841" s="113">
        <v>399</v>
      </c>
    </row>
    <row r="6842" spans="1:11" x14ac:dyDescent="0.25">
      <c r="A6842" s="108">
        <v>6864</v>
      </c>
      <c r="B6842" s="109" t="s">
        <v>6508</v>
      </c>
      <c r="C6842" s="110">
        <v>84733019</v>
      </c>
      <c r="D6842" s="110">
        <v>0</v>
      </c>
      <c r="E6842" s="110">
        <v>0</v>
      </c>
      <c r="F6842" s="111">
        <v>176.18</v>
      </c>
      <c r="G6842" s="110">
        <v>4</v>
      </c>
      <c r="H6842" s="110">
        <v>10</v>
      </c>
      <c r="I6842" s="112"/>
      <c r="J6842" s="111">
        <v>21.48</v>
      </c>
      <c r="K6842" s="113">
        <v>299</v>
      </c>
    </row>
    <row r="6843" spans="1:11" x14ac:dyDescent="0.25">
      <c r="A6843" s="108">
        <v>6865</v>
      </c>
      <c r="B6843" s="109" t="s">
        <v>5763</v>
      </c>
      <c r="C6843" s="110">
        <v>84733019</v>
      </c>
      <c r="D6843" s="110">
        <v>0</v>
      </c>
      <c r="E6843" s="110">
        <v>0</v>
      </c>
      <c r="F6843" s="111">
        <v>197.95</v>
      </c>
      <c r="G6843" s="110">
        <v>4</v>
      </c>
      <c r="H6843" s="110">
        <v>10</v>
      </c>
      <c r="I6843" s="112"/>
      <c r="J6843" s="111">
        <v>24.14</v>
      </c>
      <c r="K6843" s="113">
        <v>369</v>
      </c>
    </row>
    <row r="6844" spans="1:11" x14ac:dyDescent="0.25">
      <c r="A6844" s="108">
        <v>6866</v>
      </c>
      <c r="B6844" s="109" t="s">
        <v>6509</v>
      </c>
      <c r="C6844" s="110">
        <v>84716052</v>
      </c>
      <c r="D6844" s="110">
        <v>11</v>
      </c>
      <c r="E6844" s="110">
        <v>0</v>
      </c>
      <c r="F6844" s="111">
        <v>45.75</v>
      </c>
      <c r="G6844" s="110">
        <v>4</v>
      </c>
      <c r="H6844" s="110">
        <v>15</v>
      </c>
      <c r="I6844" s="112"/>
      <c r="J6844" s="112"/>
      <c r="K6844" s="113">
        <v>99</v>
      </c>
    </row>
    <row r="6845" spans="1:11" x14ac:dyDescent="0.25">
      <c r="A6845" s="108">
        <v>6867</v>
      </c>
      <c r="B6845" s="109" t="s">
        <v>6510</v>
      </c>
      <c r="C6845" s="110">
        <v>84716053</v>
      </c>
      <c r="D6845" s="110">
        <v>0</v>
      </c>
      <c r="E6845" s="110">
        <v>0</v>
      </c>
      <c r="F6845" s="111">
        <v>30.73</v>
      </c>
      <c r="G6845" s="110">
        <v>4</v>
      </c>
      <c r="H6845" s="110">
        <v>15</v>
      </c>
      <c r="I6845" s="112"/>
      <c r="J6845" s="112"/>
      <c r="K6845" s="113">
        <v>55</v>
      </c>
    </row>
    <row r="6846" spans="1:11" x14ac:dyDescent="0.25">
      <c r="A6846" s="108">
        <v>6868</v>
      </c>
      <c r="B6846" s="109" t="s">
        <v>3121</v>
      </c>
      <c r="C6846" s="110">
        <v>85235190</v>
      </c>
      <c r="D6846" s="110">
        <v>0</v>
      </c>
      <c r="E6846" s="110">
        <v>0</v>
      </c>
      <c r="F6846" s="111">
        <v>219.9</v>
      </c>
      <c r="G6846" s="110">
        <v>4</v>
      </c>
      <c r="H6846" s="110">
        <v>0</v>
      </c>
      <c r="I6846" s="112"/>
      <c r="J6846" s="112"/>
      <c r="K6846" s="113">
        <v>349</v>
      </c>
    </row>
    <row r="6847" spans="1:11" x14ac:dyDescent="0.25">
      <c r="A6847" s="108">
        <v>6869</v>
      </c>
      <c r="B6847" s="109" t="s">
        <v>6511</v>
      </c>
      <c r="C6847" s="110">
        <v>85423120</v>
      </c>
      <c r="D6847" s="110">
        <v>0</v>
      </c>
      <c r="E6847" s="110">
        <v>0</v>
      </c>
      <c r="F6847" s="111">
        <v>588.12</v>
      </c>
      <c r="G6847" s="110">
        <v>18</v>
      </c>
      <c r="H6847" s="110">
        <v>0</v>
      </c>
      <c r="I6847" s="112"/>
      <c r="J6847" s="111">
        <v>19.62</v>
      </c>
      <c r="K6847" s="113">
        <v>829</v>
      </c>
    </row>
    <row r="6848" spans="1:11" x14ac:dyDescent="0.25">
      <c r="A6848" s="108">
        <v>6870</v>
      </c>
      <c r="B6848" s="109" t="s">
        <v>6145</v>
      </c>
      <c r="C6848" s="110">
        <v>84733042</v>
      </c>
      <c r="D6848" s="110">
        <v>0</v>
      </c>
      <c r="E6848" s="110">
        <v>0</v>
      </c>
      <c r="F6848" s="111">
        <v>120.98</v>
      </c>
      <c r="G6848" s="110">
        <v>18</v>
      </c>
      <c r="H6848" s="110">
        <v>0</v>
      </c>
      <c r="I6848" s="112"/>
      <c r="J6848" s="112"/>
      <c r="K6848" s="113">
        <v>179</v>
      </c>
    </row>
    <row r="6849" spans="1:11" x14ac:dyDescent="0.25">
      <c r="A6849" s="108">
        <v>6871</v>
      </c>
      <c r="B6849" s="109" t="s">
        <v>6512</v>
      </c>
      <c r="C6849" s="110">
        <v>85258929</v>
      </c>
      <c r="D6849" s="110">
        <v>10</v>
      </c>
      <c r="E6849" s="110">
        <v>0</v>
      </c>
      <c r="F6849" s="111">
        <v>240.02</v>
      </c>
      <c r="G6849" s="110">
        <v>4</v>
      </c>
      <c r="H6849" s="110">
        <v>0</v>
      </c>
      <c r="I6849" s="112"/>
      <c r="J6849" s="112"/>
      <c r="K6849" s="113">
        <v>599</v>
      </c>
    </row>
    <row r="6850" spans="1:11" x14ac:dyDescent="0.25">
      <c r="A6850" s="108">
        <v>6872</v>
      </c>
      <c r="B6850" s="109" t="s">
        <v>6513</v>
      </c>
      <c r="C6850" s="110">
        <v>40161090</v>
      </c>
      <c r="D6850" s="110">
        <v>0</v>
      </c>
      <c r="E6850" s="110">
        <v>0</v>
      </c>
      <c r="F6850" s="111">
        <v>68.31</v>
      </c>
      <c r="G6850" s="110">
        <v>4</v>
      </c>
      <c r="H6850" s="110">
        <v>18</v>
      </c>
      <c r="I6850" s="112"/>
      <c r="J6850" s="112"/>
      <c r="K6850" s="113">
        <v>145</v>
      </c>
    </row>
    <row r="6851" spans="1:11" x14ac:dyDescent="0.25">
      <c r="A6851" s="108">
        <v>6873</v>
      </c>
      <c r="B6851" s="109" t="s">
        <v>6514</v>
      </c>
      <c r="C6851" s="110">
        <v>40161090</v>
      </c>
      <c r="D6851" s="110">
        <v>0</v>
      </c>
      <c r="E6851" s="110">
        <v>0</v>
      </c>
      <c r="F6851" s="111">
        <v>108.55</v>
      </c>
      <c r="G6851" s="110">
        <v>4</v>
      </c>
      <c r="H6851" s="110">
        <v>18</v>
      </c>
      <c r="I6851" s="112"/>
      <c r="J6851" s="112"/>
      <c r="K6851" s="113">
        <v>219</v>
      </c>
    </row>
    <row r="6852" spans="1:11" x14ac:dyDescent="0.25">
      <c r="A6852" s="108">
        <v>6874</v>
      </c>
      <c r="B6852" s="109" t="s">
        <v>6515</v>
      </c>
      <c r="C6852" s="110">
        <v>85044021</v>
      </c>
      <c r="D6852" s="110">
        <v>1</v>
      </c>
      <c r="E6852" s="110">
        <v>0</v>
      </c>
      <c r="F6852" s="111">
        <v>634.70000000000005</v>
      </c>
      <c r="G6852" s="110">
        <v>4</v>
      </c>
      <c r="H6852" s="110">
        <v>5</v>
      </c>
      <c r="I6852" s="112"/>
      <c r="J6852" s="111">
        <v>185.27</v>
      </c>
      <c r="K6852" s="113">
        <v>699</v>
      </c>
    </row>
    <row r="6853" spans="1:11" x14ac:dyDescent="0.25">
      <c r="A6853" s="108">
        <v>6875</v>
      </c>
      <c r="B6853" s="109" t="s">
        <v>6515</v>
      </c>
      <c r="C6853" s="110">
        <v>85044021</v>
      </c>
      <c r="D6853" s="110">
        <v>0</v>
      </c>
      <c r="E6853" s="110">
        <v>0</v>
      </c>
      <c r="F6853" s="111">
        <v>591.16999999999996</v>
      </c>
      <c r="G6853" s="110">
        <v>4</v>
      </c>
      <c r="H6853" s="110">
        <v>5</v>
      </c>
      <c r="I6853" s="112"/>
      <c r="J6853" s="111">
        <v>172.56</v>
      </c>
      <c r="K6853" s="116">
        <v>1099</v>
      </c>
    </row>
    <row r="6854" spans="1:11" x14ac:dyDescent="0.25">
      <c r="A6854" s="108">
        <v>6876</v>
      </c>
      <c r="B6854" s="109" t="s">
        <v>6291</v>
      </c>
      <c r="C6854" s="110">
        <v>85423190</v>
      </c>
      <c r="D6854" s="110">
        <v>0</v>
      </c>
      <c r="E6854" s="110">
        <v>0</v>
      </c>
      <c r="F6854" s="115">
        <v>1023.19</v>
      </c>
      <c r="G6854" s="110">
        <v>12</v>
      </c>
      <c r="H6854" s="110">
        <v>2</v>
      </c>
      <c r="I6854" s="112"/>
      <c r="J6854" s="112"/>
      <c r="K6854" s="116">
        <v>1499</v>
      </c>
    </row>
    <row r="6855" spans="1:11" x14ac:dyDescent="0.25">
      <c r="A6855" s="108">
        <v>6877</v>
      </c>
      <c r="B6855" s="109" t="s">
        <v>6516</v>
      </c>
      <c r="C6855" s="110">
        <v>85423190</v>
      </c>
      <c r="D6855" s="110">
        <v>0</v>
      </c>
      <c r="E6855" s="110">
        <v>0</v>
      </c>
      <c r="F6855" s="115">
        <v>1219.6099999999999</v>
      </c>
      <c r="G6855" s="110">
        <v>12</v>
      </c>
      <c r="H6855" s="110">
        <v>2</v>
      </c>
      <c r="I6855" s="112"/>
      <c r="J6855" s="112"/>
      <c r="K6855" s="116">
        <v>1799</v>
      </c>
    </row>
    <row r="6856" spans="1:11" x14ac:dyDescent="0.25">
      <c r="A6856" s="108">
        <v>6878</v>
      </c>
      <c r="B6856" s="109" t="s">
        <v>6517</v>
      </c>
      <c r="C6856" s="110">
        <v>84716052</v>
      </c>
      <c r="D6856" s="110">
        <v>1</v>
      </c>
      <c r="E6856" s="110">
        <v>0</v>
      </c>
      <c r="F6856" s="111">
        <v>64</v>
      </c>
      <c r="G6856" s="110">
        <v>18</v>
      </c>
      <c r="H6856" s="110">
        <v>0</v>
      </c>
      <c r="I6856" s="112"/>
      <c r="J6856" s="112"/>
      <c r="K6856" s="113">
        <v>180</v>
      </c>
    </row>
    <row r="6857" spans="1:11" x14ac:dyDescent="0.25">
      <c r="A6857" s="108">
        <v>6879</v>
      </c>
      <c r="B6857" s="109" t="s">
        <v>6518</v>
      </c>
      <c r="C6857" s="110">
        <v>84733041</v>
      </c>
      <c r="D6857" s="110">
        <v>0</v>
      </c>
      <c r="E6857" s="110">
        <v>0</v>
      </c>
      <c r="F6857" s="111">
        <v>291.3</v>
      </c>
      <c r="G6857" s="110">
        <v>12</v>
      </c>
      <c r="H6857" s="110">
        <v>15</v>
      </c>
      <c r="I6857" s="112"/>
      <c r="J6857" s="111">
        <v>24.24</v>
      </c>
      <c r="K6857" s="113">
        <v>499</v>
      </c>
    </row>
    <row r="6858" spans="1:11" x14ac:dyDescent="0.25">
      <c r="A6858" s="108">
        <v>6880</v>
      </c>
      <c r="B6858" s="109" t="s">
        <v>6519</v>
      </c>
      <c r="C6858" s="110">
        <v>84433111</v>
      </c>
      <c r="D6858" s="110">
        <v>2</v>
      </c>
      <c r="E6858" s="110">
        <v>0</v>
      </c>
      <c r="F6858" s="111">
        <v>278.07</v>
      </c>
      <c r="G6858" s="110">
        <v>18</v>
      </c>
      <c r="H6858" s="110">
        <v>0</v>
      </c>
      <c r="I6858" s="112"/>
      <c r="J6858" s="111">
        <v>9.5</v>
      </c>
      <c r="K6858" s="113">
        <v>399</v>
      </c>
    </row>
    <row r="6859" spans="1:11" x14ac:dyDescent="0.25">
      <c r="A6859" s="108">
        <v>6881</v>
      </c>
      <c r="B6859" s="109" t="s">
        <v>3942</v>
      </c>
      <c r="C6859" s="110">
        <v>32151100</v>
      </c>
      <c r="D6859" s="110">
        <v>9</v>
      </c>
      <c r="E6859" s="110">
        <v>0</v>
      </c>
      <c r="F6859" s="111">
        <v>42.2</v>
      </c>
      <c r="G6859" s="110">
        <v>18</v>
      </c>
      <c r="H6859" s="110">
        <v>0</v>
      </c>
      <c r="I6859" s="112"/>
      <c r="J6859" s="112"/>
      <c r="K6859" s="113">
        <v>79.900000000000006</v>
      </c>
    </row>
    <row r="6860" spans="1:11" x14ac:dyDescent="0.25">
      <c r="A6860" s="108">
        <v>6882</v>
      </c>
      <c r="B6860" s="109" t="s">
        <v>1947</v>
      </c>
      <c r="C6860" s="110">
        <v>84439923</v>
      </c>
      <c r="D6860" s="110">
        <v>14</v>
      </c>
      <c r="E6860" s="110">
        <v>0</v>
      </c>
      <c r="F6860" s="111">
        <v>48.38</v>
      </c>
      <c r="G6860" s="110">
        <v>18</v>
      </c>
      <c r="H6860" s="110">
        <v>0</v>
      </c>
      <c r="I6860" s="112"/>
      <c r="J6860" s="112"/>
      <c r="K6860" s="113">
        <v>59.9</v>
      </c>
    </row>
    <row r="6861" spans="1:11" x14ac:dyDescent="0.25">
      <c r="A6861" s="108">
        <v>6883</v>
      </c>
      <c r="B6861" s="109" t="s">
        <v>6520</v>
      </c>
      <c r="C6861" s="110">
        <v>85423120</v>
      </c>
      <c r="D6861" s="110">
        <v>0</v>
      </c>
      <c r="E6861" s="110">
        <v>0</v>
      </c>
      <c r="F6861" s="115">
        <v>5974.33</v>
      </c>
      <c r="G6861" s="110">
        <v>7</v>
      </c>
      <c r="H6861" s="110">
        <v>2</v>
      </c>
      <c r="I6861" s="112"/>
      <c r="J6861" s="112"/>
      <c r="K6861" s="116">
        <v>5999</v>
      </c>
    </row>
    <row r="6862" spans="1:11" x14ac:dyDescent="0.25">
      <c r="A6862" s="108">
        <v>6884</v>
      </c>
      <c r="B6862" s="109" t="s">
        <v>6521</v>
      </c>
      <c r="C6862" s="110">
        <v>84733043</v>
      </c>
      <c r="D6862" s="110">
        <v>0</v>
      </c>
      <c r="E6862" s="110">
        <v>0</v>
      </c>
      <c r="F6862" s="115">
        <v>5328.47</v>
      </c>
      <c r="G6862" s="110">
        <v>7</v>
      </c>
      <c r="H6862" s="110">
        <v>2</v>
      </c>
      <c r="I6862" s="112"/>
      <c r="J6862" s="111">
        <v>508.92</v>
      </c>
      <c r="K6862" s="116">
        <v>10199</v>
      </c>
    </row>
    <row r="6863" spans="1:11" x14ac:dyDescent="0.25">
      <c r="A6863" s="108">
        <v>6885</v>
      </c>
      <c r="B6863" s="109" t="s">
        <v>6522</v>
      </c>
      <c r="C6863" s="110">
        <v>84733043</v>
      </c>
      <c r="D6863" s="110">
        <v>0</v>
      </c>
      <c r="E6863" s="110">
        <v>0</v>
      </c>
      <c r="F6863" s="115">
        <v>5784.31</v>
      </c>
      <c r="G6863" s="110">
        <v>7</v>
      </c>
      <c r="H6863" s="110">
        <v>2</v>
      </c>
      <c r="I6863" s="112"/>
      <c r="J6863" s="111">
        <v>552.46</v>
      </c>
      <c r="K6863" s="116">
        <v>9899</v>
      </c>
    </row>
    <row r="6864" spans="1:11" x14ac:dyDescent="0.25">
      <c r="A6864" s="108">
        <v>6886</v>
      </c>
      <c r="B6864" s="109" t="s">
        <v>6523</v>
      </c>
      <c r="C6864" s="110">
        <v>84716052</v>
      </c>
      <c r="D6864" s="110">
        <v>0</v>
      </c>
      <c r="E6864" s="110">
        <v>0</v>
      </c>
      <c r="F6864" s="111">
        <v>92</v>
      </c>
      <c r="G6864" s="110">
        <v>0</v>
      </c>
      <c r="H6864" s="110">
        <v>0</v>
      </c>
      <c r="I6864" s="111">
        <v>17</v>
      </c>
      <c r="J6864" s="112"/>
      <c r="K6864" s="113">
        <v>200</v>
      </c>
    </row>
    <row r="6865" spans="1:11" x14ac:dyDescent="0.25">
      <c r="A6865" s="108">
        <v>6887</v>
      </c>
      <c r="B6865" s="109" t="s">
        <v>6524</v>
      </c>
      <c r="C6865" s="110">
        <v>84733092</v>
      </c>
      <c r="D6865" s="110">
        <v>0</v>
      </c>
      <c r="E6865" s="110">
        <v>0</v>
      </c>
      <c r="F6865" s="111">
        <v>909.5</v>
      </c>
      <c r="G6865" s="110">
        <v>7</v>
      </c>
      <c r="H6865" s="110">
        <v>2</v>
      </c>
      <c r="I6865" s="111">
        <v>94.46</v>
      </c>
      <c r="J6865" s="112"/>
      <c r="K6865" s="116">
        <v>1000</v>
      </c>
    </row>
    <row r="6866" spans="1:11" x14ac:dyDescent="0.25">
      <c r="A6866" s="108">
        <v>6888</v>
      </c>
      <c r="B6866" s="109" t="s">
        <v>6525</v>
      </c>
      <c r="C6866" s="110">
        <v>85285220</v>
      </c>
      <c r="D6866" s="110">
        <v>0</v>
      </c>
      <c r="E6866" s="110">
        <v>0</v>
      </c>
      <c r="F6866" s="111">
        <v>565.33000000000004</v>
      </c>
      <c r="G6866" s="110">
        <v>12</v>
      </c>
      <c r="H6866" s="110">
        <v>0</v>
      </c>
      <c r="I6866" s="112"/>
      <c r="J6866" s="111">
        <v>37.270000000000003</v>
      </c>
      <c r="K6866" s="113">
        <v>999</v>
      </c>
    </row>
    <row r="6867" spans="1:11" x14ac:dyDescent="0.25">
      <c r="A6867" s="108">
        <v>6889</v>
      </c>
      <c r="B6867" s="109" t="s">
        <v>6526</v>
      </c>
      <c r="C6867" s="110">
        <v>48025610</v>
      </c>
      <c r="D6867" s="110">
        <v>0</v>
      </c>
      <c r="E6867" s="110">
        <v>0</v>
      </c>
      <c r="F6867" s="111">
        <v>9.6</v>
      </c>
      <c r="G6867" s="110">
        <v>18</v>
      </c>
      <c r="H6867" s="110">
        <v>0</v>
      </c>
      <c r="I6867" s="112"/>
      <c r="J6867" s="112"/>
      <c r="K6867" s="113">
        <v>14.9</v>
      </c>
    </row>
    <row r="6868" spans="1:11" x14ac:dyDescent="0.25">
      <c r="A6868" s="108">
        <v>6890</v>
      </c>
      <c r="B6868" s="109" t="s">
        <v>6527</v>
      </c>
      <c r="C6868" s="110">
        <v>84733041</v>
      </c>
      <c r="D6868" s="110">
        <v>0</v>
      </c>
      <c r="E6868" s="110">
        <v>0</v>
      </c>
      <c r="F6868" s="111">
        <v>296.87</v>
      </c>
      <c r="G6868" s="110">
        <v>4</v>
      </c>
      <c r="H6868" s="110">
        <v>15</v>
      </c>
      <c r="I6868" s="112"/>
      <c r="J6868" s="111">
        <v>38.07</v>
      </c>
      <c r="K6868" s="113">
        <v>529</v>
      </c>
    </row>
    <row r="6869" spans="1:11" x14ac:dyDescent="0.25">
      <c r="A6869" s="108">
        <v>6891</v>
      </c>
      <c r="B6869" s="109" t="s">
        <v>6528</v>
      </c>
      <c r="C6869" s="110">
        <v>84713019</v>
      </c>
      <c r="D6869" s="110">
        <v>0</v>
      </c>
      <c r="E6869" s="110">
        <v>0</v>
      </c>
      <c r="F6869" s="115">
        <v>5399.99</v>
      </c>
      <c r="G6869" s="110">
        <v>18</v>
      </c>
      <c r="H6869" s="110">
        <v>0</v>
      </c>
      <c r="I6869" s="112"/>
      <c r="J6869" s="112"/>
      <c r="K6869" s="116">
        <v>6899</v>
      </c>
    </row>
    <row r="6870" spans="1:11" x14ac:dyDescent="0.25">
      <c r="A6870" s="108">
        <v>6892</v>
      </c>
      <c r="B6870" s="109" t="s">
        <v>4413</v>
      </c>
      <c r="C6870" s="110">
        <v>85423190</v>
      </c>
      <c r="D6870" s="110">
        <v>9</v>
      </c>
      <c r="E6870" s="110">
        <v>1</v>
      </c>
      <c r="F6870" s="111">
        <v>281.31</v>
      </c>
      <c r="G6870" s="110">
        <v>18</v>
      </c>
      <c r="H6870" s="110">
        <v>2</v>
      </c>
      <c r="I6870" s="112"/>
      <c r="J6870" s="112"/>
      <c r="K6870" s="113">
        <v>449</v>
      </c>
    </row>
    <row r="6871" spans="1:11" x14ac:dyDescent="0.25">
      <c r="A6871" s="108">
        <v>6893</v>
      </c>
      <c r="B6871" s="109" t="s">
        <v>6529</v>
      </c>
      <c r="C6871" s="110">
        <v>84716052</v>
      </c>
      <c r="D6871" s="110">
        <v>0</v>
      </c>
      <c r="E6871" s="110">
        <v>0</v>
      </c>
      <c r="F6871" s="111">
        <v>459.74</v>
      </c>
      <c r="G6871" s="110">
        <v>4</v>
      </c>
      <c r="H6871" s="110">
        <v>0</v>
      </c>
      <c r="I6871" s="112"/>
      <c r="J6871" s="111">
        <v>50.28</v>
      </c>
      <c r="K6871" s="113">
        <v>689</v>
      </c>
    </row>
    <row r="6872" spans="1:11" x14ac:dyDescent="0.25">
      <c r="A6872" s="108">
        <v>6894</v>
      </c>
      <c r="B6872" s="109" t="s">
        <v>6530</v>
      </c>
      <c r="C6872" s="110">
        <v>85183000</v>
      </c>
      <c r="D6872" s="110">
        <v>0</v>
      </c>
      <c r="E6872" s="110">
        <v>0</v>
      </c>
      <c r="F6872" s="111">
        <v>75.430000000000007</v>
      </c>
      <c r="G6872" s="110">
        <v>4</v>
      </c>
      <c r="H6872" s="110">
        <v>0</v>
      </c>
      <c r="I6872" s="112"/>
      <c r="J6872" s="112"/>
      <c r="K6872" s="113">
        <v>199</v>
      </c>
    </row>
    <row r="6873" spans="1:11" x14ac:dyDescent="0.25">
      <c r="A6873" s="108">
        <v>6895</v>
      </c>
      <c r="B6873" s="109" t="s">
        <v>6531</v>
      </c>
      <c r="C6873" s="110">
        <v>85183000</v>
      </c>
      <c r="D6873" s="110">
        <v>0</v>
      </c>
      <c r="E6873" s="110">
        <v>0</v>
      </c>
      <c r="F6873" s="111">
        <v>114.66</v>
      </c>
      <c r="G6873" s="110">
        <v>4</v>
      </c>
      <c r="H6873" s="110">
        <v>0</v>
      </c>
      <c r="I6873" s="112"/>
      <c r="J6873" s="111">
        <v>30.45</v>
      </c>
      <c r="K6873" s="113">
        <v>199</v>
      </c>
    </row>
    <row r="6874" spans="1:11" x14ac:dyDescent="0.25">
      <c r="A6874" s="108">
        <v>6896</v>
      </c>
      <c r="B6874" s="109" t="s">
        <v>6532</v>
      </c>
      <c r="C6874" s="110">
        <v>84716052</v>
      </c>
      <c r="D6874" s="110">
        <v>0</v>
      </c>
      <c r="E6874" s="110">
        <v>0</v>
      </c>
      <c r="F6874" s="111">
        <v>154.32</v>
      </c>
      <c r="G6874" s="110">
        <v>4</v>
      </c>
      <c r="H6874" s="110">
        <v>0</v>
      </c>
      <c r="I6874" s="112"/>
      <c r="J6874" s="111">
        <v>16.88</v>
      </c>
      <c r="K6874" s="113">
        <v>235</v>
      </c>
    </row>
    <row r="6875" spans="1:11" x14ac:dyDescent="0.25">
      <c r="A6875" s="108">
        <v>6897</v>
      </c>
      <c r="B6875" s="109" t="s">
        <v>6533</v>
      </c>
      <c r="C6875" s="110">
        <v>84716052</v>
      </c>
      <c r="D6875" s="110">
        <v>1</v>
      </c>
      <c r="E6875" s="110">
        <v>0</v>
      </c>
      <c r="F6875" s="111">
        <v>274.58</v>
      </c>
      <c r="G6875" s="110">
        <v>4</v>
      </c>
      <c r="H6875" s="110">
        <v>0</v>
      </c>
      <c r="I6875" s="112"/>
      <c r="J6875" s="111">
        <v>30.03</v>
      </c>
      <c r="K6875" s="113">
        <v>419</v>
      </c>
    </row>
    <row r="6876" spans="1:11" x14ac:dyDescent="0.25">
      <c r="A6876" s="108">
        <v>6898</v>
      </c>
      <c r="B6876" s="109" t="s">
        <v>6534</v>
      </c>
      <c r="C6876" s="110">
        <v>84716052</v>
      </c>
      <c r="D6876" s="110">
        <v>0</v>
      </c>
      <c r="E6876" s="110">
        <v>0</v>
      </c>
      <c r="F6876" s="111">
        <v>252.17</v>
      </c>
      <c r="G6876" s="110">
        <v>4</v>
      </c>
      <c r="H6876" s="110">
        <v>0</v>
      </c>
      <c r="I6876" s="112"/>
      <c r="J6876" s="111">
        <v>27.58</v>
      </c>
      <c r="K6876" s="113">
        <v>389</v>
      </c>
    </row>
    <row r="6877" spans="1:11" x14ac:dyDescent="0.25">
      <c r="A6877" s="108">
        <v>6899</v>
      </c>
      <c r="B6877" s="109" t="s">
        <v>6535</v>
      </c>
      <c r="C6877" s="110">
        <v>85183000</v>
      </c>
      <c r="D6877" s="110">
        <v>0</v>
      </c>
      <c r="E6877" s="110">
        <v>0</v>
      </c>
      <c r="F6877" s="111">
        <v>444.46</v>
      </c>
      <c r="G6877" s="110">
        <v>4</v>
      </c>
      <c r="H6877" s="110">
        <v>0</v>
      </c>
      <c r="I6877" s="112"/>
      <c r="J6877" s="111">
        <v>118.03</v>
      </c>
      <c r="K6877" s="113">
        <v>759</v>
      </c>
    </row>
    <row r="6878" spans="1:11" x14ac:dyDescent="0.25">
      <c r="A6878" s="108">
        <v>6900</v>
      </c>
      <c r="B6878" s="109" t="s">
        <v>6536</v>
      </c>
      <c r="C6878" s="110">
        <v>40169990</v>
      </c>
      <c r="D6878" s="110">
        <v>0</v>
      </c>
      <c r="E6878" s="110">
        <v>0</v>
      </c>
      <c r="F6878" s="111">
        <v>89.35</v>
      </c>
      <c r="G6878" s="110">
        <v>4</v>
      </c>
      <c r="H6878" s="110">
        <v>0</v>
      </c>
      <c r="I6878" s="112"/>
      <c r="J6878" s="112"/>
      <c r="K6878" s="113">
        <v>149</v>
      </c>
    </row>
    <row r="6879" spans="1:11" x14ac:dyDescent="0.25">
      <c r="A6879" s="108">
        <v>6901</v>
      </c>
      <c r="B6879" s="109" t="s">
        <v>6537</v>
      </c>
      <c r="C6879" s="110">
        <v>40161090</v>
      </c>
      <c r="D6879" s="110">
        <v>0</v>
      </c>
      <c r="E6879" s="110">
        <v>0</v>
      </c>
      <c r="F6879" s="111">
        <v>60.31</v>
      </c>
      <c r="G6879" s="110">
        <v>4</v>
      </c>
      <c r="H6879" s="110">
        <v>0</v>
      </c>
      <c r="I6879" s="112"/>
      <c r="J6879" s="112"/>
      <c r="K6879" s="113">
        <v>109</v>
      </c>
    </row>
    <row r="6880" spans="1:11" x14ac:dyDescent="0.25">
      <c r="A6880" s="108">
        <v>6902</v>
      </c>
      <c r="B6880" s="109" t="s">
        <v>6538</v>
      </c>
      <c r="C6880" s="110">
        <v>40169990</v>
      </c>
      <c r="D6880" s="110">
        <v>0</v>
      </c>
      <c r="E6880" s="110">
        <v>0</v>
      </c>
      <c r="F6880" s="111">
        <v>67.91</v>
      </c>
      <c r="G6880" s="110">
        <v>4</v>
      </c>
      <c r="H6880" s="110">
        <v>0</v>
      </c>
      <c r="I6880" s="112"/>
      <c r="J6880" s="112"/>
      <c r="K6880" s="113">
        <v>115</v>
      </c>
    </row>
    <row r="6881" spans="1:11" x14ac:dyDescent="0.25">
      <c r="A6881" s="108">
        <v>6903</v>
      </c>
      <c r="B6881" s="109" t="s">
        <v>6539</v>
      </c>
      <c r="C6881" s="110">
        <v>40169990</v>
      </c>
      <c r="D6881" s="110">
        <v>0</v>
      </c>
      <c r="E6881" s="110">
        <v>0</v>
      </c>
      <c r="F6881" s="111">
        <v>87.44</v>
      </c>
      <c r="G6881" s="110">
        <v>4</v>
      </c>
      <c r="H6881" s="110">
        <v>0</v>
      </c>
      <c r="I6881" s="112"/>
      <c r="J6881" s="112"/>
      <c r="K6881" s="113">
        <v>149</v>
      </c>
    </row>
    <row r="6882" spans="1:11" x14ac:dyDescent="0.25">
      <c r="A6882" s="108">
        <v>6904</v>
      </c>
      <c r="B6882" s="109" t="s">
        <v>6540</v>
      </c>
      <c r="C6882" s="110">
        <v>40169990</v>
      </c>
      <c r="D6882" s="110">
        <v>0</v>
      </c>
      <c r="E6882" s="110">
        <v>0</v>
      </c>
      <c r="F6882" s="111">
        <v>152.97999999999999</v>
      </c>
      <c r="G6882" s="110">
        <v>4</v>
      </c>
      <c r="H6882" s="110">
        <v>0</v>
      </c>
      <c r="I6882" s="112"/>
      <c r="J6882" s="112"/>
      <c r="K6882" s="113">
        <v>259</v>
      </c>
    </row>
    <row r="6883" spans="1:11" x14ac:dyDescent="0.25">
      <c r="A6883" s="108">
        <v>6905</v>
      </c>
      <c r="B6883" s="109" t="s">
        <v>6541</v>
      </c>
      <c r="C6883" s="110">
        <v>40161090</v>
      </c>
      <c r="D6883" s="110">
        <v>0</v>
      </c>
      <c r="E6883" s="110">
        <v>0</v>
      </c>
      <c r="F6883" s="111">
        <v>133.74</v>
      </c>
      <c r="G6883" s="110">
        <v>4</v>
      </c>
      <c r="H6883" s="110">
        <v>0</v>
      </c>
      <c r="I6883" s="112"/>
      <c r="J6883" s="112"/>
      <c r="K6883" s="113">
        <v>229</v>
      </c>
    </row>
    <row r="6884" spans="1:11" x14ac:dyDescent="0.25">
      <c r="A6884" s="108">
        <v>6906</v>
      </c>
      <c r="B6884" s="109" t="s">
        <v>6542</v>
      </c>
      <c r="C6884" s="110">
        <v>88069900</v>
      </c>
      <c r="D6884" s="110">
        <v>5</v>
      </c>
      <c r="E6884" s="110">
        <v>0</v>
      </c>
      <c r="F6884" s="111">
        <v>66.94</v>
      </c>
      <c r="G6884" s="110">
        <v>4</v>
      </c>
      <c r="H6884" s="110">
        <v>0</v>
      </c>
      <c r="I6884" s="112"/>
      <c r="J6884" s="112"/>
      <c r="K6884" s="113">
        <v>119</v>
      </c>
    </row>
    <row r="6885" spans="1:11" x14ac:dyDescent="0.25">
      <c r="A6885" s="108">
        <v>6907</v>
      </c>
      <c r="B6885" s="109" t="s">
        <v>2132</v>
      </c>
      <c r="C6885" s="110">
        <v>42021220</v>
      </c>
      <c r="D6885" s="110">
        <v>4</v>
      </c>
      <c r="E6885" s="110">
        <v>0</v>
      </c>
      <c r="F6885" s="111">
        <v>44.38</v>
      </c>
      <c r="G6885" s="110">
        <v>4</v>
      </c>
      <c r="H6885" s="110">
        <v>0</v>
      </c>
      <c r="I6885" s="112"/>
      <c r="J6885" s="112"/>
      <c r="K6885" s="113">
        <v>75</v>
      </c>
    </row>
    <row r="6886" spans="1:11" x14ac:dyDescent="0.25">
      <c r="A6886" s="108">
        <v>6908</v>
      </c>
      <c r="B6886" s="109" t="s">
        <v>6543</v>
      </c>
      <c r="C6886" s="110">
        <v>85235190</v>
      </c>
      <c r="D6886" s="110">
        <v>0</v>
      </c>
      <c r="E6886" s="110">
        <v>0</v>
      </c>
      <c r="F6886" s="111">
        <v>879.92</v>
      </c>
      <c r="G6886" s="110">
        <v>4</v>
      </c>
      <c r="H6886" s="110">
        <v>15</v>
      </c>
      <c r="I6886" s="112"/>
      <c r="J6886" s="112"/>
      <c r="K6886" s="116">
        <v>1599</v>
      </c>
    </row>
    <row r="6887" spans="1:11" x14ac:dyDescent="0.25">
      <c r="A6887" s="108">
        <v>6909</v>
      </c>
      <c r="B6887" s="109" t="s">
        <v>6109</v>
      </c>
      <c r="C6887" s="110">
        <v>85235190</v>
      </c>
      <c r="D6887" s="110">
        <v>0</v>
      </c>
      <c r="E6887" s="110">
        <v>0</v>
      </c>
      <c r="F6887" s="111">
        <v>526.37</v>
      </c>
      <c r="G6887" s="110">
        <v>4</v>
      </c>
      <c r="H6887" s="110">
        <v>15</v>
      </c>
      <c r="I6887" s="112"/>
      <c r="J6887" s="112"/>
      <c r="K6887" s="113">
        <v>979</v>
      </c>
    </row>
    <row r="6888" spans="1:11" x14ac:dyDescent="0.25">
      <c r="A6888" s="108">
        <v>6910</v>
      </c>
      <c r="B6888" s="109" t="s">
        <v>6544</v>
      </c>
      <c r="C6888" s="110">
        <v>84733041</v>
      </c>
      <c r="D6888" s="110">
        <v>0</v>
      </c>
      <c r="E6888" s="110">
        <v>0</v>
      </c>
      <c r="F6888" s="111">
        <v>629.91999999999996</v>
      </c>
      <c r="G6888" s="110">
        <v>4</v>
      </c>
      <c r="H6888" s="110">
        <v>15</v>
      </c>
      <c r="I6888" s="112"/>
      <c r="J6888" s="112"/>
      <c r="K6888" s="116">
        <v>1199</v>
      </c>
    </row>
    <row r="6889" spans="1:11" x14ac:dyDescent="0.25">
      <c r="A6889" s="108">
        <v>6911</v>
      </c>
      <c r="B6889" s="109" t="s">
        <v>6545</v>
      </c>
      <c r="C6889" s="110">
        <v>84733041</v>
      </c>
      <c r="D6889" s="110">
        <v>0</v>
      </c>
      <c r="E6889" s="110">
        <v>0</v>
      </c>
      <c r="F6889" s="115">
        <v>1696.17</v>
      </c>
      <c r="G6889" s="110">
        <v>4</v>
      </c>
      <c r="H6889" s="110">
        <v>15</v>
      </c>
      <c r="I6889" s="112"/>
      <c r="J6889" s="111">
        <v>217.5</v>
      </c>
      <c r="K6889" s="116">
        <v>2989</v>
      </c>
    </row>
    <row r="6890" spans="1:11" x14ac:dyDescent="0.25">
      <c r="A6890" s="108">
        <v>6912</v>
      </c>
      <c r="B6890" s="109" t="s">
        <v>6546</v>
      </c>
      <c r="C6890" s="110">
        <v>85235190</v>
      </c>
      <c r="D6890" s="110">
        <v>0</v>
      </c>
      <c r="E6890" s="110">
        <v>0</v>
      </c>
      <c r="F6890" s="111">
        <v>16.100000000000001</v>
      </c>
      <c r="G6890" s="110">
        <v>4</v>
      </c>
      <c r="H6890" s="110">
        <v>15</v>
      </c>
      <c r="I6890" s="112"/>
      <c r="J6890" s="112"/>
      <c r="K6890" s="113">
        <v>32</v>
      </c>
    </row>
    <row r="6891" spans="1:11" x14ac:dyDescent="0.25">
      <c r="A6891" s="108">
        <v>6913</v>
      </c>
      <c r="B6891" s="109" t="s">
        <v>6547</v>
      </c>
      <c r="C6891" s="110">
        <v>85235190</v>
      </c>
      <c r="D6891" s="110">
        <v>7</v>
      </c>
      <c r="E6891" s="110">
        <v>0</v>
      </c>
      <c r="F6891" s="111">
        <v>17.72</v>
      </c>
      <c r="G6891" s="110">
        <v>4</v>
      </c>
      <c r="H6891" s="110">
        <v>15</v>
      </c>
      <c r="I6891" s="112"/>
      <c r="J6891" s="112"/>
      <c r="K6891" s="113">
        <v>35</v>
      </c>
    </row>
    <row r="6892" spans="1:11" x14ac:dyDescent="0.25">
      <c r="A6892" s="108">
        <v>6914</v>
      </c>
      <c r="B6892" s="109" t="s">
        <v>6548</v>
      </c>
      <c r="C6892" s="110">
        <v>85235190</v>
      </c>
      <c r="D6892" s="110">
        <v>0</v>
      </c>
      <c r="E6892" s="110">
        <v>0</v>
      </c>
      <c r="F6892" s="111">
        <v>30.09</v>
      </c>
      <c r="G6892" s="110">
        <v>4</v>
      </c>
      <c r="H6892" s="110">
        <v>15</v>
      </c>
      <c r="I6892" s="112"/>
      <c r="J6892" s="112"/>
      <c r="K6892" s="113">
        <v>59</v>
      </c>
    </row>
    <row r="6893" spans="1:11" x14ac:dyDescent="0.25">
      <c r="A6893" s="108">
        <v>6915</v>
      </c>
      <c r="B6893" s="109" t="s">
        <v>6549</v>
      </c>
      <c r="C6893" s="110">
        <v>84716052</v>
      </c>
      <c r="D6893" s="110">
        <v>0</v>
      </c>
      <c r="E6893" s="110">
        <v>0</v>
      </c>
      <c r="F6893" s="111">
        <v>126</v>
      </c>
      <c r="G6893" s="110">
        <v>0</v>
      </c>
      <c r="H6893" s="110">
        <v>0</v>
      </c>
      <c r="I6893" s="111">
        <v>8.5</v>
      </c>
      <c r="J6893" s="112"/>
      <c r="K6893" s="113">
        <v>300</v>
      </c>
    </row>
    <row r="6894" spans="1:11" x14ac:dyDescent="0.25">
      <c r="A6894" s="108">
        <v>6916</v>
      </c>
      <c r="B6894" s="109" t="s">
        <v>6550</v>
      </c>
      <c r="C6894" s="110">
        <v>29021100</v>
      </c>
      <c r="D6894" s="110">
        <v>0</v>
      </c>
      <c r="E6894" s="110">
        <v>0</v>
      </c>
      <c r="F6894" s="111">
        <v>15.9</v>
      </c>
      <c r="G6894" s="110">
        <v>18</v>
      </c>
      <c r="H6894" s="110">
        <v>0</v>
      </c>
      <c r="I6894" s="112"/>
      <c r="J6894" s="112"/>
      <c r="K6894" s="113">
        <v>16</v>
      </c>
    </row>
    <row r="6895" spans="1:11" x14ac:dyDescent="0.25">
      <c r="A6895" s="108">
        <v>6917</v>
      </c>
      <c r="B6895" s="109" t="s">
        <v>6551</v>
      </c>
      <c r="C6895" s="110">
        <v>39269090</v>
      </c>
      <c r="D6895" s="110">
        <v>0</v>
      </c>
      <c r="E6895" s="110">
        <v>0</v>
      </c>
      <c r="F6895" s="111">
        <v>8.9</v>
      </c>
      <c r="G6895" s="110">
        <v>18</v>
      </c>
      <c r="H6895" s="110">
        <v>0</v>
      </c>
      <c r="I6895" s="112"/>
      <c r="J6895" s="112"/>
      <c r="K6895" s="113">
        <v>10</v>
      </c>
    </row>
    <row r="6896" spans="1:11" x14ac:dyDescent="0.25">
      <c r="A6896" s="108">
        <v>6918</v>
      </c>
      <c r="B6896" s="109" t="s">
        <v>6552</v>
      </c>
      <c r="C6896" s="110">
        <v>52029100</v>
      </c>
      <c r="D6896" s="110">
        <v>0</v>
      </c>
      <c r="E6896" s="110">
        <v>0</v>
      </c>
      <c r="F6896" s="111">
        <v>4.5999999999999996</v>
      </c>
      <c r="G6896" s="110">
        <v>18</v>
      </c>
      <c r="H6896" s="110">
        <v>0</v>
      </c>
      <c r="I6896" s="112"/>
      <c r="J6896" s="112"/>
      <c r="K6896" s="113">
        <v>5</v>
      </c>
    </row>
    <row r="6897" spans="1:11" x14ac:dyDescent="0.25">
      <c r="A6897" s="108">
        <v>6919</v>
      </c>
      <c r="B6897" s="109" t="s">
        <v>6553</v>
      </c>
      <c r="C6897" s="110">
        <v>84717010</v>
      </c>
      <c r="D6897" s="110">
        <v>0</v>
      </c>
      <c r="E6897" s="110">
        <v>0</v>
      </c>
      <c r="F6897" s="115">
        <v>2454.4499999999998</v>
      </c>
      <c r="G6897" s="110">
        <v>4</v>
      </c>
      <c r="H6897" s="110">
        <v>10</v>
      </c>
      <c r="I6897" s="112"/>
      <c r="J6897" s="111">
        <v>299.3</v>
      </c>
      <c r="K6897" s="116">
        <v>3899</v>
      </c>
    </row>
    <row r="6898" spans="1:11" x14ac:dyDescent="0.25">
      <c r="A6898" s="108">
        <v>6920</v>
      </c>
      <c r="B6898" s="109" t="s">
        <v>6554</v>
      </c>
      <c r="C6898" s="110">
        <v>84701000</v>
      </c>
      <c r="D6898" s="110">
        <v>0</v>
      </c>
      <c r="E6898" s="110">
        <v>0</v>
      </c>
      <c r="F6898" s="111">
        <v>31.27</v>
      </c>
      <c r="G6898" s="110">
        <v>18</v>
      </c>
      <c r="H6898" s="110">
        <v>0</v>
      </c>
      <c r="I6898" s="111">
        <v>0.18</v>
      </c>
      <c r="J6898" s="112"/>
      <c r="K6898" s="113">
        <v>49.9</v>
      </c>
    </row>
    <row r="6899" spans="1:11" x14ac:dyDescent="0.25">
      <c r="A6899" s="108">
        <v>6921</v>
      </c>
      <c r="B6899" s="109" t="s">
        <v>6555</v>
      </c>
      <c r="C6899" s="110">
        <v>85285220</v>
      </c>
      <c r="D6899" s="110">
        <v>0</v>
      </c>
      <c r="E6899" s="110">
        <v>0</v>
      </c>
      <c r="F6899" s="111">
        <v>598.4</v>
      </c>
      <c r="G6899" s="110">
        <v>7</v>
      </c>
      <c r="H6899" s="110">
        <v>0</v>
      </c>
      <c r="I6899" s="112"/>
      <c r="J6899" s="111">
        <v>55.69</v>
      </c>
      <c r="K6899" s="116">
        <v>1099</v>
      </c>
    </row>
    <row r="6900" spans="1:11" x14ac:dyDescent="0.25">
      <c r="A6900" s="108">
        <v>6922</v>
      </c>
      <c r="B6900" s="109" t="s">
        <v>5721</v>
      </c>
      <c r="C6900" s="110">
        <v>84733042</v>
      </c>
      <c r="D6900" s="110">
        <v>0</v>
      </c>
      <c r="E6900" s="110">
        <v>0</v>
      </c>
      <c r="F6900" s="111">
        <v>328.72</v>
      </c>
      <c r="G6900" s="110">
        <v>4</v>
      </c>
      <c r="H6900" s="110">
        <v>15</v>
      </c>
      <c r="I6900" s="112"/>
      <c r="J6900" s="111">
        <v>42.15</v>
      </c>
      <c r="K6900" s="113">
        <v>449</v>
      </c>
    </row>
    <row r="6901" spans="1:11" x14ac:dyDescent="0.25">
      <c r="A6901" s="108">
        <v>6923</v>
      </c>
      <c r="B6901" s="109" t="s">
        <v>6556</v>
      </c>
      <c r="C6901" s="110">
        <v>84733043</v>
      </c>
      <c r="D6901" s="110">
        <v>0</v>
      </c>
      <c r="E6901" s="110">
        <v>0</v>
      </c>
      <c r="F6901" s="115">
        <v>5784.31</v>
      </c>
      <c r="G6901" s="110">
        <v>7</v>
      </c>
      <c r="H6901" s="110">
        <v>2</v>
      </c>
      <c r="I6901" s="112"/>
      <c r="J6901" s="112"/>
      <c r="K6901" s="116">
        <v>5899</v>
      </c>
    </row>
    <row r="6902" spans="1:11" x14ac:dyDescent="0.25">
      <c r="A6902" s="108">
        <v>6924</v>
      </c>
      <c r="B6902" s="109" t="s">
        <v>6557</v>
      </c>
      <c r="C6902" s="110">
        <v>33074900</v>
      </c>
      <c r="D6902" s="110">
        <v>0</v>
      </c>
      <c r="E6902" s="110">
        <v>0</v>
      </c>
      <c r="F6902" s="111">
        <v>10.5</v>
      </c>
      <c r="G6902" s="110">
        <v>0</v>
      </c>
      <c r="H6902" s="110">
        <v>0</v>
      </c>
      <c r="I6902" s="112"/>
      <c r="J6902" s="112"/>
      <c r="K6902" s="113">
        <v>11</v>
      </c>
    </row>
    <row r="6903" spans="1:11" x14ac:dyDescent="0.25">
      <c r="A6903" s="108">
        <v>6925</v>
      </c>
      <c r="B6903" s="109" t="s">
        <v>6558</v>
      </c>
      <c r="C6903" s="110">
        <v>34022000</v>
      </c>
      <c r="D6903" s="110">
        <v>0</v>
      </c>
      <c r="E6903" s="110">
        <v>0</v>
      </c>
      <c r="F6903" s="111">
        <v>18.5</v>
      </c>
      <c r="G6903" s="110">
        <v>0</v>
      </c>
      <c r="H6903" s="110">
        <v>0</v>
      </c>
      <c r="I6903" s="112"/>
      <c r="J6903" s="112"/>
      <c r="K6903" s="113">
        <v>20</v>
      </c>
    </row>
    <row r="6904" spans="1:11" x14ac:dyDescent="0.25">
      <c r="A6904" s="108">
        <v>6926</v>
      </c>
      <c r="B6904" s="109" t="s">
        <v>6559</v>
      </c>
      <c r="C6904" s="110">
        <v>38089429</v>
      </c>
      <c r="D6904" s="110">
        <v>0</v>
      </c>
      <c r="E6904" s="110">
        <v>0</v>
      </c>
      <c r="F6904" s="111">
        <v>4.09</v>
      </c>
      <c r="G6904" s="110">
        <v>0</v>
      </c>
      <c r="H6904" s="110">
        <v>0</v>
      </c>
      <c r="I6904" s="112"/>
      <c r="J6904" s="112"/>
      <c r="K6904" s="113">
        <v>5</v>
      </c>
    </row>
    <row r="6905" spans="1:11" x14ac:dyDescent="0.25">
      <c r="A6905" s="108">
        <v>6927</v>
      </c>
      <c r="B6905" s="109" t="s">
        <v>6560</v>
      </c>
      <c r="C6905" s="110">
        <v>38089419</v>
      </c>
      <c r="D6905" s="110">
        <v>0</v>
      </c>
      <c r="E6905" s="110">
        <v>0</v>
      </c>
      <c r="F6905" s="111">
        <v>4.09</v>
      </c>
      <c r="G6905" s="110">
        <v>0</v>
      </c>
      <c r="H6905" s="110">
        <v>0</v>
      </c>
      <c r="I6905" s="112"/>
      <c r="J6905" s="112"/>
      <c r="K6905" s="113">
        <v>5</v>
      </c>
    </row>
    <row r="6906" spans="1:11" x14ac:dyDescent="0.25">
      <c r="A6906" s="108">
        <v>6928</v>
      </c>
      <c r="B6906" s="109" t="s">
        <v>6561</v>
      </c>
      <c r="C6906" s="110">
        <v>28289011</v>
      </c>
      <c r="D6906" s="110">
        <v>0</v>
      </c>
      <c r="E6906" s="110">
        <v>0</v>
      </c>
      <c r="F6906" s="111">
        <v>1.59</v>
      </c>
      <c r="G6906" s="110">
        <v>0</v>
      </c>
      <c r="H6906" s="110">
        <v>0</v>
      </c>
      <c r="I6906" s="112"/>
      <c r="J6906" s="112"/>
      <c r="K6906" s="113">
        <v>2</v>
      </c>
    </row>
    <row r="6907" spans="1:11" x14ac:dyDescent="0.25">
      <c r="A6907" s="108">
        <v>6929</v>
      </c>
      <c r="B6907" s="109" t="s">
        <v>6562</v>
      </c>
      <c r="C6907" s="110">
        <v>34011900</v>
      </c>
      <c r="D6907" s="110">
        <v>0</v>
      </c>
      <c r="E6907" s="110">
        <v>0</v>
      </c>
      <c r="F6907" s="111">
        <v>7.99</v>
      </c>
      <c r="G6907" s="110">
        <v>0</v>
      </c>
      <c r="H6907" s="110">
        <v>0</v>
      </c>
      <c r="I6907" s="112"/>
      <c r="J6907" s="112"/>
      <c r="K6907" s="113">
        <v>8</v>
      </c>
    </row>
    <row r="6908" spans="1:11" x14ac:dyDescent="0.25">
      <c r="A6908" s="108">
        <v>6930</v>
      </c>
      <c r="B6908" s="109" t="s">
        <v>6563</v>
      </c>
      <c r="C6908" s="110">
        <v>34022000</v>
      </c>
      <c r="D6908" s="110">
        <v>0</v>
      </c>
      <c r="E6908" s="110">
        <v>0</v>
      </c>
      <c r="F6908" s="111">
        <v>6.99</v>
      </c>
      <c r="G6908" s="110">
        <v>0</v>
      </c>
      <c r="H6908" s="110">
        <v>0</v>
      </c>
      <c r="I6908" s="112"/>
      <c r="J6908" s="112"/>
      <c r="K6908" s="113">
        <v>7</v>
      </c>
    </row>
    <row r="6909" spans="1:11" x14ac:dyDescent="0.25">
      <c r="A6909" s="108">
        <v>6931</v>
      </c>
      <c r="B6909" s="109" t="s">
        <v>6564</v>
      </c>
      <c r="C6909" s="110">
        <v>34022000</v>
      </c>
      <c r="D6909" s="110">
        <v>0</v>
      </c>
      <c r="E6909" s="110">
        <v>0</v>
      </c>
      <c r="F6909" s="111">
        <v>1.79</v>
      </c>
      <c r="G6909" s="110">
        <v>0</v>
      </c>
      <c r="H6909" s="110">
        <v>0</v>
      </c>
      <c r="I6909" s="112"/>
      <c r="J6909" s="112"/>
      <c r="K6909" s="113">
        <v>2</v>
      </c>
    </row>
    <row r="6910" spans="1:11" x14ac:dyDescent="0.25">
      <c r="A6910" s="108">
        <v>6932</v>
      </c>
      <c r="B6910" s="109" t="s">
        <v>6565</v>
      </c>
      <c r="C6910" s="110">
        <v>17019900</v>
      </c>
      <c r="D6910" s="110">
        <v>0</v>
      </c>
      <c r="E6910" s="110">
        <v>0</v>
      </c>
      <c r="F6910" s="111">
        <v>4.3899999999999997</v>
      </c>
      <c r="G6910" s="110">
        <v>0</v>
      </c>
      <c r="H6910" s="110">
        <v>0</v>
      </c>
      <c r="I6910" s="112"/>
      <c r="J6910" s="112"/>
      <c r="K6910" s="113">
        <v>5</v>
      </c>
    </row>
    <row r="6911" spans="1:11" x14ac:dyDescent="0.25">
      <c r="A6911" s="108">
        <v>6933</v>
      </c>
      <c r="B6911" s="109" t="s">
        <v>6566</v>
      </c>
      <c r="C6911" s="110">
        <v>83059000</v>
      </c>
      <c r="D6911" s="110">
        <v>0</v>
      </c>
      <c r="E6911" s="110">
        <v>0</v>
      </c>
      <c r="F6911" s="111">
        <v>13.3</v>
      </c>
      <c r="G6911" s="110">
        <v>18</v>
      </c>
      <c r="H6911" s="110">
        <v>0</v>
      </c>
      <c r="I6911" s="112"/>
      <c r="J6911" s="112"/>
      <c r="K6911" s="113">
        <v>14</v>
      </c>
    </row>
    <row r="6912" spans="1:11" x14ac:dyDescent="0.25">
      <c r="A6912" s="108">
        <v>6934</v>
      </c>
      <c r="B6912" s="109" t="s">
        <v>6567</v>
      </c>
      <c r="C6912" s="110">
        <v>39239000</v>
      </c>
      <c r="D6912" s="110">
        <v>0</v>
      </c>
      <c r="E6912" s="110">
        <v>0</v>
      </c>
      <c r="F6912" s="111">
        <v>32.799999999999997</v>
      </c>
      <c r="G6912" s="110">
        <v>18</v>
      </c>
      <c r="H6912" s="110">
        <v>0</v>
      </c>
      <c r="I6912" s="112"/>
      <c r="J6912" s="112"/>
      <c r="K6912" s="113">
        <v>35</v>
      </c>
    </row>
    <row r="6913" spans="1:11" x14ac:dyDescent="0.25">
      <c r="A6913" s="108">
        <v>6935</v>
      </c>
      <c r="B6913" s="109" t="s">
        <v>6568</v>
      </c>
      <c r="C6913" s="110">
        <v>48182000</v>
      </c>
      <c r="D6913" s="110">
        <v>0</v>
      </c>
      <c r="E6913" s="110">
        <v>0</v>
      </c>
      <c r="F6913" s="111">
        <v>18.600000000000001</v>
      </c>
      <c r="G6913" s="110">
        <v>0</v>
      </c>
      <c r="H6913" s="110">
        <v>0</v>
      </c>
      <c r="I6913" s="112"/>
      <c r="J6913" s="112"/>
      <c r="K6913" s="113">
        <v>19</v>
      </c>
    </row>
    <row r="6914" spans="1:11" x14ac:dyDescent="0.25">
      <c r="A6914" s="108">
        <v>6936</v>
      </c>
      <c r="B6914" s="109" t="s">
        <v>6569</v>
      </c>
      <c r="C6914" s="110">
        <v>82100090</v>
      </c>
      <c r="D6914" s="110">
        <v>0</v>
      </c>
      <c r="E6914" s="110">
        <v>0</v>
      </c>
      <c r="F6914" s="111">
        <v>57.55</v>
      </c>
      <c r="G6914" s="110">
        <v>24761</v>
      </c>
      <c r="H6914" s="110">
        <v>10</v>
      </c>
      <c r="I6914" s="112"/>
      <c r="J6914" s="112"/>
      <c r="K6914" s="113">
        <v>65</v>
      </c>
    </row>
    <row r="6915" spans="1:11" x14ac:dyDescent="0.25">
      <c r="A6915" s="108">
        <v>6937</v>
      </c>
      <c r="B6915" s="109" t="s">
        <v>6570</v>
      </c>
      <c r="C6915" s="110">
        <v>85423221</v>
      </c>
      <c r="D6915" s="110">
        <v>0</v>
      </c>
      <c r="E6915" s="110">
        <v>0</v>
      </c>
      <c r="F6915" s="111">
        <v>548.02</v>
      </c>
      <c r="G6915" s="110">
        <v>12</v>
      </c>
      <c r="H6915" s="110">
        <v>0</v>
      </c>
      <c r="I6915" s="112"/>
      <c r="J6915" s="112"/>
      <c r="K6915" s="113">
        <v>829</v>
      </c>
    </row>
    <row r="6916" spans="1:11" x14ac:dyDescent="0.25">
      <c r="A6916" s="108">
        <v>6938</v>
      </c>
      <c r="B6916" s="109" t="s">
        <v>6571</v>
      </c>
      <c r="C6916" s="110">
        <v>84733042</v>
      </c>
      <c r="D6916" s="110">
        <v>0</v>
      </c>
      <c r="E6916" s="110">
        <v>0</v>
      </c>
      <c r="F6916" s="111">
        <v>260.35000000000002</v>
      </c>
      <c r="G6916" s="110">
        <v>4</v>
      </c>
      <c r="H6916" s="110">
        <v>0</v>
      </c>
      <c r="I6916" s="112"/>
      <c r="J6916" s="112"/>
      <c r="K6916" s="113">
        <v>389</v>
      </c>
    </row>
    <row r="6917" spans="1:11" x14ac:dyDescent="0.25">
      <c r="A6917" s="108">
        <v>6939</v>
      </c>
      <c r="B6917" s="109" t="s">
        <v>6572</v>
      </c>
      <c r="C6917" s="110">
        <v>85176241</v>
      </c>
      <c r="D6917" s="110">
        <v>0</v>
      </c>
      <c r="E6917" s="110">
        <v>0</v>
      </c>
      <c r="F6917" s="111">
        <v>196.98</v>
      </c>
      <c r="G6917" s="110">
        <v>18</v>
      </c>
      <c r="H6917" s="110">
        <v>0</v>
      </c>
      <c r="I6917" s="112"/>
      <c r="J6917" s="111">
        <v>6.27</v>
      </c>
      <c r="K6917" s="113">
        <v>289</v>
      </c>
    </row>
    <row r="6918" spans="1:11" x14ac:dyDescent="0.25">
      <c r="A6918" s="108">
        <v>6940</v>
      </c>
      <c r="B6918" s="109" t="s">
        <v>6139</v>
      </c>
      <c r="C6918" s="110">
        <v>84716052</v>
      </c>
      <c r="D6918" s="110">
        <v>0</v>
      </c>
      <c r="E6918" s="110">
        <v>0</v>
      </c>
      <c r="F6918" s="111">
        <v>205</v>
      </c>
      <c r="G6918" s="110">
        <v>0</v>
      </c>
      <c r="H6918" s="110">
        <v>0</v>
      </c>
      <c r="I6918" s="111">
        <v>8.5</v>
      </c>
      <c r="J6918" s="112"/>
      <c r="K6918" s="113">
        <v>320</v>
      </c>
    </row>
    <row r="6919" spans="1:11" x14ac:dyDescent="0.25">
      <c r="A6919" s="108">
        <v>6941</v>
      </c>
      <c r="B6919" s="109" t="s">
        <v>6111</v>
      </c>
      <c r="C6919" s="110">
        <v>84733043</v>
      </c>
      <c r="D6919" s="110">
        <v>0</v>
      </c>
      <c r="E6919" s="110">
        <v>0</v>
      </c>
      <c r="F6919" s="115">
        <v>2744.12</v>
      </c>
      <c r="G6919" s="110">
        <v>7</v>
      </c>
      <c r="H6919" s="110">
        <v>2</v>
      </c>
      <c r="I6919" s="112"/>
      <c r="J6919" s="111">
        <v>75.02</v>
      </c>
      <c r="K6919" s="116">
        <v>4799</v>
      </c>
    </row>
    <row r="6920" spans="1:11" x14ac:dyDescent="0.25">
      <c r="A6920" s="108">
        <v>6942</v>
      </c>
      <c r="B6920" s="109" t="s">
        <v>3121</v>
      </c>
      <c r="C6920" s="110">
        <v>85235190</v>
      </c>
      <c r="D6920" s="110">
        <v>4</v>
      </c>
      <c r="E6920" s="110">
        <v>4</v>
      </c>
      <c r="F6920" s="111">
        <v>248.7</v>
      </c>
      <c r="G6920" s="110">
        <v>4</v>
      </c>
      <c r="H6920" s="110">
        <v>15</v>
      </c>
      <c r="I6920" s="112"/>
      <c r="J6920" s="112"/>
      <c r="K6920" s="113">
        <v>389</v>
      </c>
    </row>
    <row r="6921" spans="1:11" x14ac:dyDescent="0.25">
      <c r="A6921" s="108">
        <v>6943</v>
      </c>
      <c r="B6921" s="109" t="s">
        <v>6573</v>
      </c>
      <c r="C6921" s="110">
        <v>84733011</v>
      </c>
      <c r="D6921" s="110">
        <v>0</v>
      </c>
      <c r="E6921" s="110">
        <v>0</v>
      </c>
      <c r="F6921" s="111">
        <v>126.76</v>
      </c>
      <c r="G6921" s="110">
        <v>7</v>
      </c>
      <c r="H6921" s="110">
        <v>10</v>
      </c>
      <c r="I6921" s="112"/>
      <c r="J6921" s="112"/>
      <c r="K6921" s="113">
        <v>219</v>
      </c>
    </row>
    <row r="6922" spans="1:11" x14ac:dyDescent="0.25">
      <c r="A6922" s="108">
        <v>6944</v>
      </c>
      <c r="B6922" s="109" t="s">
        <v>6574</v>
      </c>
      <c r="C6922" s="110">
        <v>84716052</v>
      </c>
      <c r="D6922" s="110">
        <v>0</v>
      </c>
      <c r="E6922" s="110">
        <v>0</v>
      </c>
      <c r="F6922" s="111">
        <v>60</v>
      </c>
      <c r="G6922" s="110">
        <v>18</v>
      </c>
      <c r="H6922" s="110">
        <v>0</v>
      </c>
      <c r="I6922" s="112"/>
      <c r="J6922" s="112"/>
      <c r="K6922" s="113">
        <v>120</v>
      </c>
    </row>
    <row r="6923" spans="1:11" x14ac:dyDescent="0.25">
      <c r="A6923" s="108">
        <v>6945</v>
      </c>
      <c r="B6923" s="109" t="s">
        <v>6145</v>
      </c>
      <c r="C6923" s="110">
        <v>84733042</v>
      </c>
      <c r="D6923" s="110">
        <v>0</v>
      </c>
      <c r="E6923" s="110">
        <v>0</v>
      </c>
      <c r="F6923" s="111">
        <v>100.86</v>
      </c>
      <c r="G6923" s="110">
        <v>4</v>
      </c>
      <c r="H6923" s="110">
        <v>15</v>
      </c>
      <c r="I6923" s="112"/>
      <c r="J6923" s="111">
        <v>12.93</v>
      </c>
      <c r="K6923" s="113">
        <v>179</v>
      </c>
    </row>
    <row r="6924" spans="1:11" x14ac:dyDescent="0.25">
      <c r="A6924" s="108">
        <v>6946</v>
      </c>
      <c r="B6924" s="109" t="s">
        <v>6575</v>
      </c>
      <c r="C6924" s="110">
        <v>84733042</v>
      </c>
      <c r="D6924" s="110">
        <v>0</v>
      </c>
      <c r="E6924" s="110">
        <v>0</v>
      </c>
      <c r="F6924" s="111">
        <v>345.22</v>
      </c>
      <c r="G6924" s="110">
        <v>4</v>
      </c>
      <c r="H6924" s="110">
        <v>15</v>
      </c>
      <c r="I6924" s="112"/>
      <c r="J6924" s="111">
        <v>44.27</v>
      </c>
      <c r="K6924" s="113">
        <v>539</v>
      </c>
    </row>
    <row r="6925" spans="1:11" x14ac:dyDescent="0.25">
      <c r="A6925" s="108">
        <v>6947</v>
      </c>
      <c r="B6925" s="109" t="s">
        <v>6576</v>
      </c>
      <c r="C6925" s="110">
        <v>85235190</v>
      </c>
      <c r="D6925" s="110">
        <v>0</v>
      </c>
      <c r="E6925" s="110">
        <v>0</v>
      </c>
      <c r="F6925" s="111">
        <v>254.35</v>
      </c>
      <c r="G6925" s="110">
        <v>4</v>
      </c>
      <c r="H6925" s="110">
        <v>15</v>
      </c>
      <c r="I6925" s="112"/>
      <c r="J6925" s="112"/>
      <c r="K6925" s="113">
        <v>375</v>
      </c>
    </row>
    <row r="6926" spans="1:11" x14ac:dyDescent="0.25">
      <c r="A6926" s="108">
        <v>6948</v>
      </c>
      <c r="B6926" s="109" t="s">
        <v>6577</v>
      </c>
      <c r="C6926" s="110">
        <v>84733043</v>
      </c>
      <c r="D6926" s="110">
        <v>0</v>
      </c>
      <c r="E6926" s="110">
        <v>0</v>
      </c>
      <c r="F6926" s="115">
        <v>9292.16</v>
      </c>
      <c r="G6926" s="110">
        <v>7</v>
      </c>
      <c r="H6926" s="110">
        <v>2</v>
      </c>
      <c r="I6926" s="112"/>
      <c r="J6926" s="111">
        <v>720.16</v>
      </c>
      <c r="K6926" s="116">
        <v>13999</v>
      </c>
    </row>
    <row r="6927" spans="1:11" x14ac:dyDescent="0.25">
      <c r="A6927" s="108">
        <v>6949</v>
      </c>
      <c r="B6927" s="109" t="s">
        <v>6578</v>
      </c>
      <c r="C6927" s="110">
        <v>84733043</v>
      </c>
      <c r="D6927" s="110">
        <v>0</v>
      </c>
      <c r="E6927" s="110">
        <v>0</v>
      </c>
      <c r="F6927" s="115">
        <v>4599.0200000000004</v>
      </c>
      <c r="G6927" s="110">
        <v>7</v>
      </c>
      <c r="H6927" s="110">
        <v>2</v>
      </c>
      <c r="I6927" s="112"/>
      <c r="J6927" s="111">
        <v>439.25</v>
      </c>
      <c r="K6927" s="116">
        <v>6250</v>
      </c>
    </row>
    <row r="6928" spans="1:11" x14ac:dyDescent="0.25">
      <c r="A6928" s="108">
        <v>6950</v>
      </c>
      <c r="B6928" s="109" t="s">
        <v>6579</v>
      </c>
      <c r="C6928" s="110">
        <v>84733041</v>
      </c>
      <c r="D6928" s="110">
        <v>5</v>
      </c>
      <c r="E6928" s="110">
        <v>0</v>
      </c>
      <c r="F6928" s="111">
        <v>399.99</v>
      </c>
      <c r="G6928" s="110">
        <v>12</v>
      </c>
      <c r="H6928" s="110">
        <v>0</v>
      </c>
      <c r="I6928" s="112"/>
      <c r="J6928" s="112"/>
      <c r="K6928" s="113">
        <v>589</v>
      </c>
    </row>
    <row r="6929" spans="1:11" x14ac:dyDescent="0.25">
      <c r="A6929" s="108">
        <v>6951</v>
      </c>
      <c r="B6929" s="109" t="s">
        <v>4739</v>
      </c>
      <c r="C6929" s="110">
        <v>85043219</v>
      </c>
      <c r="D6929" s="110">
        <v>1</v>
      </c>
      <c r="E6929" s="110">
        <v>0</v>
      </c>
      <c r="F6929" s="111">
        <v>101.69</v>
      </c>
      <c r="G6929" s="110">
        <v>12</v>
      </c>
      <c r="H6929" s="110">
        <v>0</v>
      </c>
      <c r="I6929" s="112"/>
      <c r="J6929" s="111">
        <v>13.61</v>
      </c>
      <c r="K6929" s="113">
        <v>195</v>
      </c>
    </row>
    <row r="6930" spans="1:11" x14ac:dyDescent="0.25">
      <c r="A6930" s="108">
        <v>6952</v>
      </c>
      <c r="B6930" s="109" t="s">
        <v>6580</v>
      </c>
      <c r="C6930" s="110">
        <v>84733011</v>
      </c>
      <c r="D6930" s="110">
        <v>0</v>
      </c>
      <c r="E6930" s="110">
        <v>0</v>
      </c>
      <c r="F6930" s="111">
        <v>178.97</v>
      </c>
      <c r="G6930" s="110">
        <v>18</v>
      </c>
      <c r="H6930" s="110">
        <v>0</v>
      </c>
      <c r="I6930" s="112"/>
      <c r="J6930" s="112"/>
      <c r="K6930" s="113">
        <v>249</v>
      </c>
    </row>
    <row r="6931" spans="1:11" x14ac:dyDescent="0.25">
      <c r="A6931" s="108">
        <v>6953</v>
      </c>
      <c r="B6931" s="109" t="s">
        <v>6581</v>
      </c>
      <c r="C6931" s="110">
        <v>84733041</v>
      </c>
      <c r="D6931" s="110">
        <v>0</v>
      </c>
      <c r="E6931" s="110">
        <v>0</v>
      </c>
      <c r="F6931" s="111">
        <v>401.51</v>
      </c>
      <c r="G6931" s="110">
        <v>12</v>
      </c>
      <c r="H6931" s="110">
        <v>0</v>
      </c>
      <c r="I6931" s="112"/>
      <c r="J6931" s="112"/>
      <c r="K6931" s="113">
        <v>589</v>
      </c>
    </row>
    <row r="6932" spans="1:11" x14ac:dyDescent="0.25">
      <c r="A6932" s="108">
        <v>6954</v>
      </c>
      <c r="B6932" s="109" t="s">
        <v>453</v>
      </c>
      <c r="C6932" s="110">
        <v>85444200</v>
      </c>
      <c r="D6932" s="110">
        <v>0</v>
      </c>
      <c r="E6932" s="110">
        <v>0</v>
      </c>
      <c r="F6932" s="111">
        <v>1.21</v>
      </c>
      <c r="G6932" s="110">
        <v>4</v>
      </c>
      <c r="H6932" s="110">
        <v>5</v>
      </c>
      <c r="I6932" s="112"/>
      <c r="J6932" s="111">
        <v>0.14000000000000001</v>
      </c>
      <c r="K6932" s="113">
        <v>15</v>
      </c>
    </row>
    <row r="6933" spans="1:11" x14ac:dyDescent="0.25">
      <c r="A6933" s="108">
        <v>6955</v>
      </c>
      <c r="B6933" s="109" t="s">
        <v>6582</v>
      </c>
      <c r="C6933" s="110">
        <v>85444200</v>
      </c>
      <c r="D6933" s="110">
        <v>133</v>
      </c>
      <c r="E6933" s="110">
        <v>19</v>
      </c>
      <c r="F6933" s="111">
        <v>8.02</v>
      </c>
      <c r="G6933" s="110">
        <v>7</v>
      </c>
      <c r="H6933" s="110">
        <v>0</v>
      </c>
      <c r="I6933" s="112"/>
      <c r="J6933" s="111">
        <v>0.71</v>
      </c>
      <c r="K6933" s="113">
        <v>15</v>
      </c>
    </row>
    <row r="6934" spans="1:11" x14ac:dyDescent="0.25">
      <c r="A6934" s="108">
        <v>6956</v>
      </c>
      <c r="B6934" s="109" t="s">
        <v>6583</v>
      </c>
      <c r="C6934" s="110">
        <v>84716052</v>
      </c>
      <c r="D6934" s="110">
        <v>0</v>
      </c>
      <c r="E6934" s="110">
        <v>0</v>
      </c>
      <c r="F6934" s="111">
        <v>1</v>
      </c>
      <c r="G6934" s="110">
        <v>4</v>
      </c>
      <c r="H6934" s="110">
        <v>15</v>
      </c>
      <c r="I6934" s="112"/>
      <c r="J6934" s="111">
        <v>5.15</v>
      </c>
      <c r="K6934" s="113">
        <v>79</v>
      </c>
    </row>
    <row r="6935" spans="1:11" x14ac:dyDescent="0.25">
      <c r="A6935" s="108">
        <v>6957</v>
      </c>
      <c r="B6935" s="109" t="s">
        <v>6584</v>
      </c>
      <c r="C6935" s="110">
        <v>84716053</v>
      </c>
      <c r="D6935" s="110">
        <v>0</v>
      </c>
      <c r="E6935" s="110">
        <v>0</v>
      </c>
      <c r="F6935" s="111">
        <v>1</v>
      </c>
      <c r="G6935" s="110">
        <v>7</v>
      </c>
      <c r="H6935" s="110">
        <v>15</v>
      </c>
      <c r="I6935" s="112"/>
      <c r="J6935" s="111">
        <v>8.84</v>
      </c>
      <c r="K6935" s="113">
        <v>165</v>
      </c>
    </row>
    <row r="6936" spans="1:11" x14ac:dyDescent="0.25">
      <c r="A6936" s="108">
        <v>6958</v>
      </c>
      <c r="B6936" s="109" t="s">
        <v>6585</v>
      </c>
      <c r="C6936" s="110">
        <v>85044021</v>
      </c>
      <c r="D6936" s="110">
        <v>0</v>
      </c>
      <c r="E6936" s="110">
        <v>0</v>
      </c>
      <c r="F6936" s="111">
        <v>85.62</v>
      </c>
      <c r="G6936" s="110">
        <v>4</v>
      </c>
      <c r="H6936" s="110">
        <v>5</v>
      </c>
      <c r="I6936" s="112"/>
      <c r="J6936" s="111">
        <v>24.99</v>
      </c>
      <c r="K6936" s="113">
        <v>165</v>
      </c>
    </row>
    <row r="6937" spans="1:11" x14ac:dyDescent="0.25">
      <c r="A6937" s="108">
        <v>6959</v>
      </c>
      <c r="B6937" s="109" t="s">
        <v>6586</v>
      </c>
      <c r="C6937" s="110">
        <v>39269090</v>
      </c>
      <c r="D6937" s="110">
        <v>0</v>
      </c>
      <c r="E6937" s="110">
        <v>0</v>
      </c>
      <c r="F6937" s="111">
        <v>33.44</v>
      </c>
      <c r="G6937" s="110">
        <v>4</v>
      </c>
      <c r="H6937" s="110">
        <v>15</v>
      </c>
      <c r="I6937" s="112"/>
      <c r="J6937" s="111">
        <v>11.09</v>
      </c>
      <c r="K6937" s="113">
        <v>75</v>
      </c>
    </row>
    <row r="6938" spans="1:11" x14ac:dyDescent="0.25">
      <c r="A6938" s="108">
        <v>6960</v>
      </c>
      <c r="B6938" s="109" t="s">
        <v>6587</v>
      </c>
      <c r="C6938" s="110">
        <v>39269090</v>
      </c>
      <c r="D6938" s="110">
        <v>0</v>
      </c>
      <c r="E6938" s="110">
        <v>0</v>
      </c>
      <c r="F6938" s="111">
        <v>63.85</v>
      </c>
      <c r="G6938" s="110">
        <v>4</v>
      </c>
      <c r="H6938" s="110">
        <v>15</v>
      </c>
      <c r="I6938" s="112"/>
      <c r="J6938" s="111">
        <v>24.05</v>
      </c>
      <c r="K6938" s="113">
        <v>149</v>
      </c>
    </row>
    <row r="6939" spans="1:11" x14ac:dyDescent="0.25">
      <c r="A6939" s="108">
        <v>6961</v>
      </c>
      <c r="B6939" s="109" t="s">
        <v>6588</v>
      </c>
      <c r="C6939" s="110">
        <v>85044010</v>
      </c>
      <c r="D6939" s="110">
        <v>0</v>
      </c>
      <c r="E6939" s="110">
        <v>0</v>
      </c>
      <c r="F6939" s="111">
        <v>114.9</v>
      </c>
      <c r="G6939" s="110">
        <v>4</v>
      </c>
      <c r="H6939" s="110">
        <v>0</v>
      </c>
      <c r="I6939" s="112"/>
      <c r="J6939" s="111">
        <v>30.51</v>
      </c>
      <c r="K6939" s="113">
        <v>189</v>
      </c>
    </row>
    <row r="6940" spans="1:11" x14ac:dyDescent="0.25">
      <c r="A6940" s="108">
        <v>6962</v>
      </c>
      <c r="B6940" s="109" t="s">
        <v>6589</v>
      </c>
      <c r="C6940" s="110">
        <v>85444200</v>
      </c>
      <c r="D6940" s="110">
        <v>0</v>
      </c>
      <c r="E6940" s="110">
        <v>0</v>
      </c>
      <c r="F6940" s="111">
        <v>10.6</v>
      </c>
      <c r="G6940" s="110">
        <v>4</v>
      </c>
      <c r="H6940" s="110">
        <v>0</v>
      </c>
      <c r="I6940" s="112"/>
      <c r="J6940" s="111">
        <v>1.1200000000000001</v>
      </c>
      <c r="K6940" s="113">
        <v>18</v>
      </c>
    </row>
    <row r="6941" spans="1:11" x14ac:dyDescent="0.25">
      <c r="A6941" s="108">
        <v>6963</v>
      </c>
      <c r="B6941" s="109" t="s">
        <v>6590</v>
      </c>
      <c r="C6941" s="110">
        <v>84733042</v>
      </c>
      <c r="D6941" s="110">
        <v>0</v>
      </c>
      <c r="E6941" s="110">
        <v>0</v>
      </c>
      <c r="F6941" s="111">
        <v>154.37</v>
      </c>
      <c r="G6941" s="110">
        <v>4</v>
      </c>
      <c r="H6941" s="110">
        <v>0</v>
      </c>
      <c r="I6941" s="112"/>
      <c r="J6941" s="111">
        <v>16.88</v>
      </c>
      <c r="K6941" s="113">
        <v>199</v>
      </c>
    </row>
    <row r="6942" spans="1:11" x14ac:dyDescent="0.25">
      <c r="A6942" s="108">
        <v>6964</v>
      </c>
      <c r="B6942" s="109" t="s">
        <v>6591</v>
      </c>
      <c r="C6942" s="110">
        <v>95045000</v>
      </c>
      <c r="D6942" s="110">
        <v>0</v>
      </c>
      <c r="E6942" s="110">
        <v>0</v>
      </c>
      <c r="F6942" s="111">
        <v>356.33</v>
      </c>
      <c r="G6942" s="110">
        <v>4</v>
      </c>
      <c r="H6942" s="110">
        <v>0</v>
      </c>
      <c r="I6942" s="112"/>
      <c r="J6942" s="111">
        <v>151.08000000000001</v>
      </c>
      <c r="K6942" s="113">
        <v>599</v>
      </c>
    </row>
    <row r="6943" spans="1:11" x14ac:dyDescent="0.25">
      <c r="A6943" s="108">
        <v>6965</v>
      </c>
      <c r="B6943" s="109" t="s">
        <v>6592</v>
      </c>
      <c r="C6943" s="110">
        <v>95045000</v>
      </c>
      <c r="D6943" s="110">
        <v>0</v>
      </c>
      <c r="E6943" s="110">
        <v>0</v>
      </c>
      <c r="F6943" s="111">
        <v>356.82</v>
      </c>
      <c r="G6943" s="110">
        <v>4</v>
      </c>
      <c r="H6943" s="110">
        <v>0</v>
      </c>
      <c r="I6943" s="112"/>
      <c r="J6943" s="111">
        <v>151.29</v>
      </c>
      <c r="K6943" s="113">
        <v>639</v>
      </c>
    </row>
    <row r="6944" spans="1:11" x14ac:dyDescent="0.25">
      <c r="A6944" s="108">
        <v>6966</v>
      </c>
      <c r="B6944" s="109" t="s">
        <v>6593</v>
      </c>
      <c r="C6944" s="110">
        <v>85258029</v>
      </c>
      <c r="D6944" s="110">
        <v>0</v>
      </c>
      <c r="E6944" s="110">
        <v>0</v>
      </c>
      <c r="F6944" s="111">
        <v>223</v>
      </c>
      <c r="G6944" s="110">
        <v>18</v>
      </c>
      <c r="H6944" s="110">
        <v>0</v>
      </c>
      <c r="I6944" s="112"/>
      <c r="J6944" s="112"/>
      <c r="K6944" s="113">
        <v>319</v>
      </c>
    </row>
    <row r="6945" spans="1:11" x14ac:dyDescent="0.25">
      <c r="A6945" s="108">
        <v>6967</v>
      </c>
      <c r="B6945" s="109" t="s">
        <v>6594</v>
      </c>
      <c r="C6945" s="110">
        <v>84145990</v>
      </c>
      <c r="D6945" s="110">
        <v>0</v>
      </c>
      <c r="E6945" s="110">
        <v>0</v>
      </c>
      <c r="F6945" s="111">
        <v>77.52</v>
      </c>
      <c r="G6945" s="110">
        <v>4</v>
      </c>
      <c r="H6945" s="110">
        <v>0</v>
      </c>
      <c r="I6945" s="112"/>
      <c r="J6945" s="111">
        <v>20.59</v>
      </c>
      <c r="K6945" s="113">
        <v>179</v>
      </c>
    </row>
    <row r="6946" spans="1:11" x14ac:dyDescent="0.25">
      <c r="A6946" s="108">
        <v>6968</v>
      </c>
      <c r="B6946" s="109" t="s">
        <v>6595</v>
      </c>
      <c r="C6946" s="110">
        <v>84145990</v>
      </c>
      <c r="D6946" s="110">
        <v>0</v>
      </c>
      <c r="E6946" s="110">
        <v>0</v>
      </c>
      <c r="F6946" s="111">
        <v>106.36</v>
      </c>
      <c r="G6946" s="110">
        <v>4</v>
      </c>
      <c r="H6946" s="110">
        <v>0</v>
      </c>
      <c r="I6946" s="112"/>
      <c r="J6946" s="111">
        <v>29.06</v>
      </c>
      <c r="K6946" s="113">
        <v>195</v>
      </c>
    </row>
    <row r="6947" spans="1:11" x14ac:dyDescent="0.25">
      <c r="A6947" s="108">
        <v>6969</v>
      </c>
      <c r="B6947" s="109" t="s">
        <v>6596</v>
      </c>
      <c r="C6947" s="110">
        <v>85183000</v>
      </c>
      <c r="D6947" s="110">
        <v>0</v>
      </c>
      <c r="E6947" s="110">
        <v>0</v>
      </c>
      <c r="F6947" s="111">
        <v>75.34</v>
      </c>
      <c r="G6947" s="110">
        <v>7</v>
      </c>
      <c r="H6947" s="110">
        <v>15</v>
      </c>
      <c r="I6947" s="112"/>
      <c r="J6947" s="111">
        <v>20.37</v>
      </c>
      <c r="K6947" s="113">
        <v>149</v>
      </c>
    </row>
    <row r="6948" spans="1:11" x14ac:dyDescent="0.25">
      <c r="A6948" s="108">
        <v>6970</v>
      </c>
      <c r="B6948" s="109" t="s">
        <v>4350</v>
      </c>
      <c r="C6948" s="110">
        <v>85444200</v>
      </c>
      <c r="D6948" s="110">
        <v>0</v>
      </c>
      <c r="E6948" s="110">
        <v>0</v>
      </c>
      <c r="F6948" s="111">
        <v>39.9</v>
      </c>
      <c r="G6948" s="110">
        <v>0</v>
      </c>
      <c r="H6948" s="110">
        <v>0</v>
      </c>
      <c r="I6948" s="111">
        <v>38.200000000000003</v>
      </c>
      <c r="J6948" s="112"/>
      <c r="K6948" s="113">
        <v>180</v>
      </c>
    </row>
    <row r="6949" spans="1:11" x14ac:dyDescent="0.25">
      <c r="A6949" s="108">
        <v>6971</v>
      </c>
      <c r="B6949" s="109" t="s">
        <v>6597</v>
      </c>
      <c r="C6949" s="110">
        <v>84145910</v>
      </c>
      <c r="D6949" s="110">
        <v>0</v>
      </c>
      <c r="E6949" s="110">
        <v>0</v>
      </c>
      <c r="F6949" s="111">
        <v>49.9</v>
      </c>
      <c r="G6949" s="110">
        <v>0</v>
      </c>
      <c r="H6949" s="110">
        <v>0</v>
      </c>
      <c r="I6949" s="111">
        <v>29.9</v>
      </c>
      <c r="J6949" s="112"/>
      <c r="K6949" s="113">
        <v>150</v>
      </c>
    </row>
    <row r="6950" spans="1:11" x14ac:dyDescent="0.25">
      <c r="A6950" s="108">
        <v>6972</v>
      </c>
      <c r="B6950" s="109" t="s">
        <v>6506</v>
      </c>
      <c r="C6950" s="110">
        <v>84733042</v>
      </c>
      <c r="D6950" s="110">
        <v>0</v>
      </c>
      <c r="E6950" s="110">
        <v>0</v>
      </c>
      <c r="F6950" s="111">
        <v>227.41</v>
      </c>
      <c r="G6950" s="110">
        <v>18</v>
      </c>
      <c r="H6950" s="110">
        <v>0</v>
      </c>
      <c r="I6950" s="112"/>
      <c r="J6950" s="112"/>
      <c r="K6950" s="113">
        <v>389</v>
      </c>
    </row>
    <row r="6951" spans="1:11" x14ac:dyDescent="0.25">
      <c r="A6951" s="108">
        <v>6973</v>
      </c>
      <c r="B6951" s="109" t="s">
        <v>6598</v>
      </c>
      <c r="C6951" s="110">
        <v>84733041</v>
      </c>
      <c r="D6951" s="110">
        <v>-1</v>
      </c>
      <c r="E6951" s="110">
        <v>0</v>
      </c>
      <c r="F6951" s="111">
        <v>346.09</v>
      </c>
      <c r="G6951" s="110">
        <v>4</v>
      </c>
      <c r="H6951" s="110">
        <v>15</v>
      </c>
      <c r="I6951" s="112"/>
      <c r="J6951" s="111">
        <v>44.38</v>
      </c>
      <c r="K6951" s="113">
        <v>599</v>
      </c>
    </row>
    <row r="6952" spans="1:11" x14ac:dyDescent="0.25">
      <c r="A6952" s="108">
        <v>6974</v>
      </c>
      <c r="B6952" s="109" t="s">
        <v>6599</v>
      </c>
      <c r="C6952" s="110">
        <v>84733042</v>
      </c>
      <c r="D6952" s="110">
        <v>1</v>
      </c>
      <c r="E6952" s="110">
        <v>0</v>
      </c>
      <c r="F6952" s="111">
        <v>127.83</v>
      </c>
      <c r="G6952" s="110">
        <v>4</v>
      </c>
      <c r="H6952" s="110">
        <v>15</v>
      </c>
      <c r="I6952" s="112"/>
      <c r="J6952" s="111">
        <v>16.39</v>
      </c>
      <c r="K6952" s="113">
        <v>199</v>
      </c>
    </row>
    <row r="6953" spans="1:11" x14ac:dyDescent="0.25">
      <c r="A6953" s="108">
        <v>6975</v>
      </c>
      <c r="B6953" s="109" t="s">
        <v>6600</v>
      </c>
      <c r="C6953" s="110">
        <v>84733041</v>
      </c>
      <c r="D6953" s="110">
        <v>0</v>
      </c>
      <c r="E6953" s="110">
        <v>0</v>
      </c>
      <c r="F6953" s="111">
        <v>299</v>
      </c>
      <c r="G6953" s="110">
        <v>4</v>
      </c>
      <c r="H6953" s="110">
        <v>0</v>
      </c>
      <c r="I6953" s="112"/>
      <c r="J6953" s="111">
        <v>32.700000000000003</v>
      </c>
      <c r="K6953" s="113">
        <v>449</v>
      </c>
    </row>
    <row r="6954" spans="1:11" x14ac:dyDescent="0.25">
      <c r="A6954" s="108">
        <v>6976</v>
      </c>
      <c r="B6954" s="109" t="s">
        <v>6601</v>
      </c>
      <c r="C6954" s="110">
        <v>85423190</v>
      </c>
      <c r="D6954" s="110">
        <v>0</v>
      </c>
      <c r="E6954" s="110">
        <v>0</v>
      </c>
      <c r="F6954" s="111">
        <v>585.63</v>
      </c>
      <c r="G6954" s="110">
        <v>7</v>
      </c>
      <c r="H6954" s="110">
        <v>2</v>
      </c>
      <c r="I6954" s="111">
        <v>24.63</v>
      </c>
      <c r="J6954" s="112"/>
      <c r="K6954" s="113">
        <v>799</v>
      </c>
    </row>
    <row r="6955" spans="1:11" x14ac:dyDescent="0.25">
      <c r="A6955" s="108">
        <v>6977</v>
      </c>
      <c r="B6955" s="109" t="s">
        <v>6602</v>
      </c>
      <c r="C6955" s="110">
        <v>84186931</v>
      </c>
      <c r="D6955" s="110">
        <v>0</v>
      </c>
      <c r="E6955" s="110">
        <v>0</v>
      </c>
      <c r="F6955" s="111">
        <v>599</v>
      </c>
      <c r="G6955" s="110">
        <v>18</v>
      </c>
      <c r="H6955" s="110">
        <v>0</v>
      </c>
      <c r="I6955" s="112"/>
      <c r="J6955" s="112"/>
      <c r="K6955" s="113">
        <v>600</v>
      </c>
    </row>
    <row r="6956" spans="1:11" x14ac:dyDescent="0.25">
      <c r="A6956" s="108">
        <v>6978</v>
      </c>
      <c r="B6956" s="109" t="s">
        <v>5918</v>
      </c>
      <c r="C6956" s="110">
        <v>84717010</v>
      </c>
      <c r="D6956" s="110">
        <v>1</v>
      </c>
      <c r="E6956" s="110">
        <v>1</v>
      </c>
      <c r="F6956" s="111">
        <v>372.72</v>
      </c>
      <c r="G6956" s="110">
        <v>12</v>
      </c>
      <c r="H6956" s="110">
        <v>10</v>
      </c>
      <c r="I6956" s="112"/>
      <c r="J6956" s="111">
        <v>28.87</v>
      </c>
      <c r="K6956" s="113">
        <v>649</v>
      </c>
    </row>
    <row r="6957" spans="1:11" x14ac:dyDescent="0.25">
      <c r="A6957" s="108">
        <v>6979</v>
      </c>
      <c r="B6957" s="109" t="s">
        <v>6603</v>
      </c>
      <c r="C6957" s="110">
        <v>85171231</v>
      </c>
      <c r="D6957" s="110">
        <v>0</v>
      </c>
      <c r="E6957" s="110">
        <v>0</v>
      </c>
      <c r="F6957" s="115">
        <v>6974.07</v>
      </c>
      <c r="G6957" s="110">
        <v>18</v>
      </c>
      <c r="H6957" s="110">
        <v>0</v>
      </c>
      <c r="I6957" s="112"/>
      <c r="J6957" s="112"/>
      <c r="K6957" s="116">
        <v>8299</v>
      </c>
    </row>
    <row r="6958" spans="1:11" x14ac:dyDescent="0.25">
      <c r="A6958" s="108">
        <v>6980</v>
      </c>
      <c r="B6958" s="109" t="s">
        <v>4474</v>
      </c>
      <c r="C6958" s="110">
        <v>85285220</v>
      </c>
      <c r="D6958" s="110">
        <v>0</v>
      </c>
      <c r="E6958" s="110">
        <v>0</v>
      </c>
      <c r="F6958" s="111">
        <v>830</v>
      </c>
      <c r="G6958" s="110">
        <v>12</v>
      </c>
      <c r="H6958" s="110">
        <v>0</v>
      </c>
      <c r="I6958" s="112"/>
      <c r="J6958" s="112"/>
      <c r="K6958" s="116">
        <v>1249</v>
      </c>
    </row>
    <row r="6959" spans="1:11" x14ac:dyDescent="0.25">
      <c r="A6959" s="108">
        <v>6981</v>
      </c>
      <c r="B6959" s="109" t="s">
        <v>6604</v>
      </c>
      <c r="C6959" s="110">
        <v>84715010</v>
      </c>
      <c r="D6959" s="110">
        <v>2</v>
      </c>
      <c r="E6959" s="110">
        <v>0</v>
      </c>
      <c r="F6959" s="115">
        <v>2092.48</v>
      </c>
      <c r="G6959" s="110">
        <v>12</v>
      </c>
      <c r="H6959" s="110">
        <v>0</v>
      </c>
      <c r="I6959" s="112"/>
      <c r="J6959" s="111">
        <v>137.94999999999999</v>
      </c>
      <c r="K6959" s="116">
        <v>3249</v>
      </c>
    </row>
    <row r="6960" spans="1:11" x14ac:dyDescent="0.25">
      <c r="A6960" s="108">
        <v>6982</v>
      </c>
      <c r="B6960" s="109" t="s">
        <v>6605</v>
      </c>
      <c r="C6960" s="110">
        <v>84716053</v>
      </c>
      <c r="D6960" s="110">
        <v>2</v>
      </c>
      <c r="E6960" s="110">
        <v>0</v>
      </c>
      <c r="F6960" s="111">
        <v>32.090000000000003</v>
      </c>
      <c r="G6960" s="110">
        <v>4</v>
      </c>
      <c r="H6960" s="110">
        <v>0</v>
      </c>
      <c r="I6960" s="112"/>
      <c r="J6960" s="111">
        <v>3.51</v>
      </c>
      <c r="K6960" s="113">
        <v>50</v>
      </c>
    </row>
    <row r="6961" spans="1:11" x14ac:dyDescent="0.25">
      <c r="A6961" s="108">
        <v>6983</v>
      </c>
      <c r="B6961" s="109" t="s">
        <v>6606</v>
      </c>
      <c r="C6961" s="110">
        <v>84716052</v>
      </c>
      <c r="D6961" s="110">
        <v>2</v>
      </c>
      <c r="E6961" s="110">
        <v>0</v>
      </c>
      <c r="F6961" s="111">
        <v>65.430000000000007</v>
      </c>
      <c r="G6961" s="110">
        <v>4</v>
      </c>
      <c r="H6961" s="110">
        <v>0</v>
      </c>
      <c r="I6961" s="112"/>
      <c r="J6961" s="111">
        <v>7.16</v>
      </c>
      <c r="K6961" s="113">
        <v>100</v>
      </c>
    </row>
    <row r="6962" spans="1:11" x14ac:dyDescent="0.25">
      <c r="A6962" s="108">
        <v>6984</v>
      </c>
      <c r="B6962" s="109" t="s">
        <v>6607</v>
      </c>
      <c r="C6962" s="110">
        <v>84715010</v>
      </c>
      <c r="D6962" s="110">
        <v>0</v>
      </c>
      <c r="E6962" s="110">
        <v>0</v>
      </c>
      <c r="F6962" s="115">
        <v>3578.29</v>
      </c>
      <c r="G6962" s="110">
        <v>12</v>
      </c>
      <c r="H6962" s="110">
        <v>0</v>
      </c>
      <c r="I6962" s="111">
        <v>34.92</v>
      </c>
      <c r="J6962" s="111">
        <v>239.94</v>
      </c>
      <c r="K6962" s="116">
        <v>5499</v>
      </c>
    </row>
    <row r="6963" spans="1:11" x14ac:dyDescent="0.25">
      <c r="A6963" s="108">
        <v>6985</v>
      </c>
      <c r="B6963" s="109" t="s">
        <v>6608</v>
      </c>
      <c r="C6963" s="110">
        <v>84716053</v>
      </c>
      <c r="D6963" s="110">
        <v>0</v>
      </c>
      <c r="E6963" s="110">
        <v>0</v>
      </c>
      <c r="F6963" s="111">
        <v>35.01</v>
      </c>
      <c r="G6963" s="110">
        <v>4</v>
      </c>
      <c r="H6963" s="110">
        <v>0</v>
      </c>
      <c r="I6963" s="111">
        <v>34.92</v>
      </c>
      <c r="J6963" s="111">
        <v>8.2200000000000006</v>
      </c>
      <c r="K6963" s="113">
        <v>50</v>
      </c>
    </row>
    <row r="6964" spans="1:11" x14ac:dyDescent="0.25">
      <c r="A6964" s="108">
        <v>6986</v>
      </c>
      <c r="B6964" s="109" t="s">
        <v>6029</v>
      </c>
      <c r="C6964" s="110">
        <v>84716052</v>
      </c>
      <c r="D6964" s="110">
        <v>0</v>
      </c>
      <c r="E6964" s="110">
        <v>0</v>
      </c>
      <c r="F6964" s="111">
        <v>46.77</v>
      </c>
      <c r="G6964" s="110">
        <v>4</v>
      </c>
      <c r="H6964" s="110">
        <v>0</v>
      </c>
      <c r="I6964" s="111">
        <v>34.92</v>
      </c>
      <c r="J6964" s="111">
        <v>9.51</v>
      </c>
      <c r="K6964" s="113">
        <v>70</v>
      </c>
    </row>
    <row r="6965" spans="1:11" x14ac:dyDescent="0.25">
      <c r="A6965" s="108">
        <v>6987</v>
      </c>
      <c r="B6965" s="109" t="s">
        <v>6609</v>
      </c>
      <c r="C6965" s="110">
        <v>39249000</v>
      </c>
      <c r="D6965" s="110">
        <v>0</v>
      </c>
      <c r="E6965" s="110">
        <v>0</v>
      </c>
      <c r="F6965" s="111">
        <v>47.99</v>
      </c>
      <c r="G6965" s="110">
        <v>18</v>
      </c>
      <c r="H6965" s="110">
        <v>0</v>
      </c>
      <c r="I6965" s="112"/>
      <c r="J6965" s="112"/>
      <c r="K6965" s="113">
        <v>48</v>
      </c>
    </row>
    <row r="6966" spans="1:11" x14ac:dyDescent="0.25">
      <c r="A6966" s="108">
        <v>6988</v>
      </c>
      <c r="B6966" s="109" t="s">
        <v>4350</v>
      </c>
      <c r="C6966" s="110">
        <v>85366910</v>
      </c>
      <c r="D6966" s="110">
        <v>0</v>
      </c>
      <c r="E6966" s="110">
        <v>0</v>
      </c>
      <c r="F6966" s="111">
        <v>69.989999999999995</v>
      </c>
      <c r="G6966" s="110">
        <v>0</v>
      </c>
      <c r="H6966" s="110">
        <v>0</v>
      </c>
      <c r="I6966" s="111">
        <v>39.9</v>
      </c>
      <c r="J6966" s="111">
        <v>34.49</v>
      </c>
      <c r="K6966" s="113">
        <v>200</v>
      </c>
    </row>
    <row r="6967" spans="1:11" x14ac:dyDescent="0.25">
      <c r="A6967" s="108">
        <v>6989</v>
      </c>
      <c r="B6967" s="109" t="s">
        <v>6610</v>
      </c>
      <c r="C6967" s="110">
        <v>48022090</v>
      </c>
      <c r="D6967" s="110">
        <v>0</v>
      </c>
      <c r="E6967" s="110">
        <v>0</v>
      </c>
      <c r="F6967" s="111">
        <v>59.9</v>
      </c>
      <c r="G6967" s="110">
        <v>0</v>
      </c>
      <c r="H6967" s="110">
        <v>0</v>
      </c>
      <c r="I6967" s="112"/>
      <c r="J6967" s="112"/>
      <c r="K6967" s="113">
        <v>60</v>
      </c>
    </row>
    <row r="6968" spans="1:11" x14ac:dyDescent="0.25">
      <c r="A6968" s="108">
        <v>6990</v>
      </c>
      <c r="B6968" s="109" t="s">
        <v>6611</v>
      </c>
      <c r="C6968" s="110">
        <v>48114190</v>
      </c>
      <c r="D6968" s="110">
        <v>0</v>
      </c>
      <c r="E6968" s="110">
        <v>0</v>
      </c>
      <c r="F6968" s="111">
        <v>27.9</v>
      </c>
      <c r="G6968" s="110">
        <v>18</v>
      </c>
      <c r="H6968" s="110">
        <v>0</v>
      </c>
      <c r="I6968" s="112"/>
      <c r="J6968" s="112"/>
      <c r="K6968" s="113">
        <v>28</v>
      </c>
    </row>
    <row r="6969" spans="1:11" x14ac:dyDescent="0.25">
      <c r="A6969" s="108">
        <v>6991</v>
      </c>
      <c r="B6969" s="109" t="s">
        <v>6612</v>
      </c>
      <c r="C6969" s="110">
        <v>85183000</v>
      </c>
      <c r="D6969" s="110">
        <v>0</v>
      </c>
      <c r="E6969" s="110">
        <v>0</v>
      </c>
      <c r="F6969" s="111">
        <v>155.19999999999999</v>
      </c>
      <c r="G6969" s="110">
        <v>4</v>
      </c>
      <c r="H6969" s="110">
        <v>15</v>
      </c>
      <c r="I6969" s="112"/>
      <c r="J6969" s="111">
        <v>41.22</v>
      </c>
      <c r="K6969" s="113">
        <v>269</v>
      </c>
    </row>
    <row r="6970" spans="1:11" x14ac:dyDescent="0.25">
      <c r="A6970" s="108">
        <v>6992</v>
      </c>
      <c r="B6970" s="109" t="s">
        <v>6613</v>
      </c>
      <c r="C6970" s="110">
        <v>84713019</v>
      </c>
      <c r="D6970" s="110">
        <v>1</v>
      </c>
      <c r="E6970" s="110">
        <v>0</v>
      </c>
      <c r="F6970" s="115">
        <v>3239.1</v>
      </c>
      <c r="G6970" s="110">
        <v>18</v>
      </c>
      <c r="H6970" s="110">
        <v>0</v>
      </c>
      <c r="I6970" s="112"/>
      <c r="J6970" s="112"/>
      <c r="K6970" s="116">
        <v>4299</v>
      </c>
    </row>
    <row r="6971" spans="1:11" x14ac:dyDescent="0.25">
      <c r="A6971" s="108">
        <v>6993</v>
      </c>
      <c r="B6971" s="109" t="s">
        <v>7995</v>
      </c>
      <c r="C6971" s="110">
        <v>84713019</v>
      </c>
      <c r="D6971" s="110">
        <v>0</v>
      </c>
      <c r="E6971" s="110">
        <v>0</v>
      </c>
      <c r="F6971" s="115">
        <v>4139.1000000000004</v>
      </c>
      <c r="G6971" s="110">
        <v>18</v>
      </c>
      <c r="H6971" s="110">
        <v>0</v>
      </c>
      <c r="I6971" s="112"/>
      <c r="J6971" s="112"/>
      <c r="K6971" s="116">
        <v>5399</v>
      </c>
    </row>
    <row r="6972" spans="1:11" x14ac:dyDescent="0.25">
      <c r="A6972" s="108">
        <v>6994</v>
      </c>
      <c r="B6972" s="109" t="s">
        <v>5667</v>
      </c>
      <c r="C6972" s="110">
        <v>84716052</v>
      </c>
      <c r="D6972" s="110">
        <v>0</v>
      </c>
      <c r="E6972" s="110">
        <v>0</v>
      </c>
      <c r="F6972" s="111">
        <v>198.21</v>
      </c>
      <c r="G6972" s="110">
        <v>4</v>
      </c>
      <c r="H6972" s="110">
        <v>15</v>
      </c>
      <c r="I6972" s="112"/>
      <c r="J6972" s="112"/>
      <c r="K6972" s="113">
        <v>349</v>
      </c>
    </row>
    <row r="6973" spans="1:11" x14ac:dyDescent="0.25">
      <c r="A6973" s="108">
        <v>6995</v>
      </c>
      <c r="B6973" s="109" t="s">
        <v>6614</v>
      </c>
      <c r="C6973" s="110">
        <v>85171231</v>
      </c>
      <c r="D6973" s="110">
        <v>0</v>
      </c>
      <c r="E6973" s="110">
        <v>0</v>
      </c>
      <c r="F6973" s="115">
        <v>1079.0999999999999</v>
      </c>
      <c r="G6973" s="110">
        <v>18</v>
      </c>
      <c r="H6973" s="110">
        <v>0</v>
      </c>
      <c r="I6973" s="112"/>
      <c r="J6973" s="112"/>
      <c r="K6973" s="113">
        <v>0</v>
      </c>
    </row>
    <row r="6974" spans="1:11" x14ac:dyDescent="0.25">
      <c r="A6974" s="108">
        <v>6996</v>
      </c>
      <c r="B6974" s="109" t="s">
        <v>6615</v>
      </c>
      <c r="C6974" s="110">
        <v>32151100</v>
      </c>
      <c r="D6974" s="110">
        <v>0</v>
      </c>
      <c r="E6974" s="110">
        <v>0</v>
      </c>
      <c r="F6974" s="111">
        <v>52.9</v>
      </c>
      <c r="G6974" s="110">
        <v>0</v>
      </c>
      <c r="H6974" s="110">
        <v>0</v>
      </c>
      <c r="I6974" s="112"/>
      <c r="J6974" s="112"/>
      <c r="K6974" s="113">
        <v>53</v>
      </c>
    </row>
    <row r="6975" spans="1:11" x14ac:dyDescent="0.25">
      <c r="A6975" s="108">
        <v>6997</v>
      </c>
      <c r="B6975" s="109" t="s">
        <v>6616</v>
      </c>
      <c r="C6975" s="110">
        <v>32151100</v>
      </c>
      <c r="D6975" s="110">
        <v>0</v>
      </c>
      <c r="E6975" s="110">
        <v>0</v>
      </c>
      <c r="F6975" s="111">
        <v>52.9</v>
      </c>
      <c r="G6975" s="110">
        <v>0</v>
      </c>
      <c r="H6975" s="110">
        <v>0</v>
      </c>
      <c r="I6975" s="112"/>
      <c r="J6975" s="112"/>
      <c r="K6975" s="113">
        <v>53</v>
      </c>
    </row>
    <row r="6976" spans="1:11" x14ac:dyDescent="0.25">
      <c r="A6976" s="108">
        <v>6998</v>
      </c>
      <c r="B6976" s="109" t="s">
        <v>6617</v>
      </c>
      <c r="C6976" s="110">
        <v>32151100</v>
      </c>
      <c r="D6976" s="110">
        <v>0</v>
      </c>
      <c r="E6976" s="110">
        <v>0</v>
      </c>
      <c r="F6976" s="111">
        <v>52.9</v>
      </c>
      <c r="G6976" s="110">
        <v>0</v>
      </c>
      <c r="H6976" s="110">
        <v>0</v>
      </c>
      <c r="I6976" s="112"/>
      <c r="J6976" s="112"/>
      <c r="K6976" s="113">
        <v>53</v>
      </c>
    </row>
    <row r="6977" spans="1:11" x14ac:dyDescent="0.25">
      <c r="A6977" s="108">
        <v>6999</v>
      </c>
      <c r="B6977" s="109" t="s">
        <v>6618</v>
      </c>
      <c r="C6977" s="110">
        <v>32151100</v>
      </c>
      <c r="D6977" s="110">
        <v>0</v>
      </c>
      <c r="E6977" s="110">
        <v>0</v>
      </c>
      <c r="F6977" s="111">
        <v>52.9</v>
      </c>
      <c r="G6977" s="110">
        <v>0</v>
      </c>
      <c r="H6977" s="110">
        <v>0</v>
      </c>
      <c r="I6977" s="112"/>
      <c r="J6977" s="112"/>
      <c r="K6977" s="113">
        <v>53</v>
      </c>
    </row>
    <row r="6978" spans="1:11" x14ac:dyDescent="0.25">
      <c r="A6978" s="108">
        <v>7000</v>
      </c>
      <c r="B6978" s="109" t="s">
        <v>6619</v>
      </c>
      <c r="C6978" s="110">
        <v>84716052</v>
      </c>
      <c r="D6978" s="110">
        <v>0</v>
      </c>
      <c r="E6978" s="110">
        <v>0</v>
      </c>
      <c r="F6978" s="111">
        <v>216.77</v>
      </c>
      <c r="G6978" s="110">
        <v>4</v>
      </c>
      <c r="H6978" s="110">
        <v>15</v>
      </c>
      <c r="I6978" s="112"/>
      <c r="J6978" s="111">
        <v>27.8</v>
      </c>
      <c r="K6978" s="113">
        <v>379</v>
      </c>
    </row>
    <row r="6979" spans="1:11" x14ac:dyDescent="0.25">
      <c r="A6979" s="108">
        <v>7001</v>
      </c>
      <c r="B6979" s="109" t="s">
        <v>6620</v>
      </c>
      <c r="C6979" s="110">
        <v>84716053</v>
      </c>
      <c r="D6979" s="110">
        <v>0</v>
      </c>
      <c r="E6979" s="110">
        <v>0</v>
      </c>
      <c r="F6979" s="111">
        <v>80.97</v>
      </c>
      <c r="G6979" s="110">
        <v>4</v>
      </c>
      <c r="H6979" s="110">
        <v>15</v>
      </c>
      <c r="I6979" s="112"/>
      <c r="J6979" s="112"/>
      <c r="K6979" s="113">
        <v>140</v>
      </c>
    </row>
    <row r="6980" spans="1:11" x14ac:dyDescent="0.25">
      <c r="A6980" s="108">
        <v>7002</v>
      </c>
      <c r="B6980" s="109" t="s">
        <v>6621</v>
      </c>
      <c r="C6980" s="110">
        <v>84716053</v>
      </c>
      <c r="D6980" s="110">
        <v>2</v>
      </c>
      <c r="E6980" s="110">
        <v>0</v>
      </c>
      <c r="F6980" s="111">
        <v>99.04</v>
      </c>
      <c r="G6980" s="110">
        <v>4</v>
      </c>
      <c r="H6980" s="110">
        <v>15</v>
      </c>
      <c r="I6980" s="112"/>
      <c r="J6980" s="112"/>
      <c r="K6980" s="113">
        <v>175</v>
      </c>
    </row>
    <row r="6981" spans="1:11" x14ac:dyDescent="0.25">
      <c r="A6981" s="108">
        <v>7003</v>
      </c>
      <c r="B6981" s="109" t="s">
        <v>6622</v>
      </c>
      <c r="C6981" s="110">
        <v>40169990</v>
      </c>
      <c r="D6981" s="110">
        <v>0</v>
      </c>
      <c r="E6981" s="110">
        <v>0</v>
      </c>
      <c r="F6981" s="111">
        <v>62.47</v>
      </c>
      <c r="G6981" s="110">
        <v>4</v>
      </c>
      <c r="H6981" s="110">
        <v>18</v>
      </c>
      <c r="I6981" s="112"/>
      <c r="J6981" s="112"/>
      <c r="K6981" s="113">
        <v>129</v>
      </c>
    </row>
    <row r="6982" spans="1:11" x14ac:dyDescent="0.25">
      <c r="A6982" s="108">
        <v>7004</v>
      </c>
      <c r="B6982" s="109" t="s">
        <v>6623</v>
      </c>
      <c r="C6982" s="110">
        <v>40169990</v>
      </c>
      <c r="D6982" s="110">
        <v>0</v>
      </c>
      <c r="E6982" s="110">
        <v>0</v>
      </c>
      <c r="F6982" s="111">
        <v>111.76</v>
      </c>
      <c r="G6982" s="110">
        <v>4</v>
      </c>
      <c r="H6982" s="110">
        <v>18</v>
      </c>
      <c r="I6982" s="112"/>
      <c r="J6982" s="112"/>
      <c r="K6982" s="113">
        <v>229</v>
      </c>
    </row>
    <row r="6983" spans="1:11" x14ac:dyDescent="0.25">
      <c r="A6983" s="108">
        <v>7005</v>
      </c>
      <c r="B6983" s="109" t="s">
        <v>6624</v>
      </c>
      <c r="C6983" s="110">
        <v>40169990</v>
      </c>
      <c r="D6983" s="110">
        <v>0</v>
      </c>
      <c r="E6983" s="110">
        <v>0</v>
      </c>
      <c r="F6983" s="111">
        <v>157.97999999999999</v>
      </c>
      <c r="G6983" s="110">
        <v>4</v>
      </c>
      <c r="H6983" s="110">
        <v>18</v>
      </c>
      <c r="I6983" s="112"/>
      <c r="J6983" s="112"/>
      <c r="K6983" s="113">
        <v>319</v>
      </c>
    </row>
    <row r="6984" spans="1:11" x14ac:dyDescent="0.25">
      <c r="A6984" s="108">
        <v>7006</v>
      </c>
      <c r="B6984" s="109" t="s">
        <v>6619</v>
      </c>
      <c r="C6984" s="110">
        <v>84716052</v>
      </c>
      <c r="D6984" s="110">
        <v>0</v>
      </c>
      <c r="E6984" s="110">
        <v>0</v>
      </c>
      <c r="F6984" s="111">
        <v>216.77</v>
      </c>
      <c r="G6984" s="110">
        <v>4</v>
      </c>
      <c r="H6984" s="110">
        <v>15</v>
      </c>
      <c r="I6984" s="112"/>
      <c r="J6984" s="111">
        <v>27.8</v>
      </c>
      <c r="K6984" s="113">
        <v>379</v>
      </c>
    </row>
    <row r="6985" spans="1:11" x14ac:dyDescent="0.25">
      <c r="A6985" s="108">
        <v>7007</v>
      </c>
      <c r="B6985" s="109" t="s">
        <v>4736</v>
      </c>
      <c r="C6985" s="110">
        <v>84733042</v>
      </c>
      <c r="D6985" s="110">
        <v>0</v>
      </c>
      <c r="E6985" s="110">
        <v>0</v>
      </c>
      <c r="F6985" s="111">
        <v>463.06</v>
      </c>
      <c r="G6985" s="110">
        <v>4</v>
      </c>
      <c r="H6985" s="110">
        <v>15</v>
      </c>
      <c r="I6985" s="112"/>
      <c r="J6985" s="112"/>
      <c r="K6985" s="113">
        <v>799</v>
      </c>
    </row>
    <row r="6986" spans="1:11" x14ac:dyDescent="0.25">
      <c r="A6986" s="108">
        <v>7008</v>
      </c>
      <c r="B6986" s="109" t="s">
        <v>6625</v>
      </c>
      <c r="C6986" s="110">
        <v>85043119</v>
      </c>
      <c r="D6986" s="110">
        <v>0</v>
      </c>
      <c r="E6986" s="110">
        <v>0</v>
      </c>
      <c r="F6986" s="111">
        <v>329.9</v>
      </c>
      <c r="G6986" s="110">
        <v>0</v>
      </c>
      <c r="H6986" s="110">
        <v>0</v>
      </c>
      <c r="I6986" s="112"/>
      <c r="J6986" s="112"/>
      <c r="K6986" s="113">
        <v>330</v>
      </c>
    </row>
    <row r="6987" spans="1:11" x14ac:dyDescent="0.25">
      <c r="A6987" s="108">
        <v>7009</v>
      </c>
      <c r="B6987" s="109" t="s">
        <v>6626</v>
      </c>
      <c r="C6987" s="110">
        <v>85258029</v>
      </c>
      <c r="D6987" s="110">
        <v>0</v>
      </c>
      <c r="E6987" s="110">
        <v>0</v>
      </c>
      <c r="F6987" s="115">
        <v>3812.3</v>
      </c>
      <c r="G6987" s="110">
        <v>7</v>
      </c>
      <c r="H6987" s="110">
        <v>0</v>
      </c>
      <c r="I6987" s="112"/>
      <c r="J6987" s="112"/>
      <c r="K6987" s="116">
        <v>3900</v>
      </c>
    </row>
    <row r="6988" spans="1:11" x14ac:dyDescent="0.25">
      <c r="A6988" s="108">
        <v>7010</v>
      </c>
      <c r="B6988" s="109" t="s">
        <v>6627</v>
      </c>
      <c r="C6988" s="110">
        <v>90021110</v>
      </c>
      <c r="D6988" s="110">
        <v>0</v>
      </c>
      <c r="E6988" s="110">
        <v>0</v>
      </c>
      <c r="F6988" s="111">
        <v>771.04</v>
      </c>
      <c r="G6988" s="110">
        <v>4</v>
      </c>
      <c r="H6988" s="110">
        <v>15</v>
      </c>
      <c r="I6988" s="112"/>
      <c r="J6988" s="112"/>
      <c r="K6988" s="113">
        <v>800</v>
      </c>
    </row>
    <row r="6989" spans="1:11" x14ac:dyDescent="0.25">
      <c r="A6989" s="108">
        <v>7011</v>
      </c>
      <c r="B6989" s="109" t="s">
        <v>6628</v>
      </c>
      <c r="C6989" s="110">
        <v>85423190</v>
      </c>
      <c r="D6989" s="110">
        <v>0</v>
      </c>
      <c r="E6989" s="110">
        <v>0</v>
      </c>
      <c r="F6989" s="111">
        <v>475.58</v>
      </c>
      <c r="G6989" s="110">
        <v>7</v>
      </c>
      <c r="H6989" s="110">
        <v>2</v>
      </c>
      <c r="I6989" s="111">
        <v>0.33</v>
      </c>
      <c r="J6989" s="112"/>
      <c r="K6989" s="113">
        <v>699</v>
      </c>
    </row>
    <row r="6990" spans="1:11" x14ac:dyDescent="0.25">
      <c r="A6990" s="108">
        <v>7012</v>
      </c>
      <c r="B6990" s="109" t="s">
        <v>6629</v>
      </c>
      <c r="C6990" s="110">
        <v>85182990</v>
      </c>
      <c r="D6990" s="110">
        <v>0</v>
      </c>
      <c r="E6990" s="110">
        <v>0</v>
      </c>
      <c r="F6990" s="111">
        <v>139.9</v>
      </c>
      <c r="G6990" s="110">
        <v>0</v>
      </c>
      <c r="H6990" s="110">
        <v>0</v>
      </c>
      <c r="I6990" s="112"/>
      <c r="J6990" s="112"/>
      <c r="K6990" s="113">
        <v>260</v>
      </c>
    </row>
    <row r="6991" spans="1:11" x14ac:dyDescent="0.25">
      <c r="A6991" s="108">
        <v>7013</v>
      </c>
      <c r="B6991" s="109" t="s">
        <v>6630</v>
      </c>
      <c r="C6991" s="110">
        <v>83011000</v>
      </c>
      <c r="D6991" s="110">
        <v>0</v>
      </c>
      <c r="E6991" s="110">
        <v>0</v>
      </c>
      <c r="F6991" s="111">
        <v>22.21</v>
      </c>
      <c r="G6991" s="110">
        <v>4</v>
      </c>
      <c r="H6991" s="110">
        <v>0</v>
      </c>
      <c r="I6991" s="112"/>
      <c r="J6991" s="112"/>
      <c r="K6991" s="113">
        <v>40</v>
      </c>
    </row>
    <row r="6992" spans="1:11" x14ac:dyDescent="0.25">
      <c r="A6992" s="108">
        <v>7014</v>
      </c>
      <c r="B6992" s="109" t="s">
        <v>6631</v>
      </c>
      <c r="C6992" s="110">
        <v>82032010</v>
      </c>
      <c r="D6992" s="110">
        <v>0</v>
      </c>
      <c r="E6992" s="110">
        <v>0</v>
      </c>
      <c r="F6992" s="111">
        <v>28.83</v>
      </c>
      <c r="G6992" s="110">
        <v>4</v>
      </c>
      <c r="H6992" s="110">
        <v>8</v>
      </c>
      <c r="I6992" s="112"/>
      <c r="J6992" s="112"/>
      <c r="K6992" s="113">
        <v>60</v>
      </c>
    </row>
    <row r="6993" spans="1:11" x14ac:dyDescent="0.25">
      <c r="A6993" s="108">
        <v>7015</v>
      </c>
      <c r="B6993" s="109" t="s">
        <v>6632</v>
      </c>
      <c r="C6993" s="110">
        <v>85444200</v>
      </c>
      <c r="D6993" s="110">
        <v>0</v>
      </c>
      <c r="E6993" s="110">
        <v>0</v>
      </c>
      <c r="F6993" s="111">
        <v>1.1599999999999999</v>
      </c>
      <c r="G6993" s="110">
        <v>4</v>
      </c>
      <c r="H6993" s="110">
        <v>5</v>
      </c>
      <c r="I6993" s="112"/>
      <c r="J6993" s="112"/>
      <c r="K6993" s="113">
        <v>5</v>
      </c>
    </row>
    <row r="6994" spans="1:11" x14ac:dyDescent="0.25">
      <c r="A6994" s="108">
        <v>7016</v>
      </c>
      <c r="B6994" s="109" t="s">
        <v>4048</v>
      </c>
      <c r="C6994" s="110">
        <v>84733043</v>
      </c>
      <c r="D6994" s="110">
        <v>0</v>
      </c>
      <c r="E6994" s="110">
        <v>0</v>
      </c>
      <c r="F6994" s="111">
        <v>567.66999999999996</v>
      </c>
      <c r="G6994" s="110">
        <v>7</v>
      </c>
      <c r="H6994" s="110">
        <v>2</v>
      </c>
      <c r="I6994" s="112"/>
      <c r="J6994" s="111">
        <v>21.44</v>
      </c>
      <c r="K6994" s="113">
        <v>345</v>
      </c>
    </row>
    <row r="6995" spans="1:11" x14ac:dyDescent="0.25">
      <c r="A6995" s="108">
        <v>7017</v>
      </c>
      <c r="B6995" s="109" t="s">
        <v>6633</v>
      </c>
      <c r="C6995" s="110">
        <v>84717010</v>
      </c>
      <c r="D6995" s="110">
        <v>1</v>
      </c>
      <c r="E6995" s="110">
        <v>0</v>
      </c>
      <c r="F6995" s="111">
        <v>589</v>
      </c>
      <c r="G6995" s="110">
        <v>12</v>
      </c>
      <c r="H6995" s="110">
        <v>0</v>
      </c>
      <c r="I6995" s="112"/>
      <c r="J6995" s="111">
        <v>38.83</v>
      </c>
      <c r="K6995" s="113">
        <v>849</v>
      </c>
    </row>
    <row r="6996" spans="1:11" x14ac:dyDescent="0.25">
      <c r="A6996" s="108">
        <v>7018</v>
      </c>
      <c r="B6996" s="109" t="s">
        <v>6634</v>
      </c>
      <c r="C6996" s="110">
        <v>84733042</v>
      </c>
      <c r="D6996" s="110">
        <v>0</v>
      </c>
      <c r="E6996" s="110">
        <v>0</v>
      </c>
      <c r="F6996" s="111">
        <v>130.43</v>
      </c>
      <c r="G6996" s="110">
        <v>4</v>
      </c>
      <c r="H6996" s="110">
        <v>15</v>
      </c>
      <c r="I6996" s="112"/>
      <c r="J6996" s="112"/>
      <c r="K6996" s="113">
        <v>229</v>
      </c>
    </row>
    <row r="6997" spans="1:11" x14ac:dyDescent="0.25">
      <c r="A6997" s="108">
        <v>7019</v>
      </c>
      <c r="B6997" s="109" t="s">
        <v>6635</v>
      </c>
      <c r="C6997" s="110">
        <v>85369040</v>
      </c>
      <c r="D6997" s="110">
        <v>1</v>
      </c>
      <c r="E6997" s="110">
        <v>0</v>
      </c>
      <c r="F6997" s="111">
        <v>39.9</v>
      </c>
      <c r="G6997" s="110">
        <v>0</v>
      </c>
      <c r="H6997" s="110">
        <v>0</v>
      </c>
      <c r="I6997" s="111">
        <v>19.899999999999999</v>
      </c>
      <c r="J6997" s="112"/>
      <c r="K6997" s="113">
        <v>150</v>
      </c>
    </row>
    <row r="6998" spans="1:11" x14ac:dyDescent="0.25">
      <c r="A6998" s="108">
        <v>7020</v>
      </c>
      <c r="B6998" s="109" t="s">
        <v>6636</v>
      </c>
      <c r="C6998" s="110">
        <v>84716052</v>
      </c>
      <c r="D6998" s="110">
        <v>0</v>
      </c>
      <c r="E6998" s="110">
        <v>0</v>
      </c>
      <c r="F6998" s="111">
        <v>78.38</v>
      </c>
      <c r="G6998" s="110">
        <v>4</v>
      </c>
      <c r="H6998" s="110">
        <v>15</v>
      </c>
      <c r="I6998" s="111">
        <v>9.3699999999999992</v>
      </c>
      <c r="J6998" s="112"/>
      <c r="K6998" s="113">
        <v>280</v>
      </c>
    </row>
    <row r="6999" spans="1:11" x14ac:dyDescent="0.25">
      <c r="A6999" s="108">
        <v>7021</v>
      </c>
      <c r="B6999" s="109" t="s">
        <v>6637</v>
      </c>
      <c r="C6999" s="110">
        <v>84716052</v>
      </c>
      <c r="D6999" s="110">
        <v>0</v>
      </c>
      <c r="E6999" s="110">
        <v>0</v>
      </c>
      <c r="F6999" s="111">
        <v>46.51</v>
      </c>
      <c r="G6999" s="110">
        <v>4</v>
      </c>
      <c r="H6999" s="110">
        <v>15</v>
      </c>
      <c r="I6999" s="111">
        <v>5.56</v>
      </c>
      <c r="J6999" s="111">
        <v>6.66</v>
      </c>
      <c r="K6999" s="113">
        <v>90</v>
      </c>
    </row>
    <row r="7000" spans="1:11" x14ac:dyDescent="0.25">
      <c r="A7000" s="108">
        <v>7022</v>
      </c>
      <c r="B7000" s="109" t="s">
        <v>6638</v>
      </c>
      <c r="C7000" s="110">
        <v>39241000</v>
      </c>
      <c r="D7000" s="110">
        <v>0</v>
      </c>
      <c r="E7000" s="110">
        <v>0</v>
      </c>
      <c r="F7000" s="111">
        <v>8.99</v>
      </c>
      <c r="G7000" s="110">
        <v>20</v>
      </c>
      <c r="H7000" s="110">
        <v>0</v>
      </c>
      <c r="I7000" s="112"/>
      <c r="J7000" s="112"/>
      <c r="K7000" s="113">
        <v>9</v>
      </c>
    </row>
    <row r="7001" spans="1:11" x14ac:dyDescent="0.25">
      <c r="A7001" s="108">
        <v>7023</v>
      </c>
      <c r="B7001" s="109" t="s">
        <v>6639</v>
      </c>
      <c r="C7001" s="110">
        <v>85369090</v>
      </c>
      <c r="D7001" s="110">
        <v>2</v>
      </c>
      <c r="E7001" s="110">
        <v>0</v>
      </c>
      <c r="F7001" s="111">
        <v>14.63</v>
      </c>
      <c r="G7001" s="110">
        <v>4</v>
      </c>
      <c r="H7001" s="110">
        <v>15</v>
      </c>
      <c r="I7001" s="111">
        <v>1.29</v>
      </c>
      <c r="J7001" s="111">
        <v>4.87</v>
      </c>
      <c r="K7001" s="113">
        <v>150</v>
      </c>
    </row>
    <row r="7002" spans="1:11" x14ac:dyDescent="0.25">
      <c r="A7002" s="108">
        <v>7024</v>
      </c>
      <c r="B7002" s="109" t="s">
        <v>6640</v>
      </c>
      <c r="C7002" s="110">
        <v>84716052</v>
      </c>
      <c r="D7002" s="110">
        <v>0</v>
      </c>
      <c r="E7002" s="110">
        <v>0</v>
      </c>
      <c r="F7002" s="111">
        <v>170</v>
      </c>
      <c r="G7002" s="110">
        <v>0</v>
      </c>
      <c r="H7002" s="110">
        <v>0</v>
      </c>
      <c r="I7002" s="111">
        <v>17</v>
      </c>
      <c r="J7002" s="112"/>
      <c r="K7002" s="113">
        <v>300</v>
      </c>
    </row>
    <row r="7003" spans="1:11" x14ac:dyDescent="0.25">
      <c r="A7003" s="108">
        <v>7025</v>
      </c>
      <c r="B7003" s="109" t="s">
        <v>2520</v>
      </c>
      <c r="C7003" s="110">
        <v>84717010</v>
      </c>
      <c r="D7003" s="110">
        <v>0</v>
      </c>
      <c r="E7003" s="110">
        <v>0</v>
      </c>
      <c r="F7003" s="111">
        <v>228.33</v>
      </c>
      <c r="G7003" s="110">
        <v>12</v>
      </c>
      <c r="H7003" s="110">
        <v>10</v>
      </c>
      <c r="I7003" s="112"/>
      <c r="J7003" s="111">
        <v>19.77</v>
      </c>
      <c r="K7003" s="113">
        <v>399</v>
      </c>
    </row>
    <row r="7004" spans="1:11" x14ac:dyDescent="0.25">
      <c r="A7004" s="108">
        <v>7026</v>
      </c>
      <c r="B7004" s="109" t="s">
        <v>6641</v>
      </c>
      <c r="C7004" s="110">
        <v>84145910</v>
      </c>
      <c r="D7004" s="110">
        <v>0</v>
      </c>
      <c r="E7004" s="110">
        <v>0</v>
      </c>
      <c r="F7004" s="111">
        <v>19.5</v>
      </c>
      <c r="G7004" s="110">
        <v>12</v>
      </c>
      <c r="H7004" s="110">
        <v>5</v>
      </c>
      <c r="I7004" s="112"/>
      <c r="J7004" s="112"/>
      <c r="K7004" s="113">
        <v>35</v>
      </c>
    </row>
    <row r="7005" spans="1:11" x14ac:dyDescent="0.25">
      <c r="A7005" s="108">
        <v>7027</v>
      </c>
      <c r="B7005" s="109" t="s">
        <v>6295</v>
      </c>
      <c r="C7005" s="110">
        <v>84717010</v>
      </c>
      <c r="D7005" s="110">
        <v>0</v>
      </c>
      <c r="E7005" s="110">
        <v>0</v>
      </c>
      <c r="F7005" s="111">
        <v>268.08999999999997</v>
      </c>
      <c r="G7005" s="110">
        <v>7</v>
      </c>
      <c r="H7005" s="110">
        <v>10</v>
      </c>
      <c r="I7005" s="112"/>
      <c r="J7005" s="111">
        <v>28.22</v>
      </c>
      <c r="K7005" s="113">
        <v>439</v>
      </c>
    </row>
    <row r="7006" spans="1:11" x14ac:dyDescent="0.25">
      <c r="A7006" s="108">
        <v>7028</v>
      </c>
      <c r="B7006" s="109" t="s">
        <v>6642</v>
      </c>
      <c r="C7006" s="110">
        <v>84717010</v>
      </c>
      <c r="D7006" s="110">
        <v>0</v>
      </c>
      <c r="E7006" s="110">
        <v>0</v>
      </c>
      <c r="F7006" s="111">
        <v>354.45</v>
      </c>
      <c r="G7006" s="110">
        <v>7</v>
      </c>
      <c r="H7006" s="110">
        <v>10</v>
      </c>
      <c r="I7006" s="112"/>
      <c r="J7006" s="111">
        <v>37.31</v>
      </c>
      <c r="K7006" s="113">
        <v>579</v>
      </c>
    </row>
    <row r="7007" spans="1:11" x14ac:dyDescent="0.25">
      <c r="A7007" s="108">
        <v>7029</v>
      </c>
      <c r="B7007" s="109" t="s">
        <v>6643</v>
      </c>
      <c r="C7007" s="110">
        <v>84717010</v>
      </c>
      <c r="D7007" s="110">
        <v>1</v>
      </c>
      <c r="E7007" s="110">
        <v>1</v>
      </c>
      <c r="F7007" s="111">
        <v>590.82000000000005</v>
      </c>
      <c r="G7007" s="110">
        <v>7</v>
      </c>
      <c r="H7007" s="110">
        <v>10</v>
      </c>
      <c r="I7007" s="112"/>
      <c r="J7007" s="111">
        <v>62.19</v>
      </c>
      <c r="K7007" s="113">
        <v>969</v>
      </c>
    </row>
    <row r="7008" spans="1:11" x14ac:dyDescent="0.25">
      <c r="A7008" s="108">
        <v>7030</v>
      </c>
      <c r="B7008" s="109" t="s">
        <v>6644</v>
      </c>
      <c r="C7008" s="110">
        <v>84145990</v>
      </c>
      <c r="D7008" s="110">
        <v>0</v>
      </c>
      <c r="E7008" s="110">
        <v>0</v>
      </c>
      <c r="F7008" s="111">
        <v>41</v>
      </c>
      <c r="G7008" s="110">
        <v>7</v>
      </c>
      <c r="H7008" s="110">
        <v>0</v>
      </c>
      <c r="I7008" s="112"/>
      <c r="J7008" s="111">
        <v>9.27</v>
      </c>
      <c r="K7008" s="113">
        <v>69</v>
      </c>
    </row>
    <row r="7009" spans="1:11" x14ac:dyDescent="0.25">
      <c r="A7009" s="108">
        <v>7031</v>
      </c>
      <c r="B7009" s="109" t="s">
        <v>6645</v>
      </c>
      <c r="C7009" s="110">
        <v>84145990</v>
      </c>
      <c r="D7009" s="110">
        <v>0</v>
      </c>
      <c r="E7009" s="110">
        <v>0</v>
      </c>
      <c r="F7009" s="111">
        <v>54</v>
      </c>
      <c r="G7009" s="110">
        <v>7</v>
      </c>
      <c r="H7009" s="110">
        <v>0</v>
      </c>
      <c r="I7009" s="112"/>
      <c r="J7009" s="111">
        <v>12.2</v>
      </c>
      <c r="K7009" s="113">
        <v>89</v>
      </c>
    </row>
    <row r="7010" spans="1:11" x14ac:dyDescent="0.25">
      <c r="A7010" s="108">
        <v>7032</v>
      </c>
      <c r="B7010" s="109" t="s">
        <v>6646</v>
      </c>
      <c r="C7010" s="110">
        <v>39269090</v>
      </c>
      <c r="D7010" s="110">
        <v>0</v>
      </c>
      <c r="E7010" s="110">
        <v>0</v>
      </c>
      <c r="F7010" s="111">
        <v>11.9</v>
      </c>
      <c r="G7010" s="110">
        <v>18</v>
      </c>
      <c r="H7010" s="110">
        <v>0</v>
      </c>
      <c r="I7010" s="112"/>
      <c r="J7010" s="112"/>
      <c r="K7010" s="113">
        <v>15</v>
      </c>
    </row>
    <row r="7011" spans="1:11" x14ac:dyDescent="0.25">
      <c r="A7011" s="108">
        <v>7033</v>
      </c>
      <c r="B7011" s="109" t="s">
        <v>6647</v>
      </c>
      <c r="C7011" s="110">
        <v>84716052</v>
      </c>
      <c r="D7011" s="110">
        <v>0</v>
      </c>
      <c r="E7011" s="110">
        <v>0</v>
      </c>
      <c r="F7011" s="111">
        <v>60</v>
      </c>
      <c r="G7011" s="110">
        <v>18</v>
      </c>
      <c r="H7011" s="110">
        <v>0</v>
      </c>
      <c r="I7011" s="112"/>
      <c r="J7011" s="112"/>
      <c r="K7011" s="113">
        <v>180</v>
      </c>
    </row>
    <row r="7012" spans="1:11" x14ac:dyDescent="0.25">
      <c r="A7012" s="108">
        <v>7034</v>
      </c>
      <c r="B7012" s="109" t="s">
        <v>6648</v>
      </c>
      <c r="C7012" s="110">
        <v>84145910</v>
      </c>
      <c r="D7012" s="110">
        <v>0</v>
      </c>
      <c r="E7012" s="110">
        <v>0</v>
      </c>
      <c r="F7012" s="111">
        <v>31.23</v>
      </c>
      <c r="G7012" s="110">
        <v>7</v>
      </c>
      <c r="H7012" s="110">
        <v>5</v>
      </c>
      <c r="I7012" s="111">
        <v>5.04</v>
      </c>
      <c r="J7012" s="112"/>
      <c r="K7012" s="113">
        <v>60</v>
      </c>
    </row>
    <row r="7013" spans="1:11" x14ac:dyDescent="0.25">
      <c r="A7013" s="108">
        <v>7035</v>
      </c>
      <c r="B7013" s="109" t="s">
        <v>5935</v>
      </c>
      <c r="C7013" s="110">
        <v>84716052</v>
      </c>
      <c r="D7013" s="110">
        <v>0</v>
      </c>
      <c r="E7013" s="110">
        <v>0</v>
      </c>
      <c r="F7013" s="111">
        <v>102.09</v>
      </c>
      <c r="G7013" s="110">
        <v>4</v>
      </c>
      <c r="H7013" s="110">
        <v>15</v>
      </c>
      <c r="I7013" s="111">
        <v>16.46</v>
      </c>
      <c r="J7013" s="112"/>
      <c r="K7013" s="113">
        <v>280</v>
      </c>
    </row>
    <row r="7014" spans="1:11" x14ac:dyDescent="0.25">
      <c r="A7014" s="108">
        <v>7036</v>
      </c>
      <c r="B7014" s="109" t="s">
        <v>4273</v>
      </c>
      <c r="C7014" s="110">
        <v>84733090</v>
      </c>
      <c r="D7014" s="110">
        <v>0</v>
      </c>
      <c r="E7014" s="110">
        <v>0</v>
      </c>
      <c r="F7014" s="111">
        <v>28</v>
      </c>
      <c r="G7014" s="110">
        <v>18</v>
      </c>
      <c r="H7014" s="110">
        <v>0</v>
      </c>
      <c r="I7014" s="112"/>
      <c r="J7014" s="112"/>
      <c r="K7014" s="113">
        <v>50</v>
      </c>
    </row>
    <row r="7015" spans="1:11" x14ac:dyDescent="0.25">
      <c r="A7015" s="108">
        <v>7037</v>
      </c>
      <c r="B7015" s="109" t="s">
        <v>6649</v>
      </c>
      <c r="C7015" s="110">
        <v>85235190</v>
      </c>
      <c r="D7015" s="110">
        <v>0</v>
      </c>
      <c r="E7015" s="110">
        <v>0</v>
      </c>
      <c r="F7015" s="111">
        <v>264.89999999999998</v>
      </c>
      <c r="G7015" s="110">
        <v>4</v>
      </c>
      <c r="H7015" s="110">
        <v>0</v>
      </c>
      <c r="I7015" s="112"/>
      <c r="J7015" s="112"/>
      <c r="K7015" s="113">
        <v>429</v>
      </c>
    </row>
    <row r="7016" spans="1:11" x14ac:dyDescent="0.25">
      <c r="A7016" s="108">
        <v>7038</v>
      </c>
      <c r="B7016" s="109" t="s">
        <v>6650</v>
      </c>
      <c r="C7016" s="110">
        <v>85235190</v>
      </c>
      <c r="D7016" s="110">
        <v>0</v>
      </c>
      <c r="E7016" s="110">
        <v>0</v>
      </c>
      <c r="F7016" s="111">
        <v>379</v>
      </c>
      <c r="G7016" s="110">
        <v>4</v>
      </c>
      <c r="H7016" s="110">
        <v>0</v>
      </c>
      <c r="I7016" s="112"/>
      <c r="J7016" s="112"/>
      <c r="K7016" s="113">
        <v>629</v>
      </c>
    </row>
    <row r="7017" spans="1:11" x14ac:dyDescent="0.25">
      <c r="A7017" s="108">
        <v>7039</v>
      </c>
      <c r="B7017" s="109" t="s">
        <v>6651</v>
      </c>
      <c r="C7017" s="110">
        <v>84145910</v>
      </c>
      <c r="D7017" s="110">
        <v>0</v>
      </c>
      <c r="E7017" s="110">
        <v>0</v>
      </c>
      <c r="F7017" s="111">
        <v>159.9</v>
      </c>
      <c r="G7017" s="110">
        <v>0</v>
      </c>
      <c r="H7017" s="110">
        <v>0</v>
      </c>
      <c r="I7017" s="112"/>
      <c r="J7017" s="112"/>
      <c r="K7017" s="113">
        <v>290</v>
      </c>
    </row>
    <row r="7018" spans="1:11" x14ac:dyDescent="0.25">
      <c r="A7018" s="108">
        <v>7040</v>
      </c>
      <c r="B7018" s="109" t="s">
        <v>6652</v>
      </c>
      <c r="C7018" s="110">
        <v>85235190</v>
      </c>
      <c r="D7018" s="110">
        <v>0</v>
      </c>
      <c r="E7018" s="110">
        <v>0</v>
      </c>
      <c r="F7018" s="111">
        <v>160.93</v>
      </c>
      <c r="G7018" s="110">
        <v>7</v>
      </c>
      <c r="H7018" s="110">
        <v>0</v>
      </c>
      <c r="I7018" s="112"/>
      <c r="J7018" s="112"/>
      <c r="K7018" s="113">
        <v>259</v>
      </c>
    </row>
    <row r="7019" spans="1:11" x14ac:dyDescent="0.25">
      <c r="A7019" s="108">
        <v>7041</v>
      </c>
      <c r="B7019" s="109" t="s">
        <v>6653</v>
      </c>
      <c r="C7019" s="110">
        <v>84716053</v>
      </c>
      <c r="D7019" s="110">
        <v>30</v>
      </c>
      <c r="E7019" s="110">
        <v>0</v>
      </c>
      <c r="F7019" s="111">
        <v>101.26</v>
      </c>
      <c r="G7019" s="110">
        <v>4</v>
      </c>
      <c r="H7019" s="110">
        <v>0</v>
      </c>
      <c r="I7019" s="112"/>
      <c r="J7019" s="112"/>
      <c r="K7019" s="113">
        <v>199</v>
      </c>
    </row>
    <row r="7020" spans="1:11" x14ac:dyDescent="0.25">
      <c r="A7020" s="108">
        <v>7042</v>
      </c>
      <c r="B7020" s="109" t="s">
        <v>6654</v>
      </c>
      <c r="C7020" s="110">
        <v>84716053</v>
      </c>
      <c r="D7020" s="110">
        <v>0</v>
      </c>
      <c r="E7020" s="110">
        <v>0</v>
      </c>
      <c r="F7020" s="111">
        <v>53.96</v>
      </c>
      <c r="G7020" s="110">
        <v>4</v>
      </c>
      <c r="H7020" s="110">
        <v>0</v>
      </c>
      <c r="I7020" s="112"/>
      <c r="J7020" s="112"/>
      <c r="K7020" s="113">
        <v>109</v>
      </c>
    </row>
    <row r="7021" spans="1:11" x14ac:dyDescent="0.25">
      <c r="A7021" s="108">
        <v>7043</v>
      </c>
      <c r="B7021" s="109" t="s">
        <v>6655</v>
      </c>
      <c r="C7021" s="110">
        <v>85235190</v>
      </c>
      <c r="D7021" s="110">
        <v>0</v>
      </c>
      <c r="E7021" s="110">
        <v>0</v>
      </c>
      <c r="F7021" s="111">
        <v>704.73</v>
      </c>
      <c r="G7021" s="110">
        <v>4</v>
      </c>
      <c r="H7021" s="110">
        <v>15</v>
      </c>
      <c r="I7021" s="112"/>
      <c r="J7021" s="112"/>
      <c r="K7021" s="116">
        <v>1299</v>
      </c>
    </row>
    <row r="7022" spans="1:11" x14ac:dyDescent="0.25">
      <c r="A7022" s="108">
        <v>7044</v>
      </c>
      <c r="B7022" s="109" t="s">
        <v>6656</v>
      </c>
      <c r="C7022" s="110">
        <v>73269090</v>
      </c>
      <c r="D7022" s="110">
        <v>3</v>
      </c>
      <c r="E7022" s="110">
        <v>0</v>
      </c>
      <c r="F7022" s="111">
        <v>79.900000000000006</v>
      </c>
      <c r="G7022" s="110">
        <v>7</v>
      </c>
      <c r="H7022" s="110">
        <v>0</v>
      </c>
      <c r="I7022" s="112"/>
      <c r="J7022" s="111">
        <v>23.77</v>
      </c>
      <c r="K7022" s="113">
        <v>149</v>
      </c>
    </row>
    <row r="7023" spans="1:11" x14ac:dyDescent="0.25">
      <c r="A7023" s="108">
        <v>7045</v>
      </c>
      <c r="B7023" s="109" t="s">
        <v>2539</v>
      </c>
      <c r="C7023" s="110">
        <v>73269090</v>
      </c>
      <c r="D7023" s="110">
        <v>4</v>
      </c>
      <c r="E7023" s="110">
        <v>0</v>
      </c>
      <c r="F7023" s="111">
        <v>135.5</v>
      </c>
      <c r="G7023" s="110">
        <v>7</v>
      </c>
      <c r="H7023" s="110">
        <v>0</v>
      </c>
      <c r="I7023" s="112"/>
      <c r="J7023" s="111">
        <v>40.31</v>
      </c>
      <c r="K7023" s="113">
        <v>249</v>
      </c>
    </row>
    <row r="7024" spans="1:11" x14ac:dyDescent="0.25">
      <c r="A7024" s="108">
        <v>7046</v>
      </c>
      <c r="B7024" s="109" t="s">
        <v>6657</v>
      </c>
      <c r="C7024" s="110">
        <v>82060000</v>
      </c>
      <c r="D7024" s="110">
        <v>0</v>
      </c>
      <c r="E7024" s="110">
        <v>0</v>
      </c>
      <c r="F7024" s="111">
        <v>47.12</v>
      </c>
      <c r="G7024" s="110">
        <v>4</v>
      </c>
      <c r="H7024" s="110">
        <v>8</v>
      </c>
      <c r="I7024" s="111">
        <v>10.25</v>
      </c>
      <c r="J7024" s="112"/>
      <c r="K7024" s="113">
        <v>89</v>
      </c>
    </row>
    <row r="7025" spans="1:11" x14ac:dyDescent="0.25">
      <c r="A7025" s="108">
        <v>7047</v>
      </c>
      <c r="B7025" s="109" t="s">
        <v>6658</v>
      </c>
      <c r="C7025" s="110">
        <v>90303100</v>
      </c>
      <c r="D7025" s="110">
        <v>0</v>
      </c>
      <c r="E7025" s="110">
        <v>0</v>
      </c>
      <c r="F7025" s="111">
        <v>39.9</v>
      </c>
      <c r="G7025" s="110">
        <v>4</v>
      </c>
      <c r="H7025" s="110">
        <v>0</v>
      </c>
      <c r="I7025" s="112"/>
      <c r="J7025" s="111">
        <v>11.46</v>
      </c>
      <c r="K7025" s="113">
        <v>75</v>
      </c>
    </row>
    <row r="7026" spans="1:11" x14ac:dyDescent="0.25">
      <c r="A7026" s="108">
        <v>7048</v>
      </c>
      <c r="B7026" s="109" t="s">
        <v>6659</v>
      </c>
      <c r="C7026" s="110">
        <v>82032010</v>
      </c>
      <c r="D7026" s="110">
        <v>2</v>
      </c>
      <c r="E7026" s="110">
        <v>0</v>
      </c>
      <c r="F7026" s="111">
        <v>14</v>
      </c>
      <c r="G7026" s="110">
        <v>4</v>
      </c>
      <c r="H7026" s="110">
        <v>0</v>
      </c>
      <c r="I7026" s="112"/>
      <c r="J7026" s="112"/>
      <c r="K7026" s="113">
        <v>25</v>
      </c>
    </row>
    <row r="7027" spans="1:11" x14ac:dyDescent="0.25">
      <c r="A7027" s="108">
        <v>7049</v>
      </c>
      <c r="B7027" s="109" t="s">
        <v>6660</v>
      </c>
      <c r="C7027" s="110">
        <v>90304090</v>
      </c>
      <c r="D7027" s="110">
        <v>1</v>
      </c>
      <c r="E7027" s="110">
        <v>0</v>
      </c>
      <c r="F7027" s="111">
        <v>179.9</v>
      </c>
      <c r="G7027" s="110">
        <v>4</v>
      </c>
      <c r="H7027" s="110">
        <v>0</v>
      </c>
      <c r="I7027" s="112"/>
      <c r="J7027" s="112"/>
      <c r="K7027" s="113">
        <v>309</v>
      </c>
    </row>
    <row r="7028" spans="1:11" x14ac:dyDescent="0.25">
      <c r="A7028" s="108">
        <v>7050</v>
      </c>
      <c r="B7028" s="109" t="s">
        <v>6661</v>
      </c>
      <c r="C7028" s="110">
        <v>90308490</v>
      </c>
      <c r="D7028" s="110">
        <v>1</v>
      </c>
      <c r="E7028" s="110">
        <v>0</v>
      </c>
      <c r="F7028" s="111">
        <v>133.4</v>
      </c>
      <c r="G7028" s="110">
        <v>4</v>
      </c>
      <c r="H7028" s="110">
        <v>0</v>
      </c>
      <c r="I7028" s="112"/>
      <c r="J7028" s="112"/>
      <c r="K7028" s="113">
        <v>219</v>
      </c>
    </row>
    <row r="7029" spans="1:11" x14ac:dyDescent="0.25">
      <c r="A7029" s="108">
        <v>7051</v>
      </c>
      <c r="B7029" s="109" t="s">
        <v>6662</v>
      </c>
      <c r="C7029" s="110">
        <v>84733049</v>
      </c>
      <c r="D7029" s="110">
        <v>0</v>
      </c>
      <c r="E7029" s="110">
        <v>0</v>
      </c>
      <c r="F7029" s="111">
        <v>34.700000000000003</v>
      </c>
      <c r="G7029" s="110">
        <v>4</v>
      </c>
      <c r="H7029" s="110">
        <v>15</v>
      </c>
      <c r="I7029" s="112"/>
      <c r="J7029" s="112"/>
      <c r="K7029" s="113">
        <v>60</v>
      </c>
    </row>
    <row r="7030" spans="1:11" x14ac:dyDescent="0.25">
      <c r="A7030" s="108">
        <v>7052</v>
      </c>
      <c r="B7030" s="109" t="s">
        <v>6663</v>
      </c>
      <c r="C7030" s="110">
        <v>29319029</v>
      </c>
      <c r="D7030" s="110">
        <v>4</v>
      </c>
      <c r="E7030" s="110">
        <v>0</v>
      </c>
      <c r="F7030" s="111">
        <v>5.8</v>
      </c>
      <c r="G7030" s="110">
        <v>7</v>
      </c>
      <c r="H7030" s="110">
        <v>0</v>
      </c>
      <c r="I7030" s="112"/>
      <c r="J7030" s="112"/>
      <c r="K7030" s="113">
        <v>15</v>
      </c>
    </row>
    <row r="7031" spans="1:11" x14ac:dyDescent="0.25">
      <c r="A7031" s="108">
        <v>7053</v>
      </c>
      <c r="B7031" s="109" t="s">
        <v>6664</v>
      </c>
      <c r="C7031" s="110">
        <v>84733019</v>
      </c>
      <c r="D7031" s="110">
        <v>0</v>
      </c>
      <c r="E7031" s="110">
        <v>0</v>
      </c>
      <c r="F7031" s="111">
        <v>218.99</v>
      </c>
      <c r="G7031" s="110">
        <v>4</v>
      </c>
      <c r="H7031" s="110">
        <v>10</v>
      </c>
      <c r="I7031" s="112"/>
      <c r="J7031" s="112"/>
      <c r="K7031" s="113">
        <v>389</v>
      </c>
    </row>
    <row r="7032" spans="1:11" x14ac:dyDescent="0.25">
      <c r="A7032" s="108">
        <v>7054</v>
      </c>
      <c r="B7032" s="109" t="s">
        <v>6665</v>
      </c>
      <c r="C7032" s="110">
        <v>84733019</v>
      </c>
      <c r="D7032" s="110">
        <v>0</v>
      </c>
      <c r="E7032" s="110">
        <v>0</v>
      </c>
      <c r="F7032" s="111">
        <v>238.99</v>
      </c>
      <c r="G7032" s="110">
        <v>4</v>
      </c>
      <c r="H7032" s="110">
        <v>10</v>
      </c>
      <c r="I7032" s="112"/>
      <c r="J7032" s="112"/>
      <c r="K7032" s="113">
        <v>419</v>
      </c>
    </row>
    <row r="7033" spans="1:11" x14ac:dyDescent="0.25">
      <c r="A7033" s="108">
        <v>7055</v>
      </c>
      <c r="B7033" s="109" t="s">
        <v>6666</v>
      </c>
      <c r="C7033" s="110">
        <v>84733019</v>
      </c>
      <c r="D7033" s="110">
        <v>0</v>
      </c>
      <c r="E7033" s="110">
        <v>0</v>
      </c>
      <c r="F7033" s="111">
        <v>188.96</v>
      </c>
      <c r="G7033" s="110">
        <v>4</v>
      </c>
      <c r="H7033" s="110">
        <v>10</v>
      </c>
      <c r="I7033" s="112"/>
      <c r="J7033" s="112"/>
      <c r="K7033" s="113">
        <v>319</v>
      </c>
    </row>
    <row r="7034" spans="1:11" x14ac:dyDescent="0.25">
      <c r="A7034" s="108">
        <v>7056</v>
      </c>
      <c r="B7034" s="109" t="s">
        <v>6667</v>
      </c>
      <c r="C7034" s="110">
        <v>85176277</v>
      </c>
      <c r="D7034" s="110">
        <v>0</v>
      </c>
      <c r="E7034" s="110">
        <v>0</v>
      </c>
      <c r="F7034" s="111">
        <v>31.9</v>
      </c>
      <c r="G7034" s="110">
        <v>4</v>
      </c>
      <c r="H7034" s="110">
        <v>0</v>
      </c>
      <c r="I7034" s="111">
        <v>7.32</v>
      </c>
      <c r="J7034" s="111">
        <v>6.17</v>
      </c>
      <c r="K7034" s="113">
        <v>59</v>
      </c>
    </row>
    <row r="7035" spans="1:11" x14ac:dyDescent="0.25">
      <c r="A7035" s="108">
        <v>7057</v>
      </c>
      <c r="B7035" s="109" t="s">
        <v>5241</v>
      </c>
      <c r="C7035" s="110">
        <v>85444200</v>
      </c>
      <c r="D7035" s="110">
        <v>0</v>
      </c>
      <c r="E7035" s="110">
        <v>0</v>
      </c>
      <c r="F7035" s="111">
        <v>12.9</v>
      </c>
      <c r="G7035" s="110">
        <v>4</v>
      </c>
      <c r="H7035" s="110">
        <v>0</v>
      </c>
      <c r="I7035" s="111">
        <v>2.75</v>
      </c>
      <c r="J7035" s="111">
        <v>1.28</v>
      </c>
      <c r="K7035" s="113">
        <v>24</v>
      </c>
    </row>
    <row r="7036" spans="1:11" x14ac:dyDescent="0.25">
      <c r="A7036" s="108">
        <v>7058</v>
      </c>
      <c r="B7036" s="109" t="s">
        <v>6668</v>
      </c>
      <c r="C7036" s="110">
        <v>85444200</v>
      </c>
      <c r="D7036" s="110">
        <v>0</v>
      </c>
      <c r="E7036" s="110">
        <v>0</v>
      </c>
      <c r="F7036" s="111">
        <v>4.0999999999999996</v>
      </c>
      <c r="G7036" s="110">
        <v>4</v>
      </c>
      <c r="H7036" s="110">
        <v>0</v>
      </c>
      <c r="I7036" s="112"/>
      <c r="J7036" s="112"/>
      <c r="K7036" s="113">
        <v>10</v>
      </c>
    </row>
    <row r="7037" spans="1:11" x14ac:dyDescent="0.25">
      <c r="A7037" s="108">
        <v>7059</v>
      </c>
      <c r="B7037" s="109" t="s">
        <v>6669</v>
      </c>
      <c r="C7037" s="110">
        <v>85444200</v>
      </c>
      <c r="D7037" s="110">
        <v>0</v>
      </c>
      <c r="E7037" s="110">
        <v>0</v>
      </c>
      <c r="F7037" s="111">
        <v>295</v>
      </c>
      <c r="G7037" s="110">
        <v>4</v>
      </c>
      <c r="H7037" s="110">
        <v>0</v>
      </c>
      <c r="I7037" s="112"/>
      <c r="J7037" s="112"/>
      <c r="K7037" s="113">
        <v>129</v>
      </c>
    </row>
    <row r="7038" spans="1:11" x14ac:dyDescent="0.25">
      <c r="A7038" s="108">
        <v>7060</v>
      </c>
      <c r="B7038" s="109" t="s">
        <v>6670</v>
      </c>
      <c r="C7038" s="110">
        <v>85444200</v>
      </c>
      <c r="D7038" s="110">
        <v>0</v>
      </c>
      <c r="E7038" s="110">
        <v>0</v>
      </c>
      <c r="F7038" s="111">
        <v>109</v>
      </c>
      <c r="G7038" s="110">
        <v>4</v>
      </c>
      <c r="H7038" s="110">
        <v>0</v>
      </c>
      <c r="I7038" s="112"/>
      <c r="J7038" s="112"/>
      <c r="K7038" s="113">
        <v>169</v>
      </c>
    </row>
    <row r="7039" spans="1:11" x14ac:dyDescent="0.25">
      <c r="A7039" s="108">
        <v>7061</v>
      </c>
      <c r="B7039" s="109" t="s">
        <v>5948</v>
      </c>
      <c r="C7039" s="110">
        <v>84717010</v>
      </c>
      <c r="D7039" s="110">
        <v>0</v>
      </c>
      <c r="E7039" s="110">
        <v>0</v>
      </c>
      <c r="F7039" s="111">
        <v>206.79</v>
      </c>
      <c r="G7039" s="110">
        <v>4</v>
      </c>
      <c r="H7039" s="110">
        <v>0</v>
      </c>
      <c r="I7039" s="112"/>
      <c r="J7039" s="112"/>
      <c r="K7039" s="113">
        <v>390</v>
      </c>
    </row>
    <row r="7040" spans="1:11" x14ac:dyDescent="0.25">
      <c r="A7040" s="108">
        <v>7062</v>
      </c>
      <c r="B7040" s="109" t="s">
        <v>6671</v>
      </c>
      <c r="C7040" s="110">
        <v>85437040</v>
      </c>
      <c r="D7040" s="110">
        <v>2</v>
      </c>
      <c r="E7040" s="110">
        <v>0</v>
      </c>
      <c r="F7040" s="111">
        <v>39.9</v>
      </c>
      <c r="G7040" s="110">
        <v>7</v>
      </c>
      <c r="H7040" s="110">
        <v>0</v>
      </c>
      <c r="I7040" s="112"/>
      <c r="J7040" s="112"/>
      <c r="K7040" s="113">
        <v>69</v>
      </c>
    </row>
    <row r="7041" spans="1:11" x14ac:dyDescent="0.25">
      <c r="A7041" s="108">
        <v>7063</v>
      </c>
      <c r="B7041" s="109" t="s">
        <v>6672</v>
      </c>
      <c r="C7041" s="110">
        <v>85437040</v>
      </c>
      <c r="D7041" s="110">
        <v>0</v>
      </c>
      <c r="E7041" s="110">
        <v>0</v>
      </c>
      <c r="F7041" s="111">
        <v>59.9</v>
      </c>
      <c r="G7041" s="110">
        <v>7</v>
      </c>
      <c r="H7041" s="110">
        <v>0</v>
      </c>
      <c r="I7041" s="112"/>
      <c r="J7041" s="112"/>
      <c r="K7041" s="113">
        <v>99</v>
      </c>
    </row>
    <row r="7042" spans="1:11" x14ac:dyDescent="0.25">
      <c r="A7042" s="108">
        <v>7064</v>
      </c>
      <c r="B7042" s="109" t="s">
        <v>6673</v>
      </c>
      <c r="C7042" s="110">
        <v>85176254</v>
      </c>
      <c r="D7042" s="110">
        <v>0</v>
      </c>
      <c r="E7042" s="110">
        <v>0</v>
      </c>
      <c r="F7042" s="111">
        <v>27.9</v>
      </c>
      <c r="G7042" s="110">
        <v>12</v>
      </c>
      <c r="H7042" s="110">
        <v>0</v>
      </c>
      <c r="I7042" s="112"/>
      <c r="J7042" s="112"/>
      <c r="K7042" s="113">
        <v>45</v>
      </c>
    </row>
    <row r="7043" spans="1:11" x14ac:dyDescent="0.25">
      <c r="A7043" s="108">
        <v>7065</v>
      </c>
      <c r="B7043" s="109" t="s">
        <v>6674</v>
      </c>
      <c r="C7043" s="110">
        <v>85176254</v>
      </c>
      <c r="D7043" s="110">
        <v>0</v>
      </c>
      <c r="E7043" s="110">
        <v>0</v>
      </c>
      <c r="F7043" s="111">
        <v>44.5</v>
      </c>
      <c r="G7043" s="110">
        <v>4</v>
      </c>
      <c r="H7043" s="110">
        <v>0</v>
      </c>
      <c r="I7043" s="112"/>
      <c r="J7043" s="112"/>
      <c r="K7043" s="113">
        <v>69</v>
      </c>
    </row>
    <row r="7044" spans="1:11" x14ac:dyDescent="0.25">
      <c r="A7044" s="108">
        <v>7066</v>
      </c>
      <c r="B7044" s="109" t="s">
        <v>6675</v>
      </c>
      <c r="C7044" s="110">
        <v>85044021</v>
      </c>
      <c r="D7044" s="110">
        <v>0</v>
      </c>
      <c r="E7044" s="110">
        <v>0</v>
      </c>
      <c r="F7044" s="111">
        <v>51.43</v>
      </c>
      <c r="G7044" s="110">
        <v>7</v>
      </c>
      <c r="H7044" s="110">
        <v>5</v>
      </c>
      <c r="I7044" s="112"/>
      <c r="J7044" s="111">
        <v>12.94</v>
      </c>
      <c r="K7044" s="113">
        <v>99</v>
      </c>
    </row>
    <row r="7045" spans="1:11" x14ac:dyDescent="0.25">
      <c r="A7045" s="108">
        <v>7067</v>
      </c>
      <c r="B7045" s="109" t="s">
        <v>6676</v>
      </c>
      <c r="C7045" s="110">
        <v>84716052</v>
      </c>
      <c r="D7045" s="110">
        <v>0</v>
      </c>
      <c r="E7045" s="110">
        <v>0</v>
      </c>
      <c r="F7045" s="111">
        <v>126.72</v>
      </c>
      <c r="G7045" s="110">
        <v>0</v>
      </c>
      <c r="H7045" s="110">
        <v>0</v>
      </c>
      <c r="I7045" s="112"/>
      <c r="J7045" s="112"/>
      <c r="K7045" s="113">
        <v>280</v>
      </c>
    </row>
    <row r="7046" spans="1:11" x14ac:dyDescent="0.25">
      <c r="A7046" s="108">
        <v>7068</v>
      </c>
      <c r="B7046" s="109" t="s">
        <v>6677</v>
      </c>
      <c r="C7046" s="110">
        <v>85181090</v>
      </c>
      <c r="D7046" s="110">
        <v>0</v>
      </c>
      <c r="E7046" s="110">
        <v>0</v>
      </c>
      <c r="F7046" s="111">
        <v>70.290000000000006</v>
      </c>
      <c r="G7046" s="110">
        <v>4</v>
      </c>
      <c r="H7046" s="110">
        <v>15</v>
      </c>
      <c r="I7046" s="112"/>
      <c r="J7046" s="111">
        <v>20.65</v>
      </c>
      <c r="K7046" s="113">
        <v>135</v>
      </c>
    </row>
    <row r="7047" spans="1:11" x14ac:dyDescent="0.25">
      <c r="A7047" s="108">
        <v>7069</v>
      </c>
      <c r="B7047" s="109" t="s">
        <v>6678</v>
      </c>
      <c r="C7047" s="110">
        <v>85181090</v>
      </c>
      <c r="D7047" s="110">
        <v>0</v>
      </c>
      <c r="E7047" s="110">
        <v>0</v>
      </c>
      <c r="F7047" s="111">
        <v>49.38</v>
      </c>
      <c r="G7047" s="110">
        <v>4</v>
      </c>
      <c r="H7047" s="110">
        <v>15</v>
      </c>
      <c r="I7047" s="112"/>
      <c r="J7047" s="112"/>
      <c r="K7047" s="113">
        <v>99</v>
      </c>
    </row>
    <row r="7048" spans="1:11" x14ac:dyDescent="0.25">
      <c r="A7048" s="108">
        <v>7070</v>
      </c>
      <c r="B7048" s="109" t="s">
        <v>6679</v>
      </c>
      <c r="C7048" s="110">
        <v>85181090</v>
      </c>
      <c r="D7048" s="110">
        <v>0</v>
      </c>
      <c r="E7048" s="110">
        <v>0</v>
      </c>
      <c r="F7048" s="111">
        <v>245.73</v>
      </c>
      <c r="G7048" s="110">
        <v>4</v>
      </c>
      <c r="H7048" s="110">
        <v>15</v>
      </c>
      <c r="I7048" s="112"/>
      <c r="J7048" s="112"/>
      <c r="K7048" s="113">
        <v>489</v>
      </c>
    </row>
    <row r="7049" spans="1:11" x14ac:dyDescent="0.25">
      <c r="A7049" s="108">
        <v>7071</v>
      </c>
      <c r="B7049" s="109" t="s">
        <v>6680</v>
      </c>
      <c r="C7049" s="110">
        <v>85183000</v>
      </c>
      <c r="D7049" s="110">
        <v>0</v>
      </c>
      <c r="E7049" s="110">
        <v>0</v>
      </c>
      <c r="F7049" s="111">
        <v>150.97999999999999</v>
      </c>
      <c r="G7049" s="110">
        <v>4</v>
      </c>
      <c r="H7049" s="110">
        <v>15</v>
      </c>
      <c r="I7049" s="112"/>
      <c r="J7049" s="112"/>
      <c r="K7049" s="113">
        <v>299</v>
      </c>
    </row>
    <row r="7050" spans="1:11" x14ac:dyDescent="0.25">
      <c r="A7050" s="108">
        <v>7072</v>
      </c>
      <c r="B7050" s="109" t="s">
        <v>6681</v>
      </c>
      <c r="C7050" s="110">
        <v>85183000</v>
      </c>
      <c r="D7050" s="110">
        <v>0</v>
      </c>
      <c r="E7050" s="110">
        <v>0</v>
      </c>
      <c r="F7050" s="111">
        <v>156.04</v>
      </c>
      <c r="G7050" s="110">
        <v>4</v>
      </c>
      <c r="H7050" s="110">
        <v>15</v>
      </c>
      <c r="I7050" s="112"/>
      <c r="J7050" s="112"/>
      <c r="K7050" s="113">
        <v>309</v>
      </c>
    </row>
    <row r="7051" spans="1:11" x14ac:dyDescent="0.25">
      <c r="A7051" s="108">
        <v>7073</v>
      </c>
      <c r="B7051" s="109" t="s">
        <v>6682</v>
      </c>
      <c r="C7051" s="110">
        <v>85183000</v>
      </c>
      <c r="D7051" s="110">
        <v>0</v>
      </c>
      <c r="E7051" s="110">
        <v>0</v>
      </c>
      <c r="F7051" s="111">
        <v>125.69</v>
      </c>
      <c r="G7051" s="110">
        <v>4</v>
      </c>
      <c r="H7051" s="110">
        <v>15</v>
      </c>
      <c r="I7051" s="112"/>
      <c r="J7051" s="112"/>
      <c r="K7051" s="113">
        <v>250</v>
      </c>
    </row>
    <row r="7052" spans="1:11" x14ac:dyDescent="0.25">
      <c r="A7052" s="108">
        <v>7074</v>
      </c>
      <c r="B7052" s="109" t="s">
        <v>6683</v>
      </c>
      <c r="C7052" s="110">
        <v>85183000</v>
      </c>
      <c r="D7052" s="110">
        <v>0</v>
      </c>
      <c r="E7052" s="110">
        <v>0</v>
      </c>
      <c r="F7052" s="111">
        <v>112.18</v>
      </c>
      <c r="G7052" s="110">
        <v>4</v>
      </c>
      <c r="H7052" s="110">
        <v>15</v>
      </c>
      <c r="I7052" s="112"/>
      <c r="J7052" s="112"/>
      <c r="K7052" s="113">
        <v>220</v>
      </c>
    </row>
    <row r="7053" spans="1:11" x14ac:dyDescent="0.25">
      <c r="A7053" s="108">
        <v>7075</v>
      </c>
      <c r="B7053" s="109" t="s">
        <v>6684</v>
      </c>
      <c r="C7053" s="110">
        <v>84145990</v>
      </c>
      <c r="D7053" s="110">
        <v>0</v>
      </c>
      <c r="E7053" s="110">
        <v>0</v>
      </c>
      <c r="F7053" s="111">
        <v>138.71</v>
      </c>
      <c r="G7053" s="110">
        <v>7</v>
      </c>
      <c r="H7053" s="110">
        <v>0</v>
      </c>
      <c r="I7053" s="112"/>
      <c r="J7053" s="112"/>
      <c r="K7053" s="113">
        <v>239</v>
      </c>
    </row>
    <row r="7054" spans="1:11" x14ac:dyDescent="0.25">
      <c r="A7054" s="108">
        <v>7076</v>
      </c>
      <c r="B7054" s="109" t="s">
        <v>6685</v>
      </c>
      <c r="C7054" s="110">
        <v>84145990</v>
      </c>
      <c r="D7054" s="110">
        <v>0</v>
      </c>
      <c r="E7054" s="110">
        <v>0</v>
      </c>
      <c r="F7054" s="111">
        <v>133.86000000000001</v>
      </c>
      <c r="G7054" s="110">
        <v>7</v>
      </c>
      <c r="H7054" s="110">
        <v>0</v>
      </c>
      <c r="I7054" s="112"/>
      <c r="J7054" s="112"/>
      <c r="K7054" s="113">
        <v>219</v>
      </c>
    </row>
    <row r="7055" spans="1:11" x14ac:dyDescent="0.25">
      <c r="A7055" s="108">
        <v>7077</v>
      </c>
      <c r="B7055" s="109" t="s">
        <v>6686</v>
      </c>
      <c r="C7055" s="110">
        <v>84716053</v>
      </c>
      <c r="D7055" s="110">
        <v>0</v>
      </c>
      <c r="E7055" s="110">
        <v>0</v>
      </c>
      <c r="F7055" s="111">
        <v>67.48</v>
      </c>
      <c r="G7055" s="110">
        <v>4</v>
      </c>
      <c r="H7055" s="110">
        <v>15</v>
      </c>
      <c r="I7055" s="112"/>
      <c r="J7055" s="112"/>
      <c r="K7055" s="113">
        <v>119</v>
      </c>
    </row>
    <row r="7056" spans="1:11" x14ac:dyDescent="0.25">
      <c r="A7056" s="108">
        <v>7078</v>
      </c>
      <c r="B7056" s="109" t="s">
        <v>6687</v>
      </c>
      <c r="C7056" s="110">
        <v>84716053</v>
      </c>
      <c r="D7056" s="110">
        <v>5</v>
      </c>
      <c r="E7056" s="110">
        <v>0</v>
      </c>
      <c r="F7056" s="111">
        <v>99.04</v>
      </c>
      <c r="G7056" s="110">
        <v>4</v>
      </c>
      <c r="H7056" s="110">
        <v>15</v>
      </c>
      <c r="I7056" s="112"/>
      <c r="J7056" s="112"/>
      <c r="K7056" s="113">
        <v>175</v>
      </c>
    </row>
    <row r="7057" spans="1:11" x14ac:dyDescent="0.25">
      <c r="A7057" s="108">
        <v>7079</v>
      </c>
      <c r="B7057" s="109" t="s">
        <v>6688</v>
      </c>
      <c r="C7057" s="110">
        <v>84716053</v>
      </c>
      <c r="D7057" s="110">
        <v>5</v>
      </c>
      <c r="E7057" s="110">
        <v>0</v>
      </c>
      <c r="F7057" s="111">
        <v>99.04</v>
      </c>
      <c r="G7057" s="110">
        <v>4</v>
      </c>
      <c r="H7057" s="110">
        <v>15</v>
      </c>
      <c r="I7057" s="112"/>
      <c r="J7057" s="112"/>
      <c r="K7057" s="113">
        <v>175</v>
      </c>
    </row>
    <row r="7058" spans="1:11" x14ac:dyDescent="0.25">
      <c r="A7058" s="108">
        <v>7080</v>
      </c>
      <c r="B7058" s="109" t="s">
        <v>6689</v>
      </c>
      <c r="C7058" s="110">
        <v>84716053</v>
      </c>
      <c r="D7058" s="110">
        <v>0</v>
      </c>
      <c r="E7058" s="110">
        <v>0</v>
      </c>
      <c r="F7058" s="111">
        <v>118.08</v>
      </c>
      <c r="G7058" s="110">
        <v>4</v>
      </c>
      <c r="H7058" s="110">
        <v>15</v>
      </c>
      <c r="I7058" s="112"/>
      <c r="J7058" s="112"/>
      <c r="K7058" s="113">
        <v>209</v>
      </c>
    </row>
    <row r="7059" spans="1:11" x14ac:dyDescent="0.25">
      <c r="A7059" s="108">
        <v>7081</v>
      </c>
      <c r="B7059" s="109" t="s">
        <v>6690</v>
      </c>
      <c r="C7059" s="110">
        <v>84716053</v>
      </c>
      <c r="D7059" s="110">
        <v>1</v>
      </c>
      <c r="E7059" s="110">
        <v>0</v>
      </c>
      <c r="F7059" s="111">
        <v>116.4</v>
      </c>
      <c r="G7059" s="110">
        <v>4</v>
      </c>
      <c r="H7059" s="110">
        <v>15</v>
      </c>
      <c r="I7059" s="112"/>
      <c r="J7059" s="112"/>
      <c r="K7059" s="113">
        <v>209</v>
      </c>
    </row>
    <row r="7060" spans="1:11" x14ac:dyDescent="0.25">
      <c r="A7060" s="108">
        <v>7082</v>
      </c>
      <c r="B7060" s="109" t="s">
        <v>6691</v>
      </c>
      <c r="C7060" s="110">
        <v>84716053</v>
      </c>
      <c r="D7060" s="110">
        <v>1</v>
      </c>
      <c r="E7060" s="110">
        <v>0</v>
      </c>
      <c r="F7060" s="111">
        <v>137.47</v>
      </c>
      <c r="G7060" s="110">
        <v>4</v>
      </c>
      <c r="H7060" s="110">
        <v>15</v>
      </c>
      <c r="I7060" s="112"/>
      <c r="J7060" s="112"/>
      <c r="K7060" s="113">
        <v>239</v>
      </c>
    </row>
    <row r="7061" spans="1:11" x14ac:dyDescent="0.25">
      <c r="A7061" s="108">
        <v>7083</v>
      </c>
      <c r="B7061" s="109" t="s">
        <v>6692</v>
      </c>
      <c r="C7061" s="110">
        <v>84716053</v>
      </c>
      <c r="D7061" s="110">
        <v>2</v>
      </c>
      <c r="E7061" s="110">
        <v>0</v>
      </c>
      <c r="F7061" s="111">
        <v>116.4</v>
      </c>
      <c r="G7061" s="110">
        <v>4</v>
      </c>
      <c r="H7061" s="110">
        <v>15</v>
      </c>
      <c r="I7061" s="112"/>
      <c r="J7061" s="112"/>
      <c r="K7061" s="113">
        <v>199</v>
      </c>
    </row>
    <row r="7062" spans="1:11" x14ac:dyDescent="0.25">
      <c r="A7062" s="108">
        <v>7084</v>
      </c>
      <c r="B7062" s="109" t="s">
        <v>6693</v>
      </c>
      <c r="C7062" s="110">
        <v>84716053</v>
      </c>
      <c r="D7062" s="110">
        <v>1</v>
      </c>
      <c r="E7062" s="110">
        <v>0</v>
      </c>
      <c r="F7062" s="111">
        <v>99.04</v>
      </c>
      <c r="G7062" s="110">
        <v>4</v>
      </c>
      <c r="H7062" s="110">
        <v>15</v>
      </c>
      <c r="I7062" s="112"/>
      <c r="J7062" s="112"/>
      <c r="K7062" s="113">
        <v>175</v>
      </c>
    </row>
    <row r="7063" spans="1:11" x14ac:dyDescent="0.25">
      <c r="A7063" s="108">
        <v>7085</v>
      </c>
      <c r="B7063" s="109" t="s">
        <v>6694</v>
      </c>
      <c r="C7063" s="110">
        <v>84716053</v>
      </c>
      <c r="D7063" s="110">
        <v>1</v>
      </c>
      <c r="E7063" s="110">
        <v>0</v>
      </c>
      <c r="F7063" s="111">
        <v>72.959999999999994</v>
      </c>
      <c r="G7063" s="110">
        <v>4</v>
      </c>
      <c r="H7063" s="110">
        <v>15</v>
      </c>
      <c r="I7063" s="112"/>
      <c r="J7063" s="112"/>
      <c r="K7063" s="113">
        <v>129</v>
      </c>
    </row>
    <row r="7064" spans="1:11" x14ac:dyDescent="0.25">
      <c r="A7064" s="108">
        <v>7086</v>
      </c>
      <c r="B7064" s="109" t="s">
        <v>6695</v>
      </c>
      <c r="C7064" s="110">
        <v>84716053</v>
      </c>
      <c r="D7064" s="110">
        <v>0</v>
      </c>
      <c r="E7064" s="110">
        <v>0</v>
      </c>
      <c r="F7064" s="111">
        <v>156.88</v>
      </c>
      <c r="G7064" s="110">
        <v>4</v>
      </c>
      <c r="H7064" s="110">
        <v>15</v>
      </c>
      <c r="I7064" s="112"/>
      <c r="J7064" s="112"/>
      <c r="K7064" s="113">
        <v>275</v>
      </c>
    </row>
    <row r="7065" spans="1:11" x14ac:dyDescent="0.25">
      <c r="A7065" s="108">
        <v>7087</v>
      </c>
      <c r="B7065" s="109" t="s">
        <v>6696</v>
      </c>
      <c r="C7065" s="110">
        <v>84716052</v>
      </c>
      <c r="D7065" s="110">
        <v>0</v>
      </c>
      <c r="E7065" s="110">
        <v>0</v>
      </c>
      <c r="F7065" s="111">
        <v>134.11000000000001</v>
      </c>
      <c r="G7065" s="110">
        <v>4</v>
      </c>
      <c r="H7065" s="110">
        <v>15</v>
      </c>
      <c r="I7065" s="112"/>
      <c r="J7065" s="112"/>
      <c r="K7065" s="113">
        <v>239</v>
      </c>
    </row>
    <row r="7066" spans="1:11" x14ac:dyDescent="0.25">
      <c r="A7066" s="108">
        <v>7088</v>
      </c>
      <c r="B7066" s="109" t="s">
        <v>6697</v>
      </c>
      <c r="C7066" s="110">
        <v>84716052</v>
      </c>
      <c r="D7066" s="110">
        <v>0</v>
      </c>
      <c r="E7066" s="110">
        <v>0</v>
      </c>
      <c r="F7066" s="111">
        <v>91.93</v>
      </c>
      <c r="G7066" s="110">
        <v>4</v>
      </c>
      <c r="H7066" s="110">
        <v>15</v>
      </c>
      <c r="I7066" s="112"/>
      <c r="J7066" s="112"/>
      <c r="K7066" s="113">
        <v>169</v>
      </c>
    </row>
    <row r="7067" spans="1:11" x14ac:dyDescent="0.25">
      <c r="A7067" s="108">
        <v>7089</v>
      </c>
      <c r="B7067" s="109" t="s">
        <v>5872</v>
      </c>
      <c r="C7067" s="110">
        <v>84716052</v>
      </c>
      <c r="D7067" s="110">
        <v>0</v>
      </c>
      <c r="E7067" s="110">
        <v>0</v>
      </c>
      <c r="F7067" s="111">
        <v>159.41</v>
      </c>
      <c r="G7067" s="110">
        <v>4</v>
      </c>
      <c r="H7067" s="110">
        <v>15</v>
      </c>
      <c r="I7067" s="112"/>
      <c r="J7067" s="112"/>
      <c r="K7067" s="113">
        <v>279</v>
      </c>
    </row>
    <row r="7068" spans="1:11" x14ac:dyDescent="0.25">
      <c r="A7068" s="108">
        <v>7090</v>
      </c>
      <c r="B7068" s="109" t="s">
        <v>6698</v>
      </c>
      <c r="C7068" s="110">
        <v>84716052</v>
      </c>
      <c r="D7068" s="110">
        <v>0</v>
      </c>
      <c r="E7068" s="110">
        <v>0</v>
      </c>
      <c r="F7068" s="111">
        <v>159.41</v>
      </c>
      <c r="G7068" s="110">
        <v>4</v>
      </c>
      <c r="H7068" s="110">
        <v>15</v>
      </c>
      <c r="I7068" s="112"/>
      <c r="J7068" s="112"/>
      <c r="K7068" s="113">
        <v>279</v>
      </c>
    </row>
    <row r="7069" spans="1:11" x14ac:dyDescent="0.25">
      <c r="A7069" s="108">
        <v>7091</v>
      </c>
      <c r="B7069" s="109" t="s">
        <v>6699</v>
      </c>
      <c r="C7069" s="110">
        <v>84716052</v>
      </c>
      <c r="D7069" s="110">
        <v>0</v>
      </c>
      <c r="E7069" s="110">
        <v>0</v>
      </c>
      <c r="F7069" s="111">
        <v>278.33999999999997</v>
      </c>
      <c r="G7069" s="110">
        <v>4</v>
      </c>
      <c r="H7069" s="110">
        <v>15</v>
      </c>
      <c r="I7069" s="112"/>
      <c r="J7069" s="112"/>
      <c r="K7069" s="113">
        <v>489</v>
      </c>
    </row>
    <row r="7070" spans="1:11" x14ac:dyDescent="0.25">
      <c r="A7070" s="108">
        <v>7092</v>
      </c>
      <c r="B7070" s="109" t="s">
        <v>6700</v>
      </c>
      <c r="C7070" s="110">
        <v>84733019</v>
      </c>
      <c r="D7070" s="110">
        <v>0</v>
      </c>
      <c r="E7070" s="110">
        <v>0</v>
      </c>
      <c r="F7070" s="111">
        <v>585.83000000000004</v>
      </c>
      <c r="G7070" s="110">
        <v>4</v>
      </c>
      <c r="H7070" s="110">
        <v>10</v>
      </c>
      <c r="I7070" s="112"/>
      <c r="J7070" s="112"/>
      <c r="K7070" s="113">
        <v>999</v>
      </c>
    </row>
    <row r="7071" spans="1:11" x14ac:dyDescent="0.25">
      <c r="A7071" s="108">
        <v>7093</v>
      </c>
      <c r="B7071" s="109" t="s">
        <v>6701</v>
      </c>
      <c r="C7071" s="110">
        <v>85423120</v>
      </c>
      <c r="D7071" s="110">
        <v>10</v>
      </c>
      <c r="E7071" s="110">
        <v>0</v>
      </c>
      <c r="F7071" s="111">
        <v>573.88</v>
      </c>
      <c r="G7071" s="110">
        <v>18</v>
      </c>
      <c r="H7071" s="110">
        <v>0</v>
      </c>
      <c r="I7071" s="111">
        <v>0.18</v>
      </c>
      <c r="J7071" s="111">
        <v>19.62</v>
      </c>
      <c r="K7071" s="113">
        <v>859</v>
      </c>
    </row>
    <row r="7072" spans="1:11" x14ac:dyDescent="0.25">
      <c r="A7072" s="108">
        <v>7094</v>
      </c>
      <c r="B7072" s="109" t="s">
        <v>6702</v>
      </c>
      <c r="C7072" s="110">
        <v>85423120</v>
      </c>
      <c r="D7072" s="110">
        <v>0</v>
      </c>
      <c r="E7072" s="110">
        <v>0</v>
      </c>
      <c r="F7072" s="111">
        <v>470.57</v>
      </c>
      <c r="G7072" s="110">
        <v>18</v>
      </c>
      <c r="H7072" s="110">
        <v>0</v>
      </c>
      <c r="I7072" s="111">
        <v>0.14000000000000001</v>
      </c>
      <c r="J7072" s="112"/>
      <c r="K7072" s="113">
        <v>699</v>
      </c>
    </row>
    <row r="7073" spans="1:11" x14ac:dyDescent="0.25">
      <c r="A7073" s="108">
        <v>7095</v>
      </c>
      <c r="B7073" s="109" t="s">
        <v>6703</v>
      </c>
      <c r="C7073" s="110">
        <v>85176239</v>
      </c>
      <c r="D7073" s="110">
        <v>0</v>
      </c>
      <c r="E7073" s="110">
        <v>0</v>
      </c>
      <c r="F7073" s="115">
        <v>1802.37</v>
      </c>
      <c r="G7073" s="110">
        <v>18</v>
      </c>
      <c r="H7073" s="110">
        <v>0</v>
      </c>
      <c r="I7073" s="111">
        <v>0.54</v>
      </c>
      <c r="J7073" s="112"/>
      <c r="K7073" s="116">
        <v>2599</v>
      </c>
    </row>
    <row r="7074" spans="1:11" x14ac:dyDescent="0.25">
      <c r="A7074" s="108">
        <v>7096</v>
      </c>
      <c r="B7074" s="109" t="s">
        <v>6704</v>
      </c>
      <c r="C7074" s="110">
        <v>85285220</v>
      </c>
      <c r="D7074" s="110">
        <v>0</v>
      </c>
      <c r="E7074" s="110">
        <v>0</v>
      </c>
      <c r="F7074" s="115">
        <v>1363.44</v>
      </c>
      <c r="G7074" s="110">
        <v>4</v>
      </c>
      <c r="H7074" s="110">
        <v>0</v>
      </c>
      <c r="I7074" s="112"/>
      <c r="J7074" s="112"/>
      <c r="K7074" s="116">
        <v>2049</v>
      </c>
    </row>
    <row r="7075" spans="1:11" x14ac:dyDescent="0.25">
      <c r="A7075" s="108">
        <v>7097</v>
      </c>
      <c r="B7075" s="109" t="s">
        <v>6705</v>
      </c>
      <c r="C7075" s="110">
        <v>85285220</v>
      </c>
      <c r="D7075" s="110">
        <v>0</v>
      </c>
      <c r="E7075" s="110">
        <v>0</v>
      </c>
      <c r="F7075" s="115">
        <v>1249.1099999999999</v>
      </c>
      <c r="G7075" s="110">
        <v>12</v>
      </c>
      <c r="H7075" s="110">
        <v>0</v>
      </c>
      <c r="I7075" s="112"/>
      <c r="J7075" s="112"/>
      <c r="K7075" s="116">
        <v>1849</v>
      </c>
    </row>
    <row r="7076" spans="1:11" x14ac:dyDescent="0.25">
      <c r="A7076" s="108">
        <v>7098</v>
      </c>
      <c r="B7076" s="109" t="s">
        <v>6706</v>
      </c>
      <c r="C7076" s="110">
        <v>85285220</v>
      </c>
      <c r="D7076" s="110">
        <v>0</v>
      </c>
      <c r="E7076" s="110">
        <v>0</v>
      </c>
      <c r="F7076" s="111">
        <v>994.09</v>
      </c>
      <c r="G7076" s="110">
        <v>12</v>
      </c>
      <c r="H7076" s="110">
        <v>0</v>
      </c>
      <c r="I7076" s="112"/>
      <c r="J7076" s="112"/>
      <c r="K7076" s="116">
        <v>1449</v>
      </c>
    </row>
    <row r="7077" spans="1:11" x14ac:dyDescent="0.25">
      <c r="A7077" s="108">
        <v>7099</v>
      </c>
      <c r="B7077" s="109" t="s">
        <v>6707</v>
      </c>
      <c r="C7077" s="110">
        <v>85285220</v>
      </c>
      <c r="D7077" s="110">
        <v>0</v>
      </c>
      <c r="E7077" s="110">
        <v>0</v>
      </c>
      <c r="F7077" s="111">
        <v>945.75</v>
      </c>
      <c r="G7077" s="110">
        <v>12</v>
      </c>
      <c r="H7077" s="110">
        <v>0</v>
      </c>
      <c r="I7077" s="112"/>
      <c r="J7077" s="112"/>
      <c r="K7077" s="116">
        <v>1399</v>
      </c>
    </row>
    <row r="7078" spans="1:11" x14ac:dyDescent="0.25">
      <c r="A7078" s="108">
        <v>7100</v>
      </c>
      <c r="B7078" s="109" t="s">
        <v>6708</v>
      </c>
      <c r="C7078" s="110">
        <v>84733041</v>
      </c>
      <c r="D7078" s="110">
        <v>0</v>
      </c>
      <c r="E7078" s="110">
        <v>0</v>
      </c>
      <c r="F7078" s="111">
        <v>521.65</v>
      </c>
      <c r="G7078" s="110">
        <v>4</v>
      </c>
      <c r="H7078" s="110">
        <v>15</v>
      </c>
      <c r="I7078" s="112"/>
      <c r="J7078" s="112"/>
      <c r="K7078" s="113">
        <v>899</v>
      </c>
    </row>
    <row r="7079" spans="1:11" x14ac:dyDescent="0.25">
      <c r="A7079" s="108">
        <v>7101</v>
      </c>
      <c r="B7079" s="109" t="s">
        <v>6709</v>
      </c>
      <c r="C7079" s="110">
        <v>85444200</v>
      </c>
      <c r="D7079" s="110">
        <v>0</v>
      </c>
      <c r="E7079" s="110">
        <v>0</v>
      </c>
      <c r="F7079" s="111">
        <v>3.75</v>
      </c>
      <c r="G7079" s="110">
        <v>4</v>
      </c>
      <c r="H7079" s="110">
        <v>5</v>
      </c>
      <c r="I7079" s="112"/>
      <c r="J7079" s="111">
        <v>0.42</v>
      </c>
      <c r="K7079" s="113">
        <v>10</v>
      </c>
    </row>
    <row r="7080" spans="1:11" x14ac:dyDescent="0.25">
      <c r="A7080" s="108">
        <v>7102</v>
      </c>
      <c r="B7080" s="109" t="s">
        <v>6710</v>
      </c>
      <c r="C7080" s="110">
        <v>85444200</v>
      </c>
      <c r="D7080" s="110">
        <v>0</v>
      </c>
      <c r="E7080" s="110">
        <v>0</v>
      </c>
      <c r="F7080" s="111">
        <v>7.44</v>
      </c>
      <c r="G7080" s="110">
        <v>4</v>
      </c>
      <c r="H7080" s="110">
        <v>5</v>
      </c>
      <c r="I7080" s="112"/>
      <c r="J7080" s="111">
        <v>0.83</v>
      </c>
      <c r="K7080" s="113">
        <v>18</v>
      </c>
    </row>
    <row r="7081" spans="1:11" x14ac:dyDescent="0.25">
      <c r="A7081" s="108">
        <v>7103</v>
      </c>
      <c r="B7081" s="109" t="s">
        <v>6711</v>
      </c>
      <c r="C7081" s="110">
        <v>85444200</v>
      </c>
      <c r="D7081" s="110">
        <v>1</v>
      </c>
      <c r="E7081" s="110">
        <v>0</v>
      </c>
      <c r="F7081" s="111">
        <v>5.99</v>
      </c>
      <c r="G7081" s="110">
        <v>4</v>
      </c>
      <c r="H7081" s="110">
        <v>5</v>
      </c>
      <c r="I7081" s="112"/>
      <c r="J7081" s="111">
        <v>0.67</v>
      </c>
      <c r="K7081" s="113">
        <v>12</v>
      </c>
    </row>
    <row r="7082" spans="1:11" x14ac:dyDescent="0.25">
      <c r="A7082" s="108">
        <v>7104</v>
      </c>
      <c r="B7082" s="109" t="s">
        <v>6712</v>
      </c>
      <c r="C7082" s="110">
        <v>85444200</v>
      </c>
      <c r="D7082" s="110">
        <v>0</v>
      </c>
      <c r="E7082" s="110">
        <v>0</v>
      </c>
      <c r="F7082" s="111">
        <v>9.92</v>
      </c>
      <c r="G7082" s="110">
        <v>4</v>
      </c>
      <c r="H7082" s="110">
        <v>5</v>
      </c>
      <c r="I7082" s="112"/>
      <c r="J7082" s="111">
        <v>1.1100000000000001</v>
      </c>
      <c r="K7082" s="113">
        <v>20</v>
      </c>
    </row>
    <row r="7083" spans="1:11" x14ac:dyDescent="0.25">
      <c r="A7083" s="108">
        <v>7105</v>
      </c>
      <c r="B7083" s="109" t="s">
        <v>6713</v>
      </c>
      <c r="C7083" s="110">
        <v>85444200</v>
      </c>
      <c r="D7083" s="110">
        <v>0</v>
      </c>
      <c r="E7083" s="110">
        <v>0</v>
      </c>
      <c r="F7083" s="111">
        <v>15.39</v>
      </c>
      <c r="G7083" s="110">
        <v>4</v>
      </c>
      <c r="H7083" s="110">
        <v>5</v>
      </c>
      <c r="I7083" s="112"/>
      <c r="J7083" s="111">
        <v>1.72</v>
      </c>
      <c r="K7083" s="113">
        <v>30</v>
      </c>
    </row>
    <row r="7084" spans="1:11" x14ac:dyDescent="0.25">
      <c r="A7084" s="108">
        <v>7106</v>
      </c>
      <c r="B7084" s="109" t="s">
        <v>6714</v>
      </c>
      <c r="C7084" s="110">
        <v>85444200</v>
      </c>
      <c r="D7084" s="110">
        <v>0</v>
      </c>
      <c r="E7084" s="110">
        <v>0</v>
      </c>
      <c r="F7084" s="111">
        <v>14.37</v>
      </c>
      <c r="G7084" s="110">
        <v>4</v>
      </c>
      <c r="H7084" s="110">
        <v>5</v>
      </c>
      <c r="I7084" s="112"/>
      <c r="J7084" s="111">
        <v>1.61</v>
      </c>
      <c r="K7084" s="113">
        <v>24</v>
      </c>
    </row>
    <row r="7085" spans="1:11" x14ac:dyDescent="0.25">
      <c r="A7085" s="108">
        <v>7107</v>
      </c>
      <c r="B7085" s="109" t="s">
        <v>6715</v>
      </c>
      <c r="C7085" s="110">
        <v>85444200</v>
      </c>
      <c r="D7085" s="110">
        <v>0</v>
      </c>
      <c r="E7085" s="110">
        <v>0</v>
      </c>
      <c r="F7085" s="111">
        <v>19.850000000000001</v>
      </c>
      <c r="G7085" s="110">
        <v>4</v>
      </c>
      <c r="H7085" s="110">
        <v>5</v>
      </c>
      <c r="I7085" s="112"/>
      <c r="J7085" s="111">
        <v>2.2200000000000002</v>
      </c>
      <c r="K7085" s="113">
        <v>32</v>
      </c>
    </row>
    <row r="7086" spans="1:11" x14ac:dyDescent="0.25">
      <c r="A7086" s="108">
        <v>7108</v>
      </c>
      <c r="B7086" s="109" t="s">
        <v>6716</v>
      </c>
      <c r="C7086" s="110">
        <v>85444200</v>
      </c>
      <c r="D7086" s="110">
        <v>0</v>
      </c>
      <c r="E7086" s="110">
        <v>0</v>
      </c>
      <c r="F7086" s="111">
        <v>24.03</v>
      </c>
      <c r="G7086" s="110">
        <v>4</v>
      </c>
      <c r="H7086" s="110">
        <v>5</v>
      </c>
      <c r="I7086" s="112"/>
      <c r="J7086" s="111">
        <v>2.69</v>
      </c>
      <c r="K7086" s="113">
        <v>38</v>
      </c>
    </row>
    <row r="7087" spans="1:11" x14ac:dyDescent="0.25">
      <c r="A7087" s="108">
        <v>7109</v>
      </c>
      <c r="B7087" s="109" t="s">
        <v>6717</v>
      </c>
      <c r="C7087" s="110">
        <v>85183000</v>
      </c>
      <c r="D7087" s="110">
        <v>7</v>
      </c>
      <c r="E7087" s="110">
        <v>1</v>
      </c>
      <c r="F7087" s="111">
        <v>91.52</v>
      </c>
      <c r="G7087" s="110">
        <v>4</v>
      </c>
      <c r="H7087" s="110">
        <v>15</v>
      </c>
      <c r="I7087" s="112"/>
      <c r="J7087" s="112"/>
      <c r="K7087" s="113">
        <v>179</v>
      </c>
    </row>
    <row r="7088" spans="1:11" x14ac:dyDescent="0.25">
      <c r="A7088" s="108">
        <v>7110</v>
      </c>
      <c r="B7088" s="109" t="s">
        <v>6718</v>
      </c>
      <c r="C7088" s="110">
        <v>84716052</v>
      </c>
      <c r="D7088" s="110">
        <v>0</v>
      </c>
      <c r="E7088" s="110">
        <v>0</v>
      </c>
      <c r="F7088" s="111">
        <v>1</v>
      </c>
      <c r="G7088" s="110">
        <v>4</v>
      </c>
      <c r="H7088" s="110">
        <v>15</v>
      </c>
      <c r="I7088" s="112"/>
      <c r="J7088" s="111">
        <v>6.06</v>
      </c>
      <c r="K7088" s="113">
        <v>5</v>
      </c>
    </row>
    <row r="7089" spans="1:11" x14ac:dyDescent="0.25">
      <c r="A7089" s="108">
        <v>7111</v>
      </c>
      <c r="B7089" s="109" t="s">
        <v>6719</v>
      </c>
      <c r="C7089" s="110">
        <v>84716053</v>
      </c>
      <c r="D7089" s="110">
        <v>0</v>
      </c>
      <c r="E7089" s="110">
        <v>0</v>
      </c>
      <c r="F7089" s="111">
        <v>1</v>
      </c>
      <c r="G7089" s="110">
        <v>4</v>
      </c>
      <c r="H7089" s="110">
        <v>0</v>
      </c>
      <c r="I7089" s="112"/>
      <c r="J7089" s="112"/>
      <c r="K7089" s="113">
        <v>5</v>
      </c>
    </row>
    <row r="7090" spans="1:11" x14ac:dyDescent="0.25">
      <c r="A7090" s="108">
        <v>7112</v>
      </c>
      <c r="B7090" s="109" t="s">
        <v>6720</v>
      </c>
      <c r="C7090" s="110">
        <v>90069190</v>
      </c>
      <c r="D7090" s="110">
        <v>0</v>
      </c>
      <c r="E7090" s="110">
        <v>0</v>
      </c>
      <c r="F7090" s="111">
        <v>359.9</v>
      </c>
      <c r="G7090" s="110">
        <v>4</v>
      </c>
      <c r="H7090" s="110">
        <v>0</v>
      </c>
      <c r="I7090" s="112"/>
      <c r="J7090" s="112"/>
      <c r="K7090" s="113">
        <v>400</v>
      </c>
    </row>
    <row r="7091" spans="1:11" x14ac:dyDescent="0.25">
      <c r="A7091" s="108">
        <v>7113</v>
      </c>
      <c r="B7091" s="109" t="s">
        <v>6721</v>
      </c>
      <c r="C7091" s="110">
        <v>84713012</v>
      </c>
      <c r="D7091" s="110">
        <v>0</v>
      </c>
      <c r="E7091" s="110">
        <v>0</v>
      </c>
      <c r="F7091" s="115">
        <v>1349.1</v>
      </c>
      <c r="G7091" s="110">
        <v>18</v>
      </c>
      <c r="H7091" s="110">
        <v>0</v>
      </c>
      <c r="I7091" s="111">
        <v>7</v>
      </c>
      <c r="J7091" s="112"/>
      <c r="K7091" s="116">
        <v>1699</v>
      </c>
    </row>
    <row r="7092" spans="1:11" x14ac:dyDescent="0.25">
      <c r="A7092" s="108">
        <v>7114</v>
      </c>
      <c r="B7092" s="109" t="s">
        <v>6722</v>
      </c>
      <c r="C7092" s="110">
        <v>84733092</v>
      </c>
      <c r="D7092" s="110">
        <v>0</v>
      </c>
      <c r="E7092" s="110">
        <v>0</v>
      </c>
      <c r="F7092" s="111">
        <v>645</v>
      </c>
      <c r="G7092" s="110">
        <v>18</v>
      </c>
      <c r="H7092" s="110">
        <v>0</v>
      </c>
      <c r="I7092" s="112"/>
      <c r="J7092" s="112"/>
      <c r="K7092" s="113">
        <v>920</v>
      </c>
    </row>
    <row r="7093" spans="1:11" x14ac:dyDescent="0.25">
      <c r="A7093" s="108">
        <v>7115</v>
      </c>
      <c r="B7093" s="109" t="s">
        <v>6723</v>
      </c>
      <c r="C7093" s="110">
        <v>85249100</v>
      </c>
      <c r="D7093" s="110">
        <v>1</v>
      </c>
      <c r="E7093" s="110">
        <v>0</v>
      </c>
      <c r="F7093" s="111">
        <v>593.75</v>
      </c>
      <c r="G7093" s="110">
        <v>18</v>
      </c>
      <c r="H7093" s="110">
        <v>0</v>
      </c>
      <c r="I7093" s="112"/>
      <c r="J7093" s="112"/>
      <c r="K7093" s="113">
        <v>950</v>
      </c>
    </row>
    <row r="7094" spans="1:11" x14ac:dyDescent="0.25">
      <c r="A7094" s="108">
        <v>7116</v>
      </c>
      <c r="B7094" s="109" t="s">
        <v>6724</v>
      </c>
      <c r="C7094" s="110">
        <v>85444200</v>
      </c>
      <c r="D7094" s="110">
        <v>3</v>
      </c>
      <c r="E7094" s="110">
        <v>0</v>
      </c>
      <c r="F7094" s="111">
        <v>22.9</v>
      </c>
      <c r="G7094" s="110">
        <v>4</v>
      </c>
      <c r="H7094" s="110">
        <v>0</v>
      </c>
      <c r="I7094" s="111">
        <v>0.8</v>
      </c>
      <c r="J7094" s="111">
        <v>2.52</v>
      </c>
      <c r="K7094" s="113">
        <v>35</v>
      </c>
    </row>
    <row r="7095" spans="1:11" x14ac:dyDescent="0.25">
      <c r="A7095" s="108">
        <v>7117</v>
      </c>
      <c r="B7095" s="109" t="s">
        <v>6725</v>
      </c>
      <c r="C7095" s="110">
        <v>85444200</v>
      </c>
      <c r="D7095" s="110">
        <v>0</v>
      </c>
      <c r="E7095" s="110">
        <v>0</v>
      </c>
      <c r="F7095" s="111">
        <v>26.9</v>
      </c>
      <c r="G7095" s="110">
        <v>4</v>
      </c>
      <c r="H7095" s="110">
        <v>0</v>
      </c>
      <c r="I7095" s="111">
        <v>0.94</v>
      </c>
      <c r="J7095" s="111">
        <v>2.96</v>
      </c>
      <c r="K7095" s="113">
        <v>45</v>
      </c>
    </row>
    <row r="7096" spans="1:11" x14ac:dyDescent="0.25">
      <c r="A7096" s="108">
        <v>7118</v>
      </c>
      <c r="B7096" s="109" t="s">
        <v>6726</v>
      </c>
      <c r="C7096" s="110">
        <v>29319029</v>
      </c>
      <c r="D7096" s="110">
        <v>0</v>
      </c>
      <c r="E7096" s="110">
        <v>0</v>
      </c>
      <c r="F7096" s="111">
        <v>80</v>
      </c>
      <c r="G7096" s="110">
        <v>0</v>
      </c>
      <c r="H7096" s="110">
        <v>0</v>
      </c>
      <c r="I7096" s="112"/>
      <c r="J7096" s="112"/>
      <c r="K7096" s="113">
        <v>90</v>
      </c>
    </row>
    <row r="7097" spans="1:11" x14ac:dyDescent="0.25">
      <c r="A7097" s="108">
        <v>7119</v>
      </c>
      <c r="B7097" s="109" t="s">
        <v>2734</v>
      </c>
      <c r="C7097" s="110">
        <v>84733049</v>
      </c>
      <c r="D7097" s="110">
        <v>0</v>
      </c>
      <c r="E7097" s="110">
        <v>0</v>
      </c>
      <c r="F7097" s="111">
        <v>224.51</v>
      </c>
      <c r="G7097" s="110">
        <v>0</v>
      </c>
      <c r="H7097" s="110">
        <v>0</v>
      </c>
      <c r="I7097" s="112"/>
      <c r="J7097" s="112"/>
      <c r="K7097" s="113">
        <v>395</v>
      </c>
    </row>
    <row r="7098" spans="1:11" x14ac:dyDescent="0.25">
      <c r="A7098" s="108">
        <v>7120</v>
      </c>
      <c r="B7098" s="109" t="s">
        <v>6727</v>
      </c>
      <c r="C7098" s="110">
        <v>84733042</v>
      </c>
      <c r="D7098" s="110">
        <v>4</v>
      </c>
      <c r="E7098" s="110">
        <v>0</v>
      </c>
      <c r="F7098" s="111">
        <v>390.93</v>
      </c>
      <c r="G7098" s="110">
        <v>4</v>
      </c>
      <c r="H7098" s="110">
        <v>15</v>
      </c>
      <c r="I7098" s="112"/>
      <c r="J7098" s="112"/>
      <c r="K7098" s="113">
        <v>689</v>
      </c>
    </row>
    <row r="7099" spans="1:11" x14ac:dyDescent="0.25">
      <c r="A7099" s="108">
        <v>7121</v>
      </c>
      <c r="B7099" s="109" t="s">
        <v>6728</v>
      </c>
      <c r="C7099" s="110">
        <v>84733099</v>
      </c>
      <c r="D7099" s="110">
        <v>0</v>
      </c>
      <c r="E7099" s="110">
        <v>0</v>
      </c>
      <c r="F7099" s="111">
        <v>73.959999999999994</v>
      </c>
      <c r="G7099" s="110">
        <v>4</v>
      </c>
      <c r="H7099" s="110">
        <v>0</v>
      </c>
      <c r="I7099" s="112"/>
      <c r="J7099" s="112"/>
      <c r="K7099" s="113">
        <v>115</v>
      </c>
    </row>
    <row r="7100" spans="1:11" x14ac:dyDescent="0.25">
      <c r="A7100" s="108">
        <v>7122</v>
      </c>
      <c r="B7100" s="109" t="s">
        <v>4818</v>
      </c>
      <c r="C7100" s="110">
        <v>84733041</v>
      </c>
      <c r="D7100" s="110">
        <v>0</v>
      </c>
      <c r="E7100" s="110">
        <v>0</v>
      </c>
      <c r="F7100" s="111">
        <v>429.9</v>
      </c>
      <c r="G7100" s="110">
        <v>7</v>
      </c>
      <c r="H7100" s="110">
        <v>0</v>
      </c>
      <c r="I7100" s="112"/>
      <c r="J7100" s="112"/>
      <c r="K7100" s="113">
        <v>639</v>
      </c>
    </row>
    <row r="7101" spans="1:11" x14ac:dyDescent="0.25">
      <c r="A7101" s="108">
        <v>7123</v>
      </c>
      <c r="B7101" s="109" t="s">
        <v>2734</v>
      </c>
      <c r="C7101" s="110">
        <v>84733043</v>
      </c>
      <c r="D7101" s="110">
        <v>0</v>
      </c>
      <c r="E7101" s="110">
        <v>0</v>
      </c>
      <c r="F7101" s="111">
        <v>256.45999999999998</v>
      </c>
      <c r="G7101" s="110">
        <v>7</v>
      </c>
      <c r="H7101" s="110">
        <v>2</v>
      </c>
      <c r="I7101" s="112"/>
      <c r="J7101" s="112"/>
      <c r="K7101" s="113">
        <v>395</v>
      </c>
    </row>
    <row r="7102" spans="1:11" x14ac:dyDescent="0.25">
      <c r="A7102" s="108">
        <v>7124</v>
      </c>
      <c r="B7102" s="109" t="s">
        <v>6729</v>
      </c>
      <c r="C7102" s="110">
        <v>84716052</v>
      </c>
      <c r="D7102" s="110">
        <v>0</v>
      </c>
      <c r="E7102" s="110">
        <v>0</v>
      </c>
      <c r="F7102" s="111">
        <v>15.76</v>
      </c>
      <c r="G7102" s="110">
        <v>4</v>
      </c>
      <c r="H7102" s="110">
        <v>15</v>
      </c>
      <c r="I7102" s="112"/>
      <c r="J7102" s="112"/>
      <c r="K7102" s="113">
        <v>28</v>
      </c>
    </row>
    <row r="7103" spans="1:11" x14ac:dyDescent="0.25">
      <c r="A7103" s="108">
        <v>7125</v>
      </c>
      <c r="B7103" s="109" t="s">
        <v>6541</v>
      </c>
      <c r="C7103" s="110">
        <v>40161090</v>
      </c>
      <c r="D7103" s="110">
        <v>0</v>
      </c>
      <c r="E7103" s="110">
        <v>0</v>
      </c>
      <c r="F7103" s="111">
        <v>111.71</v>
      </c>
      <c r="G7103" s="110">
        <v>4</v>
      </c>
      <c r="H7103" s="110">
        <v>18</v>
      </c>
      <c r="I7103" s="112"/>
      <c r="J7103" s="112"/>
      <c r="K7103" s="113">
        <v>229</v>
      </c>
    </row>
    <row r="7104" spans="1:11" x14ac:dyDescent="0.25">
      <c r="A7104" s="108">
        <v>7126</v>
      </c>
      <c r="B7104" s="109" t="s">
        <v>6730</v>
      </c>
      <c r="C7104" s="110">
        <v>85235190</v>
      </c>
      <c r="D7104" s="110">
        <v>0</v>
      </c>
      <c r="E7104" s="110">
        <v>0</v>
      </c>
      <c r="F7104" s="111">
        <v>189.47</v>
      </c>
      <c r="G7104" s="110">
        <v>4</v>
      </c>
      <c r="H7104" s="110">
        <v>15</v>
      </c>
      <c r="I7104" s="112"/>
      <c r="J7104" s="112"/>
      <c r="K7104" s="113">
        <v>349</v>
      </c>
    </row>
    <row r="7105" spans="1:11" x14ac:dyDescent="0.25">
      <c r="A7105" s="108">
        <v>7127</v>
      </c>
      <c r="B7105" s="109" t="s">
        <v>6731</v>
      </c>
      <c r="C7105" s="110">
        <v>85176239</v>
      </c>
      <c r="D7105" s="110">
        <v>0</v>
      </c>
      <c r="E7105" s="110">
        <v>0</v>
      </c>
      <c r="F7105" s="111">
        <v>121.6</v>
      </c>
      <c r="G7105" s="110">
        <v>18</v>
      </c>
      <c r="H7105" s="110">
        <v>0</v>
      </c>
      <c r="I7105" s="111">
        <v>0.45</v>
      </c>
      <c r="J7105" s="112"/>
      <c r="K7105" s="113">
        <v>179</v>
      </c>
    </row>
    <row r="7106" spans="1:11" x14ac:dyDescent="0.25">
      <c r="A7106" s="108">
        <v>7128</v>
      </c>
      <c r="B7106" s="109" t="s">
        <v>6732</v>
      </c>
      <c r="C7106" s="110">
        <v>85444200</v>
      </c>
      <c r="D7106" s="110">
        <v>0</v>
      </c>
      <c r="E7106" s="110">
        <v>0</v>
      </c>
      <c r="F7106" s="111">
        <v>26.76</v>
      </c>
      <c r="G7106" s="110">
        <v>18</v>
      </c>
      <c r="H7106" s="110">
        <v>0</v>
      </c>
      <c r="I7106" s="112"/>
      <c r="J7106" s="112"/>
      <c r="K7106" s="113">
        <v>40</v>
      </c>
    </row>
    <row r="7107" spans="1:11" x14ac:dyDescent="0.25">
      <c r="A7107" s="108">
        <v>7129</v>
      </c>
      <c r="B7107" s="109" t="s">
        <v>6733</v>
      </c>
      <c r="C7107" s="110">
        <v>85444200</v>
      </c>
      <c r="D7107" s="110">
        <v>0</v>
      </c>
      <c r="E7107" s="110">
        <v>0</v>
      </c>
      <c r="F7107" s="111">
        <v>27.71</v>
      </c>
      <c r="G7107" s="110">
        <v>18</v>
      </c>
      <c r="H7107" s="110">
        <v>0</v>
      </c>
      <c r="I7107" s="111">
        <v>0.08</v>
      </c>
      <c r="J7107" s="111">
        <v>0.82</v>
      </c>
      <c r="K7107" s="113">
        <v>45</v>
      </c>
    </row>
    <row r="7108" spans="1:11" x14ac:dyDescent="0.25">
      <c r="A7108" s="108">
        <v>7130</v>
      </c>
      <c r="B7108" s="109" t="s">
        <v>6734</v>
      </c>
      <c r="C7108" s="110">
        <v>85044040</v>
      </c>
      <c r="D7108" s="110">
        <v>0</v>
      </c>
      <c r="E7108" s="110">
        <v>0</v>
      </c>
      <c r="F7108" s="111">
        <v>974</v>
      </c>
      <c r="G7108" s="110">
        <v>7</v>
      </c>
      <c r="H7108" s="110">
        <v>15</v>
      </c>
      <c r="I7108" s="112"/>
      <c r="J7108" s="112"/>
      <c r="K7108" s="116">
        <v>1899</v>
      </c>
    </row>
    <row r="7109" spans="1:11" x14ac:dyDescent="0.25">
      <c r="A7109" s="108">
        <v>7131</v>
      </c>
      <c r="B7109" s="109" t="s">
        <v>6735</v>
      </c>
      <c r="C7109" s="110">
        <v>85044040</v>
      </c>
      <c r="D7109" s="110">
        <v>0</v>
      </c>
      <c r="E7109" s="110">
        <v>0</v>
      </c>
      <c r="F7109" s="111">
        <v>959</v>
      </c>
      <c r="G7109" s="110">
        <v>7</v>
      </c>
      <c r="H7109" s="110">
        <v>15</v>
      </c>
      <c r="I7109" s="112"/>
      <c r="J7109" s="112"/>
      <c r="K7109" s="116">
        <v>1849</v>
      </c>
    </row>
    <row r="7110" spans="1:11" x14ac:dyDescent="0.25">
      <c r="A7110" s="108">
        <v>7132</v>
      </c>
      <c r="B7110" s="109" t="s">
        <v>6736</v>
      </c>
      <c r="C7110" s="110">
        <v>85423190</v>
      </c>
      <c r="D7110" s="110">
        <v>0</v>
      </c>
      <c r="E7110" s="110">
        <v>0</v>
      </c>
      <c r="F7110" s="111">
        <v>375.1</v>
      </c>
      <c r="G7110" s="110">
        <v>12</v>
      </c>
      <c r="H7110" s="110">
        <v>2</v>
      </c>
      <c r="I7110" s="112"/>
      <c r="J7110" s="112"/>
      <c r="K7110" s="113">
        <v>799</v>
      </c>
    </row>
    <row r="7111" spans="1:11" x14ac:dyDescent="0.25">
      <c r="A7111" s="108">
        <v>7133</v>
      </c>
      <c r="B7111" s="109" t="s">
        <v>6737</v>
      </c>
      <c r="C7111" s="110">
        <v>85044021</v>
      </c>
      <c r="D7111" s="110">
        <v>0</v>
      </c>
      <c r="E7111" s="110">
        <v>0</v>
      </c>
      <c r="F7111" s="111">
        <v>221.98</v>
      </c>
      <c r="G7111" s="110">
        <v>4</v>
      </c>
      <c r="H7111" s="110">
        <v>5</v>
      </c>
      <c r="I7111" s="112"/>
      <c r="J7111" s="111">
        <v>66.12</v>
      </c>
      <c r="K7111" s="113">
        <v>449</v>
      </c>
    </row>
    <row r="7112" spans="1:11" x14ac:dyDescent="0.25">
      <c r="A7112" s="108">
        <v>7134</v>
      </c>
      <c r="B7112" s="109" t="s">
        <v>6738</v>
      </c>
      <c r="C7112" s="110">
        <v>84733019</v>
      </c>
      <c r="D7112" s="110">
        <v>0</v>
      </c>
      <c r="E7112" s="110">
        <v>0</v>
      </c>
      <c r="F7112" s="111">
        <v>574.38</v>
      </c>
      <c r="G7112" s="110">
        <v>4</v>
      </c>
      <c r="H7112" s="110">
        <v>10</v>
      </c>
      <c r="I7112" s="112"/>
      <c r="J7112" s="112"/>
      <c r="K7112" s="113">
        <v>969</v>
      </c>
    </row>
    <row r="7113" spans="1:11" x14ac:dyDescent="0.25">
      <c r="A7113" s="108">
        <v>7135</v>
      </c>
      <c r="B7113" s="109" t="s">
        <v>6739</v>
      </c>
      <c r="C7113" s="110">
        <v>84733019</v>
      </c>
      <c r="D7113" s="110">
        <v>0</v>
      </c>
      <c r="E7113" s="110">
        <v>0</v>
      </c>
      <c r="F7113" s="111">
        <v>574.38</v>
      </c>
      <c r="G7113" s="110">
        <v>4</v>
      </c>
      <c r="H7113" s="110">
        <v>10</v>
      </c>
      <c r="I7113" s="112"/>
      <c r="J7113" s="112"/>
      <c r="K7113" s="113">
        <v>969</v>
      </c>
    </row>
    <row r="7114" spans="1:11" x14ac:dyDescent="0.25">
      <c r="A7114" s="108">
        <v>7136</v>
      </c>
      <c r="B7114" s="109" t="s">
        <v>6740</v>
      </c>
      <c r="C7114" s="110">
        <v>85285220</v>
      </c>
      <c r="D7114" s="110">
        <v>0</v>
      </c>
      <c r="E7114" s="110">
        <v>0</v>
      </c>
      <c r="F7114" s="111">
        <v>558.01</v>
      </c>
      <c r="G7114" s="110">
        <v>4</v>
      </c>
      <c r="H7114" s="110">
        <v>0</v>
      </c>
      <c r="I7114" s="112"/>
      <c r="J7114" s="112"/>
      <c r="K7114" s="113">
        <v>849</v>
      </c>
    </row>
    <row r="7115" spans="1:11" x14ac:dyDescent="0.25">
      <c r="A7115" s="108">
        <v>7137</v>
      </c>
      <c r="B7115" s="109" t="s">
        <v>6041</v>
      </c>
      <c r="C7115" s="110">
        <v>85423190</v>
      </c>
      <c r="D7115" s="110">
        <v>0</v>
      </c>
      <c r="E7115" s="110">
        <v>0</v>
      </c>
      <c r="F7115" s="115">
        <v>1086.98</v>
      </c>
      <c r="G7115" s="110">
        <v>12</v>
      </c>
      <c r="H7115" s="110">
        <v>0</v>
      </c>
      <c r="I7115" s="112"/>
      <c r="J7115" s="112"/>
      <c r="K7115" s="116">
        <v>1599</v>
      </c>
    </row>
    <row r="7116" spans="1:11" x14ac:dyDescent="0.25">
      <c r="A7116" s="108">
        <v>7138</v>
      </c>
      <c r="B7116" s="109" t="s">
        <v>6741</v>
      </c>
      <c r="C7116" s="110">
        <v>35061090</v>
      </c>
      <c r="D7116" s="110">
        <v>0</v>
      </c>
      <c r="E7116" s="110">
        <v>0</v>
      </c>
      <c r="F7116" s="111">
        <v>38.9</v>
      </c>
      <c r="G7116" s="110">
        <v>18</v>
      </c>
      <c r="H7116" s="110">
        <v>0</v>
      </c>
      <c r="I7116" s="112"/>
      <c r="J7116" s="112"/>
      <c r="K7116" s="113">
        <v>30</v>
      </c>
    </row>
    <row r="7117" spans="1:11" x14ac:dyDescent="0.25">
      <c r="A7117" s="108">
        <v>7139</v>
      </c>
      <c r="B7117" s="109" t="s">
        <v>6742</v>
      </c>
      <c r="C7117" s="110">
        <v>94051093</v>
      </c>
      <c r="D7117" s="110">
        <v>0</v>
      </c>
      <c r="E7117" s="110">
        <v>0</v>
      </c>
      <c r="F7117" s="111">
        <v>64.900000000000006</v>
      </c>
      <c r="G7117" s="110">
        <v>0</v>
      </c>
      <c r="H7117" s="110">
        <v>0</v>
      </c>
      <c r="I7117" s="112"/>
      <c r="J7117" s="112"/>
      <c r="K7117" s="113">
        <v>65</v>
      </c>
    </row>
    <row r="7118" spans="1:11" x14ac:dyDescent="0.25">
      <c r="A7118" s="108">
        <v>7140</v>
      </c>
      <c r="B7118" s="109" t="s">
        <v>6743</v>
      </c>
      <c r="C7118" s="110">
        <v>94051093</v>
      </c>
      <c r="D7118" s="110">
        <v>0</v>
      </c>
      <c r="E7118" s="110">
        <v>0</v>
      </c>
      <c r="F7118" s="111">
        <v>42</v>
      </c>
      <c r="G7118" s="110">
        <v>0</v>
      </c>
      <c r="H7118" s="110">
        <v>0</v>
      </c>
      <c r="I7118" s="112"/>
      <c r="J7118" s="112"/>
      <c r="K7118" s="113">
        <v>43</v>
      </c>
    </row>
    <row r="7119" spans="1:11" x14ac:dyDescent="0.25">
      <c r="A7119" s="108">
        <v>7141</v>
      </c>
      <c r="B7119" s="109" t="s">
        <v>4330</v>
      </c>
      <c r="C7119" s="110">
        <v>85176239</v>
      </c>
      <c r="D7119" s="110">
        <v>0</v>
      </c>
      <c r="E7119" s="110">
        <v>0</v>
      </c>
      <c r="F7119" s="115">
        <v>2337.5700000000002</v>
      </c>
      <c r="G7119" s="110">
        <v>4</v>
      </c>
      <c r="H7119" s="110">
        <v>15</v>
      </c>
      <c r="I7119" s="112"/>
      <c r="J7119" s="112"/>
      <c r="K7119" s="116">
        <v>6599</v>
      </c>
    </row>
    <row r="7120" spans="1:11" x14ac:dyDescent="0.25">
      <c r="A7120" s="108">
        <v>7142</v>
      </c>
      <c r="B7120" s="109" t="s">
        <v>6744</v>
      </c>
      <c r="C7120" s="110">
        <v>84733043</v>
      </c>
      <c r="D7120" s="110">
        <v>0</v>
      </c>
      <c r="E7120" s="110">
        <v>0</v>
      </c>
      <c r="F7120" s="115">
        <v>13663.22</v>
      </c>
      <c r="G7120" s="110">
        <v>7</v>
      </c>
      <c r="H7120" s="110">
        <v>2</v>
      </c>
      <c r="I7120" s="112"/>
      <c r="J7120" s="112"/>
      <c r="K7120" s="116">
        <v>18799</v>
      </c>
    </row>
    <row r="7121" spans="1:11" x14ac:dyDescent="0.25">
      <c r="A7121" s="108">
        <v>7143</v>
      </c>
      <c r="B7121" s="109" t="s">
        <v>6745</v>
      </c>
      <c r="C7121" s="110">
        <v>84729099</v>
      </c>
      <c r="D7121" s="110">
        <v>0</v>
      </c>
      <c r="E7121" s="110">
        <v>0</v>
      </c>
      <c r="F7121" s="111">
        <v>430.97</v>
      </c>
      <c r="G7121" s="110">
        <v>18</v>
      </c>
      <c r="H7121" s="110">
        <v>0</v>
      </c>
      <c r="I7121" s="111">
        <v>6.02</v>
      </c>
      <c r="J7121" s="112"/>
      <c r="K7121" s="113">
        <v>599</v>
      </c>
    </row>
    <row r="7122" spans="1:11" x14ac:dyDescent="0.25">
      <c r="A7122" s="108">
        <v>7144</v>
      </c>
      <c r="B7122" s="109" t="s">
        <v>6746</v>
      </c>
      <c r="C7122" s="110">
        <v>85235110</v>
      </c>
      <c r="D7122" s="110">
        <v>0</v>
      </c>
      <c r="E7122" s="110">
        <v>0</v>
      </c>
      <c r="F7122" s="111">
        <v>26.25</v>
      </c>
      <c r="G7122" s="110">
        <v>4</v>
      </c>
      <c r="H7122" s="110">
        <v>0</v>
      </c>
      <c r="I7122" s="112"/>
      <c r="J7122" s="112"/>
      <c r="K7122" s="113">
        <v>45</v>
      </c>
    </row>
    <row r="7123" spans="1:11" x14ac:dyDescent="0.25">
      <c r="A7123" s="108">
        <v>7145</v>
      </c>
      <c r="B7123" s="109" t="s">
        <v>6747</v>
      </c>
      <c r="C7123" s="110">
        <v>85235110</v>
      </c>
      <c r="D7123" s="110">
        <v>0</v>
      </c>
      <c r="E7123" s="110">
        <v>0</v>
      </c>
      <c r="F7123" s="111">
        <v>39.9</v>
      </c>
      <c r="G7123" s="110">
        <v>4</v>
      </c>
      <c r="H7123" s="110">
        <v>0</v>
      </c>
      <c r="I7123" s="112"/>
      <c r="J7123" s="112"/>
      <c r="K7123" s="113">
        <v>65</v>
      </c>
    </row>
    <row r="7124" spans="1:11" x14ac:dyDescent="0.25">
      <c r="A7124" s="108">
        <v>7146</v>
      </c>
      <c r="B7124" s="109" t="s">
        <v>6748</v>
      </c>
      <c r="C7124" s="110">
        <v>85235110</v>
      </c>
      <c r="D7124" s="110">
        <v>0</v>
      </c>
      <c r="E7124" s="110">
        <v>0</v>
      </c>
      <c r="F7124" s="111">
        <v>59.9</v>
      </c>
      <c r="G7124" s="110">
        <v>4</v>
      </c>
      <c r="H7124" s="110">
        <v>0</v>
      </c>
      <c r="I7124" s="112"/>
      <c r="J7124" s="112"/>
      <c r="K7124" s="113">
        <v>95</v>
      </c>
    </row>
    <row r="7125" spans="1:11" x14ac:dyDescent="0.25">
      <c r="A7125" s="108">
        <v>7147</v>
      </c>
      <c r="B7125" s="109" t="s">
        <v>6749</v>
      </c>
      <c r="C7125" s="110">
        <v>85235110</v>
      </c>
      <c r="D7125" s="110">
        <v>0</v>
      </c>
      <c r="E7125" s="110">
        <v>0</v>
      </c>
      <c r="F7125" s="111">
        <v>114.9</v>
      </c>
      <c r="G7125" s="110">
        <v>4</v>
      </c>
      <c r="H7125" s="110">
        <v>0</v>
      </c>
      <c r="I7125" s="112"/>
      <c r="J7125" s="112"/>
      <c r="K7125" s="113">
        <v>189</v>
      </c>
    </row>
    <row r="7126" spans="1:11" x14ac:dyDescent="0.25">
      <c r="A7126" s="108">
        <v>7148</v>
      </c>
      <c r="B7126" s="109" t="s">
        <v>802</v>
      </c>
      <c r="C7126" s="110">
        <v>84716053</v>
      </c>
      <c r="D7126" s="110">
        <v>0</v>
      </c>
      <c r="E7126" s="110">
        <v>0</v>
      </c>
      <c r="F7126" s="111">
        <v>23.73</v>
      </c>
      <c r="G7126" s="110">
        <v>18</v>
      </c>
      <c r="H7126" s="110">
        <v>0</v>
      </c>
      <c r="I7126" s="112"/>
      <c r="J7126" s="112"/>
      <c r="K7126" s="113">
        <v>35</v>
      </c>
    </row>
    <row r="7127" spans="1:11" x14ac:dyDescent="0.25">
      <c r="A7127" s="108">
        <v>7149</v>
      </c>
      <c r="B7127" s="109" t="s">
        <v>5177</v>
      </c>
      <c r="C7127" s="110">
        <v>84716053</v>
      </c>
      <c r="D7127" s="110">
        <v>11</v>
      </c>
      <c r="E7127" s="110">
        <v>0</v>
      </c>
      <c r="F7127" s="111">
        <v>66.72</v>
      </c>
      <c r="G7127" s="110">
        <v>18</v>
      </c>
      <c r="H7127" s="110">
        <v>0</v>
      </c>
      <c r="I7127" s="112"/>
      <c r="J7127" s="111">
        <v>4.3099999999999996</v>
      </c>
      <c r="K7127" s="113">
        <v>95</v>
      </c>
    </row>
    <row r="7128" spans="1:11" x14ac:dyDescent="0.25">
      <c r="A7128" s="108">
        <v>7150</v>
      </c>
      <c r="B7128" s="109" t="s">
        <v>6750</v>
      </c>
      <c r="C7128" s="110">
        <v>84716053</v>
      </c>
      <c r="D7128" s="110">
        <v>0</v>
      </c>
      <c r="E7128" s="110">
        <v>0</v>
      </c>
      <c r="F7128" s="111">
        <v>74.48</v>
      </c>
      <c r="G7128" s="110">
        <v>18</v>
      </c>
      <c r="H7128" s="110">
        <v>0</v>
      </c>
      <c r="I7128" s="112"/>
      <c r="J7128" s="112"/>
      <c r="K7128" s="113">
        <v>109</v>
      </c>
    </row>
    <row r="7129" spans="1:11" x14ac:dyDescent="0.25">
      <c r="A7129" s="108">
        <v>7151</v>
      </c>
      <c r="B7129" s="109" t="s">
        <v>4988</v>
      </c>
      <c r="C7129" s="110">
        <v>84716052</v>
      </c>
      <c r="D7129" s="110">
        <v>1</v>
      </c>
      <c r="E7129" s="110">
        <v>0</v>
      </c>
      <c r="F7129" s="111">
        <v>153.53</v>
      </c>
      <c r="G7129" s="110">
        <v>18</v>
      </c>
      <c r="H7129" s="110">
        <v>0</v>
      </c>
      <c r="I7129" s="112"/>
      <c r="J7129" s="112"/>
      <c r="K7129" s="113">
        <v>239</v>
      </c>
    </row>
    <row r="7130" spans="1:11" x14ac:dyDescent="0.25">
      <c r="A7130" s="108">
        <v>7152</v>
      </c>
      <c r="B7130" s="109" t="s">
        <v>6751</v>
      </c>
      <c r="C7130" s="110">
        <v>84433299</v>
      </c>
      <c r="D7130" s="110">
        <v>1</v>
      </c>
      <c r="E7130" s="110">
        <v>0</v>
      </c>
      <c r="F7130" s="111">
        <v>492</v>
      </c>
      <c r="G7130" s="110">
        <v>18</v>
      </c>
      <c r="H7130" s="110">
        <v>0</v>
      </c>
      <c r="I7130" s="111">
        <v>1.5</v>
      </c>
      <c r="J7130" s="112"/>
      <c r="K7130" s="113">
        <v>699</v>
      </c>
    </row>
    <row r="7131" spans="1:11" x14ac:dyDescent="0.25">
      <c r="A7131" s="108">
        <v>7153</v>
      </c>
      <c r="B7131" s="109" t="s">
        <v>6752</v>
      </c>
      <c r="C7131" s="110">
        <v>85182990</v>
      </c>
      <c r="D7131" s="110">
        <v>0</v>
      </c>
      <c r="E7131" s="110">
        <v>0</v>
      </c>
      <c r="F7131" s="111">
        <v>124.9</v>
      </c>
      <c r="G7131" s="110">
        <v>0</v>
      </c>
      <c r="H7131" s="110">
        <v>0</v>
      </c>
      <c r="I7131" s="112"/>
      <c r="J7131" s="112"/>
      <c r="K7131" s="113">
        <v>220</v>
      </c>
    </row>
    <row r="7132" spans="1:11" x14ac:dyDescent="0.25">
      <c r="A7132" s="108">
        <v>7154</v>
      </c>
      <c r="B7132" s="109" t="s">
        <v>6753</v>
      </c>
      <c r="C7132" s="110">
        <v>84733019</v>
      </c>
      <c r="D7132" s="110">
        <v>0</v>
      </c>
      <c r="E7132" s="110">
        <v>0</v>
      </c>
      <c r="F7132" s="111">
        <v>181.73</v>
      </c>
      <c r="G7132" s="110">
        <v>4</v>
      </c>
      <c r="H7132" s="110">
        <v>10</v>
      </c>
      <c r="I7132" s="112"/>
      <c r="J7132" s="111">
        <v>22.16</v>
      </c>
      <c r="K7132" s="113">
        <v>299</v>
      </c>
    </row>
    <row r="7133" spans="1:11" x14ac:dyDescent="0.25">
      <c r="A7133" s="108">
        <v>7155</v>
      </c>
      <c r="B7133" s="109" t="s">
        <v>6754</v>
      </c>
      <c r="C7133" s="110">
        <v>84733019</v>
      </c>
      <c r="D7133" s="110">
        <v>0</v>
      </c>
      <c r="E7133" s="110">
        <v>0</v>
      </c>
      <c r="F7133" s="111">
        <v>181.73</v>
      </c>
      <c r="G7133" s="110">
        <v>4</v>
      </c>
      <c r="H7133" s="110">
        <v>10</v>
      </c>
      <c r="I7133" s="112"/>
      <c r="J7133" s="111">
        <v>22.16</v>
      </c>
      <c r="K7133" s="113">
        <v>299</v>
      </c>
    </row>
    <row r="7134" spans="1:11" x14ac:dyDescent="0.25">
      <c r="A7134" s="108">
        <v>7156</v>
      </c>
      <c r="B7134" s="109" t="s">
        <v>6755</v>
      </c>
      <c r="C7134" s="110">
        <v>84713012</v>
      </c>
      <c r="D7134" s="110">
        <v>0</v>
      </c>
      <c r="E7134" s="110">
        <v>0</v>
      </c>
      <c r="F7134" s="111">
        <v>899</v>
      </c>
      <c r="G7134" s="110">
        <v>18</v>
      </c>
      <c r="H7134" s="110">
        <v>0</v>
      </c>
      <c r="I7134" s="112"/>
      <c r="J7134" s="112"/>
      <c r="K7134" s="113">
        <v>900</v>
      </c>
    </row>
    <row r="7135" spans="1:11" x14ac:dyDescent="0.25">
      <c r="A7135" s="108">
        <v>7157</v>
      </c>
      <c r="B7135" s="109" t="s">
        <v>6756</v>
      </c>
      <c r="C7135" s="110">
        <v>96200000</v>
      </c>
      <c r="D7135" s="110">
        <v>0</v>
      </c>
      <c r="E7135" s="110">
        <v>0</v>
      </c>
      <c r="F7135" s="111">
        <v>132.99</v>
      </c>
      <c r="G7135" s="110">
        <v>0</v>
      </c>
      <c r="H7135" s="110">
        <v>0</v>
      </c>
      <c r="I7135" s="112"/>
      <c r="J7135" s="112"/>
      <c r="K7135" s="113">
        <v>133</v>
      </c>
    </row>
    <row r="7136" spans="1:11" x14ac:dyDescent="0.25">
      <c r="A7136" s="108">
        <v>7158</v>
      </c>
      <c r="B7136" s="109" t="s">
        <v>6757</v>
      </c>
      <c r="C7136" s="110">
        <v>85363090</v>
      </c>
      <c r="D7136" s="110">
        <v>0</v>
      </c>
      <c r="E7136" s="110">
        <v>0</v>
      </c>
      <c r="F7136" s="111">
        <v>21.15</v>
      </c>
      <c r="G7136" s="110">
        <v>7</v>
      </c>
      <c r="H7136" s="110">
        <v>15</v>
      </c>
      <c r="I7136" s="112"/>
      <c r="J7136" s="112"/>
      <c r="K7136" s="113">
        <v>48</v>
      </c>
    </row>
    <row r="7137" spans="1:11" x14ac:dyDescent="0.25">
      <c r="A7137" s="108">
        <v>7159</v>
      </c>
      <c r="B7137" s="109" t="s">
        <v>6758</v>
      </c>
      <c r="C7137" s="110">
        <v>85423190</v>
      </c>
      <c r="D7137" s="110">
        <v>0</v>
      </c>
      <c r="E7137" s="110">
        <v>0</v>
      </c>
      <c r="F7137" s="115">
        <v>1732.43</v>
      </c>
      <c r="G7137" s="110">
        <v>7</v>
      </c>
      <c r="H7137" s="110">
        <v>2</v>
      </c>
      <c r="I7137" s="112"/>
      <c r="J7137" s="112"/>
      <c r="K7137" s="116">
        <v>2649</v>
      </c>
    </row>
    <row r="7138" spans="1:11" x14ac:dyDescent="0.25">
      <c r="A7138" s="108">
        <v>7160</v>
      </c>
      <c r="B7138" s="109" t="s">
        <v>6759</v>
      </c>
      <c r="C7138" s="110">
        <v>85423190</v>
      </c>
      <c r="D7138" s="110">
        <v>0</v>
      </c>
      <c r="E7138" s="110">
        <v>0</v>
      </c>
      <c r="F7138" s="115">
        <v>2358.1999999999998</v>
      </c>
      <c r="G7138" s="110">
        <v>7</v>
      </c>
      <c r="H7138" s="110">
        <v>2</v>
      </c>
      <c r="I7138" s="112"/>
      <c r="J7138" s="112"/>
      <c r="K7138" s="116">
        <v>3599</v>
      </c>
    </row>
    <row r="7139" spans="1:11" x14ac:dyDescent="0.25">
      <c r="A7139" s="108">
        <v>7161</v>
      </c>
      <c r="B7139" s="109" t="s">
        <v>1949</v>
      </c>
      <c r="C7139" s="110">
        <v>84439923</v>
      </c>
      <c r="D7139" s="110">
        <v>7</v>
      </c>
      <c r="E7139" s="110">
        <v>0</v>
      </c>
      <c r="F7139" s="111">
        <v>104.83</v>
      </c>
      <c r="G7139" s="110">
        <v>18</v>
      </c>
      <c r="H7139" s="110">
        <v>0</v>
      </c>
      <c r="I7139" s="112"/>
      <c r="J7139" s="112"/>
      <c r="K7139" s="113">
        <v>124.9</v>
      </c>
    </row>
    <row r="7140" spans="1:11" x14ac:dyDescent="0.25">
      <c r="A7140" s="108">
        <v>7162</v>
      </c>
      <c r="B7140" s="109" t="s">
        <v>6760</v>
      </c>
      <c r="C7140" s="110">
        <v>84733042</v>
      </c>
      <c r="D7140" s="110">
        <v>0</v>
      </c>
      <c r="E7140" s="110">
        <v>0</v>
      </c>
      <c r="F7140" s="111">
        <v>553</v>
      </c>
      <c r="G7140" s="110">
        <v>4</v>
      </c>
      <c r="H7140" s="110">
        <v>0</v>
      </c>
      <c r="I7140" s="112"/>
      <c r="J7140" s="112"/>
      <c r="K7140" s="113">
        <v>829</v>
      </c>
    </row>
    <row r="7141" spans="1:11" x14ac:dyDescent="0.25">
      <c r="A7141" s="108">
        <v>7163</v>
      </c>
      <c r="B7141" s="109" t="s">
        <v>5103</v>
      </c>
      <c r="C7141" s="110">
        <v>84733042</v>
      </c>
      <c r="D7141" s="110">
        <v>0</v>
      </c>
      <c r="E7141" s="110">
        <v>0</v>
      </c>
      <c r="F7141" s="111">
        <v>652</v>
      </c>
      <c r="G7141" s="110">
        <v>4</v>
      </c>
      <c r="H7141" s="110">
        <v>0</v>
      </c>
      <c r="I7141" s="112"/>
      <c r="J7141" s="112"/>
      <c r="K7141" s="113">
        <v>999</v>
      </c>
    </row>
    <row r="7142" spans="1:11" x14ac:dyDescent="0.25">
      <c r="A7142" s="108">
        <v>7164</v>
      </c>
      <c r="B7142" s="109" t="s">
        <v>5722</v>
      </c>
      <c r="C7142" s="110">
        <v>84733042</v>
      </c>
      <c r="D7142" s="110">
        <v>0</v>
      </c>
      <c r="E7142" s="110">
        <v>0</v>
      </c>
      <c r="F7142" s="111">
        <v>639.9</v>
      </c>
      <c r="G7142" s="110">
        <v>4</v>
      </c>
      <c r="H7142" s="110">
        <v>0</v>
      </c>
      <c r="I7142" s="111">
        <v>5.55</v>
      </c>
      <c r="J7142" s="111">
        <v>32.94</v>
      </c>
      <c r="K7142" s="113">
        <v>969</v>
      </c>
    </row>
    <row r="7143" spans="1:11" x14ac:dyDescent="0.25">
      <c r="A7143" s="108">
        <v>7165</v>
      </c>
      <c r="B7143" s="109" t="s">
        <v>6761</v>
      </c>
      <c r="C7143" s="110">
        <v>85423190</v>
      </c>
      <c r="D7143" s="110">
        <v>0</v>
      </c>
      <c r="E7143" s="110">
        <v>0</v>
      </c>
      <c r="F7143" s="111">
        <v>626.47</v>
      </c>
      <c r="G7143" s="110">
        <v>18</v>
      </c>
      <c r="H7143" s="110">
        <v>2</v>
      </c>
      <c r="I7143" s="112"/>
      <c r="J7143" s="112"/>
      <c r="K7143" s="113">
        <v>899</v>
      </c>
    </row>
    <row r="7144" spans="1:11" x14ac:dyDescent="0.25">
      <c r="A7144" s="108">
        <v>7166</v>
      </c>
      <c r="B7144" s="109" t="s">
        <v>6762</v>
      </c>
      <c r="C7144" s="110">
        <v>85044010</v>
      </c>
      <c r="D7144" s="110">
        <v>3</v>
      </c>
      <c r="E7144" s="110">
        <v>0</v>
      </c>
      <c r="F7144" s="111">
        <v>110</v>
      </c>
      <c r="G7144" s="110">
        <v>18</v>
      </c>
      <c r="H7144" s="110">
        <v>0</v>
      </c>
      <c r="I7144" s="112"/>
      <c r="J7144" s="112"/>
      <c r="K7144" s="113">
        <v>220</v>
      </c>
    </row>
    <row r="7145" spans="1:11" x14ac:dyDescent="0.25">
      <c r="A7145" s="108">
        <v>7167</v>
      </c>
      <c r="B7145" s="109" t="s">
        <v>6760</v>
      </c>
      <c r="C7145" s="110">
        <v>84733042</v>
      </c>
      <c r="D7145" s="110">
        <v>0</v>
      </c>
      <c r="E7145" s="110">
        <v>0</v>
      </c>
      <c r="F7145" s="111">
        <v>553</v>
      </c>
      <c r="G7145" s="110">
        <v>4</v>
      </c>
      <c r="H7145" s="110">
        <v>0</v>
      </c>
      <c r="I7145" s="112"/>
      <c r="J7145" s="112"/>
      <c r="K7145" s="113">
        <v>829</v>
      </c>
    </row>
    <row r="7146" spans="1:11" x14ac:dyDescent="0.25">
      <c r="A7146" s="108">
        <v>7168</v>
      </c>
      <c r="B7146" s="109" t="s">
        <v>6763</v>
      </c>
      <c r="C7146" s="110">
        <v>85044040</v>
      </c>
      <c r="D7146" s="110">
        <v>0</v>
      </c>
      <c r="E7146" s="110">
        <v>0</v>
      </c>
      <c r="F7146" s="111">
        <v>359.99</v>
      </c>
      <c r="G7146" s="110">
        <v>12</v>
      </c>
      <c r="H7146" s="110">
        <v>0</v>
      </c>
      <c r="I7146" s="112"/>
      <c r="J7146" s="111">
        <v>32.130000000000003</v>
      </c>
      <c r="K7146" s="113">
        <v>599</v>
      </c>
    </row>
    <row r="7147" spans="1:11" x14ac:dyDescent="0.25">
      <c r="A7147" s="108">
        <v>7169</v>
      </c>
      <c r="B7147" s="109" t="s">
        <v>6764</v>
      </c>
      <c r="C7147" s="110">
        <v>85423190</v>
      </c>
      <c r="D7147" s="110">
        <v>0</v>
      </c>
      <c r="E7147" s="110">
        <v>0</v>
      </c>
      <c r="F7147" s="111">
        <v>851.1</v>
      </c>
      <c r="G7147" s="110">
        <v>12</v>
      </c>
      <c r="H7147" s="110">
        <v>2</v>
      </c>
      <c r="I7147" s="112"/>
      <c r="J7147" s="112"/>
      <c r="K7147" s="116">
        <v>1269</v>
      </c>
    </row>
    <row r="7148" spans="1:11" x14ac:dyDescent="0.25">
      <c r="A7148" s="108">
        <v>7170</v>
      </c>
      <c r="B7148" s="109" t="s">
        <v>6765</v>
      </c>
      <c r="C7148" s="110">
        <v>84733011</v>
      </c>
      <c r="D7148" s="110">
        <v>0</v>
      </c>
      <c r="E7148" s="110">
        <v>0</v>
      </c>
      <c r="F7148" s="111">
        <v>120.22</v>
      </c>
      <c r="G7148" s="110">
        <v>4</v>
      </c>
      <c r="H7148" s="110">
        <v>10</v>
      </c>
      <c r="I7148" s="112"/>
      <c r="J7148" s="112"/>
      <c r="K7148" s="113">
        <v>199</v>
      </c>
    </row>
    <row r="7149" spans="1:11" x14ac:dyDescent="0.25">
      <c r="A7149" s="108">
        <v>7171</v>
      </c>
      <c r="B7149" s="109" t="s">
        <v>6766</v>
      </c>
      <c r="C7149" s="110">
        <v>84733019</v>
      </c>
      <c r="D7149" s="110">
        <v>0</v>
      </c>
      <c r="E7149" s="110">
        <v>0</v>
      </c>
      <c r="F7149" s="111">
        <v>161.66999999999999</v>
      </c>
      <c r="G7149" s="110">
        <v>4</v>
      </c>
      <c r="H7149" s="110">
        <v>10</v>
      </c>
      <c r="I7149" s="112"/>
      <c r="J7149" s="112"/>
      <c r="K7149" s="113">
        <v>269</v>
      </c>
    </row>
    <row r="7150" spans="1:11" x14ac:dyDescent="0.25">
      <c r="A7150" s="108">
        <v>7172</v>
      </c>
      <c r="B7150" s="109" t="s">
        <v>6767</v>
      </c>
      <c r="C7150" s="110">
        <v>84733019</v>
      </c>
      <c r="D7150" s="110">
        <v>3</v>
      </c>
      <c r="E7150" s="110">
        <v>1</v>
      </c>
      <c r="F7150" s="111">
        <v>159.6</v>
      </c>
      <c r="G7150" s="110">
        <v>4</v>
      </c>
      <c r="H7150" s="110">
        <v>10</v>
      </c>
      <c r="I7150" s="112"/>
      <c r="J7150" s="112"/>
      <c r="K7150" s="113">
        <v>269</v>
      </c>
    </row>
    <row r="7151" spans="1:11" x14ac:dyDescent="0.25">
      <c r="A7151" s="108">
        <v>7173</v>
      </c>
      <c r="B7151" s="109" t="s">
        <v>6768</v>
      </c>
      <c r="C7151" s="110">
        <v>84733019</v>
      </c>
      <c r="D7151" s="110">
        <v>4</v>
      </c>
      <c r="E7151" s="110">
        <v>0</v>
      </c>
      <c r="F7151" s="111">
        <v>429.05</v>
      </c>
      <c r="G7151" s="110">
        <v>4</v>
      </c>
      <c r="H7151" s="110">
        <v>10</v>
      </c>
      <c r="I7151" s="112"/>
      <c r="J7151" s="112"/>
      <c r="K7151" s="113">
        <v>709</v>
      </c>
    </row>
    <row r="7152" spans="1:11" x14ac:dyDescent="0.25">
      <c r="A7152" s="108">
        <v>7174</v>
      </c>
      <c r="B7152" s="109" t="s">
        <v>6769</v>
      </c>
      <c r="C7152" s="110">
        <v>84733019</v>
      </c>
      <c r="D7152" s="110">
        <v>0</v>
      </c>
      <c r="E7152" s="110">
        <v>0</v>
      </c>
      <c r="F7152" s="111">
        <v>226.96</v>
      </c>
      <c r="G7152" s="110">
        <v>4</v>
      </c>
      <c r="H7152" s="110">
        <v>10</v>
      </c>
      <c r="I7152" s="111">
        <v>3.83</v>
      </c>
      <c r="J7152" s="112"/>
      <c r="K7152" s="113">
        <v>379</v>
      </c>
    </row>
    <row r="7153" spans="1:11" x14ac:dyDescent="0.25">
      <c r="A7153" s="108">
        <v>7175</v>
      </c>
      <c r="B7153" s="109" t="s">
        <v>5828</v>
      </c>
      <c r="C7153" s="110">
        <v>84716052</v>
      </c>
      <c r="D7153" s="110">
        <v>8</v>
      </c>
      <c r="E7153" s="110">
        <v>0</v>
      </c>
      <c r="F7153" s="111">
        <v>50.36</v>
      </c>
      <c r="G7153" s="110">
        <v>4</v>
      </c>
      <c r="H7153" s="110">
        <v>15</v>
      </c>
      <c r="I7153" s="112"/>
      <c r="J7153" s="112"/>
      <c r="K7153" s="113">
        <v>89</v>
      </c>
    </row>
    <row r="7154" spans="1:11" x14ac:dyDescent="0.25">
      <c r="A7154" s="108">
        <v>7176</v>
      </c>
      <c r="B7154" s="109" t="s">
        <v>6770</v>
      </c>
      <c r="C7154" s="110">
        <v>84716052</v>
      </c>
      <c r="D7154" s="110">
        <v>27</v>
      </c>
      <c r="E7154" s="110">
        <v>0</v>
      </c>
      <c r="F7154" s="111">
        <v>35.69</v>
      </c>
      <c r="G7154" s="110">
        <v>4</v>
      </c>
      <c r="H7154" s="110">
        <v>15</v>
      </c>
      <c r="I7154" s="112"/>
      <c r="J7154" s="112"/>
      <c r="K7154" s="113">
        <v>65</v>
      </c>
    </row>
    <row r="7155" spans="1:11" x14ac:dyDescent="0.25">
      <c r="A7155" s="108">
        <v>7177</v>
      </c>
      <c r="B7155" s="109" t="s">
        <v>6771</v>
      </c>
      <c r="C7155" s="110">
        <v>84716059</v>
      </c>
      <c r="D7155" s="110">
        <v>0</v>
      </c>
      <c r="E7155" s="110">
        <v>0</v>
      </c>
      <c r="F7155" s="111">
        <v>50.06</v>
      </c>
      <c r="G7155" s="110">
        <v>4</v>
      </c>
      <c r="H7155" s="110">
        <v>15</v>
      </c>
      <c r="I7155" s="112"/>
      <c r="J7155" s="112"/>
      <c r="K7155" s="113">
        <v>89</v>
      </c>
    </row>
    <row r="7156" spans="1:11" x14ac:dyDescent="0.25">
      <c r="A7156" s="108">
        <v>7178</v>
      </c>
      <c r="B7156" s="109" t="s">
        <v>6772</v>
      </c>
      <c r="C7156" s="110">
        <v>39219090</v>
      </c>
      <c r="D7156" s="110">
        <v>0</v>
      </c>
      <c r="E7156" s="110">
        <v>0</v>
      </c>
      <c r="F7156" s="111">
        <v>32.71</v>
      </c>
      <c r="G7156" s="110">
        <v>4</v>
      </c>
      <c r="H7156" s="110">
        <v>15</v>
      </c>
      <c r="I7156" s="112"/>
      <c r="J7156" s="112"/>
      <c r="K7156" s="113">
        <v>89</v>
      </c>
    </row>
    <row r="7157" spans="1:11" x14ac:dyDescent="0.25">
      <c r="A7157" s="108">
        <v>7179</v>
      </c>
      <c r="B7157" s="109" t="s">
        <v>6773</v>
      </c>
      <c r="C7157" s="110">
        <v>39219090</v>
      </c>
      <c r="D7157" s="110">
        <v>1</v>
      </c>
      <c r="E7157" s="110">
        <v>1</v>
      </c>
      <c r="F7157" s="111">
        <v>32.71</v>
      </c>
      <c r="G7157" s="110">
        <v>4</v>
      </c>
      <c r="H7157" s="110">
        <v>15</v>
      </c>
      <c r="I7157" s="112"/>
      <c r="J7157" s="112"/>
      <c r="K7157" s="113">
        <v>89</v>
      </c>
    </row>
    <row r="7158" spans="1:11" x14ac:dyDescent="0.25">
      <c r="A7158" s="108">
        <v>7180</v>
      </c>
      <c r="B7158" s="109" t="s">
        <v>6774</v>
      </c>
      <c r="C7158" s="110">
        <v>39219090</v>
      </c>
      <c r="D7158" s="110">
        <v>0</v>
      </c>
      <c r="E7158" s="110">
        <v>0</v>
      </c>
      <c r="F7158" s="111">
        <v>32.71</v>
      </c>
      <c r="G7158" s="110">
        <v>4</v>
      </c>
      <c r="H7158" s="110">
        <v>15</v>
      </c>
      <c r="I7158" s="112"/>
      <c r="J7158" s="112"/>
      <c r="K7158" s="113">
        <v>89</v>
      </c>
    </row>
    <row r="7159" spans="1:11" x14ac:dyDescent="0.25">
      <c r="A7159" s="108">
        <v>7181</v>
      </c>
      <c r="B7159" s="109" t="s">
        <v>5411</v>
      </c>
      <c r="C7159" s="110">
        <v>84716053</v>
      </c>
      <c r="D7159" s="110">
        <v>0</v>
      </c>
      <c r="E7159" s="110">
        <v>0</v>
      </c>
      <c r="F7159" s="111">
        <v>31.72</v>
      </c>
      <c r="G7159" s="110">
        <v>4</v>
      </c>
      <c r="H7159" s="110">
        <v>15</v>
      </c>
      <c r="I7159" s="112"/>
      <c r="J7159" s="112"/>
      <c r="K7159" s="113">
        <v>55</v>
      </c>
    </row>
    <row r="7160" spans="1:11" x14ac:dyDescent="0.25">
      <c r="A7160" s="108">
        <v>7182</v>
      </c>
      <c r="B7160" s="109" t="s">
        <v>6775</v>
      </c>
      <c r="C7160" s="110">
        <v>85234920</v>
      </c>
      <c r="D7160" s="110">
        <v>1</v>
      </c>
      <c r="E7160" s="110">
        <v>0</v>
      </c>
      <c r="F7160" s="111">
        <v>560</v>
      </c>
      <c r="G7160" s="110">
        <v>4</v>
      </c>
      <c r="H7160" s="110">
        <v>0</v>
      </c>
      <c r="I7160" s="112"/>
      <c r="J7160" s="112"/>
      <c r="K7160" s="116">
        <v>2000</v>
      </c>
    </row>
    <row r="7161" spans="1:11" x14ac:dyDescent="0.25">
      <c r="A7161" s="108">
        <v>7183</v>
      </c>
      <c r="B7161" s="109" t="s">
        <v>6776</v>
      </c>
      <c r="C7161" s="110">
        <v>85044021</v>
      </c>
      <c r="D7161" s="110">
        <v>0</v>
      </c>
      <c r="E7161" s="110">
        <v>0</v>
      </c>
      <c r="F7161" s="111">
        <v>198.19</v>
      </c>
      <c r="G7161" s="110">
        <v>4</v>
      </c>
      <c r="H7161" s="110">
        <v>5</v>
      </c>
      <c r="I7161" s="112"/>
      <c r="J7161" s="112"/>
      <c r="K7161" s="113">
        <v>379</v>
      </c>
    </row>
    <row r="7162" spans="1:11" x14ac:dyDescent="0.25">
      <c r="A7162" s="108">
        <v>7184</v>
      </c>
      <c r="B7162" s="109" t="s">
        <v>6777</v>
      </c>
      <c r="C7162" s="110">
        <v>85044040</v>
      </c>
      <c r="D7162" s="110">
        <v>0</v>
      </c>
      <c r="E7162" s="110">
        <v>0</v>
      </c>
      <c r="F7162" s="115">
        <v>4487.2700000000004</v>
      </c>
      <c r="G7162" s="110">
        <v>7</v>
      </c>
      <c r="H7162" s="110">
        <v>15</v>
      </c>
      <c r="I7162" s="112"/>
      <c r="J7162" s="111">
        <v>624.24</v>
      </c>
      <c r="K7162" s="116">
        <v>7899</v>
      </c>
    </row>
    <row r="7163" spans="1:11" x14ac:dyDescent="0.25">
      <c r="A7163" s="108">
        <v>7185</v>
      </c>
      <c r="B7163" s="109" t="s">
        <v>2486</v>
      </c>
      <c r="C7163" s="110">
        <v>85183000</v>
      </c>
      <c r="D7163" s="110">
        <v>0</v>
      </c>
      <c r="E7163" s="110">
        <v>0</v>
      </c>
      <c r="F7163" s="111">
        <v>167.19</v>
      </c>
      <c r="G7163" s="110">
        <v>18</v>
      </c>
      <c r="H7163" s="110">
        <v>15</v>
      </c>
      <c r="I7163" s="112"/>
      <c r="J7163" s="112"/>
      <c r="K7163" s="113">
        <v>289</v>
      </c>
    </row>
    <row r="7164" spans="1:11" x14ac:dyDescent="0.25">
      <c r="A7164" s="108">
        <v>7186</v>
      </c>
      <c r="B7164" s="109" t="s">
        <v>6778</v>
      </c>
      <c r="C7164" s="110">
        <v>84716053</v>
      </c>
      <c r="D7164" s="110">
        <v>0</v>
      </c>
      <c r="E7164" s="110">
        <v>0</v>
      </c>
      <c r="F7164" s="111">
        <v>57.3</v>
      </c>
      <c r="G7164" s="110">
        <v>18</v>
      </c>
      <c r="H7164" s="110">
        <v>15</v>
      </c>
      <c r="I7164" s="112"/>
      <c r="J7164" s="112"/>
      <c r="K7164" s="113">
        <v>95</v>
      </c>
    </row>
    <row r="7165" spans="1:11" x14ac:dyDescent="0.25">
      <c r="A7165" s="108">
        <v>7187</v>
      </c>
      <c r="B7165" s="109" t="s">
        <v>3516</v>
      </c>
      <c r="C7165" s="110">
        <v>84716053</v>
      </c>
      <c r="D7165" s="110">
        <v>0</v>
      </c>
      <c r="E7165" s="110">
        <v>0</v>
      </c>
      <c r="F7165" s="111">
        <v>57.3</v>
      </c>
      <c r="G7165" s="110">
        <v>18</v>
      </c>
      <c r="H7165" s="110">
        <v>15</v>
      </c>
      <c r="I7165" s="112"/>
      <c r="J7165" s="112"/>
      <c r="K7165" s="113">
        <v>95</v>
      </c>
    </row>
    <row r="7166" spans="1:11" x14ac:dyDescent="0.25">
      <c r="A7166" s="108">
        <v>7188</v>
      </c>
      <c r="B7166" s="109" t="s">
        <v>6779</v>
      </c>
      <c r="C7166" s="110">
        <v>85159000</v>
      </c>
      <c r="D7166" s="110">
        <v>0</v>
      </c>
      <c r="E7166" s="110">
        <v>0</v>
      </c>
      <c r="F7166" s="111">
        <v>17.25</v>
      </c>
      <c r="G7166" s="110">
        <v>0</v>
      </c>
      <c r="H7166" s="110">
        <v>0</v>
      </c>
      <c r="I7166" s="112"/>
      <c r="J7166" s="112"/>
      <c r="K7166" s="113">
        <v>18</v>
      </c>
    </row>
    <row r="7167" spans="1:11" x14ac:dyDescent="0.25">
      <c r="A7167" s="108">
        <v>7189</v>
      </c>
      <c r="B7167" s="109" t="s">
        <v>6780</v>
      </c>
      <c r="C7167" s="110">
        <v>85159000</v>
      </c>
      <c r="D7167" s="110">
        <v>0</v>
      </c>
      <c r="E7167" s="110">
        <v>0</v>
      </c>
      <c r="F7167" s="111">
        <v>17.25</v>
      </c>
      <c r="G7167" s="110">
        <v>0</v>
      </c>
      <c r="H7167" s="110">
        <v>0</v>
      </c>
      <c r="I7167" s="112"/>
      <c r="J7167" s="112"/>
      <c r="K7167" s="113">
        <v>18</v>
      </c>
    </row>
    <row r="7168" spans="1:11" x14ac:dyDescent="0.25">
      <c r="A7168" s="108">
        <v>7190</v>
      </c>
      <c r="B7168" s="109" t="s">
        <v>6781</v>
      </c>
      <c r="C7168" s="110">
        <v>85159000</v>
      </c>
      <c r="D7168" s="110">
        <v>0</v>
      </c>
      <c r="E7168" s="110">
        <v>0</v>
      </c>
      <c r="F7168" s="111">
        <v>17.25</v>
      </c>
      <c r="G7168" s="110">
        <v>0</v>
      </c>
      <c r="H7168" s="110">
        <v>0</v>
      </c>
      <c r="I7168" s="112"/>
      <c r="J7168" s="112"/>
      <c r="K7168" s="113">
        <v>18</v>
      </c>
    </row>
    <row r="7169" spans="1:11" x14ac:dyDescent="0.25">
      <c r="A7169" s="108">
        <v>7191</v>
      </c>
      <c r="B7169" s="109" t="s">
        <v>6782</v>
      </c>
      <c r="C7169" s="110">
        <v>85159000</v>
      </c>
      <c r="D7169" s="110">
        <v>0</v>
      </c>
      <c r="E7169" s="110">
        <v>0</v>
      </c>
      <c r="F7169" s="111">
        <v>17.25</v>
      </c>
      <c r="G7169" s="110">
        <v>0</v>
      </c>
      <c r="H7169" s="110">
        <v>0</v>
      </c>
      <c r="I7169" s="112"/>
      <c r="J7169" s="112"/>
      <c r="K7169" s="113">
        <v>18</v>
      </c>
    </row>
    <row r="7170" spans="1:11" x14ac:dyDescent="0.25">
      <c r="A7170" s="108">
        <v>7192</v>
      </c>
      <c r="B7170" s="109" t="s">
        <v>6783</v>
      </c>
      <c r="C7170" s="110">
        <v>84733041</v>
      </c>
      <c r="D7170" s="110">
        <v>-6</v>
      </c>
      <c r="E7170" s="110">
        <v>0</v>
      </c>
      <c r="F7170" s="111">
        <v>529.42999999999995</v>
      </c>
      <c r="G7170" s="110">
        <v>12</v>
      </c>
      <c r="H7170" s="110">
        <v>0</v>
      </c>
      <c r="I7170" s="112"/>
      <c r="J7170" s="112"/>
      <c r="K7170" s="113">
        <v>779</v>
      </c>
    </row>
    <row r="7171" spans="1:11" x14ac:dyDescent="0.25">
      <c r="A7171" s="108">
        <v>7193</v>
      </c>
      <c r="B7171" s="109" t="s">
        <v>3644</v>
      </c>
      <c r="C7171" s="110">
        <v>84733041</v>
      </c>
      <c r="D7171" s="110">
        <v>0</v>
      </c>
      <c r="E7171" s="110">
        <v>0</v>
      </c>
      <c r="F7171" s="111">
        <v>494.91</v>
      </c>
      <c r="G7171" s="110">
        <v>18</v>
      </c>
      <c r="H7171" s="110">
        <v>0</v>
      </c>
      <c r="I7171" s="112"/>
      <c r="J7171" s="112"/>
      <c r="K7171" s="113">
        <v>899</v>
      </c>
    </row>
    <row r="7172" spans="1:11" x14ac:dyDescent="0.25">
      <c r="A7172" s="108">
        <v>7194</v>
      </c>
      <c r="B7172" s="109" t="s">
        <v>6784</v>
      </c>
      <c r="C7172" s="110">
        <v>28289011</v>
      </c>
      <c r="D7172" s="110">
        <v>0</v>
      </c>
      <c r="E7172" s="110">
        <v>0</v>
      </c>
      <c r="F7172" s="111">
        <v>7.89</v>
      </c>
      <c r="G7172" s="110">
        <v>0</v>
      </c>
      <c r="H7172" s="110">
        <v>0</v>
      </c>
      <c r="I7172" s="112"/>
      <c r="J7172" s="112"/>
      <c r="K7172" s="113">
        <v>10</v>
      </c>
    </row>
    <row r="7173" spans="1:11" x14ac:dyDescent="0.25">
      <c r="A7173" s="108">
        <v>7195</v>
      </c>
      <c r="B7173" s="109" t="s">
        <v>6785</v>
      </c>
      <c r="C7173" s="110">
        <v>19059090</v>
      </c>
      <c r="D7173" s="110">
        <v>0</v>
      </c>
      <c r="E7173" s="110">
        <v>0</v>
      </c>
      <c r="F7173" s="111">
        <v>14.5</v>
      </c>
      <c r="G7173" s="110">
        <v>0</v>
      </c>
      <c r="H7173" s="110">
        <v>0</v>
      </c>
      <c r="I7173" s="112"/>
      <c r="J7173" s="112"/>
      <c r="K7173" s="113">
        <v>15</v>
      </c>
    </row>
    <row r="7174" spans="1:11" x14ac:dyDescent="0.25">
      <c r="A7174" s="108">
        <v>7196</v>
      </c>
      <c r="B7174" s="109" t="s">
        <v>6786</v>
      </c>
      <c r="C7174" s="110">
        <v>16010000</v>
      </c>
      <c r="D7174" s="110">
        <v>0</v>
      </c>
      <c r="E7174" s="110">
        <v>0</v>
      </c>
      <c r="F7174" s="111">
        <v>28.99</v>
      </c>
      <c r="G7174" s="110">
        <v>0</v>
      </c>
      <c r="H7174" s="110">
        <v>0</v>
      </c>
      <c r="I7174" s="112"/>
      <c r="J7174" s="112"/>
      <c r="K7174" s="113">
        <v>30</v>
      </c>
    </row>
    <row r="7175" spans="1:11" x14ac:dyDescent="0.25">
      <c r="A7175" s="108">
        <v>7197</v>
      </c>
      <c r="B7175" s="109" t="s">
        <v>6787</v>
      </c>
      <c r="C7175" s="110">
        <v>39249000</v>
      </c>
      <c r="D7175" s="110">
        <v>0</v>
      </c>
      <c r="E7175" s="110">
        <v>0</v>
      </c>
      <c r="F7175" s="111">
        <v>29.99</v>
      </c>
      <c r="G7175" s="110">
        <v>0</v>
      </c>
      <c r="H7175" s="110">
        <v>0</v>
      </c>
      <c r="I7175" s="112"/>
      <c r="J7175" s="112"/>
      <c r="K7175" s="113">
        <v>30</v>
      </c>
    </row>
    <row r="7176" spans="1:11" x14ac:dyDescent="0.25">
      <c r="A7176" s="108">
        <v>7198</v>
      </c>
      <c r="B7176" s="109" t="s">
        <v>6788</v>
      </c>
      <c r="C7176" s="110">
        <v>33074900</v>
      </c>
      <c r="D7176" s="110">
        <v>0</v>
      </c>
      <c r="E7176" s="110">
        <v>0</v>
      </c>
      <c r="F7176" s="111">
        <v>8.99</v>
      </c>
      <c r="G7176" s="110">
        <v>0</v>
      </c>
      <c r="H7176" s="110">
        <v>0</v>
      </c>
      <c r="I7176" s="112"/>
      <c r="J7176" s="112"/>
      <c r="K7176" s="113">
        <v>9</v>
      </c>
    </row>
    <row r="7177" spans="1:11" x14ac:dyDescent="0.25">
      <c r="A7177" s="108">
        <v>7199</v>
      </c>
      <c r="B7177" s="109" t="s">
        <v>6789</v>
      </c>
      <c r="C7177" s="110">
        <v>34022000</v>
      </c>
      <c r="D7177" s="110">
        <v>0</v>
      </c>
      <c r="E7177" s="110">
        <v>0</v>
      </c>
      <c r="F7177" s="111">
        <v>5.49</v>
      </c>
      <c r="G7177" s="110">
        <v>0</v>
      </c>
      <c r="H7177" s="110">
        <v>0</v>
      </c>
      <c r="I7177" s="112"/>
      <c r="J7177" s="112"/>
      <c r="K7177" s="113">
        <v>6</v>
      </c>
    </row>
    <row r="7178" spans="1:11" x14ac:dyDescent="0.25">
      <c r="A7178" s="108">
        <v>7200</v>
      </c>
      <c r="B7178" s="109" t="s">
        <v>6790</v>
      </c>
      <c r="C7178" s="110">
        <v>38089419</v>
      </c>
      <c r="D7178" s="110">
        <v>0</v>
      </c>
      <c r="E7178" s="110">
        <v>0</v>
      </c>
      <c r="F7178" s="111">
        <v>5.99</v>
      </c>
      <c r="G7178" s="110">
        <v>0</v>
      </c>
      <c r="H7178" s="110">
        <v>0</v>
      </c>
      <c r="I7178" s="112"/>
      <c r="J7178" s="112"/>
      <c r="K7178" s="113">
        <v>0</v>
      </c>
    </row>
    <row r="7179" spans="1:11" x14ac:dyDescent="0.25">
      <c r="A7179" s="108">
        <v>7201</v>
      </c>
      <c r="B7179" s="109" t="s">
        <v>6791</v>
      </c>
      <c r="C7179" s="110">
        <v>38089419</v>
      </c>
      <c r="D7179" s="110">
        <v>0</v>
      </c>
      <c r="E7179" s="110">
        <v>0</v>
      </c>
      <c r="F7179" s="111">
        <v>5.99</v>
      </c>
      <c r="G7179" s="110">
        <v>0</v>
      </c>
      <c r="H7179" s="110">
        <v>0</v>
      </c>
      <c r="I7179" s="112"/>
      <c r="J7179" s="112"/>
      <c r="K7179" s="113">
        <v>6</v>
      </c>
    </row>
    <row r="7180" spans="1:11" x14ac:dyDescent="0.25">
      <c r="A7180" s="108">
        <v>7202</v>
      </c>
      <c r="B7180" s="109" t="s">
        <v>6792</v>
      </c>
      <c r="C7180" s="110">
        <v>34022000</v>
      </c>
      <c r="D7180" s="110">
        <v>0</v>
      </c>
      <c r="E7180" s="110">
        <v>0</v>
      </c>
      <c r="F7180" s="111">
        <v>12.5</v>
      </c>
      <c r="G7180" s="110">
        <v>0</v>
      </c>
      <c r="H7180" s="110">
        <v>0</v>
      </c>
      <c r="I7180" s="112"/>
      <c r="J7180" s="112"/>
      <c r="K7180" s="113">
        <v>15</v>
      </c>
    </row>
    <row r="7181" spans="1:11" x14ac:dyDescent="0.25">
      <c r="A7181" s="108">
        <v>7203</v>
      </c>
      <c r="B7181" s="109" t="s">
        <v>6793</v>
      </c>
      <c r="C7181" s="110">
        <v>85423190</v>
      </c>
      <c r="D7181" s="110">
        <v>0</v>
      </c>
      <c r="E7181" s="110">
        <v>0</v>
      </c>
      <c r="F7181" s="115">
        <v>1657.36</v>
      </c>
      <c r="G7181" s="110">
        <v>7</v>
      </c>
      <c r="H7181" s="110">
        <v>2</v>
      </c>
      <c r="I7181" s="112"/>
      <c r="J7181" s="112"/>
      <c r="K7181" s="116">
        <v>2499</v>
      </c>
    </row>
    <row r="7182" spans="1:11" x14ac:dyDescent="0.25">
      <c r="A7182" s="108">
        <v>7204</v>
      </c>
      <c r="B7182" s="109" t="s">
        <v>5775</v>
      </c>
      <c r="C7182" s="110">
        <v>84713019</v>
      </c>
      <c r="D7182" s="110">
        <v>0</v>
      </c>
      <c r="E7182" s="110">
        <v>0</v>
      </c>
      <c r="F7182" s="115">
        <v>4749.05</v>
      </c>
      <c r="G7182" s="110">
        <v>7</v>
      </c>
      <c r="H7182" s="110">
        <v>0</v>
      </c>
      <c r="I7182" s="112"/>
      <c r="J7182" s="112"/>
      <c r="K7182" s="116">
        <v>6499</v>
      </c>
    </row>
    <row r="7183" spans="1:11" x14ac:dyDescent="0.25">
      <c r="A7183" s="108">
        <v>7205</v>
      </c>
      <c r="B7183" s="109" t="s">
        <v>6794</v>
      </c>
      <c r="C7183" s="110">
        <v>84713019</v>
      </c>
      <c r="D7183" s="110">
        <v>0</v>
      </c>
      <c r="E7183" s="110">
        <v>0</v>
      </c>
      <c r="F7183" s="115">
        <v>4749.05</v>
      </c>
      <c r="G7183" s="110">
        <v>7</v>
      </c>
      <c r="H7183" s="110">
        <v>0</v>
      </c>
      <c r="I7183" s="112"/>
      <c r="J7183" s="112"/>
      <c r="K7183" s="116">
        <v>6499</v>
      </c>
    </row>
    <row r="7184" spans="1:11" x14ac:dyDescent="0.25">
      <c r="A7184" s="108">
        <v>7206</v>
      </c>
      <c r="B7184" s="109" t="s">
        <v>1544</v>
      </c>
      <c r="C7184" s="110">
        <v>84433113</v>
      </c>
      <c r="D7184" s="110">
        <v>0</v>
      </c>
      <c r="E7184" s="110">
        <v>0</v>
      </c>
      <c r="F7184" s="115">
        <v>1755.46</v>
      </c>
      <c r="G7184" s="110">
        <v>18</v>
      </c>
      <c r="H7184" s="110">
        <v>0</v>
      </c>
      <c r="I7184" s="111">
        <v>2.25</v>
      </c>
      <c r="J7184" s="112"/>
      <c r="K7184" s="116">
        <v>2399</v>
      </c>
    </row>
    <row r="7185" spans="1:11" x14ac:dyDescent="0.25">
      <c r="A7185" s="108">
        <v>7207</v>
      </c>
      <c r="B7185" s="109" t="s">
        <v>6795</v>
      </c>
      <c r="C7185" s="110">
        <v>85285200</v>
      </c>
      <c r="D7185" s="110">
        <v>0</v>
      </c>
      <c r="E7185" s="110">
        <v>0</v>
      </c>
      <c r="F7185" s="111">
        <v>845.23</v>
      </c>
      <c r="G7185" s="110">
        <v>12</v>
      </c>
      <c r="H7185" s="110">
        <v>0</v>
      </c>
      <c r="I7185" s="112"/>
      <c r="J7185" s="112"/>
      <c r="K7185" s="116">
        <v>1199</v>
      </c>
    </row>
    <row r="7186" spans="1:11" x14ac:dyDescent="0.25">
      <c r="A7186" s="108">
        <v>7208</v>
      </c>
      <c r="B7186" s="109" t="s">
        <v>6796</v>
      </c>
      <c r="C7186" s="110">
        <v>85444900</v>
      </c>
      <c r="D7186" s="110">
        <v>0</v>
      </c>
      <c r="E7186" s="110">
        <v>0</v>
      </c>
      <c r="F7186" s="111">
        <v>6.72</v>
      </c>
      <c r="G7186" s="110">
        <v>4</v>
      </c>
      <c r="H7186" s="110">
        <v>0</v>
      </c>
      <c r="I7186" s="112"/>
      <c r="J7186" s="112"/>
      <c r="K7186" s="113">
        <v>15</v>
      </c>
    </row>
    <row r="7187" spans="1:11" x14ac:dyDescent="0.25">
      <c r="A7187" s="108">
        <v>7209</v>
      </c>
      <c r="B7187" s="109" t="s">
        <v>6797</v>
      </c>
      <c r="C7187" s="110">
        <v>85444900</v>
      </c>
      <c r="D7187" s="110">
        <v>0</v>
      </c>
      <c r="E7187" s="110">
        <v>0</v>
      </c>
      <c r="F7187" s="111">
        <v>9.9</v>
      </c>
      <c r="G7187" s="110">
        <v>4</v>
      </c>
      <c r="H7187" s="110">
        <v>0</v>
      </c>
      <c r="I7187" s="112"/>
      <c r="J7187" s="112"/>
      <c r="K7187" s="113">
        <v>20</v>
      </c>
    </row>
    <row r="7188" spans="1:11" x14ac:dyDescent="0.25">
      <c r="A7188" s="108">
        <v>7210</v>
      </c>
      <c r="B7188" s="109" t="s">
        <v>6798</v>
      </c>
      <c r="C7188" s="110">
        <v>85444200</v>
      </c>
      <c r="D7188" s="110">
        <v>5</v>
      </c>
      <c r="E7188" s="110">
        <v>0</v>
      </c>
      <c r="F7188" s="111">
        <v>29.9</v>
      </c>
      <c r="G7188" s="110">
        <v>4</v>
      </c>
      <c r="H7188" s="110">
        <v>0</v>
      </c>
      <c r="I7188" s="112"/>
      <c r="J7188" s="112"/>
      <c r="K7188" s="113">
        <v>55</v>
      </c>
    </row>
    <row r="7189" spans="1:11" x14ac:dyDescent="0.25">
      <c r="A7189" s="108">
        <v>7211</v>
      </c>
      <c r="B7189" s="109" t="s">
        <v>4178</v>
      </c>
      <c r="C7189" s="110">
        <v>85182100</v>
      </c>
      <c r="D7189" s="110">
        <v>0</v>
      </c>
      <c r="E7189" s="110">
        <v>0</v>
      </c>
      <c r="F7189" s="111">
        <v>22.87</v>
      </c>
      <c r="G7189" s="110">
        <v>4</v>
      </c>
      <c r="H7189" s="110">
        <v>0</v>
      </c>
      <c r="I7189" s="112"/>
      <c r="J7189" s="112"/>
      <c r="K7189" s="113">
        <v>40</v>
      </c>
    </row>
    <row r="7190" spans="1:11" x14ac:dyDescent="0.25">
      <c r="A7190" s="108">
        <v>7212</v>
      </c>
      <c r="B7190" s="109" t="s">
        <v>6799</v>
      </c>
      <c r="C7190" s="110">
        <v>84716052</v>
      </c>
      <c r="D7190" s="110">
        <v>0</v>
      </c>
      <c r="E7190" s="110">
        <v>0</v>
      </c>
      <c r="F7190" s="111">
        <v>87.38</v>
      </c>
      <c r="G7190" s="110">
        <v>4</v>
      </c>
      <c r="H7190" s="110">
        <v>15</v>
      </c>
      <c r="I7190" s="111">
        <v>18.95</v>
      </c>
      <c r="J7190" s="112"/>
      <c r="K7190" s="113">
        <v>280</v>
      </c>
    </row>
    <row r="7191" spans="1:11" x14ac:dyDescent="0.25">
      <c r="A7191" s="108">
        <v>7213</v>
      </c>
      <c r="B7191" s="109" t="s">
        <v>4907</v>
      </c>
      <c r="C7191" s="110">
        <v>85423120</v>
      </c>
      <c r="D7191" s="110">
        <v>1</v>
      </c>
      <c r="E7191" s="110">
        <v>0</v>
      </c>
      <c r="F7191" s="111">
        <v>989.1</v>
      </c>
      <c r="G7191" s="110">
        <v>7</v>
      </c>
      <c r="H7191" s="110">
        <v>0</v>
      </c>
      <c r="I7191" s="112"/>
      <c r="J7191" s="112"/>
      <c r="K7191" s="116">
        <v>1199</v>
      </c>
    </row>
    <row r="7192" spans="1:11" x14ac:dyDescent="0.25">
      <c r="A7192" s="108">
        <v>7214</v>
      </c>
      <c r="B7192" s="109" t="s">
        <v>6800</v>
      </c>
      <c r="C7192" s="110">
        <v>84733099</v>
      </c>
      <c r="D7192" s="110">
        <v>0</v>
      </c>
      <c r="E7192" s="110">
        <v>0</v>
      </c>
      <c r="F7192" s="111">
        <v>22.03</v>
      </c>
      <c r="G7192" s="110">
        <v>18</v>
      </c>
      <c r="H7192" s="110">
        <v>0</v>
      </c>
      <c r="I7192" s="112"/>
      <c r="J7192" s="112"/>
      <c r="K7192" s="113">
        <v>50</v>
      </c>
    </row>
    <row r="7193" spans="1:11" x14ac:dyDescent="0.25">
      <c r="A7193" s="108">
        <v>7215</v>
      </c>
      <c r="B7193" s="109" t="s">
        <v>6801</v>
      </c>
      <c r="C7193" s="110">
        <v>84145990</v>
      </c>
      <c r="D7193" s="110">
        <v>0</v>
      </c>
      <c r="E7193" s="110">
        <v>0</v>
      </c>
      <c r="F7193" s="111">
        <v>79.900000000000006</v>
      </c>
      <c r="G7193" s="110">
        <v>7</v>
      </c>
      <c r="H7193" s="110">
        <v>0</v>
      </c>
      <c r="I7193" s="111">
        <v>29.74</v>
      </c>
      <c r="J7193" s="112"/>
      <c r="K7193" s="113">
        <v>220</v>
      </c>
    </row>
    <row r="7194" spans="1:11" x14ac:dyDescent="0.25">
      <c r="A7194" s="108">
        <v>7216</v>
      </c>
      <c r="B7194" s="109" t="s">
        <v>6708</v>
      </c>
      <c r="C7194" s="110">
        <v>84733041</v>
      </c>
      <c r="D7194" s="110">
        <v>0</v>
      </c>
      <c r="E7194" s="110">
        <v>0</v>
      </c>
      <c r="F7194" s="111">
        <v>599.9</v>
      </c>
      <c r="G7194" s="110">
        <v>7</v>
      </c>
      <c r="H7194" s="110">
        <v>0</v>
      </c>
      <c r="I7194" s="112"/>
      <c r="J7194" s="112"/>
      <c r="K7194" s="113">
        <v>889</v>
      </c>
    </row>
    <row r="7195" spans="1:11" x14ac:dyDescent="0.25">
      <c r="A7195" s="108">
        <v>7217</v>
      </c>
      <c r="B7195" s="109" t="s">
        <v>6802</v>
      </c>
      <c r="C7195" s="110">
        <v>85044040</v>
      </c>
      <c r="D7195" s="110">
        <v>2</v>
      </c>
      <c r="E7195" s="110">
        <v>0</v>
      </c>
      <c r="F7195" s="111">
        <v>631.29</v>
      </c>
      <c r="G7195" s="110">
        <v>12</v>
      </c>
      <c r="H7195" s="110">
        <v>0</v>
      </c>
      <c r="I7195" s="112"/>
      <c r="J7195" s="112"/>
      <c r="K7195" s="113">
        <v>999</v>
      </c>
    </row>
    <row r="7196" spans="1:11" x14ac:dyDescent="0.25">
      <c r="A7196" s="108">
        <v>7218</v>
      </c>
      <c r="B7196" s="109" t="s">
        <v>715</v>
      </c>
      <c r="C7196" s="110">
        <v>85044040</v>
      </c>
      <c r="D7196" s="110">
        <v>1</v>
      </c>
      <c r="E7196" s="110">
        <v>0</v>
      </c>
      <c r="F7196" s="111">
        <v>534.04999999999995</v>
      </c>
      <c r="G7196" s="110">
        <v>12</v>
      </c>
      <c r="H7196" s="110">
        <v>0</v>
      </c>
      <c r="I7196" s="111">
        <v>0.46</v>
      </c>
      <c r="J7196" s="111">
        <v>49.28</v>
      </c>
      <c r="K7196" s="113">
        <v>939</v>
      </c>
    </row>
    <row r="7197" spans="1:11" x14ac:dyDescent="0.25">
      <c r="A7197" s="108">
        <v>7219</v>
      </c>
      <c r="B7197" s="109" t="s">
        <v>6803</v>
      </c>
      <c r="C7197" s="110">
        <v>84733041</v>
      </c>
      <c r="D7197" s="110">
        <v>0</v>
      </c>
      <c r="E7197" s="110">
        <v>0</v>
      </c>
      <c r="F7197" s="111">
        <v>417</v>
      </c>
      <c r="G7197" s="110">
        <v>12</v>
      </c>
      <c r="H7197" s="110">
        <v>0</v>
      </c>
      <c r="I7197" s="112"/>
      <c r="J7197" s="112"/>
      <c r="K7197" s="113">
        <v>599</v>
      </c>
    </row>
    <row r="7198" spans="1:11" x14ac:dyDescent="0.25">
      <c r="A7198" s="108">
        <v>7220</v>
      </c>
      <c r="B7198" s="109" t="s">
        <v>6804</v>
      </c>
      <c r="C7198" s="110">
        <v>84733090</v>
      </c>
      <c r="D7198" s="110">
        <v>5</v>
      </c>
      <c r="E7198" s="110">
        <v>0</v>
      </c>
      <c r="F7198" s="111">
        <v>45.91</v>
      </c>
      <c r="G7198" s="110">
        <v>4</v>
      </c>
      <c r="H7198" s="110">
        <v>10</v>
      </c>
      <c r="I7198" s="112"/>
      <c r="J7198" s="112"/>
      <c r="K7198" s="113">
        <v>79</v>
      </c>
    </row>
    <row r="7199" spans="1:11" x14ac:dyDescent="0.25">
      <c r="A7199" s="108">
        <v>7221</v>
      </c>
      <c r="B7199" s="109" t="s">
        <v>6805</v>
      </c>
      <c r="C7199" s="110">
        <v>84733099</v>
      </c>
      <c r="D7199" s="110">
        <v>0</v>
      </c>
      <c r="E7199" s="110">
        <v>0</v>
      </c>
      <c r="F7199" s="111">
        <v>75.53</v>
      </c>
      <c r="G7199" s="110">
        <v>4</v>
      </c>
      <c r="H7199" s="110">
        <v>10</v>
      </c>
      <c r="I7199" s="112"/>
      <c r="J7199" s="112"/>
      <c r="K7199" s="113">
        <v>125</v>
      </c>
    </row>
    <row r="7200" spans="1:11" x14ac:dyDescent="0.25">
      <c r="A7200" s="108">
        <v>7222</v>
      </c>
      <c r="B7200" s="109" t="s">
        <v>6806</v>
      </c>
      <c r="C7200" s="110">
        <v>84733099</v>
      </c>
      <c r="D7200" s="110">
        <v>0</v>
      </c>
      <c r="E7200" s="110">
        <v>0</v>
      </c>
      <c r="F7200" s="111">
        <v>68.650000000000006</v>
      </c>
      <c r="G7200" s="110">
        <v>4</v>
      </c>
      <c r="H7200" s="110">
        <v>10</v>
      </c>
      <c r="I7200" s="112"/>
      <c r="J7200" s="112"/>
      <c r="K7200" s="113">
        <v>119</v>
      </c>
    </row>
    <row r="7201" spans="1:11" x14ac:dyDescent="0.25">
      <c r="A7201" s="108">
        <v>7223</v>
      </c>
      <c r="B7201" s="109" t="s">
        <v>6807</v>
      </c>
      <c r="C7201" s="110">
        <v>84733099</v>
      </c>
      <c r="D7201" s="110">
        <v>0</v>
      </c>
      <c r="E7201" s="110">
        <v>0</v>
      </c>
      <c r="F7201" s="111">
        <v>89.46</v>
      </c>
      <c r="G7201" s="110">
        <v>4</v>
      </c>
      <c r="H7201" s="110">
        <v>10</v>
      </c>
      <c r="I7201" s="112"/>
      <c r="J7201" s="112"/>
      <c r="K7201" s="113">
        <v>155</v>
      </c>
    </row>
    <row r="7202" spans="1:11" x14ac:dyDescent="0.25">
      <c r="A7202" s="108">
        <v>7224</v>
      </c>
      <c r="B7202" s="109" t="s">
        <v>6808</v>
      </c>
      <c r="C7202" s="110">
        <v>84716053</v>
      </c>
      <c r="D7202" s="110">
        <v>2</v>
      </c>
      <c r="E7202" s="110">
        <v>0</v>
      </c>
      <c r="F7202" s="111">
        <v>43.85</v>
      </c>
      <c r="G7202" s="110">
        <v>4</v>
      </c>
      <c r="H7202" s="110">
        <v>15</v>
      </c>
      <c r="I7202" s="112"/>
      <c r="J7202" s="112"/>
      <c r="K7202" s="113">
        <v>79</v>
      </c>
    </row>
    <row r="7203" spans="1:11" x14ac:dyDescent="0.25">
      <c r="A7203" s="108">
        <v>7225</v>
      </c>
      <c r="B7203" s="109" t="s">
        <v>6809</v>
      </c>
      <c r="C7203" s="110">
        <v>84716053</v>
      </c>
      <c r="D7203" s="110">
        <v>12</v>
      </c>
      <c r="E7203" s="110">
        <v>0</v>
      </c>
      <c r="F7203" s="111">
        <v>37.159999999999997</v>
      </c>
      <c r="G7203" s="110">
        <v>4</v>
      </c>
      <c r="H7203" s="110">
        <v>15</v>
      </c>
      <c r="I7203" s="112"/>
      <c r="J7203" s="112"/>
      <c r="K7203" s="113">
        <v>69</v>
      </c>
    </row>
    <row r="7204" spans="1:11" x14ac:dyDescent="0.25">
      <c r="A7204" s="108">
        <v>7226</v>
      </c>
      <c r="B7204" s="109" t="s">
        <v>6810</v>
      </c>
      <c r="C7204" s="110">
        <v>84716053</v>
      </c>
      <c r="D7204" s="110">
        <v>0</v>
      </c>
      <c r="E7204" s="110">
        <v>0</v>
      </c>
      <c r="F7204" s="111">
        <v>28.82</v>
      </c>
      <c r="G7204" s="110">
        <v>4</v>
      </c>
      <c r="H7204" s="110">
        <v>15</v>
      </c>
      <c r="I7204" s="112"/>
      <c r="J7204" s="112"/>
      <c r="K7204" s="113">
        <v>55</v>
      </c>
    </row>
    <row r="7205" spans="1:11" x14ac:dyDescent="0.25">
      <c r="A7205" s="108">
        <v>7227</v>
      </c>
      <c r="B7205" s="109" t="s">
        <v>6811</v>
      </c>
      <c r="C7205" s="110">
        <v>84716053</v>
      </c>
      <c r="D7205" s="110">
        <v>5</v>
      </c>
      <c r="E7205" s="110">
        <v>0</v>
      </c>
      <c r="F7205" s="111">
        <v>41.52</v>
      </c>
      <c r="G7205" s="110">
        <v>4</v>
      </c>
      <c r="H7205" s="110">
        <v>15</v>
      </c>
      <c r="I7205" s="112"/>
      <c r="J7205" s="112"/>
      <c r="K7205" s="113">
        <v>75</v>
      </c>
    </row>
    <row r="7206" spans="1:11" x14ac:dyDescent="0.25">
      <c r="A7206" s="108">
        <v>7228</v>
      </c>
      <c r="B7206" s="109" t="s">
        <v>6812</v>
      </c>
      <c r="C7206" s="110">
        <v>84716053</v>
      </c>
      <c r="D7206" s="110">
        <v>0</v>
      </c>
      <c r="E7206" s="110">
        <v>0</v>
      </c>
      <c r="F7206" s="111">
        <v>25.41</v>
      </c>
      <c r="G7206" s="110">
        <v>4</v>
      </c>
      <c r="H7206" s="110">
        <v>15</v>
      </c>
      <c r="I7206" s="112"/>
      <c r="J7206" s="112"/>
      <c r="K7206" s="113">
        <v>49</v>
      </c>
    </row>
    <row r="7207" spans="1:11" x14ac:dyDescent="0.25">
      <c r="A7207" s="108">
        <v>7229</v>
      </c>
      <c r="B7207" s="109" t="s">
        <v>6813</v>
      </c>
      <c r="C7207" s="110">
        <v>84716053</v>
      </c>
      <c r="D7207" s="110">
        <v>0</v>
      </c>
      <c r="E7207" s="110">
        <v>0</v>
      </c>
      <c r="F7207" s="111">
        <v>16.190000000000001</v>
      </c>
      <c r="G7207" s="110">
        <v>4</v>
      </c>
      <c r="H7207" s="110">
        <v>15</v>
      </c>
      <c r="I7207" s="112"/>
      <c r="J7207" s="112"/>
      <c r="K7207" s="113">
        <v>30</v>
      </c>
    </row>
    <row r="7208" spans="1:11" x14ac:dyDescent="0.25">
      <c r="A7208" s="108">
        <v>7230</v>
      </c>
      <c r="B7208" s="109" t="s">
        <v>6814</v>
      </c>
      <c r="C7208" s="110">
        <v>84716053</v>
      </c>
      <c r="D7208" s="110">
        <v>4</v>
      </c>
      <c r="E7208" s="110">
        <v>0</v>
      </c>
      <c r="F7208" s="111">
        <v>38.700000000000003</v>
      </c>
      <c r="G7208" s="110">
        <v>4</v>
      </c>
      <c r="H7208" s="110">
        <v>15</v>
      </c>
      <c r="I7208" s="112"/>
      <c r="J7208" s="112"/>
      <c r="K7208" s="113">
        <v>69</v>
      </c>
    </row>
    <row r="7209" spans="1:11" x14ac:dyDescent="0.25">
      <c r="A7209" s="108">
        <v>7231</v>
      </c>
      <c r="B7209" s="109" t="s">
        <v>6815</v>
      </c>
      <c r="C7209" s="110">
        <v>84716053</v>
      </c>
      <c r="D7209" s="110">
        <v>5</v>
      </c>
      <c r="E7209" s="110">
        <v>0</v>
      </c>
      <c r="F7209" s="111">
        <v>27.98</v>
      </c>
      <c r="G7209" s="110">
        <v>4</v>
      </c>
      <c r="H7209" s="110">
        <v>15</v>
      </c>
      <c r="I7209" s="112"/>
      <c r="J7209" s="112"/>
      <c r="K7209" s="113">
        <v>50</v>
      </c>
    </row>
    <row r="7210" spans="1:11" x14ac:dyDescent="0.25">
      <c r="A7210" s="108">
        <v>7232</v>
      </c>
      <c r="B7210" s="109" t="s">
        <v>6816</v>
      </c>
      <c r="C7210" s="110">
        <v>84716053</v>
      </c>
      <c r="D7210" s="110">
        <v>1</v>
      </c>
      <c r="E7210" s="110">
        <v>0</v>
      </c>
      <c r="F7210" s="111">
        <v>61.2</v>
      </c>
      <c r="G7210" s="110">
        <v>4</v>
      </c>
      <c r="H7210" s="110">
        <v>15</v>
      </c>
      <c r="I7210" s="112"/>
      <c r="J7210" s="112"/>
      <c r="K7210" s="113">
        <v>115</v>
      </c>
    </row>
    <row r="7211" spans="1:11" x14ac:dyDescent="0.25">
      <c r="A7211" s="108">
        <v>7233</v>
      </c>
      <c r="B7211" s="109" t="s">
        <v>6817</v>
      </c>
      <c r="C7211" s="110">
        <v>84716053</v>
      </c>
      <c r="D7211" s="110">
        <v>0</v>
      </c>
      <c r="E7211" s="110">
        <v>0</v>
      </c>
      <c r="F7211" s="111">
        <v>29.15</v>
      </c>
      <c r="G7211" s="110">
        <v>4</v>
      </c>
      <c r="H7211" s="110">
        <v>15</v>
      </c>
      <c r="I7211" s="112"/>
      <c r="J7211" s="112"/>
      <c r="K7211" s="113">
        <v>55</v>
      </c>
    </row>
    <row r="7212" spans="1:11" x14ac:dyDescent="0.25">
      <c r="A7212" s="108">
        <v>7234</v>
      </c>
      <c r="B7212" s="109" t="s">
        <v>6818</v>
      </c>
      <c r="C7212" s="110">
        <v>84716053</v>
      </c>
      <c r="D7212" s="110">
        <v>0</v>
      </c>
      <c r="E7212" s="110">
        <v>0</v>
      </c>
      <c r="F7212" s="111">
        <v>28.48</v>
      </c>
      <c r="G7212" s="110">
        <v>4</v>
      </c>
      <c r="H7212" s="110">
        <v>15</v>
      </c>
      <c r="I7212" s="112"/>
      <c r="J7212" s="112"/>
      <c r="K7212" s="113">
        <v>55</v>
      </c>
    </row>
    <row r="7213" spans="1:11" x14ac:dyDescent="0.25">
      <c r="A7213" s="108">
        <v>7235</v>
      </c>
      <c r="B7213" s="109" t="s">
        <v>6819</v>
      </c>
      <c r="C7213" s="110">
        <v>84716053</v>
      </c>
      <c r="D7213" s="110">
        <v>0</v>
      </c>
      <c r="E7213" s="110">
        <v>0</v>
      </c>
      <c r="F7213" s="111">
        <v>28.98</v>
      </c>
      <c r="G7213" s="110">
        <v>4</v>
      </c>
      <c r="H7213" s="110">
        <v>15</v>
      </c>
      <c r="I7213" s="112"/>
      <c r="J7213" s="112"/>
      <c r="K7213" s="113">
        <v>55</v>
      </c>
    </row>
    <row r="7214" spans="1:11" x14ac:dyDescent="0.25">
      <c r="A7214" s="108">
        <v>7236</v>
      </c>
      <c r="B7214" s="109" t="s">
        <v>6820</v>
      </c>
      <c r="C7214" s="110">
        <v>85182100</v>
      </c>
      <c r="D7214" s="110">
        <v>0</v>
      </c>
      <c r="E7214" s="110">
        <v>0</v>
      </c>
      <c r="F7214" s="111">
        <v>62.48</v>
      </c>
      <c r="G7214" s="110">
        <v>4</v>
      </c>
      <c r="H7214" s="110">
        <v>15</v>
      </c>
      <c r="I7214" s="112"/>
      <c r="J7214" s="112"/>
      <c r="K7214" s="113">
        <v>125</v>
      </c>
    </row>
    <row r="7215" spans="1:11" x14ac:dyDescent="0.25">
      <c r="A7215" s="108">
        <v>7237</v>
      </c>
      <c r="B7215" s="109" t="s">
        <v>6821</v>
      </c>
      <c r="C7215" s="110">
        <v>85182100</v>
      </c>
      <c r="D7215" s="110">
        <v>0</v>
      </c>
      <c r="E7215" s="110">
        <v>0</v>
      </c>
      <c r="F7215" s="111">
        <v>38.82</v>
      </c>
      <c r="G7215" s="110">
        <v>4</v>
      </c>
      <c r="H7215" s="110">
        <v>15</v>
      </c>
      <c r="I7215" s="112"/>
      <c r="J7215" s="112"/>
      <c r="K7215" s="113">
        <v>79</v>
      </c>
    </row>
    <row r="7216" spans="1:11" x14ac:dyDescent="0.25">
      <c r="A7216" s="108">
        <v>7238</v>
      </c>
      <c r="B7216" s="109" t="s">
        <v>6822</v>
      </c>
      <c r="C7216" s="110">
        <v>85182100</v>
      </c>
      <c r="D7216" s="110">
        <v>2</v>
      </c>
      <c r="E7216" s="110">
        <v>0</v>
      </c>
      <c r="F7216" s="111">
        <v>58.41</v>
      </c>
      <c r="G7216" s="110">
        <v>4</v>
      </c>
      <c r="H7216" s="110">
        <v>15</v>
      </c>
      <c r="I7216" s="112"/>
      <c r="J7216" s="112"/>
      <c r="K7216" s="113">
        <v>119</v>
      </c>
    </row>
    <row r="7217" spans="1:11" x14ac:dyDescent="0.25">
      <c r="A7217" s="108">
        <v>7239</v>
      </c>
      <c r="B7217" s="109" t="s">
        <v>6823</v>
      </c>
      <c r="C7217" s="110">
        <v>85182100</v>
      </c>
      <c r="D7217" s="110">
        <v>1</v>
      </c>
      <c r="E7217" s="110">
        <v>0</v>
      </c>
      <c r="F7217" s="111">
        <v>60.33</v>
      </c>
      <c r="G7217" s="110">
        <v>4</v>
      </c>
      <c r="H7217" s="110">
        <v>15</v>
      </c>
      <c r="I7217" s="112"/>
      <c r="J7217" s="112"/>
      <c r="K7217" s="113">
        <v>125</v>
      </c>
    </row>
    <row r="7218" spans="1:11" x14ac:dyDescent="0.25">
      <c r="A7218" s="108">
        <v>7240</v>
      </c>
      <c r="B7218" s="109" t="s">
        <v>6824</v>
      </c>
      <c r="C7218" s="110">
        <v>85182100</v>
      </c>
      <c r="D7218" s="110">
        <v>0</v>
      </c>
      <c r="E7218" s="110">
        <v>0</v>
      </c>
      <c r="F7218" s="111">
        <v>92.8</v>
      </c>
      <c r="G7218" s="110">
        <v>4</v>
      </c>
      <c r="H7218" s="110">
        <v>15</v>
      </c>
      <c r="I7218" s="112"/>
      <c r="J7218" s="112"/>
      <c r="K7218" s="113">
        <v>189</v>
      </c>
    </row>
    <row r="7219" spans="1:11" x14ac:dyDescent="0.25">
      <c r="A7219" s="108">
        <v>7241</v>
      </c>
      <c r="B7219" s="109" t="s">
        <v>6825</v>
      </c>
      <c r="C7219" s="110">
        <v>85183000</v>
      </c>
      <c r="D7219" s="110">
        <v>1</v>
      </c>
      <c r="E7219" s="110">
        <v>0</v>
      </c>
      <c r="F7219" s="111">
        <v>56.77</v>
      </c>
      <c r="G7219" s="110">
        <v>4</v>
      </c>
      <c r="H7219" s="110">
        <v>15</v>
      </c>
      <c r="I7219" s="112"/>
      <c r="J7219" s="112"/>
      <c r="K7219" s="113">
        <v>115</v>
      </c>
    </row>
    <row r="7220" spans="1:11" x14ac:dyDescent="0.25">
      <c r="A7220" s="108">
        <v>7242</v>
      </c>
      <c r="B7220" s="109" t="s">
        <v>6826</v>
      </c>
      <c r="C7220" s="110">
        <v>85183000</v>
      </c>
      <c r="D7220" s="110">
        <v>3</v>
      </c>
      <c r="E7220" s="110">
        <v>0</v>
      </c>
      <c r="F7220" s="111">
        <v>56.24</v>
      </c>
      <c r="G7220" s="110">
        <v>4</v>
      </c>
      <c r="H7220" s="110">
        <v>15</v>
      </c>
      <c r="I7220" s="112"/>
      <c r="J7220" s="112"/>
      <c r="K7220" s="113">
        <v>115</v>
      </c>
    </row>
    <row r="7221" spans="1:11" x14ac:dyDescent="0.25">
      <c r="A7221" s="108">
        <v>7243</v>
      </c>
      <c r="B7221" s="109" t="s">
        <v>6827</v>
      </c>
      <c r="C7221" s="110">
        <v>85183000</v>
      </c>
      <c r="D7221" s="110">
        <v>0</v>
      </c>
      <c r="E7221" s="110">
        <v>0</v>
      </c>
      <c r="F7221" s="111">
        <v>47.38</v>
      </c>
      <c r="G7221" s="110">
        <v>4</v>
      </c>
      <c r="H7221" s="110">
        <v>15</v>
      </c>
      <c r="I7221" s="112"/>
      <c r="J7221" s="112"/>
      <c r="K7221" s="113">
        <v>99</v>
      </c>
    </row>
    <row r="7222" spans="1:11" x14ac:dyDescent="0.25">
      <c r="A7222" s="108">
        <v>7244</v>
      </c>
      <c r="B7222" s="109" t="s">
        <v>6828</v>
      </c>
      <c r="C7222" s="110">
        <v>85183000</v>
      </c>
      <c r="D7222" s="110">
        <v>10</v>
      </c>
      <c r="E7222" s="110">
        <v>0</v>
      </c>
      <c r="F7222" s="111">
        <v>25.06</v>
      </c>
      <c r="G7222" s="110">
        <v>4</v>
      </c>
      <c r="H7222" s="110">
        <v>15</v>
      </c>
      <c r="I7222" s="112"/>
      <c r="J7222" s="112"/>
      <c r="K7222" s="113">
        <v>50</v>
      </c>
    </row>
    <row r="7223" spans="1:11" x14ac:dyDescent="0.25">
      <c r="A7223" s="108">
        <v>7245</v>
      </c>
      <c r="B7223" s="109" t="s">
        <v>6829</v>
      </c>
      <c r="C7223" s="110">
        <v>85183000</v>
      </c>
      <c r="D7223" s="110">
        <v>9</v>
      </c>
      <c r="E7223" s="110">
        <v>0</v>
      </c>
      <c r="F7223" s="111">
        <v>23.56</v>
      </c>
      <c r="G7223" s="110">
        <v>4</v>
      </c>
      <c r="H7223" s="110">
        <v>15</v>
      </c>
      <c r="I7223" s="112"/>
      <c r="J7223" s="112"/>
      <c r="K7223" s="113">
        <v>49</v>
      </c>
    </row>
    <row r="7224" spans="1:11" x14ac:dyDescent="0.25">
      <c r="A7224" s="108">
        <v>7246</v>
      </c>
      <c r="B7224" s="109" t="s">
        <v>6830</v>
      </c>
      <c r="C7224" s="110">
        <v>85183000</v>
      </c>
      <c r="D7224" s="110">
        <v>3</v>
      </c>
      <c r="E7224" s="110">
        <v>0</v>
      </c>
      <c r="F7224" s="111">
        <v>46.06</v>
      </c>
      <c r="G7224" s="110">
        <v>4</v>
      </c>
      <c r="H7224" s="110">
        <v>15</v>
      </c>
      <c r="I7224" s="112"/>
      <c r="J7224" s="112"/>
      <c r="K7224" s="113">
        <v>95</v>
      </c>
    </row>
    <row r="7225" spans="1:11" x14ac:dyDescent="0.25">
      <c r="A7225" s="108">
        <v>7247</v>
      </c>
      <c r="B7225" s="109" t="s">
        <v>6831</v>
      </c>
      <c r="C7225" s="110">
        <v>85183000</v>
      </c>
      <c r="D7225" s="110">
        <v>0</v>
      </c>
      <c r="E7225" s="110">
        <v>0</v>
      </c>
      <c r="F7225" s="111">
        <v>80.78</v>
      </c>
      <c r="G7225" s="110">
        <v>4</v>
      </c>
      <c r="H7225" s="110">
        <v>15</v>
      </c>
      <c r="I7225" s="112"/>
      <c r="J7225" s="112"/>
      <c r="K7225" s="113">
        <v>159</v>
      </c>
    </row>
    <row r="7226" spans="1:11" x14ac:dyDescent="0.25">
      <c r="A7226" s="108">
        <v>7248</v>
      </c>
      <c r="B7226" s="109" t="s">
        <v>6832</v>
      </c>
      <c r="C7226" s="110">
        <v>85183000</v>
      </c>
      <c r="D7226" s="110">
        <v>0</v>
      </c>
      <c r="E7226" s="110">
        <v>0</v>
      </c>
      <c r="F7226" s="111">
        <v>83.43</v>
      </c>
      <c r="G7226" s="110">
        <v>4</v>
      </c>
      <c r="H7226" s="110">
        <v>15</v>
      </c>
      <c r="I7226" s="112"/>
      <c r="J7226" s="112"/>
      <c r="K7226" s="113">
        <v>169</v>
      </c>
    </row>
    <row r="7227" spans="1:11" x14ac:dyDescent="0.25">
      <c r="A7227" s="108">
        <v>7249</v>
      </c>
      <c r="B7227" s="109" t="s">
        <v>6833</v>
      </c>
      <c r="C7227" s="110">
        <v>85183000</v>
      </c>
      <c r="D7227" s="110">
        <v>1</v>
      </c>
      <c r="E7227" s="110">
        <v>0</v>
      </c>
      <c r="F7227" s="111">
        <v>108.06</v>
      </c>
      <c r="G7227" s="110">
        <v>4</v>
      </c>
      <c r="H7227" s="110">
        <v>15</v>
      </c>
      <c r="I7227" s="112"/>
      <c r="J7227" s="112"/>
      <c r="K7227" s="113">
        <v>219</v>
      </c>
    </row>
    <row r="7228" spans="1:11" x14ac:dyDescent="0.25">
      <c r="A7228" s="108">
        <v>7250</v>
      </c>
      <c r="B7228" s="109" t="s">
        <v>6834</v>
      </c>
      <c r="C7228" s="110">
        <v>85183000</v>
      </c>
      <c r="D7228" s="110">
        <v>1</v>
      </c>
      <c r="E7228" s="110">
        <v>0</v>
      </c>
      <c r="F7228" s="111">
        <v>80.78</v>
      </c>
      <c r="G7228" s="110">
        <v>4</v>
      </c>
      <c r="H7228" s="110">
        <v>15</v>
      </c>
      <c r="I7228" s="112"/>
      <c r="J7228" s="112"/>
      <c r="K7228" s="113">
        <v>159</v>
      </c>
    </row>
    <row r="7229" spans="1:11" x14ac:dyDescent="0.25">
      <c r="A7229" s="108">
        <v>7251</v>
      </c>
      <c r="B7229" s="109" t="s">
        <v>6835</v>
      </c>
      <c r="C7229" s="110">
        <v>85181090</v>
      </c>
      <c r="D7229" s="110">
        <v>0</v>
      </c>
      <c r="E7229" s="110">
        <v>0</v>
      </c>
      <c r="F7229" s="111">
        <v>17.8</v>
      </c>
      <c r="G7229" s="110">
        <v>4</v>
      </c>
      <c r="H7229" s="110">
        <v>15</v>
      </c>
      <c r="I7229" s="112"/>
      <c r="J7229" s="112"/>
      <c r="K7229" s="113">
        <v>39</v>
      </c>
    </row>
    <row r="7230" spans="1:11" x14ac:dyDescent="0.25">
      <c r="A7230" s="108">
        <v>7252</v>
      </c>
      <c r="B7230" s="109" t="s">
        <v>6836</v>
      </c>
      <c r="C7230" s="110">
        <v>85181090</v>
      </c>
      <c r="D7230" s="110">
        <v>1</v>
      </c>
      <c r="E7230" s="110">
        <v>0</v>
      </c>
      <c r="F7230" s="111">
        <v>66.16</v>
      </c>
      <c r="G7230" s="110">
        <v>4</v>
      </c>
      <c r="H7230" s="110">
        <v>15</v>
      </c>
      <c r="I7230" s="112"/>
      <c r="J7230" s="112"/>
      <c r="K7230" s="113">
        <v>135</v>
      </c>
    </row>
    <row r="7231" spans="1:11" x14ac:dyDescent="0.25">
      <c r="A7231" s="108">
        <v>7253</v>
      </c>
      <c r="B7231" s="109" t="s">
        <v>6837</v>
      </c>
      <c r="C7231" s="110">
        <v>85181090</v>
      </c>
      <c r="D7231" s="110">
        <v>1</v>
      </c>
      <c r="E7231" s="110">
        <v>0</v>
      </c>
      <c r="F7231" s="111">
        <v>74.22</v>
      </c>
      <c r="G7231" s="110">
        <v>4</v>
      </c>
      <c r="H7231" s="110">
        <v>15</v>
      </c>
      <c r="I7231" s="112"/>
      <c r="J7231" s="112"/>
      <c r="K7231" s="113">
        <v>149</v>
      </c>
    </row>
    <row r="7232" spans="1:11" x14ac:dyDescent="0.25">
      <c r="A7232" s="108">
        <v>7254</v>
      </c>
      <c r="B7232" s="109" t="s">
        <v>6838</v>
      </c>
      <c r="C7232" s="110">
        <v>85181090</v>
      </c>
      <c r="D7232" s="110">
        <v>0</v>
      </c>
      <c r="E7232" s="110">
        <v>0</v>
      </c>
      <c r="F7232" s="111">
        <v>70.33</v>
      </c>
      <c r="G7232" s="110">
        <v>4</v>
      </c>
      <c r="H7232" s="110">
        <v>15</v>
      </c>
      <c r="I7232" s="112"/>
      <c r="J7232" s="112"/>
      <c r="K7232" s="113">
        <v>145</v>
      </c>
    </row>
    <row r="7233" spans="1:11" x14ac:dyDescent="0.25">
      <c r="A7233" s="108">
        <v>7255</v>
      </c>
      <c r="B7233" s="109" t="s">
        <v>6839</v>
      </c>
      <c r="C7233" s="110">
        <v>85181090</v>
      </c>
      <c r="D7233" s="110">
        <v>0</v>
      </c>
      <c r="E7233" s="110">
        <v>0</v>
      </c>
      <c r="F7233" s="111">
        <v>74.31</v>
      </c>
      <c r="G7233" s="110">
        <v>4</v>
      </c>
      <c r="H7233" s="110">
        <v>15</v>
      </c>
      <c r="I7233" s="112"/>
      <c r="J7233" s="112"/>
      <c r="K7233" s="113">
        <v>150</v>
      </c>
    </row>
    <row r="7234" spans="1:11" x14ac:dyDescent="0.25">
      <c r="A7234" s="108">
        <v>7256</v>
      </c>
      <c r="B7234" s="109" t="s">
        <v>6840</v>
      </c>
      <c r="C7234" s="110">
        <v>85181090</v>
      </c>
      <c r="D7234" s="110">
        <v>0</v>
      </c>
      <c r="E7234" s="110">
        <v>0</v>
      </c>
      <c r="F7234" s="111">
        <v>126.75</v>
      </c>
      <c r="G7234" s="110">
        <v>4</v>
      </c>
      <c r="H7234" s="110">
        <v>15</v>
      </c>
      <c r="I7234" s="112"/>
      <c r="J7234" s="112"/>
      <c r="K7234" s="113">
        <v>259</v>
      </c>
    </row>
    <row r="7235" spans="1:11" x14ac:dyDescent="0.25">
      <c r="A7235" s="108">
        <v>7257</v>
      </c>
      <c r="B7235" s="109" t="s">
        <v>6841</v>
      </c>
      <c r="C7235" s="110">
        <v>85181090</v>
      </c>
      <c r="D7235" s="110">
        <v>2</v>
      </c>
      <c r="E7235" s="110">
        <v>0</v>
      </c>
      <c r="F7235" s="111">
        <v>243.23</v>
      </c>
      <c r="G7235" s="110">
        <v>4</v>
      </c>
      <c r="H7235" s="110">
        <v>15</v>
      </c>
      <c r="I7235" s="112"/>
      <c r="J7235" s="112"/>
      <c r="K7235" s="113">
        <v>489</v>
      </c>
    </row>
    <row r="7236" spans="1:11" x14ac:dyDescent="0.25">
      <c r="A7236" s="108">
        <v>7258</v>
      </c>
      <c r="B7236" s="109" t="s">
        <v>6842</v>
      </c>
      <c r="C7236" s="110">
        <v>85181090</v>
      </c>
      <c r="D7236" s="110">
        <v>0</v>
      </c>
      <c r="E7236" s="110">
        <v>0</v>
      </c>
      <c r="F7236" s="111">
        <v>168.56</v>
      </c>
      <c r="G7236" s="110">
        <v>4</v>
      </c>
      <c r="H7236" s="110">
        <v>15</v>
      </c>
      <c r="I7236" s="112"/>
      <c r="J7236" s="112"/>
      <c r="K7236" s="113">
        <v>335</v>
      </c>
    </row>
    <row r="7237" spans="1:11" x14ac:dyDescent="0.25">
      <c r="A7237" s="108">
        <v>7259</v>
      </c>
      <c r="B7237" s="109" t="s">
        <v>6843</v>
      </c>
      <c r="C7237" s="110">
        <v>95045000</v>
      </c>
      <c r="D7237" s="110">
        <v>2</v>
      </c>
      <c r="E7237" s="110">
        <v>0</v>
      </c>
      <c r="F7237" s="111">
        <v>86.26</v>
      </c>
      <c r="G7237" s="110">
        <v>4</v>
      </c>
      <c r="H7237" s="110">
        <v>30</v>
      </c>
      <c r="I7237" s="112"/>
      <c r="J7237" s="112"/>
      <c r="K7237" s="113">
        <v>195</v>
      </c>
    </row>
    <row r="7238" spans="1:11" x14ac:dyDescent="0.25">
      <c r="A7238" s="108">
        <v>7260</v>
      </c>
      <c r="B7238" s="109" t="s">
        <v>6844</v>
      </c>
      <c r="C7238" s="110">
        <v>85423190</v>
      </c>
      <c r="D7238" s="110">
        <v>0</v>
      </c>
      <c r="E7238" s="110">
        <v>0</v>
      </c>
      <c r="F7238" s="111">
        <v>283.33</v>
      </c>
      <c r="G7238" s="110">
        <v>18</v>
      </c>
      <c r="H7238" s="110">
        <v>2</v>
      </c>
      <c r="I7238" s="112"/>
      <c r="J7238" s="112"/>
      <c r="K7238" s="113">
        <v>444</v>
      </c>
    </row>
    <row r="7239" spans="1:11" x14ac:dyDescent="0.25">
      <c r="A7239" s="108">
        <v>7261</v>
      </c>
      <c r="B7239" s="109" t="s">
        <v>6845</v>
      </c>
      <c r="C7239" s="110">
        <v>85076000</v>
      </c>
      <c r="D7239" s="110">
        <v>2</v>
      </c>
      <c r="E7239" s="110">
        <v>0</v>
      </c>
      <c r="F7239" s="111">
        <v>428</v>
      </c>
      <c r="G7239" s="110">
        <v>4</v>
      </c>
      <c r="H7239" s="110">
        <v>0</v>
      </c>
      <c r="I7239" s="112"/>
      <c r="J7239" s="112"/>
      <c r="K7239" s="113">
        <v>699</v>
      </c>
    </row>
    <row r="7240" spans="1:11" x14ac:dyDescent="0.25">
      <c r="A7240" s="108">
        <v>7262</v>
      </c>
      <c r="B7240" s="109" t="s">
        <v>6846</v>
      </c>
      <c r="C7240" s="110">
        <v>85183000</v>
      </c>
      <c r="D7240" s="110">
        <v>1</v>
      </c>
      <c r="E7240" s="110">
        <v>1</v>
      </c>
      <c r="F7240" s="111">
        <v>38.99</v>
      </c>
      <c r="G7240" s="110">
        <v>18</v>
      </c>
      <c r="H7240" s="110">
        <v>0</v>
      </c>
      <c r="I7240" s="112"/>
      <c r="J7240" s="111">
        <v>3.16</v>
      </c>
      <c r="K7240" s="113">
        <v>59</v>
      </c>
    </row>
    <row r="7241" spans="1:11" x14ac:dyDescent="0.25">
      <c r="A7241" s="108">
        <v>7263</v>
      </c>
      <c r="B7241" s="109" t="s">
        <v>6847</v>
      </c>
      <c r="C7241" s="110">
        <v>39232190</v>
      </c>
      <c r="D7241" s="110">
        <v>0</v>
      </c>
      <c r="E7241" s="110">
        <v>0</v>
      </c>
      <c r="F7241" s="111">
        <v>600</v>
      </c>
      <c r="G7241" s="110">
        <v>18</v>
      </c>
      <c r="H7241" s="110">
        <v>0</v>
      </c>
      <c r="I7241" s="112"/>
      <c r="J7241" s="112"/>
      <c r="K7241" s="113">
        <v>700</v>
      </c>
    </row>
    <row r="7242" spans="1:11" x14ac:dyDescent="0.25">
      <c r="A7242" s="108">
        <v>7264</v>
      </c>
      <c r="B7242" s="109" t="s">
        <v>6848</v>
      </c>
      <c r="C7242" s="110">
        <v>39232190</v>
      </c>
      <c r="D7242" s="110">
        <v>0</v>
      </c>
      <c r="E7242" s="110">
        <v>0</v>
      </c>
      <c r="F7242" s="111">
        <v>800</v>
      </c>
      <c r="G7242" s="110">
        <v>18</v>
      </c>
      <c r="H7242" s="110">
        <v>0</v>
      </c>
      <c r="I7242" s="112"/>
      <c r="J7242" s="112"/>
      <c r="K7242" s="113">
        <v>900</v>
      </c>
    </row>
    <row r="7243" spans="1:11" x14ac:dyDescent="0.25">
      <c r="A7243" s="108">
        <v>7265</v>
      </c>
      <c r="B7243" s="109" t="s">
        <v>6849</v>
      </c>
      <c r="C7243" s="110">
        <v>39232190</v>
      </c>
      <c r="D7243" s="110">
        <v>0</v>
      </c>
      <c r="E7243" s="110">
        <v>0</v>
      </c>
      <c r="F7243" s="111">
        <v>370</v>
      </c>
      <c r="G7243" s="110">
        <v>18</v>
      </c>
      <c r="H7243" s="110">
        <v>0</v>
      </c>
      <c r="I7243" s="112"/>
      <c r="J7243" s="112"/>
      <c r="K7243" s="113">
        <v>400</v>
      </c>
    </row>
    <row r="7244" spans="1:11" x14ac:dyDescent="0.25">
      <c r="A7244" s="108">
        <v>7266</v>
      </c>
      <c r="B7244" s="109" t="s">
        <v>6850</v>
      </c>
      <c r="C7244" s="110">
        <v>84717010</v>
      </c>
      <c r="D7244" s="110">
        <v>0</v>
      </c>
      <c r="E7244" s="110">
        <v>0</v>
      </c>
      <c r="F7244" s="115">
        <v>1165.96</v>
      </c>
      <c r="G7244" s="110">
        <v>4</v>
      </c>
      <c r="H7244" s="110">
        <v>10</v>
      </c>
      <c r="I7244" s="112"/>
      <c r="J7244" s="112"/>
      <c r="K7244" s="116">
        <v>1899</v>
      </c>
    </row>
    <row r="7245" spans="1:11" x14ac:dyDescent="0.25">
      <c r="A7245" s="108">
        <v>7267</v>
      </c>
      <c r="B7245" s="109" t="s">
        <v>6851</v>
      </c>
      <c r="C7245" s="110">
        <v>84733043</v>
      </c>
      <c r="D7245" s="110">
        <v>0</v>
      </c>
      <c r="E7245" s="110">
        <v>0</v>
      </c>
      <c r="F7245" s="115">
        <v>2925.5</v>
      </c>
      <c r="G7245" s="110">
        <v>7</v>
      </c>
      <c r="H7245" s="110">
        <v>2</v>
      </c>
      <c r="I7245" s="112"/>
      <c r="J7245" s="112"/>
      <c r="K7245" s="116">
        <v>4499</v>
      </c>
    </row>
    <row r="7246" spans="1:11" x14ac:dyDescent="0.25">
      <c r="A7246" s="108">
        <v>7268</v>
      </c>
      <c r="B7246" s="109" t="s">
        <v>54</v>
      </c>
      <c r="C7246" s="110">
        <v>84439923</v>
      </c>
      <c r="D7246" s="110">
        <v>19</v>
      </c>
      <c r="E7246" s="110">
        <v>9</v>
      </c>
      <c r="F7246" s="111">
        <v>45.75</v>
      </c>
      <c r="G7246" s="110">
        <v>18</v>
      </c>
      <c r="H7246" s="110">
        <v>0</v>
      </c>
      <c r="I7246" s="112"/>
      <c r="J7246" s="111">
        <v>2.56</v>
      </c>
      <c r="K7246" s="113">
        <v>59.9</v>
      </c>
    </row>
    <row r="7247" spans="1:11" x14ac:dyDescent="0.25">
      <c r="A7247" s="108">
        <v>7269</v>
      </c>
      <c r="B7247" s="109" t="s">
        <v>556</v>
      </c>
      <c r="C7247" s="110">
        <v>84439923</v>
      </c>
      <c r="D7247" s="110">
        <v>0</v>
      </c>
      <c r="E7247" s="110">
        <v>0</v>
      </c>
      <c r="F7247" s="111">
        <v>48.59</v>
      </c>
      <c r="G7247" s="110">
        <v>18</v>
      </c>
      <c r="H7247" s="110">
        <v>0</v>
      </c>
      <c r="I7247" s="112"/>
      <c r="J7247" s="111">
        <v>3.23</v>
      </c>
      <c r="K7247" s="113">
        <v>59.9</v>
      </c>
    </row>
    <row r="7248" spans="1:11" x14ac:dyDescent="0.25">
      <c r="A7248" s="108">
        <v>7270</v>
      </c>
      <c r="B7248" s="109" t="s">
        <v>6852</v>
      </c>
      <c r="C7248" s="110">
        <v>84439933</v>
      </c>
      <c r="D7248" s="110">
        <v>7</v>
      </c>
      <c r="E7248" s="110">
        <v>0</v>
      </c>
      <c r="F7248" s="111">
        <v>29.7</v>
      </c>
      <c r="G7248" s="110">
        <v>7</v>
      </c>
      <c r="H7248" s="110">
        <v>5</v>
      </c>
      <c r="I7248" s="112"/>
      <c r="J7248" s="112"/>
      <c r="K7248" s="113">
        <v>50</v>
      </c>
    </row>
    <row r="7249" spans="1:11" x14ac:dyDescent="0.25">
      <c r="A7249" s="108">
        <v>7271</v>
      </c>
      <c r="B7249" s="109" t="s">
        <v>6853</v>
      </c>
      <c r="C7249" s="110">
        <v>84439933</v>
      </c>
      <c r="D7249" s="110">
        <v>7</v>
      </c>
      <c r="E7249" s="110">
        <v>0</v>
      </c>
      <c r="F7249" s="111">
        <v>31.07</v>
      </c>
      <c r="G7249" s="110">
        <v>7</v>
      </c>
      <c r="H7249" s="110">
        <v>5</v>
      </c>
      <c r="I7249" s="112"/>
      <c r="J7249" s="112"/>
      <c r="K7249" s="113">
        <v>60</v>
      </c>
    </row>
    <row r="7250" spans="1:11" x14ac:dyDescent="0.25">
      <c r="A7250" s="108">
        <v>7272</v>
      </c>
      <c r="B7250" s="109" t="s">
        <v>6854</v>
      </c>
      <c r="C7250" s="110">
        <v>84716053</v>
      </c>
      <c r="D7250" s="110">
        <v>0</v>
      </c>
      <c r="E7250" s="110">
        <v>0</v>
      </c>
      <c r="F7250" s="111">
        <v>15.62</v>
      </c>
      <c r="G7250" s="110">
        <v>4</v>
      </c>
      <c r="H7250" s="110">
        <v>0</v>
      </c>
      <c r="I7250" s="112"/>
      <c r="J7250" s="112"/>
      <c r="K7250" s="113">
        <v>24</v>
      </c>
    </row>
    <row r="7251" spans="1:11" x14ac:dyDescent="0.25">
      <c r="A7251" s="108">
        <v>7273</v>
      </c>
      <c r="B7251" s="109" t="s">
        <v>6855</v>
      </c>
      <c r="C7251" s="110">
        <v>84716053</v>
      </c>
      <c r="D7251" s="110">
        <v>0</v>
      </c>
      <c r="E7251" s="110">
        <v>0</v>
      </c>
      <c r="F7251" s="111">
        <v>24.84</v>
      </c>
      <c r="G7251" s="110">
        <v>4</v>
      </c>
      <c r="H7251" s="110">
        <v>0</v>
      </c>
      <c r="I7251" s="112"/>
      <c r="J7251" s="112"/>
      <c r="K7251" s="113">
        <v>39</v>
      </c>
    </row>
    <row r="7252" spans="1:11" x14ac:dyDescent="0.25">
      <c r="A7252" s="108">
        <v>7274</v>
      </c>
      <c r="B7252" s="109" t="s">
        <v>6856</v>
      </c>
      <c r="C7252" s="110">
        <v>84716053</v>
      </c>
      <c r="D7252" s="110">
        <v>0</v>
      </c>
      <c r="E7252" s="110">
        <v>0</v>
      </c>
      <c r="F7252" s="111">
        <v>21.75</v>
      </c>
      <c r="G7252" s="110">
        <v>4</v>
      </c>
      <c r="H7252" s="110">
        <v>0</v>
      </c>
      <c r="I7252" s="112"/>
      <c r="J7252" s="112"/>
      <c r="K7252" s="113">
        <v>35</v>
      </c>
    </row>
    <row r="7253" spans="1:11" x14ac:dyDescent="0.25">
      <c r="A7253" s="108">
        <v>7275</v>
      </c>
      <c r="B7253" s="109" t="s">
        <v>6857</v>
      </c>
      <c r="C7253" s="110">
        <v>85183000</v>
      </c>
      <c r="D7253" s="110">
        <v>8</v>
      </c>
      <c r="E7253" s="110">
        <v>0</v>
      </c>
      <c r="F7253" s="111">
        <v>40.020000000000003</v>
      </c>
      <c r="G7253" s="110">
        <v>4</v>
      </c>
      <c r="H7253" s="110">
        <v>0</v>
      </c>
      <c r="I7253" s="112"/>
      <c r="J7253" s="112"/>
      <c r="K7253" s="113">
        <v>69</v>
      </c>
    </row>
    <row r="7254" spans="1:11" x14ac:dyDescent="0.25">
      <c r="A7254" s="108">
        <v>7276</v>
      </c>
      <c r="B7254" s="109" t="s">
        <v>6858</v>
      </c>
      <c r="C7254" s="110">
        <v>85258019</v>
      </c>
      <c r="D7254" s="110">
        <v>0</v>
      </c>
      <c r="E7254" s="110">
        <v>0</v>
      </c>
      <c r="F7254" s="111">
        <v>221.29</v>
      </c>
      <c r="G7254" s="110">
        <v>4</v>
      </c>
      <c r="H7254" s="110">
        <v>0</v>
      </c>
      <c r="I7254" s="112"/>
      <c r="J7254" s="112"/>
      <c r="K7254" s="113">
        <v>119</v>
      </c>
    </row>
    <row r="7255" spans="1:11" x14ac:dyDescent="0.25">
      <c r="A7255" s="108">
        <v>7277</v>
      </c>
      <c r="B7255" s="109" t="s">
        <v>6859</v>
      </c>
      <c r="C7255" s="110">
        <v>32151100</v>
      </c>
      <c r="D7255" s="110">
        <v>12</v>
      </c>
      <c r="E7255" s="110">
        <v>0</v>
      </c>
      <c r="F7255" s="111">
        <v>9.5399999999999991</v>
      </c>
      <c r="G7255" s="110">
        <v>4</v>
      </c>
      <c r="H7255" s="110">
        <v>0</v>
      </c>
      <c r="I7255" s="112"/>
      <c r="J7255" s="112"/>
      <c r="K7255" s="113">
        <v>15.9</v>
      </c>
    </row>
    <row r="7256" spans="1:11" x14ac:dyDescent="0.25">
      <c r="A7256" s="108">
        <v>7278</v>
      </c>
      <c r="B7256" s="109" t="s">
        <v>6860</v>
      </c>
      <c r="C7256" s="110">
        <v>32151900</v>
      </c>
      <c r="D7256" s="110">
        <v>16</v>
      </c>
      <c r="E7256" s="110">
        <v>0</v>
      </c>
      <c r="F7256" s="111">
        <v>9.5399999999999991</v>
      </c>
      <c r="G7256" s="110">
        <v>4</v>
      </c>
      <c r="H7256" s="110">
        <v>0</v>
      </c>
      <c r="I7256" s="112"/>
      <c r="J7256" s="112"/>
      <c r="K7256" s="113">
        <v>15.9</v>
      </c>
    </row>
    <row r="7257" spans="1:11" x14ac:dyDescent="0.25">
      <c r="A7257" s="108">
        <v>7279</v>
      </c>
      <c r="B7257" s="109" t="s">
        <v>6861</v>
      </c>
      <c r="C7257" s="110">
        <v>32151900</v>
      </c>
      <c r="D7257" s="110">
        <v>16</v>
      </c>
      <c r="E7257" s="110">
        <v>0</v>
      </c>
      <c r="F7257" s="111">
        <v>9.5399999999999991</v>
      </c>
      <c r="G7257" s="110">
        <v>4</v>
      </c>
      <c r="H7257" s="110">
        <v>0</v>
      </c>
      <c r="I7257" s="112"/>
      <c r="J7257" s="112"/>
      <c r="K7257" s="113">
        <v>15.9</v>
      </c>
    </row>
    <row r="7258" spans="1:11" x14ac:dyDescent="0.25">
      <c r="A7258" s="108">
        <v>7280</v>
      </c>
      <c r="B7258" s="109" t="s">
        <v>6862</v>
      </c>
      <c r="C7258" s="110">
        <v>32151900</v>
      </c>
      <c r="D7258" s="110">
        <v>16</v>
      </c>
      <c r="E7258" s="110">
        <v>0</v>
      </c>
      <c r="F7258" s="111">
        <v>9.5399999999999991</v>
      </c>
      <c r="G7258" s="110">
        <v>4</v>
      </c>
      <c r="H7258" s="110">
        <v>0</v>
      </c>
      <c r="I7258" s="112"/>
      <c r="J7258" s="112"/>
      <c r="K7258" s="113">
        <v>15.9</v>
      </c>
    </row>
    <row r="7259" spans="1:11" x14ac:dyDescent="0.25">
      <c r="A7259" s="108">
        <v>7281</v>
      </c>
      <c r="B7259" s="109" t="s">
        <v>965</v>
      </c>
      <c r="C7259" s="110">
        <v>85182100</v>
      </c>
      <c r="D7259" s="110">
        <v>0</v>
      </c>
      <c r="E7259" s="110">
        <v>0</v>
      </c>
      <c r="F7259" s="111">
        <v>23.09</v>
      </c>
      <c r="G7259" s="110">
        <v>4</v>
      </c>
      <c r="H7259" s="110">
        <v>0</v>
      </c>
      <c r="I7259" s="112"/>
      <c r="J7259" s="112"/>
      <c r="K7259" s="113">
        <v>40</v>
      </c>
    </row>
    <row r="7260" spans="1:11" x14ac:dyDescent="0.25">
      <c r="A7260" s="108">
        <v>7282</v>
      </c>
      <c r="B7260" s="109" t="s">
        <v>6863</v>
      </c>
      <c r="C7260" s="110">
        <v>84716052</v>
      </c>
      <c r="D7260" s="110">
        <v>0</v>
      </c>
      <c r="E7260" s="110">
        <v>0</v>
      </c>
      <c r="F7260" s="111">
        <v>34.119999999999997</v>
      </c>
      <c r="G7260" s="110">
        <v>4</v>
      </c>
      <c r="H7260" s="110">
        <v>0</v>
      </c>
      <c r="I7260" s="112"/>
      <c r="J7260" s="112"/>
      <c r="K7260" s="113">
        <v>55</v>
      </c>
    </row>
    <row r="7261" spans="1:11" x14ac:dyDescent="0.25">
      <c r="A7261" s="108">
        <v>7283</v>
      </c>
      <c r="B7261" s="109" t="s">
        <v>6864</v>
      </c>
      <c r="C7261" s="110">
        <v>84716052</v>
      </c>
      <c r="D7261" s="110">
        <v>0</v>
      </c>
      <c r="E7261" s="110">
        <v>0</v>
      </c>
      <c r="F7261" s="111">
        <v>28.06</v>
      </c>
      <c r="G7261" s="110">
        <v>4</v>
      </c>
      <c r="H7261" s="110">
        <v>0</v>
      </c>
      <c r="I7261" s="112"/>
      <c r="J7261" s="112"/>
      <c r="K7261" s="113">
        <v>42</v>
      </c>
    </row>
    <row r="7262" spans="1:11" x14ac:dyDescent="0.25">
      <c r="A7262" s="108">
        <v>7284</v>
      </c>
      <c r="B7262" s="109" t="s">
        <v>6865</v>
      </c>
      <c r="C7262" s="110">
        <v>84716052</v>
      </c>
      <c r="D7262" s="110">
        <v>1</v>
      </c>
      <c r="E7262" s="110">
        <v>0</v>
      </c>
      <c r="F7262" s="111">
        <v>21.73</v>
      </c>
      <c r="G7262" s="110">
        <v>4</v>
      </c>
      <c r="H7262" s="110">
        <v>0</v>
      </c>
      <c r="I7262" s="112"/>
      <c r="J7262" s="112"/>
      <c r="K7262" s="113">
        <v>35</v>
      </c>
    </row>
    <row r="7263" spans="1:11" x14ac:dyDescent="0.25">
      <c r="A7263" s="108">
        <v>7285</v>
      </c>
      <c r="B7263" s="109" t="s">
        <v>6866</v>
      </c>
      <c r="C7263" s="110">
        <v>84716052</v>
      </c>
      <c r="D7263" s="110">
        <v>0</v>
      </c>
      <c r="E7263" s="110">
        <v>0</v>
      </c>
      <c r="F7263" s="111">
        <v>38.22</v>
      </c>
      <c r="G7263" s="110">
        <v>4</v>
      </c>
      <c r="H7263" s="110">
        <v>0</v>
      </c>
      <c r="I7263" s="112"/>
      <c r="J7263" s="112"/>
      <c r="K7263" s="113">
        <v>59</v>
      </c>
    </row>
    <row r="7264" spans="1:11" x14ac:dyDescent="0.25">
      <c r="A7264" s="108">
        <v>7286</v>
      </c>
      <c r="B7264" s="109" t="s">
        <v>6866</v>
      </c>
      <c r="C7264" s="110">
        <v>84716052</v>
      </c>
      <c r="D7264" s="110">
        <v>2</v>
      </c>
      <c r="E7264" s="110">
        <v>0</v>
      </c>
      <c r="F7264" s="111">
        <v>38.21</v>
      </c>
      <c r="G7264" s="110">
        <v>4</v>
      </c>
      <c r="H7264" s="110">
        <v>0</v>
      </c>
      <c r="I7264" s="112"/>
      <c r="J7264" s="112"/>
      <c r="K7264" s="113">
        <v>59</v>
      </c>
    </row>
    <row r="7265" spans="1:11" x14ac:dyDescent="0.25">
      <c r="A7265" s="108">
        <v>7287</v>
      </c>
      <c r="B7265" s="109" t="s">
        <v>6867</v>
      </c>
      <c r="C7265" s="110">
        <v>84716052</v>
      </c>
      <c r="D7265" s="110">
        <v>1</v>
      </c>
      <c r="E7265" s="110">
        <v>0</v>
      </c>
      <c r="F7265" s="111">
        <v>50.86</v>
      </c>
      <c r="G7265" s="110">
        <v>4</v>
      </c>
      <c r="H7265" s="110">
        <v>0</v>
      </c>
      <c r="I7265" s="112"/>
      <c r="J7265" s="112"/>
      <c r="K7265" s="113">
        <v>79</v>
      </c>
    </row>
    <row r="7266" spans="1:11" x14ac:dyDescent="0.25">
      <c r="A7266" s="108">
        <v>7288</v>
      </c>
      <c r="B7266" s="109" t="s">
        <v>6868</v>
      </c>
      <c r="C7266" s="110">
        <v>84716052</v>
      </c>
      <c r="D7266" s="110">
        <v>0</v>
      </c>
      <c r="E7266" s="110">
        <v>0</v>
      </c>
      <c r="F7266" s="111">
        <v>39.18</v>
      </c>
      <c r="G7266" s="110">
        <v>4</v>
      </c>
      <c r="H7266" s="110">
        <v>0</v>
      </c>
      <c r="I7266" s="112"/>
      <c r="J7266" s="112"/>
      <c r="K7266" s="113">
        <v>59</v>
      </c>
    </row>
    <row r="7267" spans="1:11" x14ac:dyDescent="0.25">
      <c r="A7267" s="108">
        <v>7289</v>
      </c>
      <c r="B7267" s="109" t="s">
        <v>6869</v>
      </c>
      <c r="C7267" s="110">
        <v>85287200</v>
      </c>
      <c r="D7267" s="110">
        <v>0</v>
      </c>
      <c r="E7267" s="110">
        <v>0</v>
      </c>
      <c r="F7267" s="115">
        <v>8549.0499999999993</v>
      </c>
      <c r="G7267" s="110">
        <v>12</v>
      </c>
      <c r="H7267" s="110">
        <v>0</v>
      </c>
      <c r="I7267" s="112"/>
      <c r="J7267" s="112"/>
      <c r="K7267" s="116">
        <v>11999</v>
      </c>
    </row>
    <row r="7268" spans="1:11" x14ac:dyDescent="0.25">
      <c r="A7268" s="108">
        <v>7290</v>
      </c>
      <c r="B7268" s="109" t="s">
        <v>6870</v>
      </c>
      <c r="C7268" s="110">
        <v>84733041</v>
      </c>
      <c r="D7268" s="110">
        <v>0</v>
      </c>
      <c r="E7268" s="110">
        <v>0</v>
      </c>
      <c r="F7268" s="111">
        <v>980</v>
      </c>
      <c r="G7268" s="110">
        <v>12</v>
      </c>
      <c r="H7268" s="110">
        <v>0</v>
      </c>
      <c r="I7268" s="112"/>
      <c r="J7268" s="112"/>
      <c r="K7268" s="116">
        <v>1449</v>
      </c>
    </row>
    <row r="7269" spans="1:11" x14ac:dyDescent="0.25">
      <c r="A7269" s="108">
        <v>7291</v>
      </c>
      <c r="B7269" s="109" t="s">
        <v>6871</v>
      </c>
      <c r="C7269" s="110">
        <v>84733041</v>
      </c>
      <c r="D7269" s="110">
        <v>0</v>
      </c>
      <c r="E7269" s="110">
        <v>0</v>
      </c>
      <c r="F7269" s="111">
        <v>880.23</v>
      </c>
      <c r="G7269" s="110">
        <v>12</v>
      </c>
      <c r="H7269" s="110">
        <v>0</v>
      </c>
      <c r="I7269" s="112"/>
      <c r="J7269" s="112"/>
      <c r="K7269" s="116">
        <v>1299</v>
      </c>
    </row>
    <row r="7270" spans="1:11" x14ac:dyDescent="0.25">
      <c r="A7270" s="108">
        <v>7292</v>
      </c>
      <c r="B7270" s="109" t="s">
        <v>6872</v>
      </c>
      <c r="C7270" s="110">
        <v>84733041</v>
      </c>
      <c r="D7270" s="110">
        <v>0</v>
      </c>
      <c r="E7270" s="110">
        <v>0</v>
      </c>
      <c r="F7270" s="115">
        <v>1197.3900000000001</v>
      </c>
      <c r="G7270" s="110">
        <v>4</v>
      </c>
      <c r="H7270" s="110">
        <v>15</v>
      </c>
      <c r="I7270" s="112"/>
      <c r="J7270" s="112"/>
      <c r="K7270" s="116">
        <v>2099</v>
      </c>
    </row>
    <row r="7271" spans="1:11" x14ac:dyDescent="0.25">
      <c r="A7271" s="108">
        <v>7293</v>
      </c>
      <c r="B7271" s="109" t="s">
        <v>6873</v>
      </c>
      <c r="C7271" s="110">
        <v>84733041</v>
      </c>
      <c r="D7271" s="110">
        <v>0</v>
      </c>
      <c r="E7271" s="110">
        <v>0</v>
      </c>
      <c r="F7271" s="115">
        <v>1154.3900000000001</v>
      </c>
      <c r="G7271" s="110">
        <v>4</v>
      </c>
      <c r="H7271" s="110">
        <v>15</v>
      </c>
      <c r="I7271" s="112"/>
      <c r="J7271" s="112"/>
      <c r="K7271" s="116">
        <v>1999</v>
      </c>
    </row>
    <row r="7272" spans="1:11" x14ac:dyDescent="0.25">
      <c r="A7272" s="108">
        <v>7294</v>
      </c>
      <c r="B7272" s="109" t="s">
        <v>6874</v>
      </c>
      <c r="C7272" s="110">
        <v>85423190</v>
      </c>
      <c r="D7272" s="110">
        <v>0</v>
      </c>
      <c r="E7272" s="110">
        <v>0</v>
      </c>
      <c r="F7272" s="115">
        <v>1952.06</v>
      </c>
      <c r="G7272" s="110">
        <v>7</v>
      </c>
      <c r="H7272" s="110">
        <v>2</v>
      </c>
      <c r="I7272" s="112"/>
      <c r="J7272" s="112"/>
      <c r="K7272" s="116">
        <v>2999</v>
      </c>
    </row>
    <row r="7273" spans="1:11" x14ac:dyDescent="0.25">
      <c r="A7273" s="108">
        <v>7295</v>
      </c>
      <c r="B7273" s="109" t="s">
        <v>6870</v>
      </c>
      <c r="C7273" s="110">
        <v>84733041</v>
      </c>
      <c r="D7273" s="110">
        <v>0</v>
      </c>
      <c r="E7273" s="110">
        <v>0</v>
      </c>
      <c r="F7273" s="111">
        <v>829.9</v>
      </c>
      <c r="G7273" s="110">
        <v>7</v>
      </c>
      <c r="H7273" s="110">
        <v>0</v>
      </c>
      <c r="I7273" s="112"/>
      <c r="J7273" s="112"/>
      <c r="K7273" s="116">
        <v>1249</v>
      </c>
    </row>
    <row r="7274" spans="1:11" x14ac:dyDescent="0.25">
      <c r="A7274" s="108">
        <v>7296</v>
      </c>
      <c r="B7274" s="109" t="s">
        <v>6549</v>
      </c>
      <c r="C7274" s="110">
        <v>84716052</v>
      </c>
      <c r="D7274" s="110">
        <v>0</v>
      </c>
      <c r="E7274" s="110">
        <v>0</v>
      </c>
      <c r="F7274" s="111">
        <v>80.75</v>
      </c>
      <c r="G7274" s="110">
        <v>4</v>
      </c>
      <c r="H7274" s="110">
        <v>0</v>
      </c>
      <c r="I7274" s="111">
        <v>29.61</v>
      </c>
      <c r="J7274" s="112"/>
      <c r="K7274" s="113">
        <v>250</v>
      </c>
    </row>
    <row r="7275" spans="1:11" x14ac:dyDescent="0.25">
      <c r="A7275" s="108">
        <v>7297</v>
      </c>
      <c r="B7275" s="109" t="s">
        <v>6875</v>
      </c>
      <c r="C7275" s="110">
        <v>85044021</v>
      </c>
      <c r="D7275" s="110">
        <v>0</v>
      </c>
      <c r="E7275" s="110">
        <v>0</v>
      </c>
      <c r="F7275" s="111">
        <v>149.9</v>
      </c>
      <c r="G7275" s="110">
        <v>0</v>
      </c>
      <c r="H7275" s="110">
        <v>0</v>
      </c>
      <c r="I7275" s="112"/>
      <c r="J7275" s="111">
        <v>41.39</v>
      </c>
      <c r="K7275" s="113">
        <v>280</v>
      </c>
    </row>
    <row r="7276" spans="1:11" x14ac:dyDescent="0.25">
      <c r="A7276" s="108">
        <v>7298</v>
      </c>
      <c r="B7276" s="109" t="s">
        <v>6876</v>
      </c>
      <c r="C7276" s="110">
        <v>85235190</v>
      </c>
      <c r="D7276" s="110">
        <v>0</v>
      </c>
      <c r="E7276" s="110">
        <v>0</v>
      </c>
      <c r="F7276" s="111">
        <v>192.84</v>
      </c>
      <c r="G7276" s="110">
        <v>7</v>
      </c>
      <c r="H7276" s="110">
        <v>0</v>
      </c>
      <c r="I7276" s="112"/>
      <c r="J7276" s="112"/>
      <c r="K7276" s="113">
        <v>289</v>
      </c>
    </row>
    <row r="7277" spans="1:11" x14ac:dyDescent="0.25">
      <c r="A7277" s="108">
        <v>7299</v>
      </c>
      <c r="B7277" s="109" t="s">
        <v>6877</v>
      </c>
      <c r="C7277" s="110">
        <v>85235190</v>
      </c>
      <c r="D7277" s="110">
        <v>0</v>
      </c>
      <c r="E7277" s="110">
        <v>0</v>
      </c>
      <c r="F7277" s="111">
        <v>129</v>
      </c>
      <c r="G7277" s="110">
        <v>7</v>
      </c>
      <c r="H7277" s="110">
        <v>0</v>
      </c>
      <c r="I7277" s="112"/>
      <c r="J7277" s="112"/>
      <c r="K7277" s="113">
        <v>219</v>
      </c>
    </row>
    <row r="7278" spans="1:11" x14ac:dyDescent="0.25">
      <c r="A7278" s="108">
        <v>7300</v>
      </c>
      <c r="B7278" s="109" t="s">
        <v>1646</v>
      </c>
      <c r="C7278" s="110">
        <v>85369090</v>
      </c>
      <c r="D7278" s="110">
        <v>0</v>
      </c>
      <c r="E7278" s="110">
        <v>0</v>
      </c>
      <c r="F7278" s="111">
        <v>39.9</v>
      </c>
      <c r="G7278" s="110">
        <v>0</v>
      </c>
      <c r="H7278" s="110">
        <v>0</v>
      </c>
      <c r="I7278" s="112"/>
      <c r="J7278" s="111">
        <v>10.43</v>
      </c>
      <c r="K7278" s="113">
        <v>80</v>
      </c>
    </row>
    <row r="7279" spans="1:11" x14ac:dyDescent="0.25">
      <c r="A7279" s="108">
        <v>7301</v>
      </c>
      <c r="B7279" s="109" t="s">
        <v>6878</v>
      </c>
      <c r="C7279" s="110">
        <v>84716052</v>
      </c>
      <c r="D7279" s="110">
        <v>0</v>
      </c>
      <c r="E7279" s="110">
        <v>0</v>
      </c>
      <c r="F7279" s="111">
        <v>66.95</v>
      </c>
      <c r="G7279" s="110">
        <v>4</v>
      </c>
      <c r="H7279" s="110">
        <v>15</v>
      </c>
      <c r="I7279" s="111">
        <v>15.58</v>
      </c>
      <c r="J7279" s="112"/>
      <c r="K7279" s="113">
        <v>220</v>
      </c>
    </row>
    <row r="7280" spans="1:11" x14ac:dyDescent="0.25">
      <c r="A7280" s="108">
        <v>7302</v>
      </c>
      <c r="B7280" s="109" t="s">
        <v>6879</v>
      </c>
      <c r="C7280" s="110">
        <v>84716052</v>
      </c>
      <c r="D7280" s="110">
        <v>0</v>
      </c>
      <c r="E7280" s="110">
        <v>0</v>
      </c>
      <c r="F7280" s="111">
        <v>57.13</v>
      </c>
      <c r="G7280" s="110">
        <v>4</v>
      </c>
      <c r="H7280" s="110">
        <v>15</v>
      </c>
      <c r="I7280" s="111">
        <v>15.58</v>
      </c>
      <c r="J7280" s="112"/>
      <c r="K7280" s="113">
        <v>250</v>
      </c>
    </row>
    <row r="7281" spans="1:11" x14ac:dyDescent="0.25">
      <c r="A7281" s="108">
        <v>7303</v>
      </c>
      <c r="B7281" s="109" t="s">
        <v>6880</v>
      </c>
      <c r="C7281" s="110">
        <v>84716052</v>
      </c>
      <c r="D7281" s="110">
        <v>0</v>
      </c>
      <c r="E7281" s="110">
        <v>0</v>
      </c>
      <c r="F7281" s="111">
        <v>55.5</v>
      </c>
      <c r="G7281" s="110">
        <v>4</v>
      </c>
      <c r="H7281" s="110">
        <v>15</v>
      </c>
      <c r="I7281" s="111">
        <v>13.31</v>
      </c>
      <c r="J7281" s="112"/>
      <c r="K7281" s="113">
        <v>250</v>
      </c>
    </row>
    <row r="7282" spans="1:11" x14ac:dyDescent="0.25">
      <c r="A7282" s="108">
        <v>7304</v>
      </c>
      <c r="B7282" s="109" t="s">
        <v>6881</v>
      </c>
      <c r="C7282" s="110">
        <v>84717010</v>
      </c>
      <c r="D7282" s="110">
        <v>1</v>
      </c>
      <c r="E7282" s="110">
        <v>0</v>
      </c>
      <c r="F7282" s="115">
        <v>1486.48</v>
      </c>
      <c r="G7282" s="110">
        <v>7</v>
      </c>
      <c r="H7282" s="110">
        <v>0</v>
      </c>
      <c r="I7282" s="111">
        <v>40.700000000000003</v>
      </c>
      <c r="J7282" s="112"/>
      <c r="K7282" s="116">
        <v>1999</v>
      </c>
    </row>
    <row r="7283" spans="1:11" x14ac:dyDescent="0.25">
      <c r="A7283" s="108">
        <v>7305</v>
      </c>
      <c r="B7283" s="109" t="s">
        <v>6882</v>
      </c>
      <c r="C7283" s="110">
        <v>84733039</v>
      </c>
      <c r="D7283" s="110">
        <v>0</v>
      </c>
      <c r="E7283" s="110">
        <v>0</v>
      </c>
      <c r="F7283" s="111">
        <v>89</v>
      </c>
      <c r="G7283" s="110">
        <v>0</v>
      </c>
      <c r="H7283" s="110">
        <v>0</v>
      </c>
      <c r="I7283" s="111">
        <v>6.9</v>
      </c>
      <c r="J7283" s="112"/>
      <c r="K7283" s="113">
        <v>150</v>
      </c>
    </row>
    <row r="7284" spans="1:11" x14ac:dyDescent="0.25">
      <c r="A7284" s="108">
        <v>7306</v>
      </c>
      <c r="B7284" s="109" t="s">
        <v>4880</v>
      </c>
      <c r="C7284" s="110">
        <v>84733041</v>
      </c>
      <c r="D7284" s="110">
        <v>0</v>
      </c>
      <c r="E7284" s="110">
        <v>0</v>
      </c>
      <c r="F7284" s="111">
        <v>399.99</v>
      </c>
      <c r="G7284" s="110">
        <v>12</v>
      </c>
      <c r="H7284" s="110">
        <v>0</v>
      </c>
      <c r="I7284" s="112"/>
      <c r="J7284" s="112"/>
      <c r="K7284" s="113">
        <v>579</v>
      </c>
    </row>
    <row r="7285" spans="1:11" x14ac:dyDescent="0.25">
      <c r="A7285" s="108">
        <v>7307</v>
      </c>
      <c r="B7285" s="109" t="s">
        <v>6883</v>
      </c>
      <c r="C7285" s="110">
        <v>84733041</v>
      </c>
      <c r="D7285" s="110">
        <v>7</v>
      </c>
      <c r="E7285" s="110">
        <v>0</v>
      </c>
      <c r="F7285" s="111">
        <v>444.99</v>
      </c>
      <c r="G7285" s="110">
        <v>12</v>
      </c>
      <c r="H7285" s="110">
        <v>0</v>
      </c>
      <c r="I7285" s="112"/>
      <c r="J7285" s="112"/>
      <c r="K7285" s="113">
        <v>649</v>
      </c>
    </row>
    <row r="7286" spans="1:11" x14ac:dyDescent="0.25">
      <c r="A7286" s="108">
        <v>7308</v>
      </c>
      <c r="B7286" s="109" t="s">
        <v>6884</v>
      </c>
      <c r="C7286" s="110">
        <v>48194000</v>
      </c>
      <c r="D7286" s="110">
        <v>0</v>
      </c>
      <c r="E7286" s="110">
        <v>0</v>
      </c>
      <c r="F7286" s="111">
        <v>2.4</v>
      </c>
      <c r="G7286" s="110">
        <v>18</v>
      </c>
      <c r="H7286" s="110">
        <v>0</v>
      </c>
      <c r="I7286" s="112"/>
      <c r="J7286" s="112"/>
      <c r="K7286" s="113">
        <v>2.5</v>
      </c>
    </row>
    <row r="7287" spans="1:11" x14ac:dyDescent="0.25">
      <c r="A7287" s="108">
        <v>7309</v>
      </c>
      <c r="B7287" s="109" t="s">
        <v>6698</v>
      </c>
      <c r="C7287" s="110">
        <v>84716052</v>
      </c>
      <c r="D7287" s="110">
        <v>0</v>
      </c>
      <c r="E7287" s="110">
        <v>0</v>
      </c>
      <c r="F7287" s="111">
        <v>159.41</v>
      </c>
      <c r="G7287" s="110">
        <v>4</v>
      </c>
      <c r="H7287" s="110">
        <v>15</v>
      </c>
      <c r="I7287" s="112"/>
      <c r="J7287" s="112"/>
      <c r="K7287" s="113">
        <v>279</v>
      </c>
    </row>
    <row r="7288" spans="1:11" x14ac:dyDescent="0.25">
      <c r="A7288" s="108">
        <v>7310</v>
      </c>
      <c r="B7288" s="109" t="s">
        <v>6885</v>
      </c>
      <c r="C7288" s="110">
        <v>48194000</v>
      </c>
      <c r="D7288" s="110">
        <v>0</v>
      </c>
      <c r="E7288" s="110">
        <v>0</v>
      </c>
      <c r="F7288" s="111">
        <v>3.9</v>
      </c>
      <c r="G7288" s="110">
        <v>18</v>
      </c>
      <c r="H7288" s="110">
        <v>0</v>
      </c>
      <c r="I7288" s="112"/>
      <c r="J7288" s="112"/>
      <c r="K7288" s="113">
        <v>4</v>
      </c>
    </row>
    <row r="7289" spans="1:11" x14ac:dyDescent="0.25">
      <c r="A7289" s="108">
        <v>7311</v>
      </c>
      <c r="B7289" s="109" t="s">
        <v>6886</v>
      </c>
      <c r="C7289" s="110">
        <v>84716052</v>
      </c>
      <c r="D7289" s="110">
        <v>0</v>
      </c>
      <c r="E7289" s="110">
        <v>0</v>
      </c>
      <c r="F7289" s="111">
        <v>159.41</v>
      </c>
      <c r="G7289" s="110">
        <v>4</v>
      </c>
      <c r="H7289" s="110">
        <v>15</v>
      </c>
      <c r="I7289" s="112"/>
      <c r="J7289" s="112"/>
      <c r="K7289" s="113">
        <v>279</v>
      </c>
    </row>
    <row r="7290" spans="1:11" x14ac:dyDescent="0.25">
      <c r="A7290" s="108">
        <v>7312</v>
      </c>
      <c r="B7290" s="109" t="s">
        <v>6886</v>
      </c>
      <c r="C7290" s="110">
        <v>84716052</v>
      </c>
      <c r="D7290" s="110">
        <v>0</v>
      </c>
      <c r="E7290" s="110">
        <v>0</v>
      </c>
      <c r="F7290" s="111">
        <v>159.41</v>
      </c>
      <c r="G7290" s="110">
        <v>4</v>
      </c>
      <c r="H7290" s="110">
        <v>15</v>
      </c>
      <c r="I7290" s="112"/>
      <c r="J7290" s="112"/>
      <c r="K7290" s="113">
        <v>279</v>
      </c>
    </row>
    <row r="7291" spans="1:11" x14ac:dyDescent="0.25">
      <c r="A7291" s="108">
        <v>7313</v>
      </c>
      <c r="B7291" s="109" t="s">
        <v>6887</v>
      </c>
      <c r="C7291" s="110">
        <v>84716052</v>
      </c>
      <c r="D7291" s="110">
        <v>0</v>
      </c>
      <c r="E7291" s="110">
        <v>0</v>
      </c>
      <c r="F7291" s="111">
        <v>198.21</v>
      </c>
      <c r="G7291" s="110">
        <v>4</v>
      </c>
      <c r="H7291" s="110">
        <v>15</v>
      </c>
      <c r="I7291" s="112"/>
      <c r="J7291" s="112"/>
      <c r="K7291" s="113">
        <v>349</v>
      </c>
    </row>
    <row r="7292" spans="1:11" x14ac:dyDescent="0.25">
      <c r="A7292" s="108">
        <v>7314</v>
      </c>
      <c r="B7292" s="109" t="s">
        <v>5666</v>
      </c>
      <c r="C7292" s="110">
        <v>84716052</v>
      </c>
      <c r="D7292" s="110">
        <v>0</v>
      </c>
      <c r="E7292" s="110">
        <v>0</v>
      </c>
      <c r="F7292" s="111">
        <v>164.48</v>
      </c>
      <c r="G7292" s="110">
        <v>4</v>
      </c>
      <c r="H7292" s="110">
        <v>15</v>
      </c>
      <c r="I7292" s="112"/>
      <c r="J7292" s="111">
        <v>21.17</v>
      </c>
      <c r="K7292" s="113">
        <v>289</v>
      </c>
    </row>
    <row r="7293" spans="1:11" x14ac:dyDescent="0.25">
      <c r="A7293" s="108">
        <v>7315</v>
      </c>
      <c r="B7293" s="109" t="s">
        <v>6619</v>
      </c>
      <c r="C7293" s="110">
        <v>84716052</v>
      </c>
      <c r="D7293" s="110">
        <v>0</v>
      </c>
      <c r="E7293" s="110">
        <v>0</v>
      </c>
      <c r="F7293" s="111">
        <v>216.77</v>
      </c>
      <c r="G7293" s="110">
        <v>4</v>
      </c>
      <c r="H7293" s="110">
        <v>15</v>
      </c>
      <c r="I7293" s="112"/>
      <c r="J7293" s="111">
        <v>27.8</v>
      </c>
      <c r="K7293" s="113">
        <v>379</v>
      </c>
    </row>
    <row r="7294" spans="1:11" x14ac:dyDescent="0.25">
      <c r="A7294" s="108">
        <v>7316</v>
      </c>
      <c r="B7294" s="109" t="s">
        <v>6888</v>
      </c>
      <c r="C7294" s="110">
        <v>84145990</v>
      </c>
      <c r="D7294" s="110">
        <v>0</v>
      </c>
      <c r="E7294" s="110">
        <v>0</v>
      </c>
      <c r="F7294" s="111">
        <v>39.770000000000003</v>
      </c>
      <c r="G7294" s="110">
        <v>7</v>
      </c>
      <c r="H7294" s="110">
        <v>0</v>
      </c>
      <c r="I7294" s="112"/>
      <c r="J7294" s="112"/>
      <c r="K7294" s="113">
        <v>69</v>
      </c>
    </row>
    <row r="7295" spans="1:11" x14ac:dyDescent="0.25">
      <c r="A7295" s="108">
        <v>7317</v>
      </c>
      <c r="B7295" s="109" t="s">
        <v>6889</v>
      </c>
      <c r="C7295" s="110">
        <v>38101020</v>
      </c>
      <c r="D7295" s="110">
        <v>0</v>
      </c>
      <c r="E7295" s="110">
        <v>0</v>
      </c>
      <c r="F7295" s="111">
        <v>35.99</v>
      </c>
      <c r="G7295" s="110">
        <v>0</v>
      </c>
      <c r="H7295" s="110">
        <v>0</v>
      </c>
      <c r="I7295" s="112"/>
      <c r="J7295" s="112"/>
      <c r="K7295" s="113">
        <v>0</v>
      </c>
    </row>
    <row r="7296" spans="1:11" x14ac:dyDescent="0.25">
      <c r="A7296" s="108">
        <v>7318</v>
      </c>
      <c r="B7296" s="109" t="s">
        <v>6890</v>
      </c>
      <c r="C7296" s="110">
        <v>84713012</v>
      </c>
      <c r="D7296" s="110">
        <v>0</v>
      </c>
      <c r="E7296" s="110">
        <v>0</v>
      </c>
      <c r="F7296" s="111">
        <v>389</v>
      </c>
      <c r="G7296" s="110">
        <v>0</v>
      </c>
      <c r="H7296" s="110">
        <v>0</v>
      </c>
      <c r="I7296" s="112"/>
      <c r="J7296" s="112"/>
      <c r="K7296" s="113">
        <v>599</v>
      </c>
    </row>
    <row r="7297" spans="1:11" x14ac:dyDescent="0.25">
      <c r="A7297" s="108">
        <v>7319</v>
      </c>
      <c r="B7297" s="109" t="s">
        <v>6875</v>
      </c>
      <c r="C7297" s="110">
        <v>84716052</v>
      </c>
      <c r="D7297" s="110">
        <v>1</v>
      </c>
      <c r="E7297" s="110">
        <v>1</v>
      </c>
      <c r="F7297" s="111">
        <v>169.9</v>
      </c>
      <c r="G7297" s="110">
        <v>0</v>
      </c>
      <c r="H7297" s="110">
        <v>0</v>
      </c>
      <c r="I7297" s="111">
        <v>29.61</v>
      </c>
      <c r="J7297" s="112"/>
      <c r="K7297" s="113">
        <v>260</v>
      </c>
    </row>
    <row r="7298" spans="1:11" x14ac:dyDescent="0.25">
      <c r="A7298" s="108">
        <v>7320</v>
      </c>
      <c r="B7298" s="109" t="s">
        <v>6891</v>
      </c>
      <c r="C7298" s="110">
        <v>85183000</v>
      </c>
      <c r="D7298" s="110">
        <v>18</v>
      </c>
      <c r="E7298" s="110">
        <v>0</v>
      </c>
      <c r="F7298" s="111">
        <v>20.41</v>
      </c>
      <c r="G7298" s="110">
        <v>4</v>
      </c>
      <c r="H7298" s="110">
        <v>0</v>
      </c>
      <c r="I7298" s="112"/>
      <c r="J7298" s="112"/>
      <c r="K7298" s="113">
        <v>35</v>
      </c>
    </row>
    <row r="7299" spans="1:11" x14ac:dyDescent="0.25">
      <c r="A7299" s="108">
        <v>7321</v>
      </c>
      <c r="B7299" s="109" t="s">
        <v>6892</v>
      </c>
      <c r="C7299" s="110">
        <v>85285200</v>
      </c>
      <c r="D7299" s="110">
        <v>0</v>
      </c>
      <c r="E7299" s="110">
        <v>0</v>
      </c>
      <c r="F7299" s="111">
        <v>476</v>
      </c>
      <c r="G7299" s="110">
        <v>4</v>
      </c>
      <c r="H7299" s="110">
        <v>0</v>
      </c>
      <c r="I7299" s="112"/>
      <c r="J7299" s="111">
        <v>37.270000000000003</v>
      </c>
      <c r="K7299" s="113">
        <v>699</v>
      </c>
    </row>
    <row r="7300" spans="1:11" x14ac:dyDescent="0.25">
      <c r="A7300" s="108">
        <v>7322</v>
      </c>
      <c r="B7300" s="109" t="s">
        <v>6893</v>
      </c>
      <c r="C7300" s="110">
        <v>85444200</v>
      </c>
      <c r="D7300" s="110">
        <v>0</v>
      </c>
      <c r="E7300" s="110">
        <v>0</v>
      </c>
      <c r="F7300" s="111">
        <v>12.28</v>
      </c>
      <c r="G7300" s="110">
        <v>4</v>
      </c>
      <c r="H7300" s="110">
        <v>5</v>
      </c>
      <c r="I7300" s="112"/>
      <c r="J7300" s="111">
        <v>2.5099999999999998</v>
      </c>
      <c r="K7300" s="113">
        <v>20</v>
      </c>
    </row>
    <row r="7301" spans="1:11" x14ac:dyDescent="0.25">
      <c r="A7301" s="108">
        <v>7323</v>
      </c>
      <c r="B7301" s="109" t="s">
        <v>6894</v>
      </c>
      <c r="C7301" s="110">
        <v>84145910</v>
      </c>
      <c r="D7301" s="110">
        <v>0</v>
      </c>
      <c r="E7301" s="110">
        <v>0</v>
      </c>
      <c r="F7301" s="111">
        <v>56.09</v>
      </c>
      <c r="G7301" s="110">
        <v>7</v>
      </c>
      <c r="H7301" s="110">
        <v>5</v>
      </c>
      <c r="I7301" s="112"/>
      <c r="J7301" s="112"/>
      <c r="K7301" s="113">
        <v>95</v>
      </c>
    </row>
    <row r="7302" spans="1:11" x14ac:dyDescent="0.25">
      <c r="A7302" s="108">
        <v>7324</v>
      </c>
      <c r="B7302" s="109" t="s">
        <v>6895</v>
      </c>
      <c r="C7302" s="110">
        <v>84145990</v>
      </c>
      <c r="D7302" s="110">
        <v>0</v>
      </c>
      <c r="E7302" s="110">
        <v>0</v>
      </c>
      <c r="F7302" s="111">
        <v>539.1</v>
      </c>
      <c r="G7302" s="110">
        <v>4</v>
      </c>
      <c r="H7302" s="110">
        <v>0</v>
      </c>
      <c r="I7302" s="112"/>
      <c r="J7302" s="112"/>
      <c r="K7302" s="113">
        <v>899</v>
      </c>
    </row>
    <row r="7303" spans="1:11" x14ac:dyDescent="0.25">
      <c r="A7303" s="108">
        <v>7325</v>
      </c>
      <c r="B7303" s="109" t="s">
        <v>5698</v>
      </c>
      <c r="C7303" s="110">
        <v>84145990</v>
      </c>
      <c r="D7303" s="110">
        <v>0</v>
      </c>
      <c r="E7303" s="110">
        <v>0</v>
      </c>
      <c r="F7303" s="111">
        <v>389</v>
      </c>
      <c r="G7303" s="110">
        <v>4</v>
      </c>
      <c r="H7303" s="110">
        <v>0</v>
      </c>
      <c r="I7303" s="112"/>
      <c r="J7303" s="111">
        <v>134.87</v>
      </c>
      <c r="K7303" s="113">
        <v>699</v>
      </c>
    </row>
    <row r="7304" spans="1:11" x14ac:dyDescent="0.25">
      <c r="A7304" s="108">
        <v>7326</v>
      </c>
      <c r="B7304" s="109" t="s">
        <v>5698</v>
      </c>
      <c r="C7304" s="110">
        <v>84145990</v>
      </c>
      <c r="D7304" s="110">
        <v>0</v>
      </c>
      <c r="E7304" s="110">
        <v>0</v>
      </c>
      <c r="F7304" s="111">
        <v>379</v>
      </c>
      <c r="G7304" s="110">
        <v>4</v>
      </c>
      <c r="H7304" s="110">
        <v>0</v>
      </c>
      <c r="I7304" s="112"/>
      <c r="J7304" s="111">
        <v>134.87</v>
      </c>
      <c r="K7304" s="113">
        <v>699</v>
      </c>
    </row>
    <row r="7305" spans="1:11" x14ac:dyDescent="0.25">
      <c r="A7305" s="108">
        <v>7327</v>
      </c>
      <c r="B7305" s="109" t="s">
        <v>6896</v>
      </c>
      <c r="C7305" s="110">
        <v>84145990</v>
      </c>
      <c r="D7305" s="110">
        <v>0</v>
      </c>
      <c r="E7305" s="110">
        <v>0</v>
      </c>
      <c r="F7305" s="111">
        <v>485.9</v>
      </c>
      <c r="G7305" s="110">
        <v>4</v>
      </c>
      <c r="H7305" s="110">
        <v>0</v>
      </c>
      <c r="I7305" s="112"/>
      <c r="J7305" s="112"/>
      <c r="K7305" s="113">
        <v>829</v>
      </c>
    </row>
    <row r="7306" spans="1:11" x14ac:dyDescent="0.25">
      <c r="A7306" s="108">
        <v>7328</v>
      </c>
      <c r="B7306" s="109" t="s">
        <v>6897</v>
      </c>
      <c r="C7306" s="110">
        <v>84145990</v>
      </c>
      <c r="D7306" s="110">
        <v>0</v>
      </c>
      <c r="E7306" s="110">
        <v>0</v>
      </c>
      <c r="F7306" s="111">
        <v>496.7</v>
      </c>
      <c r="G7306" s="110">
        <v>4</v>
      </c>
      <c r="H7306" s="110">
        <v>0</v>
      </c>
      <c r="I7306" s="112"/>
      <c r="J7306" s="112"/>
      <c r="K7306" s="113">
        <v>849</v>
      </c>
    </row>
    <row r="7307" spans="1:11" x14ac:dyDescent="0.25">
      <c r="A7307" s="108">
        <v>7329</v>
      </c>
      <c r="B7307" s="109" t="s">
        <v>5990</v>
      </c>
      <c r="C7307" s="110">
        <v>84145990</v>
      </c>
      <c r="D7307" s="110">
        <v>0</v>
      </c>
      <c r="E7307" s="110">
        <v>0</v>
      </c>
      <c r="F7307" s="111">
        <v>284.89</v>
      </c>
      <c r="G7307" s="110">
        <v>4</v>
      </c>
      <c r="H7307" s="110">
        <v>0</v>
      </c>
      <c r="I7307" s="112"/>
      <c r="J7307" s="112"/>
      <c r="K7307" s="113">
        <v>489</v>
      </c>
    </row>
    <row r="7308" spans="1:11" x14ac:dyDescent="0.25">
      <c r="A7308" s="108">
        <v>7330</v>
      </c>
      <c r="B7308" s="109" t="s">
        <v>6898</v>
      </c>
      <c r="C7308" s="110">
        <v>84717010</v>
      </c>
      <c r="D7308" s="110">
        <v>0</v>
      </c>
      <c r="E7308" s="110">
        <v>0</v>
      </c>
      <c r="F7308" s="111">
        <v>390.9</v>
      </c>
      <c r="G7308" s="110">
        <v>12</v>
      </c>
      <c r="H7308" s="110">
        <v>10</v>
      </c>
      <c r="I7308" s="112"/>
      <c r="J7308" s="112"/>
      <c r="K7308" s="113">
        <v>629</v>
      </c>
    </row>
    <row r="7309" spans="1:11" x14ac:dyDescent="0.25">
      <c r="A7309" s="108">
        <v>7331</v>
      </c>
      <c r="B7309" s="109" t="s">
        <v>6899</v>
      </c>
      <c r="C7309" s="110">
        <v>84713012</v>
      </c>
      <c r="D7309" s="110">
        <v>0</v>
      </c>
      <c r="E7309" s="110">
        <v>0</v>
      </c>
      <c r="F7309" s="115">
        <v>1709.1</v>
      </c>
      <c r="G7309" s="110">
        <v>18</v>
      </c>
      <c r="H7309" s="110">
        <v>0</v>
      </c>
      <c r="I7309" s="112"/>
      <c r="J7309" s="112"/>
      <c r="K7309" s="116">
        <v>2899</v>
      </c>
    </row>
    <row r="7310" spans="1:11" x14ac:dyDescent="0.25">
      <c r="A7310" s="108">
        <v>7332</v>
      </c>
      <c r="B7310" s="109" t="s">
        <v>6900</v>
      </c>
      <c r="C7310" s="110">
        <v>84716052</v>
      </c>
      <c r="D7310" s="110">
        <v>0</v>
      </c>
      <c r="E7310" s="110">
        <v>0</v>
      </c>
      <c r="F7310" s="111">
        <v>47.33</v>
      </c>
      <c r="G7310" s="110">
        <v>4</v>
      </c>
      <c r="H7310" s="110">
        <v>15</v>
      </c>
      <c r="I7310" s="111">
        <v>30.14</v>
      </c>
      <c r="J7310" s="112"/>
      <c r="K7310" s="113">
        <v>250</v>
      </c>
    </row>
    <row r="7311" spans="1:11" x14ac:dyDescent="0.25">
      <c r="A7311" s="108">
        <v>7333</v>
      </c>
      <c r="B7311" s="109" t="s">
        <v>6901</v>
      </c>
      <c r="C7311" s="110">
        <v>84733041</v>
      </c>
      <c r="D7311" s="110">
        <v>0</v>
      </c>
      <c r="E7311" s="110">
        <v>0</v>
      </c>
      <c r="F7311" s="111">
        <v>529</v>
      </c>
      <c r="G7311" s="110">
        <v>12</v>
      </c>
      <c r="H7311" s="110">
        <v>0</v>
      </c>
      <c r="I7311" s="112"/>
      <c r="J7311" s="112"/>
      <c r="K7311" s="113">
        <v>779</v>
      </c>
    </row>
    <row r="7312" spans="1:11" x14ac:dyDescent="0.25">
      <c r="A7312" s="108">
        <v>7334</v>
      </c>
      <c r="B7312" s="109" t="s">
        <v>6902</v>
      </c>
      <c r="C7312" s="110">
        <v>84717010</v>
      </c>
      <c r="D7312" s="110">
        <v>1</v>
      </c>
      <c r="E7312" s="110">
        <v>0</v>
      </c>
      <c r="F7312" s="111">
        <v>326.36</v>
      </c>
      <c r="G7312" s="110">
        <v>12</v>
      </c>
      <c r="H7312" s="110">
        <v>10</v>
      </c>
      <c r="I7312" s="112"/>
      <c r="J7312" s="112"/>
      <c r="K7312" s="113">
        <v>529</v>
      </c>
    </row>
    <row r="7313" spans="1:11" x14ac:dyDescent="0.25">
      <c r="A7313" s="108">
        <v>7335</v>
      </c>
      <c r="B7313" s="109" t="s">
        <v>6903</v>
      </c>
      <c r="C7313" s="110">
        <v>84713019</v>
      </c>
      <c r="D7313" s="110">
        <v>0</v>
      </c>
      <c r="E7313" s="110">
        <v>0</v>
      </c>
      <c r="F7313" s="115">
        <v>3040</v>
      </c>
      <c r="G7313" s="110">
        <v>18</v>
      </c>
      <c r="H7313" s="110">
        <v>0</v>
      </c>
      <c r="I7313" s="112"/>
      <c r="J7313" s="112"/>
      <c r="K7313" s="116">
        <v>3999</v>
      </c>
    </row>
    <row r="7314" spans="1:11" x14ac:dyDescent="0.25">
      <c r="A7314" s="108">
        <v>7336</v>
      </c>
      <c r="B7314" s="109" t="s">
        <v>6904</v>
      </c>
      <c r="C7314" s="110">
        <v>84716052</v>
      </c>
      <c r="D7314" s="110">
        <v>1</v>
      </c>
      <c r="E7314" s="110">
        <v>1</v>
      </c>
      <c r="F7314" s="111">
        <v>0</v>
      </c>
      <c r="G7314" s="110">
        <v>18</v>
      </c>
      <c r="H7314" s="110">
        <v>0</v>
      </c>
      <c r="I7314" s="111">
        <v>0.45</v>
      </c>
      <c r="J7314" s="111">
        <v>2.72</v>
      </c>
      <c r="K7314" s="113">
        <v>249</v>
      </c>
    </row>
    <row r="7315" spans="1:11" x14ac:dyDescent="0.25">
      <c r="A7315" s="108">
        <v>7337</v>
      </c>
      <c r="B7315" s="109" t="s">
        <v>6905</v>
      </c>
      <c r="C7315" s="110">
        <v>84716052</v>
      </c>
      <c r="D7315" s="110">
        <v>0</v>
      </c>
      <c r="E7315" s="110">
        <v>0</v>
      </c>
      <c r="F7315" s="111">
        <v>0</v>
      </c>
      <c r="G7315" s="110">
        <v>18</v>
      </c>
      <c r="H7315" s="110">
        <v>0</v>
      </c>
      <c r="I7315" s="111">
        <v>0.45</v>
      </c>
      <c r="J7315" s="111">
        <v>2.72</v>
      </c>
      <c r="K7315" s="113">
        <v>49</v>
      </c>
    </row>
    <row r="7316" spans="1:11" x14ac:dyDescent="0.25">
      <c r="A7316" s="108">
        <v>7338</v>
      </c>
      <c r="B7316" s="109" t="s">
        <v>5684</v>
      </c>
      <c r="C7316" s="110">
        <v>84717010</v>
      </c>
      <c r="D7316" s="110">
        <v>0</v>
      </c>
      <c r="E7316" s="110">
        <v>0</v>
      </c>
      <c r="F7316" s="111">
        <v>242.71</v>
      </c>
      <c r="G7316" s="110">
        <v>12</v>
      </c>
      <c r="H7316" s="110">
        <v>10</v>
      </c>
      <c r="I7316" s="112"/>
      <c r="J7316" s="111">
        <v>24.87</v>
      </c>
      <c r="K7316" s="113">
        <v>389</v>
      </c>
    </row>
    <row r="7317" spans="1:11" x14ac:dyDescent="0.25">
      <c r="A7317" s="108">
        <v>7339</v>
      </c>
      <c r="B7317" s="109" t="s">
        <v>5918</v>
      </c>
      <c r="C7317" s="110">
        <v>84717010</v>
      </c>
      <c r="D7317" s="110">
        <v>1</v>
      </c>
      <c r="E7317" s="110">
        <v>1</v>
      </c>
      <c r="F7317" s="111">
        <v>424.2</v>
      </c>
      <c r="G7317" s="110">
        <v>18</v>
      </c>
      <c r="H7317" s="110">
        <v>10</v>
      </c>
      <c r="I7317" s="112"/>
      <c r="J7317" s="112"/>
      <c r="K7317" s="113">
        <v>669</v>
      </c>
    </row>
    <row r="7318" spans="1:11" x14ac:dyDescent="0.25">
      <c r="A7318" s="108">
        <v>7340</v>
      </c>
      <c r="B7318" s="109" t="s">
        <v>2980</v>
      </c>
      <c r="C7318" s="110">
        <v>90328911</v>
      </c>
      <c r="D7318" s="110">
        <v>0</v>
      </c>
      <c r="E7318" s="110">
        <v>0</v>
      </c>
      <c r="F7318" s="111">
        <v>179.99</v>
      </c>
      <c r="G7318" s="110">
        <v>0</v>
      </c>
      <c r="H7318" s="110">
        <v>0</v>
      </c>
      <c r="I7318" s="112"/>
      <c r="J7318" s="112"/>
      <c r="K7318" s="113">
        <v>229</v>
      </c>
    </row>
    <row r="7319" spans="1:11" x14ac:dyDescent="0.25">
      <c r="A7319" s="108">
        <v>7341</v>
      </c>
      <c r="B7319" s="109" t="s">
        <v>6197</v>
      </c>
      <c r="C7319" s="110">
        <v>84729099</v>
      </c>
      <c r="D7319" s="110">
        <v>0</v>
      </c>
      <c r="E7319" s="110">
        <v>0</v>
      </c>
      <c r="F7319" s="111">
        <v>190</v>
      </c>
      <c r="G7319" s="110">
        <v>12</v>
      </c>
      <c r="H7319" s="110">
        <v>0</v>
      </c>
      <c r="I7319" s="112"/>
      <c r="J7319" s="111">
        <v>158.05000000000001</v>
      </c>
      <c r="K7319" s="113">
        <v>299</v>
      </c>
    </row>
    <row r="7320" spans="1:11" x14ac:dyDescent="0.25">
      <c r="A7320" s="108">
        <v>7342</v>
      </c>
      <c r="B7320" s="109" t="s">
        <v>6906</v>
      </c>
      <c r="C7320" s="110">
        <v>85076000</v>
      </c>
      <c r="D7320" s="110">
        <v>0</v>
      </c>
      <c r="E7320" s="110">
        <v>0</v>
      </c>
      <c r="F7320" s="111">
        <v>428</v>
      </c>
      <c r="G7320" s="110">
        <v>18</v>
      </c>
      <c r="H7320" s="110">
        <v>0</v>
      </c>
      <c r="I7320" s="112"/>
      <c r="J7320" s="112"/>
      <c r="K7320" s="113">
        <v>620</v>
      </c>
    </row>
    <row r="7321" spans="1:11" x14ac:dyDescent="0.25">
      <c r="A7321" s="108">
        <v>7343</v>
      </c>
      <c r="B7321" s="109" t="s">
        <v>6907</v>
      </c>
      <c r="C7321" s="110">
        <v>85183000</v>
      </c>
      <c r="D7321" s="110">
        <v>2</v>
      </c>
      <c r="E7321" s="110">
        <v>0</v>
      </c>
      <c r="F7321" s="111">
        <v>264</v>
      </c>
      <c r="G7321" s="110">
        <v>4</v>
      </c>
      <c r="H7321" s="110">
        <v>15</v>
      </c>
      <c r="I7321" s="112"/>
      <c r="J7321" s="112"/>
      <c r="K7321" s="113">
        <v>519</v>
      </c>
    </row>
    <row r="7322" spans="1:11" x14ac:dyDescent="0.25">
      <c r="A7322" s="108">
        <v>7344</v>
      </c>
      <c r="B7322" s="109" t="s">
        <v>6908</v>
      </c>
      <c r="C7322" s="110">
        <v>85183000</v>
      </c>
      <c r="D7322" s="110">
        <v>0</v>
      </c>
      <c r="E7322" s="110">
        <v>0</v>
      </c>
      <c r="F7322" s="111">
        <v>82.66</v>
      </c>
      <c r="G7322" s="110">
        <v>4</v>
      </c>
      <c r="H7322" s="110">
        <v>15</v>
      </c>
      <c r="I7322" s="112"/>
      <c r="J7322" s="112"/>
      <c r="K7322" s="113">
        <v>169</v>
      </c>
    </row>
    <row r="7323" spans="1:11" x14ac:dyDescent="0.25">
      <c r="A7323" s="108">
        <v>7345</v>
      </c>
      <c r="B7323" s="109" t="s">
        <v>6909</v>
      </c>
      <c r="C7323" s="110">
        <v>84733043</v>
      </c>
      <c r="D7323" s="110">
        <v>0</v>
      </c>
      <c r="E7323" s="110">
        <v>0</v>
      </c>
      <c r="F7323" s="115">
        <v>3724.51</v>
      </c>
      <c r="G7323" s="110">
        <v>7</v>
      </c>
      <c r="H7323" s="110">
        <v>2</v>
      </c>
      <c r="I7323" s="112"/>
      <c r="J7323" s="112"/>
      <c r="K7323" s="116">
        <v>6299</v>
      </c>
    </row>
    <row r="7324" spans="1:11" x14ac:dyDescent="0.25">
      <c r="A7324" s="108">
        <v>7346</v>
      </c>
      <c r="B7324" s="109" t="s">
        <v>6291</v>
      </c>
      <c r="C7324" s="110">
        <v>85423190</v>
      </c>
      <c r="D7324" s="110">
        <v>0</v>
      </c>
      <c r="E7324" s="110">
        <v>0</v>
      </c>
      <c r="F7324" s="115">
        <v>1394.1</v>
      </c>
      <c r="G7324" s="110">
        <v>18</v>
      </c>
      <c r="H7324" s="110">
        <v>0</v>
      </c>
      <c r="I7324" s="112"/>
      <c r="J7324" s="112"/>
      <c r="K7324" s="116">
        <v>1999</v>
      </c>
    </row>
    <row r="7325" spans="1:11" x14ac:dyDescent="0.25">
      <c r="A7325" s="108">
        <v>7347</v>
      </c>
      <c r="B7325" s="109" t="s">
        <v>6910</v>
      </c>
      <c r="C7325" s="110">
        <v>84713019</v>
      </c>
      <c r="D7325" s="110">
        <v>0</v>
      </c>
      <c r="E7325" s="110">
        <v>0</v>
      </c>
      <c r="F7325" s="115">
        <v>2789.1</v>
      </c>
      <c r="G7325" s="110">
        <v>18</v>
      </c>
      <c r="H7325" s="110">
        <v>0</v>
      </c>
      <c r="I7325" s="112"/>
      <c r="J7325" s="111">
        <v>101.37</v>
      </c>
      <c r="K7325" s="116">
        <v>3699</v>
      </c>
    </row>
    <row r="7326" spans="1:11" x14ac:dyDescent="0.25">
      <c r="A7326" s="108">
        <v>7348</v>
      </c>
      <c r="B7326" s="109" t="s">
        <v>4670</v>
      </c>
      <c r="C7326" s="110">
        <v>85423190</v>
      </c>
      <c r="D7326" s="110">
        <v>0</v>
      </c>
      <c r="E7326" s="110">
        <v>0</v>
      </c>
      <c r="F7326" s="111">
        <v>782.78</v>
      </c>
      <c r="G7326" s="110">
        <v>7</v>
      </c>
      <c r="H7326" s="110">
        <v>2</v>
      </c>
      <c r="I7326" s="112"/>
      <c r="J7326" s="112"/>
      <c r="K7326" s="113">
        <v>999</v>
      </c>
    </row>
    <row r="7327" spans="1:11" x14ac:dyDescent="0.25">
      <c r="A7327" s="108">
        <v>7349</v>
      </c>
      <c r="B7327" s="109" t="s">
        <v>6911</v>
      </c>
      <c r="C7327" s="110">
        <v>85423190</v>
      </c>
      <c r="D7327" s="110">
        <v>0</v>
      </c>
      <c r="E7327" s="110">
        <v>0</v>
      </c>
      <c r="F7327" s="111">
        <v>147.05000000000001</v>
      </c>
      <c r="G7327" s="110">
        <v>18</v>
      </c>
      <c r="H7327" s="110">
        <v>2</v>
      </c>
      <c r="I7327" s="112"/>
      <c r="J7327" s="112"/>
      <c r="K7327" s="113">
        <v>215</v>
      </c>
    </row>
    <row r="7328" spans="1:11" x14ac:dyDescent="0.25">
      <c r="A7328" s="108">
        <v>7350</v>
      </c>
      <c r="B7328" s="109" t="s">
        <v>6912</v>
      </c>
      <c r="C7328" s="110">
        <v>85423190</v>
      </c>
      <c r="D7328" s="110">
        <v>0</v>
      </c>
      <c r="E7328" s="110">
        <v>0</v>
      </c>
      <c r="F7328" s="111">
        <v>283.33</v>
      </c>
      <c r="G7328" s="110">
        <v>18</v>
      </c>
      <c r="H7328" s="110">
        <v>2</v>
      </c>
      <c r="I7328" s="112"/>
      <c r="J7328" s="112"/>
      <c r="K7328" s="113">
        <v>409</v>
      </c>
    </row>
    <row r="7329" spans="1:11" x14ac:dyDescent="0.25">
      <c r="A7329" s="108">
        <v>7351</v>
      </c>
      <c r="B7329" s="109" t="s">
        <v>6913</v>
      </c>
      <c r="C7329" s="110">
        <v>85369090</v>
      </c>
      <c r="D7329" s="110">
        <v>95</v>
      </c>
      <c r="E7329" s="110">
        <v>0</v>
      </c>
      <c r="F7329" s="111">
        <v>0.26</v>
      </c>
      <c r="G7329" s="110">
        <v>4</v>
      </c>
      <c r="H7329" s="110">
        <v>15</v>
      </c>
      <c r="I7329" s="112"/>
      <c r="J7329" s="112"/>
      <c r="K7329" s="113">
        <v>2</v>
      </c>
    </row>
    <row r="7330" spans="1:11" x14ac:dyDescent="0.25">
      <c r="A7330" s="108">
        <v>7352</v>
      </c>
      <c r="B7330" s="109" t="s">
        <v>6914</v>
      </c>
      <c r="C7330" s="110">
        <v>40161090</v>
      </c>
      <c r="D7330" s="110">
        <v>0</v>
      </c>
      <c r="E7330" s="110">
        <v>0</v>
      </c>
      <c r="F7330" s="111">
        <v>3.23</v>
      </c>
      <c r="G7330" s="110">
        <v>4</v>
      </c>
      <c r="H7330" s="110">
        <v>18</v>
      </c>
      <c r="I7330" s="112"/>
      <c r="J7330" s="112"/>
      <c r="K7330" s="113">
        <v>8</v>
      </c>
    </row>
    <row r="7331" spans="1:11" x14ac:dyDescent="0.25">
      <c r="A7331" s="108">
        <v>7353</v>
      </c>
      <c r="B7331" s="109" t="s">
        <v>6915</v>
      </c>
      <c r="C7331" s="110">
        <v>40161090</v>
      </c>
      <c r="D7331" s="110">
        <v>0</v>
      </c>
      <c r="E7331" s="110">
        <v>0</v>
      </c>
      <c r="F7331" s="111">
        <v>11.1</v>
      </c>
      <c r="G7331" s="110">
        <v>4</v>
      </c>
      <c r="H7331" s="110">
        <v>18</v>
      </c>
      <c r="I7331" s="112"/>
      <c r="J7331" s="112"/>
      <c r="K7331" s="113">
        <v>24</v>
      </c>
    </row>
    <row r="7332" spans="1:11" x14ac:dyDescent="0.25">
      <c r="A7332" s="108">
        <v>7354</v>
      </c>
      <c r="B7332" s="109" t="s">
        <v>6916</v>
      </c>
      <c r="C7332" s="110">
        <v>40161090</v>
      </c>
      <c r="D7332" s="110">
        <v>0</v>
      </c>
      <c r="E7332" s="110">
        <v>0</v>
      </c>
      <c r="F7332" s="111">
        <v>10.34</v>
      </c>
      <c r="G7332" s="110">
        <v>4</v>
      </c>
      <c r="H7332" s="110">
        <v>18</v>
      </c>
      <c r="I7332" s="112"/>
      <c r="J7332" s="112"/>
      <c r="K7332" s="113">
        <v>24</v>
      </c>
    </row>
    <row r="7333" spans="1:11" x14ac:dyDescent="0.25">
      <c r="A7333" s="108">
        <v>7355</v>
      </c>
      <c r="B7333" s="109" t="s">
        <v>6917</v>
      </c>
      <c r="C7333" s="110">
        <v>40161090</v>
      </c>
      <c r="D7333" s="110">
        <v>0</v>
      </c>
      <c r="E7333" s="110">
        <v>0</v>
      </c>
      <c r="F7333" s="111">
        <v>11.1</v>
      </c>
      <c r="G7333" s="110">
        <v>4</v>
      </c>
      <c r="H7333" s="110">
        <v>18</v>
      </c>
      <c r="I7333" s="112"/>
      <c r="J7333" s="112"/>
      <c r="K7333" s="113">
        <v>24</v>
      </c>
    </row>
    <row r="7334" spans="1:11" x14ac:dyDescent="0.25">
      <c r="A7334" s="108">
        <v>7356</v>
      </c>
      <c r="B7334" s="109" t="s">
        <v>6918</v>
      </c>
      <c r="C7334" s="110">
        <v>84733019</v>
      </c>
      <c r="D7334" s="110">
        <v>0</v>
      </c>
      <c r="E7334" s="110">
        <v>0</v>
      </c>
      <c r="F7334" s="111">
        <v>189.05</v>
      </c>
      <c r="G7334" s="110">
        <v>4</v>
      </c>
      <c r="H7334" s="110">
        <v>10</v>
      </c>
      <c r="I7334" s="112"/>
      <c r="J7334" s="112"/>
      <c r="K7334" s="113">
        <v>309</v>
      </c>
    </row>
    <row r="7335" spans="1:11" x14ac:dyDescent="0.25">
      <c r="A7335" s="108">
        <v>7357</v>
      </c>
      <c r="B7335" s="109" t="s">
        <v>6919</v>
      </c>
      <c r="C7335" s="110">
        <v>84733019</v>
      </c>
      <c r="D7335" s="110">
        <v>0</v>
      </c>
      <c r="E7335" s="110">
        <v>0</v>
      </c>
      <c r="F7335" s="111">
        <v>201.41</v>
      </c>
      <c r="G7335" s="110">
        <v>4</v>
      </c>
      <c r="H7335" s="110">
        <v>10</v>
      </c>
      <c r="I7335" s="112"/>
      <c r="J7335" s="112"/>
      <c r="K7335" s="113">
        <v>335</v>
      </c>
    </row>
    <row r="7336" spans="1:11" x14ac:dyDescent="0.25">
      <c r="A7336" s="108">
        <v>7358</v>
      </c>
      <c r="B7336" s="109" t="s">
        <v>6920</v>
      </c>
      <c r="C7336" s="110">
        <v>84733019</v>
      </c>
      <c r="D7336" s="110">
        <v>0</v>
      </c>
      <c r="E7336" s="110">
        <v>0</v>
      </c>
      <c r="F7336" s="111">
        <v>187.94</v>
      </c>
      <c r="G7336" s="110">
        <v>4</v>
      </c>
      <c r="H7336" s="110">
        <v>10</v>
      </c>
      <c r="I7336" s="112"/>
      <c r="J7336" s="112"/>
      <c r="K7336" s="113">
        <v>315</v>
      </c>
    </row>
    <row r="7337" spans="1:11" x14ac:dyDescent="0.25">
      <c r="A7337" s="108">
        <v>7359</v>
      </c>
      <c r="B7337" s="109" t="s">
        <v>6921</v>
      </c>
      <c r="C7337" s="110">
        <v>84733019</v>
      </c>
      <c r="D7337" s="110">
        <v>0</v>
      </c>
      <c r="E7337" s="110">
        <v>0</v>
      </c>
      <c r="F7337" s="111">
        <v>199.29</v>
      </c>
      <c r="G7337" s="110">
        <v>4</v>
      </c>
      <c r="H7337" s="110">
        <v>10</v>
      </c>
      <c r="I7337" s="112"/>
      <c r="J7337" s="112"/>
      <c r="K7337" s="113">
        <v>329</v>
      </c>
    </row>
    <row r="7338" spans="1:11" x14ac:dyDescent="0.25">
      <c r="A7338" s="108">
        <v>7360</v>
      </c>
      <c r="B7338" s="109" t="s">
        <v>4938</v>
      </c>
      <c r="C7338" s="110">
        <v>84716052</v>
      </c>
      <c r="D7338" s="110">
        <v>0</v>
      </c>
      <c r="E7338" s="110">
        <v>0</v>
      </c>
      <c r="F7338" s="111">
        <v>176.28</v>
      </c>
      <c r="G7338" s="110">
        <v>4</v>
      </c>
      <c r="H7338" s="110">
        <v>15</v>
      </c>
      <c r="I7338" s="112"/>
      <c r="J7338" s="111">
        <v>22.4</v>
      </c>
      <c r="K7338" s="113">
        <v>309</v>
      </c>
    </row>
    <row r="7339" spans="1:11" x14ac:dyDescent="0.25">
      <c r="A7339" s="108">
        <v>7361</v>
      </c>
      <c r="B7339" s="109" t="s">
        <v>4640</v>
      </c>
      <c r="C7339" s="110">
        <v>84716052</v>
      </c>
      <c r="D7339" s="110">
        <v>0</v>
      </c>
      <c r="E7339" s="110">
        <v>0</v>
      </c>
      <c r="F7339" s="111">
        <v>210.02</v>
      </c>
      <c r="G7339" s="110">
        <v>4</v>
      </c>
      <c r="H7339" s="110">
        <v>15</v>
      </c>
      <c r="I7339" s="112"/>
      <c r="J7339" s="111">
        <v>23.49</v>
      </c>
      <c r="K7339" s="113">
        <v>359</v>
      </c>
    </row>
    <row r="7340" spans="1:11" x14ac:dyDescent="0.25">
      <c r="A7340" s="108">
        <v>7362</v>
      </c>
      <c r="B7340" s="109" t="s">
        <v>6922</v>
      </c>
      <c r="C7340" s="110">
        <v>84716053</v>
      </c>
      <c r="D7340" s="110">
        <v>6</v>
      </c>
      <c r="E7340" s="110">
        <v>0</v>
      </c>
      <c r="F7340" s="111">
        <v>59.88</v>
      </c>
      <c r="G7340" s="110">
        <v>4</v>
      </c>
      <c r="H7340" s="110">
        <v>15</v>
      </c>
      <c r="I7340" s="112"/>
      <c r="J7340" s="111">
        <v>7.54</v>
      </c>
      <c r="K7340" s="113">
        <v>105</v>
      </c>
    </row>
    <row r="7341" spans="1:11" x14ac:dyDescent="0.25">
      <c r="A7341" s="108">
        <v>7363</v>
      </c>
      <c r="B7341" s="109" t="s">
        <v>6923</v>
      </c>
      <c r="C7341" s="110">
        <v>84716053</v>
      </c>
      <c r="D7341" s="110">
        <v>6</v>
      </c>
      <c r="E7341" s="110">
        <v>2</v>
      </c>
      <c r="F7341" s="111">
        <v>43.01</v>
      </c>
      <c r="G7341" s="110">
        <v>4</v>
      </c>
      <c r="H7341" s="110">
        <v>15</v>
      </c>
      <c r="I7341" s="112"/>
      <c r="J7341" s="111">
        <v>7.54</v>
      </c>
      <c r="K7341" s="113">
        <v>79</v>
      </c>
    </row>
    <row r="7342" spans="1:11" x14ac:dyDescent="0.25">
      <c r="A7342" s="108">
        <v>7364</v>
      </c>
      <c r="B7342" s="109" t="s">
        <v>6924</v>
      </c>
      <c r="C7342" s="110">
        <v>84716053</v>
      </c>
      <c r="D7342" s="110">
        <v>0</v>
      </c>
      <c r="E7342" s="110">
        <v>0</v>
      </c>
      <c r="F7342" s="111">
        <v>20.99</v>
      </c>
      <c r="G7342" s="110">
        <v>4</v>
      </c>
      <c r="H7342" s="110">
        <v>15</v>
      </c>
      <c r="I7342" s="112"/>
      <c r="J7342" s="112"/>
      <c r="K7342" s="113">
        <v>45</v>
      </c>
    </row>
    <row r="7343" spans="1:11" x14ac:dyDescent="0.25">
      <c r="A7343" s="108">
        <v>7365</v>
      </c>
      <c r="B7343" s="109" t="s">
        <v>6925</v>
      </c>
      <c r="C7343" s="110">
        <v>84713019</v>
      </c>
      <c r="D7343" s="110">
        <v>0</v>
      </c>
      <c r="E7343" s="110">
        <v>0</v>
      </c>
      <c r="F7343" s="115">
        <v>2332.16</v>
      </c>
      <c r="G7343" s="110">
        <v>7</v>
      </c>
      <c r="H7343" s="110">
        <v>15</v>
      </c>
      <c r="I7343" s="112"/>
      <c r="J7343" s="112"/>
      <c r="K7343" s="116">
        <v>3799</v>
      </c>
    </row>
    <row r="7344" spans="1:11" x14ac:dyDescent="0.25">
      <c r="A7344" s="108">
        <v>7366</v>
      </c>
      <c r="B7344" s="109" t="s">
        <v>6300</v>
      </c>
      <c r="C7344" s="110">
        <v>85444900</v>
      </c>
      <c r="D7344" s="110">
        <v>0</v>
      </c>
      <c r="E7344" s="110">
        <v>0</v>
      </c>
      <c r="F7344" s="111">
        <v>78.900000000000006</v>
      </c>
      <c r="G7344" s="110">
        <v>0</v>
      </c>
      <c r="H7344" s="110">
        <v>0</v>
      </c>
      <c r="I7344" s="111">
        <v>23.9</v>
      </c>
      <c r="J7344" s="112"/>
      <c r="K7344" s="113">
        <v>185</v>
      </c>
    </row>
    <row r="7345" spans="1:11" x14ac:dyDescent="0.25">
      <c r="A7345" s="108">
        <v>7367</v>
      </c>
      <c r="B7345" s="109" t="s">
        <v>329</v>
      </c>
      <c r="C7345" s="110">
        <v>85176277</v>
      </c>
      <c r="D7345" s="110">
        <v>0</v>
      </c>
      <c r="E7345" s="110">
        <v>0</v>
      </c>
      <c r="F7345" s="111">
        <v>49.72</v>
      </c>
      <c r="G7345" s="110">
        <v>18</v>
      </c>
      <c r="H7345" s="110">
        <v>0</v>
      </c>
      <c r="I7345" s="112"/>
      <c r="J7345" s="112"/>
      <c r="K7345" s="113">
        <v>75</v>
      </c>
    </row>
    <row r="7346" spans="1:11" x14ac:dyDescent="0.25">
      <c r="A7346" s="108">
        <v>7368</v>
      </c>
      <c r="B7346" s="109" t="s">
        <v>6926</v>
      </c>
      <c r="C7346" s="110">
        <v>90303910</v>
      </c>
      <c r="D7346" s="110">
        <v>0</v>
      </c>
      <c r="E7346" s="110">
        <v>0</v>
      </c>
      <c r="F7346" s="111">
        <v>58.9</v>
      </c>
      <c r="G7346" s="110">
        <v>0</v>
      </c>
      <c r="H7346" s="110">
        <v>0</v>
      </c>
      <c r="I7346" s="112"/>
      <c r="J7346" s="112"/>
      <c r="K7346" s="113">
        <v>60</v>
      </c>
    </row>
    <row r="7347" spans="1:11" x14ac:dyDescent="0.25">
      <c r="A7347" s="108">
        <v>7369</v>
      </c>
      <c r="B7347" s="109" t="s">
        <v>6927</v>
      </c>
      <c r="C7347" s="110">
        <v>85183000</v>
      </c>
      <c r="D7347" s="110">
        <v>1</v>
      </c>
      <c r="E7347" s="110">
        <v>0</v>
      </c>
      <c r="F7347" s="111">
        <v>498.83</v>
      </c>
      <c r="G7347" s="110">
        <v>4</v>
      </c>
      <c r="H7347" s="110">
        <v>0</v>
      </c>
      <c r="I7347" s="112"/>
      <c r="J7347" s="112"/>
      <c r="K7347" s="113">
        <v>849</v>
      </c>
    </row>
    <row r="7348" spans="1:11" x14ac:dyDescent="0.25">
      <c r="A7348" s="108">
        <v>7370</v>
      </c>
      <c r="B7348" s="109" t="s">
        <v>6928</v>
      </c>
      <c r="C7348" s="110">
        <v>84716052</v>
      </c>
      <c r="D7348" s="110">
        <v>0</v>
      </c>
      <c r="E7348" s="110">
        <v>0</v>
      </c>
      <c r="F7348" s="111">
        <v>0</v>
      </c>
      <c r="G7348" s="110">
        <v>4</v>
      </c>
      <c r="H7348" s="110">
        <v>15</v>
      </c>
      <c r="I7348" s="112"/>
      <c r="J7348" s="112"/>
      <c r="K7348" s="113">
        <v>229</v>
      </c>
    </row>
    <row r="7349" spans="1:11" x14ac:dyDescent="0.25">
      <c r="A7349" s="108">
        <v>7371</v>
      </c>
      <c r="B7349" s="109" t="s">
        <v>6929</v>
      </c>
      <c r="C7349" s="110">
        <v>85183000</v>
      </c>
      <c r="D7349" s="110">
        <v>0</v>
      </c>
      <c r="E7349" s="110">
        <v>0</v>
      </c>
      <c r="F7349" s="111">
        <v>0</v>
      </c>
      <c r="G7349" s="110">
        <v>4</v>
      </c>
      <c r="H7349" s="110">
        <v>15</v>
      </c>
      <c r="I7349" s="112"/>
      <c r="J7349" s="111">
        <v>20.309999999999999</v>
      </c>
      <c r="K7349" s="113">
        <v>159</v>
      </c>
    </row>
    <row r="7350" spans="1:11" x14ac:dyDescent="0.25">
      <c r="A7350" s="108">
        <v>7372</v>
      </c>
      <c r="B7350" s="109" t="s">
        <v>4733</v>
      </c>
      <c r="C7350" s="110">
        <v>85423190</v>
      </c>
      <c r="D7350" s="110">
        <v>1</v>
      </c>
      <c r="E7350" s="110">
        <v>0</v>
      </c>
      <c r="F7350" s="115">
        <v>1381.37</v>
      </c>
      <c r="G7350" s="110">
        <v>7</v>
      </c>
      <c r="H7350" s="110">
        <v>2</v>
      </c>
      <c r="I7350" s="112"/>
      <c r="J7350" s="112"/>
      <c r="K7350" s="116">
        <v>2229</v>
      </c>
    </row>
    <row r="7351" spans="1:11" x14ac:dyDescent="0.25">
      <c r="A7351" s="108">
        <v>7373</v>
      </c>
      <c r="B7351" s="109" t="s">
        <v>6930</v>
      </c>
      <c r="C7351" s="110">
        <v>84733049</v>
      </c>
      <c r="D7351" s="110">
        <v>0</v>
      </c>
      <c r="E7351" s="110">
        <v>0</v>
      </c>
      <c r="F7351" s="115">
        <v>1100</v>
      </c>
      <c r="G7351" s="110">
        <v>0</v>
      </c>
      <c r="H7351" s="110">
        <v>0</v>
      </c>
      <c r="I7351" s="112"/>
      <c r="J7351" s="112"/>
      <c r="K7351" s="116">
        <v>1899</v>
      </c>
    </row>
    <row r="7352" spans="1:11" x14ac:dyDescent="0.25">
      <c r="A7352" s="108">
        <v>7374</v>
      </c>
      <c r="B7352" s="109" t="s">
        <v>6931</v>
      </c>
      <c r="C7352" s="110">
        <v>85044021</v>
      </c>
      <c r="D7352" s="110">
        <v>0</v>
      </c>
      <c r="E7352" s="110">
        <v>0</v>
      </c>
      <c r="F7352" s="111">
        <v>236.54</v>
      </c>
      <c r="G7352" s="110">
        <v>4</v>
      </c>
      <c r="H7352" s="110">
        <v>5</v>
      </c>
      <c r="I7352" s="112"/>
      <c r="J7352" s="112"/>
      <c r="K7352" s="113">
        <v>419</v>
      </c>
    </row>
    <row r="7353" spans="1:11" x14ac:dyDescent="0.25">
      <c r="A7353" s="108">
        <v>7375</v>
      </c>
      <c r="B7353" s="109" t="s">
        <v>6706</v>
      </c>
      <c r="C7353" s="110">
        <v>85285220</v>
      </c>
      <c r="D7353" s="110">
        <v>0</v>
      </c>
      <c r="E7353" s="110">
        <v>0</v>
      </c>
      <c r="F7353" s="111">
        <v>989.51</v>
      </c>
      <c r="G7353" s="110">
        <v>18</v>
      </c>
      <c r="H7353" s="110">
        <v>0</v>
      </c>
      <c r="I7353" s="112"/>
      <c r="J7353" s="112"/>
      <c r="K7353" s="116">
        <v>1269</v>
      </c>
    </row>
    <row r="7354" spans="1:11" x14ac:dyDescent="0.25">
      <c r="A7354" s="108">
        <v>7376</v>
      </c>
      <c r="B7354" s="109" t="s">
        <v>6932</v>
      </c>
      <c r="C7354" s="110">
        <v>84733041</v>
      </c>
      <c r="D7354" s="110">
        <v>0</v>
      </c>
      <c r="E7354" s="110">
        <v>0</v>
      </c>
      <c r="F7354" s="115">
        <v>1172.32</v>
      </c>
      <c r="G7354" s="110">
        <v>7</v>
      </c>
      <c r="H7354" s="110">
        <v>0</v>
      </c>
      <c r="I7354" s="112"/>
      <c r="J7354" s="112"/>
      <c r="K7354" s="116">
        <v>1799</v>
      </c>
    </row>
    <row r="7355" spans="1:11" x14ac:dyDescent="0.25">
      <c r="A7355" s="108">
        <v>7377</v>
      </c>
      <c r="B7355" s="109" t="s">
        <v>6933</v>
      </c>
      <c r="C7355" s="110">
        <v>85235190</v>
      </c>
      <c r="D7355" s="110">
        <v>0</v>
      </c>
      <c r="E7355" s="110">
        <v>0</v>
      </c>
      <c r="F7355" s="111">
        <v>678.31</v>
      </c>
      <c r="G7355" s="110">
        <v>4</v>
      </c>
      <c r="H7355" s="110">
        <v>15</v>
      </c>
      <c r="I7355" s="112"/>
      <c r="J7355" s="112"/>
      <c r="K7355" s="116">
        <v>1249</v>
      </c>
    </row>
    <row r="7356" spans="1:11" x14ac:dyDescent="0.25">
      <c r="A7356" s="108">
        <v>7378</v>
      </c>
      <c r="B7356" s="109" t="s">
        <v>6934</v>
      </c>
      <c r="C7356" s="110">
        <v>85235190</v>
      </c>
      <c r="D7356" s="110">
        <v>0</v>
      </c>
      <c r="E7356" s="110">
        <v>0</v>
      </c>
      <c r="F7356" s="115">
        <v>1296.1199999999999</v>
      </c>
      <c r="G7356" s="110">
        <v>4</v>
      </c>
      <c r="H7356" s="110">
        <v>15</v>
      </c>
      <c r="I7356" s="112"/>
      <c r="J7356" s="112"/>
      <c r="K7356" s="116">
        <v>2399</v>
      </c>
    </row>
    <row r="7357" spans="1:11" x14ac:dyDescent="0.25">
      <c r="A7357" s="108">
        <v>7379</v>
      </c>
      <c r="B7357" s="109" t="s">
        <v>6601</v>
      </c>
      <c r="C7357" s="110">
        <v>85423190</v>
      </c>
      <c r="D7357" s="110">
        <v>0</v>
      </c>
      <c r="E7357" s="110">
        <v>0</v>
      </c>
      <c r="F7357" s="111">
        <v>667.14</v>
      </c>
      <c r="G7357" s="110">
        <v>12</v>
      </c>
      <c r="H7357" s="110">
        <v>2</v>
      </c>
      <c r="I7357" s="112"/>
      <c r="J7357" s="112"/>
      <c r="K7357" s="113">
        <v>799</v>
      </c>
    </row>
    <row r="7358" spans="1:11" x14ac:dyDescent="0.25">
      <c r="A7358" s="108">
        <v>7380</v>
      </c>
      <c r="B7358" s="109" t="s">
        <v>4467</v>
      </c>
      <c r="C7358" s="110">
        <v>84716052</v>
      </c>
      <c r="D7358" s="110">
        <v>0</v>
      </c>
      <c r="E7358" s="110">
        <v>0</v>
      </c>
      <c r="F7358" s="111">
        <v>99.99</v>
      </c>
      <c r="G7358" s="110">
        <v>4</v>
      </c>
      <c r="H7358" s="110">
        <v>0</v>
      </c>
      <c r="I7358" s="111">
        <v>0.06</v>
      </c>
      <c r="J7358" s="111">
        <v>3.33</v>
      </c>
      <c r="K7358" s="113">
        <v>149</v>
      </c>
    </row>
    <row r="7359" spans="1:11" x14ac:dyDescent="0.25">
      <c r="A7359" s="108">
        <v>7381</v>
      </c>
      <c r="B7359" s="109" t="s">
        <v>6935</v>
      </c>
      <c r="C7359" s="110">
        <v>84733041</v>
      </c>
      <c r="D7359" s="110">
        <v>-1</v>
      </c>
      <c r="E7359" s="110">
        <v>0</v>
      </c>
      <c r="F7359" s="111">
        <v>382.85</v>
      </c>
      <c r="G7359" s="110">
        <v>4</v>
      </c>
      <c r="H7359" s="110">
        <v>15</v>
      </c>
      <c r="I7359" s="112"/>
      <c r="J7359" s="112"/>
      <c r="K7359" s="113">
        <v>679</v>
      </c>
    </row>
    <row r="7360" spans="1:11" x14ac:dyDescent="0.25">
      <c r="A7360" s="108">
        <v>7382</v>
      </c>
      <c r="B7360" s="109" t="s">
        <v>6936</v>
      </c>
      <c r="C7360" s="110">
        <v>84733042</v>
      </c>
      <c r="D7360" s="110">
        <v>0</v>
      </c>
      <c r="E7360" s="110">
        <v>0</v>
      </c>
      <c r="F7360" s="111">
        <v>530</v>
      </c>
      <c r="G7360" s="110">
        <v>4</v>
      </c>
      <c r="H7360" s="110">
        <v>0</v>
      </c>
      <c r="I7360" s="112"/>
      <c r="J7360" s="112"/>
      <c r="K7360" s="113">
        <v>799</v>
      </c>
    </row>
    <row r="7361" spans="1:11" x14ac:dyDescent="0.25">
      <c r="A7361" s="108">
        <v>7383</v>
      </c>
      <c r="B7361" s="109" t="s">
        <v>6799</v>
      </c>
      <c r="C7361" s="110">
        <v>84716052</v>
      </c>
      <c r="D7361" s="110">
        <v>0</v>
      </c>
      <c r="E7361" s="110">
        <v>0</v>
      </c>
      <c r="F7361" s="111">
        <v>100.48</v>
      </c>
      <c r="G7361" s="110">
        <v>4</v>
      </c>
      <c r="H7361" s="110">
        <v>0</v>
      </c>
      <c r="I7361" s="111">
        <v>20.25</v>
      </c>
      <c r="J7361" s="112"/>
      <c r="K7361" s="113">
        <v>280</v>
      </c>
    </row>
    <row r="7362" spans="1:11" x14ac:dyDescent="0.25">
      <c r="A7362" s="108">
        <v>7384</v>
      </c>
      <c r="B7362" s="109" t="s">
        <v>6937</v>
      </c>
      <c r="C7362" s="110">
        <v>84716052</v>
      </c>
      <c r="D7362" s="110">
        <v>0</v>
      </c>
      <c r="E7362" s="110">
        <v>0</v>
      </c>
      <c r="F7362" s="111">
        <v>43.24</v>
      </c>
      <c r="G7362" s="110">
        <v>4</v>
      </c>
      <c r="H7362" s="110">
        <v>15</v>
      </c>
      <c r="I7362" s="111">
        <v>11.64</v>
      </c>
      <c r="J7362" s="112"/>
      <c r="K7362" s="113">
        <v>120</v>
      </c>
    </row>
    <row r="7363" spans="1:11" x14ac:dyDescent="0.25">
      <c r="A7363" s="108">
        <v>7385</v>
      </c>
      <c r="B7363" s="109" t="s">
        <v>6938</v>
      </c>
      <c r="C7363" s="110">
        <v>85286200</v>
      </c>
      <c r="D7363" s="110">
        <v>0</v>
      </c>
      <c r="E7363" s="110">
        <v>0</v>
      </c>
      <c r="F7363" s="115">
        <v>3525.85</v>
      </c>
      <c r="G7363" s="110">
        <v>7</v>
      </c>
      <c r="H7363" s="110">
        <v>7</v>
      </c>
      <c r="I7363" s="112"/>
      <c r="J7363" s="111">
        <v>84.91</v>
      </c>
      <c r="K7363" s="116">
        <v>4899</v>
      </c>
    </row>
    <row r="7364" spans="1:11" x14ac:dyDescent="0.25">
      <c r="A7364" s="108">
        <v>7386</v>
      </c>
      <c r="B7364" s="109" t="s">
        <v>6939</v>
      </c>
      <c r="C7364" s="110">
        <v>85286910</v>
      </c>
      <c r="D7364" s="110">
        <v>0</v>
      </c>
      <c r="E7364" s="110">
        <v>0</v>
      </c>
      <c r="F7364" s="115">
        <v>2965.46</v>
      </c>
      <c r="G7364" s="110">
        <v>7</v>
      </c>
      <c r="H7364" s="110">
        <v>7</v>
      </c>
      <c r="I7364" s="112"/>
      <c r="J7364" s="112"/>
      <c r="K7364" s="116">
        <v>4899</v>
      </c>
    </row>
    <row r="7365" spans="1:11" x14ac:dyDescent="0.25">
      <c r="A7365" s="108">
        <v>7387</v>
      </c>
      <c r="B7365" s="109" t="s">
        <v>6940</v>
      </c>
      <c r="C7365" s="110">
        <v>84716052</v>
      </c>
      <c r="D7365" s="110">
        <v>0</v>
      </c>
      <c r="E7365" s="110">
        <v>0</v>
      </c>
      <c r="F7365" s="111">
        <v>155.25</v>
      </c>
      <c r="G7365" s="110">
        <v>18</v>
      </c>
      <c r="H7365" s="110">
        <v>0</v>
      </c>
      <c r="I7365" s="112"/>
      <c r="J7365" s="111">
        <v>4.3</v>
      </c>
      <c r="K7365" s="113">
        <v>219</v>
      </c>
    </row>
    <row r="7366" spans="1:11" x14ac:dyDescent="0.25">
      <c r="A7366" s="108">
        <v>7388</v>
      </c>
      <c r="B7366" s="109" t="s">
        <v>5406</v>
      </c>
      <c r="C7366" s="110">
        <v>84716052</v>
      </c>
      <c r="D7366" s="110">
        <v>9</v>
      </c>
      <c r="E7366" s="110">
        <v>0</v>
      </c>
      <c r="F7366" s="111">
        <v>111.23</v>
      </c>
      <c r="G7366" s="110">
        <v>18</v>
      </c>
      <c r="H7366" s="110">
        <v>0</v>
      </c>
      <c r="I7366" s="112"/>
      <c r="J7366" s="112"/>
      <c r="K7366" s="113">
        <v>159</v>
      </c>
    </row>
    <row r="7367" spans="1:11" x14ac:dyDescent="0.25">
      <c r="A7367" s="108">
        <v>7389</v>
      </c>
      <c r="B7367" s="109" t="s">
        <v>5407</v>
      </c>
      <c r="C7367" s="110">
        <v>84716052</v>
      </c>
      <c r="D7367" s="110">
        <v>9</v>
      </c>
      <c r="E7367" s="110">
        <v>0</v>
      </c>
      <c r="F7367" s="111">
        <v>186.29</v>
      </c>
      <c r="G7367" s="110">
        <v>18</v>
      </c>
      <c r="H7367" s="110">
        <v>0</v>
      </c>
      <c r="I7367" s="112"/>
      <c r="J7367" s="112"/>
      <c r="K7367" s="113">
        <v>269</v>
      </c>
    </row>
    <row r="7368" spans="1:11" x14ac:dyDescent="0.25">
      <c r="A7368" s="108">
        <v>7390</v>
      </c>
      <c r="B7368" s="109" t="s">
        <v>6941</v>
      </c>
      <c r="C7368" s="110">
        <v>85182100</v>
      </c>
      <c r="D7368" s="110">
        <v>1</v>
      </c>
      <c r="E7368" s="110">
        <v>0</v>
      </c>
      <c r="F7368" s="111">
        <v>119.59</v>
      </c>
      <c r="G7368" s="110">
        <v>18</v>
      </c>
      <c r="H7368" s="110">
        <v>0</v>
      </c>
      <c r="I7368" s="112"/>
      <c r="J7368" s="112"/>
      <c r="K7368" s="113">
        <v>179</v>
      </c>
    </row>
    <row r="7369" spans="1:11" x14ac:dyDescent="0.25">
      <c r="A7369" s="108">
        <v>7391</v>
      </c>
      <c r="B7369" s="109" t="s">
        <v>6942</v>
      </c>
      <c r="C7369" s="110">
        <v>84733019</v>
      </c>
      <c r="D7369" s="110">
        <v>0</v>
      </c>
      <c r="E7369" s="110">
        <v>0</v>
      </c>
      <c r="F7369" s="111">
        <v>152</v>
      </c>
      <c r="G7369" s="110">
        <v>4</v>
      </c>
      <c r="H7369" s="110">
        <v>10</v>
      </c>
      <c r="I7369" s="112"/>
      <c r="J7369" s="112"/>
      <c r="K7369" s="113">
        <v>259</v>
      </c>
    </row>
    <row r="7370" spans="1:11" x14ac:dyDescent="0.25">
      <c r="A7370" s="108">
        <v>7392</v>
      </c>
      <c r="B7370" s="109" t="s">
        <v>6943</v>
      </c>
      <c r="C7370" s="110">
        <v>84733019</v>
      </c>
      <c r="D7370" s="110">
        <v>0</v>
      </c>
      <c r="E7370" s="110">
        <v>1</v>
      </c>
      <c r="F7370" s="111">
        <v>211</v>
      </c>
      <c r="G7370" s="110">
        <v>4</v>
      </c>
      <c r="H7370" s="110">
        <v>10</v>
      </c>
      <c r="I7370" s="112"/>
      <c r="J7370" s="112"/>
      <c r="K7370" s="113">
        <v>349</v>
      </c>
    </row>
    <row r="7371" spans="1:11" x14ac:dyDescent="0.25">
      <c r="A7371" s="108">
        <v>7393</v>
      </c>
      <c r="B7371" s="109" t="s">
        <v>6944</v>
      </c>
      <c r="C7371" s="110">
        <v>85183000</v>
      </c>
      <c r="D7371" s="110">
        <v>0</v>
      </c>
      <c r="E7371" s="110">
        <v>0</v>
      </c>
      <c r="F7371" s="111">
        <v>44</v>
      </c>
      <c r="G7371" s="110">
        <v>4</v>
      </c>
      <c r="H7371" s="110">
        <v>15</v>
      </c>
      <c r="I7371" s="112"/>
      <c r="J7371" s="112"/>
      <c r="K7371" s="113">
        <v>89</v>
      </c>
    </row>
    <row r="7372" spans="1:11" x14ac:dyDescent="0.25">
      <c r="A7372" s="108">
        <v>7394</v>
      </c>
      <c r="B7372" s="109" t="s">
        <v>6945</v>
      </c>
      <c r="C7372" s="110">
        <v>85183000</v>
      </c>
      <c r="D7372" s="110">
        <v>0</v>
      </c>
      <c r="E7372" s="110">
        <v>0</v>
      </c>
      <c r="F7372" s="111">
        <v>67.239999999999995</v>
      </c>
      <c r="G7372" s="110">
        <v>4</v>
      </c>
      <c r="H7372" s="110">
        <v>15</v>
      </c>
      <c r="I7372" s="112"/>
      <c r="J7372" s="112"/>
      <c r="K7372" s="113">
        <v>159</v>
      </c>
    </row>
    <row r="7373" spans="1:11" x14ac:dyDescent="0.25">
      <c r="A7373" s="108">
        <v>7395</v>
      </c>
      <c r="B7373" s="109" t="s">
        <v>6946</v>
      </c>
      <c r="C7373" s="110">
        <v>84145990</v>
      </c>
      <c r="D7373" s="110">
        <v>28</v>
      </c>
      <c r="E7373" s="110">
        <v>1</v>
      </c>
      <c r="F7373" s="111">
        <v>110.02</v>
      </c>
      <c r="G7373" s="110">
        <v>4</v>
      </c>
      <c r="H7373" s="110">
        <v>0</v>
      </c>
      <c r="I7373" s="112"/>
      <c r="J7373" s="112"/>
      <c r="K7373" s="113">
        <v>195</v>
      </c>
    </row>
    <row r="7374" spans="1:11" x14ac:dyDescent="0.25">
      <c r="A7374" s="108">
        <v>7396</v>
      </c>
      <c r="B7374" s="109" t="s">
        <v>6947</v>
      </c>
      <c r="C7374" s="110">
        <v>84145990</v>
      </c>
      <c r="D7374" s="110">
        <v>2</v>
      </c>
      <c r="E7374" s="110">
        <v>0</v>
      </c>
      <c r="F7374" s="111">
        <v>20.13</v>
      </c>
      <c r="G7374" s="110">
        <v>4</v>
      </c>
      <c r="H7374" s="110">
        <v>0</v>
      </c>
      <c r="I7374" s="112"/>
      <c r="J7374" s="112"/>
      <c r="K7374" s="113">
        <v>45</v>
      </c>
    </row>
    <row r="7375" spans="1:11" x14ac:dyDescent="0.25">
      <c r="A7375" s="108">
        <v>7397</v>
      </c>
      <c r="B7375" s="109" t="s">
        <v>6948</v>
      </c>
      <c r="C7375" s="110">
        <v>48025599</v>
      </c>
      <c r="D7375" s="110">
        <v>0</v>
      </c>
      <c r="E7375" s="110">
        <v>0</v>
      </c>
      <c r="F7375" s="111">
        <v>53.5</v>
      </c>
      <c r="G7375" s="110">
        <v>18</v>
      </c>
      <c r="H7375" s="110">
        <v>0</v>
      </c>
      <c r="I7375" s="112"/>
      <c r="J7375" s="112"/>
      <c r="K7375" s="113">
        <v>89</v>
      </c>
    </row>
    <row r="7376" spans="1:11" x14ac:dyDescent="0.25">
      <c r="A7376" s="108">
        <v>7398</v>
      </c>
      <c r="B7376" s="109" t="s">
        <v>6949</v>
      </c>
      <c r="C7376" s="110">
        <v>84439933</v>
      </c>
      <c r="D7376" s="110">
        <v>0</v>
      </c>
      <c r="E7376" s="110">
        <v>0</v>
      </c>
      <c r="F7376" s="111">
        <v>764</v>
      </c>
      <c r="G7376" s="110">
        <v>18</v>
      </c>
      <c r="H7376" s="110">
        <v>0</v>
      </c>
      <c r="I7376" s="112"/>
      <c r="J7376" s="111">
        <v>20.309999999999999</v>
      </c>
      <c r="K7376" s="116">
        <v>1099</v>
      </c>
    </row>
    <row r="7377" spans="1:11" x14ac:dyDescent="0.25">
      <c r="A7377" s="108">
        <v>7399</v>
      </c>
      <c r="B7377" s="109" t="s">
        <v>6950</v>
      </c>
      <c r="C7377" s="110">
        <v>84439933</v>
      </c>
      <c r="D7377" s="110">
        <v>0</v>
      </c>
      <c r="E7377" s="110">
        <v>0</v>
      </c>
      <c r="F7377" s="111">
        <v>764</v>
      </c>
      <c r="G7377" s="110">
        <v>18</v>
      </c>
      <c r="H7377" s="110">
        <v>0</v>
      </c>
      <c r="I7377" s="112"/>
      <c r="J7377" s="111">
        <v>20.309999999999999</v>
      </c>
      <c r="K7377" s="116">
        <v>1099</v>
      </c>
    </row>
    <row r="7378" spans="1:11" x14ac:dyDescent="0.25">
      <c r="A7378" s="108">
        <v>7400</v>
      </c>
      <c r="B7378" s="109" t="s">
        <v>6951</v>
      </c>
      <c r="C7378" s="110">
        <v>84439933</v>
      </c>
      <c r="D7378" s="110">
        <v>0</v>
      </c>
      <c r="E7378" s="110">
        <v>0</v>
      </c>
      <c r="F7378" s="111">
        <v>764</v>
      </c>
      <c r="G7378" s="110">
        <v>18</v>
      </c>
      <c r="H7378" s="110">
        <v>0</v>
      </c>
      <c r="I7378" s="112"/>
      <c r="J7378" s="111">
        <v>20.309999999999999</v>
      </c>
      <c r="K7378" s="116">
        <v>1099</v>
      </c>
    </row>
    <row r="7379" spans="1:11" x14ac:dyDescent="0.25">
      <c r="A7379" s="108">
        <v>7401</v>
      </c>
      <c r="B7379" s="109" t="s">
        <v>6952</v>
      </c>
      <c r="C7379" s="110">
        <v>84716053</v>
      </c>
      <c r="D7379" s="110">
        <v>4</v>
      </c>
      <c r="E7379" s="110">
        <v>0</v>
      </c>
      <c r="F7379" s="111">
        <v>99.61</v>
      </c>
      <c r="G7379" s="110">
        <v>4</v>
      </c>
      <c r="H7379" s="110">
        <v>15</v>
      </c>
      <c r="I7379" s="112"/>
      <c r="J7379" s="111">
        <v>16.62</v>
      </c>
      <c r="K7379" s="113">
        <v>169</v>
      </c>
    </row>
    <row r="7380" spans="1:11" x14ac:dyDescent="0.25">
      <c r="A7380" s="108">
        <v>7402</v>
      </c>
      <c r="B7380" s="109" t="s">
        <v>6953</v>
      </c>
      <c r="C7380" s="110">
        <v>84733042</v>
      </c>
      <c r="D7380" s="110">
        <v>0</v>
      </c>
      <c r="E7380" s="110">
        <v>0</v>
      </c>
      <c r="F7380" s="111">
        <v>260.44</v>
      </c>
      <c r="G7380" s="110">
        <v>4</v>
      </c>
      <c r="H7380" s="110">
        <v>15</v>
      </c>
      <c r="I7380" s="112"/>
      <c r="J7380" s="112"/>
      <c r="K7380" s="113">
        <v>449</v>
      </c>
    </row>
    <row r="7381" spans="1:11" x14ac:dyDescent="0.25">
      <c r="A7381" s="108">
        <v>7403</v>
      </c>
      <c r="B7381" s="109" t="s">
        <v>6954</v>
      </c>
      <c r="C7381" s="110">
        <v>85423120</v>
      </c>
      <c r="D7381" s="110">
        <v>1</v>
      </c>
      <c r="E7381" s="110">
        <v>1</v>
      </c>
      <c r="F7381" s="115">
        <v>12495.67</v>
      </c>
      <c r="G7381" s="110">
        <v>7</v>
      </c>
      <c r="H7381" s="110">
        <v>2</v>
      </c>
      <c r="I7381" s="112"/>
      <c r="J7381" s="112"/>
      <c r="K7381" s="116">
        <v>8599</v>
      </c>
    </row>
    <row r="7382" spans="1:11" x14ac:dyDescent="0.25">
      <c r="A7382" s="108">
        <v>7404</v>
      </c>
      <c r="B7382" s="109" t="s">
        <v>6955</v>
      </c>
      <c r="C7382" s="110">
        <v>84733043</v>
      </c>
      <c r="D7382" s="110">
        <v>0</v>
      </c>
      <c r="E7382" s="110">
        <v>0</v>
      </c>
      <c r="F7382" s="115">
        <v>3413.24</v>
      </c>
      <c r="G7382" s="110">
        <v>7</v>
      </c>
      <c r="H7382" s="110">
        <v>2</v>
      </c>
      <c r="I7382" s="112"/>
      <c r="J7382" s="112"/>
      <c r="K7382" s="116">
        <v>5399</v>
      </c>
    </row>
    <row r="7383" spans="1:11" x14ac:dyDescent="0.25">
      <c r="A7383" s="108">
        <v>7405</v>
      </c>
      <c r="B7383" s="109" t="s">
        <v>6956</v>
      </c>
      <c r="C7383" s="110">
        <v>85235190</v>
      </c>
      <c r="D7383" s="110">
        <v>0</v>
      </c>
      <c r="E7383" s="110">
        <v>0</v>
      </c>
      <c r="F7383" s="111">
        <v>269</v>
      </c>
      <c r="G7383" s="110">
        <v>4</v>
      </c>
      <c r="H7383" s="110">
        <v>0</v>
      </c>
      <c r="I7383" s="112"/>
      <c r="J7383" s="112"/>
      <c r="K7383" s="113">
        <v>429</v>
      </c>
    </row>
    <row r="7384" spans="1:11" x14ac:dyDescent="0.25">
      <c r="A7384" s="108">
        <v>7406</v>
      </c>
      <c r="B7384" s="109" t="s">
        <v>6957</v>
      </c>
      <c r="C7384" s="110">
        <v>85423120</v>
      </c>
      <c r="D7384" s="110">
        <v>0</v>
      </c>
      <c r="E7384" s="110">
        <v>0</v>
      </c>
      <c r="F7384" s="115">
        <v>1000</v>
      </c>
      <c r="G7384" s="110">
        <v>7</v>
      </c>
      <c r="H7384" s="110">
        <v>7</v>
      </c>
      <c r="I7384" s="111">
        <v>17.59</v>
      </c>
      <c r="J7384" s="112"/>
      <c r="K7384" s="116">
        <v>1699</v>
      </c>
    </row>
    <row r="7385" spans="1:11" x14ac:dyDescent="0.25">
      <c r="A7385" s="108">
        <v>7407</v>
      </c>
      <c r="B7385" s="109" t="s">
        <v>6958</v>
      </c>
      <c r="C7385" s="110">
        <v>84733043</v>
      </c>
      <c r="D7385" s="110">
        <v>0</v>
      </c>
      <c r="E7385" s="110">
        <v>0</v>
      </c>
      <c r="F7385" s="115">
        <v>1669.97</v>
      </c>
      <c r="G7385" s="110">
        <v>7</v>
      </c>
      <c r="H7385" s="110">
        <v>2</v>
      </c>
      <c r="I7385" s="112"/>
      <c r="J7385" s="112"/>
      <c r="K7385" s="116">
        <v>2899</v>
      </c>
    </row>
    <row r="7386" spans="1:11" x14ac:dyDescent="0.25">
      <c r="A7386" s="108">
        <v>7408</v>
      </c>
      <c r="B7386" s="109" t="s">
        <v>6959</v>
      </c>
      <c r="C7386" s="110">
        <v>85176241</v>
      </c>
      <c r="D7386" s="110">
        <v>0</v>
      </c>
      <c r="E7386" s="110">
        <v>0</v>
      </c>
      <c r="F7386" s="111">
        <v>123.15</v>
      </c>
      <c r="G7386" s="110">
        <v>18</v>
      </c>
      <c r="H7386" s="110">
        <v>0</v>
      </c>
      <c r="I7386" s="112"/>
      <c r="J7386" s="112"/>
      <c r="K7386" s="113">
        <v>179</v>
      </c>
    </row>
    <row r="7387" spans="1:11" x14ac:dyDescent="0.25">
      <c r="A7387" s="108">
        <v>7409</v>
      </c>
      <c r="B7387" s="109" t="s">
        <v>5884</v>
      </c>
      <c r="C7387" s="110">
        <v>85176241</v>
      </c>
      <c r="D7387" s="110">
        <v>4</v>
      </c>
      <c r="E7387" s="110">
        <v>0</v>
      </c>
      <c r="F7387" s="111">
        <v>147.44999999999999</v>
      </c>
      <c r="G7387" s="110">
        <v>18</v>
      </c>
      <c r="H7387" s="110">
        <v>0</v>
      </c>
      <c r="I7387" s="112"/>
      <c r="J7387" s="111">
        <v>14.81</v>
      </c>
      <c r="K7387" s="113">
        <v>199</v>
      </c>
    </row>
    <row r="7388" spans="1:11" x14ac:dyDescent="0.25">
      <c r="A7388" s="108">
        <v>7410</v>
      </c>
      <c r="B7388" s="109" t="s">
        <v>6960</v>
      </c>
      <c r="C7388" s="110">
        <v>84145910</v>
      </c>
      <c r="D7388" s="110">
        <v>0</v>
      </c>
      <c r="E7388" s="110">
        <v>0</v>
      </c>
      <c r="F7388" s="111">
        <v>33.04</v>
      </c>
      <c r="G7388" s="110">
        <v>7</v>
      </c>
      <c r="H7388" s="110">
        <v>5</v>
      </c>
      <c r="I7388" s="111">
        <v>83.57</v>
      </c>
      <c r="J7388" s="112"/>
      <c r="K7388" s="113">
        <v>179</v>
      </c>
    </row>
    <row r="7389" spans="1:11" x14ac:dyDescent="0.25">
      <c r="A7389" s="108">
        <v>7411</v>
      </c>
      <c r="B7389" s="109" t="s">
        <v>5981</v>
      </c>
      <c r="C7389" s="110">
        <v>85423190</v>
      </c>
      <c r="D7389" s="110">
        <v>0</v>
      </c>
      <c r="E7389" s="110">
        <v>0</v>
      </c>
      <c r="F7389" s="111">
        <v>783.33</v>
      </c>
      <c r="G7389" s="110">
        <v>7</v>
      </c>
      <c r="H7389" s="110">
        <v>2</v>
      </c>
      <c r="I7389" s="111">
        <v>10</v>
      </c>
      <c r="J7389" s="112"/>
      <c r="K7389" s="116">
        <v>1449</v>
      </c>
    </row>
    <row r="7390" spans="1:11" x14ac:dyDescent="0.25">
      <c r="A7390" s="108">
        <v>7412</v>
      </c>
      <c r="B7390" s="109" t="s">
        <v>6961</v>
      </c>
      <c r="C7390" s="110">
        <v>84733043</v>
      </c>
      <c r="D7390" s="110">
        <v>0</v>
      </c>
      <c r="E7390" s="110">
        <v>0</v>
      </c>
      <c r="F7390" s="111">
        <v>236.27</v>
      </c>
      <c r="G7390" s="110">
        <v>7</v>
      </c>
      <c r="H7390" s="110">
        <v>2</v>
      </c>
      <c r="I7390" s="112"/>
      <c r="J7390" s="111">
        <v>56.09</v>
      </c>
      <c r="K7390" s="113">
        <v>275</v>
      </c>
    </row>
    <row r="7391" spans="1:11" x14ac:dyDescent="0.25">
      <c r="A7391" s="108">
        <v>7413</v>
      </c>
      <c r="B7391" s="109" t="s">
        <v>6962</v>
      </c>
      <c r="C7391" s="110">
        <v>84733042</v>
      </c>
      <c r="D7391" s="110">
        <v>1</v>
      </c>
      <c r="E7391" s="110">
        <v>0</v>
      </c>
      <c r="F7391" s="111">
        <v>103.38</v>
      </c>
      <c r="G7391" s="110">
        <v>4</v>
      </c>
      <c r="H7391" s="110">
        <v>15</v>
      </c>
      <c r="I7391" s="112"/>
      <c r="J7391" s="112"/>
      <c r="K7391" s="113">
        <v>199</v>
      </c>
    </row>
    <row r="7392" spans="1:11" x14ac:dyDescent="0.25">
      <c r="A7392" s="108">
        <v>7414</v>
      </c>
      <c r="B7392" s="109" t="s">
        <v>6963</v>
      </c>
      <c r="C7392" s="110">
        <v>84733042</v>
      </c>
      <c r="D7392" s="110">
        <v>0</v>
      </c>
      <c r="E7392" s="110">
        <v>0</v>
      </c>
      <c r="F7392" s="111">
        <v>199.91</v>
      </c>
      <c r="G7392" s="110">
        <v>4</v>
      </c>
      <c r="H7392" s="110">
        <v>15</v>
      </c>
      <c r="I7392" s="112"/>
      <c r="J7392" s="112"/>
      <c r="K7392" s="113">
        <v>349</v>
      </c>
    </row>
    <row r="7393" spans="1:11" x14ac:dyDescent="0.25">
      <c r="A7393" s="108">
        <v>7415</v>
      </c>
      <c r="B7393" s="109" t="s">
        <v>6964</v>
      </c>
      <c r="C7393" s="110">
        <v>85183000</v>
      </c>
      <c r="D7393" s="110">
        <v>2</v>
      </c>
      <c r="E7393" s="110">
        <v>0</v>
      </c>
      <c r="F7393" s="111">
        <v>81.93</v>
      </c>
      <c r="G7393" s="110">
        <v>18</v>
      </c>
      <c r="H7393" s="110">
        <v>0</v>
      </c>
      <c r="I7393" s="111">
        <v>0.16</v>
      </c>
      <c r="J7393" s="112"/>
      <c r="K7393" s="113">
        <v>119</v>
      </c>
    </row>
    <row r="7394" spans="1:11" x14ac:dyDescent="0.25">
      <c r="A7394" s="108">
        <v>7416</v>
      </c>
      <c r="B7394" s="109" t="s">
        <v>4398</v>
      </c>
      <c r="C7394" s="110">
        <v>84733043</v>
      </c>
      <c r="D7394" s="110">
        <v>0</v>
      </c>
      <c r="E7394" s="110">
        <v>0</v>
      </c>
      <c r="F7394" s="115">
        <v>2695.09</v>
      </c>
      <c r="G7394" s="110">
        <v>7</v>
      </c>
      <c r="H7394" s="110">
        <v>2</v>
      </c>
      <c r="I7394" s="112"/>
      <c r="J7394" s="112"/>
      <c r="K7394" s="116">
        <v>4299</v>
      </c>
    </row>
    <row r="7395" spans="1:11" x14ac:dyDescent="0.25">
      <c r="A7395" s="108">
        <v>7417</v>
      </c>
      <c r="B7395" s="109" t="s">
        <v>6965</v>
      </c>
      <c r="C7395" s="110">
        <v>84713019</v>
      </c>
      <c r="D7395" s="110">
        <v>0</v>
      </c>
      <c r="E7395" s="110">
        <v>0</v>
      </c>
      <c r="F7395" s="115">
        <v>3149.1</v>
      </c>
      <c r="G7395" s="110">
        <v>18</v>
      </c>
      <c r="H7395" s="110">
        <v>0</v>
      </c>
      <c r="I7395" s="112"/>
      <c r="J7395" s="112"/>
      <c r="K7395" s="116">
        <v>4199</v>
      </c>
    </row>
    <row r="7396" spans="1:11" x14ac:dyDescent="0.25">
      <c r="A7396" s="108">
        <v>7418</v>
      </c>
      <c r="B7396" s="109" t="s">
        <v>3938</v>
      </c>
      <c r="C7396" s="110">
        <v>84733041</v>
      </c>
      <c r="D7396" s="110">
        <v>0</v>
      </c>
      <c r="E7396" s="110">
        <v>0</v>
      </c>
      <c r="F7396" s="111">
        <v>449.1</v>
      </c>
      <c r="G7396" s="110">
        <v>18</v>
      </c>
      <c r="H7396" s="110">
        <v>0</v>
      </c>
      <c r="I7396" s="112"/>
      <c r="J7396" s="112"/>
      <c r="K7396" s="113">
        <v>759</v>
      </c>
    </row>
    <row r="7397" spans="1:11" x14ac:dyDescent="0.25">
      <c r="A7397" s="108">
        <v>7419</v>
      </c>
      <c r="B7397" s="109" t="s">
        <v>6938</v>
      </c>
      <c r="C7397" s="110">
        <v>85286200</v>
      </c>
      <c r="D7397" s="110">
        <v>9</v>
      </c>
      <c r="E7397" s="110">
        <v>0</v>
      </c>
      <c r="F7397" s="115">
        <v>4088.62</v>
      </c>
      <c r="G7397" s="110">
        <v>12</v>
      </c>
      <c r="H7397" s="110">
        <v>0</v>
      </c>
      <c r="I7397" s="112"/>
      <c r="J7397" s="112"/>
      <c r="K7397" s="116">
        <v>7099</v>
      </c>
    </row>
    <row r="7398" spans="1:11" x14ac:dyDescent="0.25">
      <c r="A7398" s="108">
        <v>7420</v>
      </c>
      <c r="B7398" s="109" t="s">
        <v>6966</v>
      </c>
      <c r="C7398" s="110">
        <v>84715010</v>
      </c>
      <c r="D7398" s="110">
        <v>0</v>
      </c>
      <c r="E7398" s="110">
        <v>0</v>
      </c>
      <c r="F7398" s="115">
        <v>2012.36</v>
      </c>
      <c r="G7398" s="110">
        <v>12</v>
      </c>
      <c r="H7398" s="110">
        <v>15</v>
      </c>
      <c r="I7398" s="112"/>
      <c r="J7398" s="112"/>
      <c r="K7398" s="116">
        <v>3105</v>
      </c>
    </row>
    <row r="7399" spans="1:11" x14ac:dyDescent="0.25">
      <c r="A7399" s="108">
        <v>7421</v>
      </c>
      <c r="B7399" s="109" t="s">
        <v>6967</v>
      </c>
      <c r="C7399" s="110">
        <v>84733042</v>
      </c>
      <c r="D7399" s="110">
        <v>0</v>
      </c>
      <c r="E7399" s="110">
        <v>0</v>
      </c>
      <c r="F7399" s="111">
        <v>504.27</v>
      </c>
      <c r="G7399" s="110">
        <v>4</v>
      </c>
      <c r="H7399" s="110">
        <v>15</v>
      </c>
      <c r="I7399" s="112"/>
      <c r="J7399" s="112"/>
      <c r="K7399" s="113">
        <v>889</v>
      </c>
    </row>
    <row r="7400" spans="1:11" x14ac:dyDescent="0.25">
      <c r="A7400" s="108">
        <v>7422</v>
      </c>
      <c r="B7400" s="109" t="s">
        <v>5762</v>
      </c>
      <c r="C7400" s="110">
        <v>84717010</v>
      </c>
      <c r="D7400" s="110">
        <v>0</v>
      </c>
      <c r="E7400" s="110">
        <v>0</v>
      </c>
      <c r="F7400" s="115">
        <v>1386.61</v>
      </c>
      <c r="G7400" s="110">
        <v>4</v>
      </c>
      <c r="H7400" s="110">
        <v>10</v>
      </c>
      <c r="I7400" s="112"/>
      <c r="J7400" s="112"/>
      <c r="K7400" s="116">
        <v>2299</v>
      </c>
    </row>
    <row r="7401" spans="1:11" x14ac:dyDescent="0.25">
      <c r="A7401" s="108">
        <v>7423</v>
      </c>
      <c r="B7401" s="109" t="s">
        <v>1797</v>
      </c>
      <c r="C7401" s="110">
        <v>85176277</v>
      </c>
      <c r="D7401" s="110">
        <v>1</v>
      </c>
      <c r="E7401" s="110">
        <v>0</v>
      </c>
      <c r="F7401" s="111">
        <v>113.72</v>
      </c>
      <c r="G7401" s="110">
        <v>18</v>
      </c>
      <c r="H7401" s="110">
        <v>0</v>
      </c>
      <c r="I7401" s="111">
        <v>0.25</v>
      </c>
      <c r="J7401" s="111">
        <v>7.15</v>
      </c>
      <c r="K7401" s="113">
        <v>169</v>
      </c>
    </row>
    <row r="7402" spans="1:11" x14ac:dyDescent="0.25">
      <c r="A7402" s="108">
        <v>7424</v>
      </c>
      <c r="B7402" s="109" t="s">
        <v>6968</v>
      </c>
      <c r="C7402" s="110">
        <v>85176277</v>
      </c>
      <c r="D7402" s="110">
        <v>0</v>
      </c>
      <c r="E7402" s="110">
        <v>0</v>
      </c>
      <c r="F7402" s="111">
        <v>100.86</v>
      </c>
      <c r="G7402" s="110">
        <v>18</v>
      </c>
      <c r="H7402" s="110">
        <v>0</v>
      </c>
      <c r="I7402" s="111">
        <v>0.25</v>
      </c>
      <c r="J7402" s="111">
        <v>6.3</v>
      </c>
      <c r="K7402" s="113">
        <v>149</v>
      </c>
    </row>
    <row r="7403" spans="1:11" x14ac:dyDescent="0.25">
      <c r="A7403" s="108">
        <v>7425</v>
      </c>
      <c r="B7403" s="109" t="s">
        <v>6969</v>
      </c>
      <c r="C7403" s="110">
        <v>85176277</v>
      </c>
      <c r="D7403" s="110">
        <v>0</v>
      </c>
      <c r="E7403" s="110">
        <v>0</v>
      </c>
      <c r="F7403" s="111">
        <v>234.54</v>
      </c>
      <c r="G7403" s="110">
        <v>18</v>
      </c>
      <c r="H7403" s="110">
        <v>0</v>
      </c>
      <c r="I7403" s="111">
        <v>0.59</v>
      </c>
      <c r="J7403" s="111">
        <v>14.64</v>
      </c>
      <c r="K7403" s="113">
        <v>349</v>
      </c>
    </row>
    <row r="7404" spans="1:11" x14ac:dyDescent="0.25">
      <c r="A7404" s="108">
        <v>7426</v>
      </c>
      <c r="B7404" s="109" t="s">
        <v>4861</v>
      </c>
      <c r="C7404" s="110">
        <v>85423120</v>
      </c>
      <c r="D7404" s="110">
        <v>2</v>
      </c>
      <c r="E7404" s="110">
        <v>0</v>
      </c>
      <c r="F7404" s="111">
        <v>980.38</v>
      </c>
      <c r="G7404" s="110">
        <v>7</v>
      </c>
      <c r="H7404" s="110">
        <v>2</v>
      </c>
      <c r="I7404" s="112"/>
      <c r="J7404" s="112"/>
      <c r="K7404" s="116">
        <v>1499</v>
      </c>
    </row>
    <row r="7405" spans="1:11" x14ac:dyDescent="0.25">
      <c r="A7405" s="108">
        <v>7427</v>
      </c>
      <c r="B7405" s="109" t="s">
        <v>6970</v>
      </c>
      <c r="C7405" s="110">
        <v>84716052</v>
      </c>
      <c r="D7405" s="110">
        <v>0</v>
      </c>
      <c r="E7405" s="110">
        <v>0</v>
      </c>
      <c r="F7405" s="111">
        <v>60</v>
      </c>
      <c r="G7405" s="110">
        <v>18</v>
      </c>
      <c r="H7405" s="110">
        <v>0</v>
      </c>
      <c r="I7405" s="112"/>
      <c r="J7405" s="112"/>
      <c r="K7405" s="113">
        <v>120</v>
      </c>
    </row>
    <row r="7406" spans="1:11" x14ac:dyDescent="0.25">
      <c r="A7406" s="108">
        <v>7428</v>
      </c>
      <c r="B7406" s="109" t="s">
        <v>6971</v>
      </c>
      <c r="C7406" s="110">
        <v>85235190</v>
      </c>
      <c r="D7406" s="110">
        <v>0</v>
      </c>
      <c r="E7406" s="110">
        <v>0</v>
      </c>
      <c r="F7406" s="111">
        <v>380</v>
      </c>
      <c r="G7406" s="110">
        <v>18</v>
      </c>
      <c r="H7406" s="110">
        <v>0</v>
      </c>
      <c r="I7406" s="112"/>
      <c r="J7406" s="112"/>
      <c r="K7406" s="113">
        <v>549</v>
      </c>
    </row>
    <row r="7407" spans="1:11" x14ac:dyDescent="0.25">
      <c r="A7407" s="108">
        <v>7429</v>
      </c>
      <c r="B7407" s="109" t="s">
        <v>6722</v>
      </c>
      <c r="C7407" s="110">
        <v>84733092</v>
      </c>
      <c r="D7407" s="110">
        <v>0</v>
      </c>
      <c r="E7407" s="110">
        <v>0</v>
      </c>
      <c r="F7407" s="111">
        <v>699.26</v>
      </c>
      <c r="G7407" s="110">
        <v>7</v>
      </c>
      <c r="H7407" s="110">
        <v>0</v>
      </c>
      <c r="I7407" s="111">
        <v>18.89</v>
      </c>
      <c r="J7407" s="112"/>
      <c r="K7407" s="116">
        <v>1100</v>
      </c>
    </row>
    <row r="7408" spans="1:11" x14ac:dyDescent="0.25">
      <c r="A7408" s="108">
        <v>7430</v>
      </c>
      <c r="B7408" s="109" t="s">
        <v>6972</v>
      </c>
      <c r="C7408" s="110">
        <v>85285220</v>
      </c>
      <c r="D7408" s="110">
        <v>0</v>
      </c>
      <c r="E7408" s="110">
        <v>0</v>
      </c>
      <c r="F7408" s="115">
        <v>1079.0999999999999</v>
      </c>
      <c r="G7408" s="110">
        <v>18</v>
      </c>
      <c r="H7408" s="110">
        <v>0</v>
      </c>
      <c r="I7408" s="112"/>
      <c r="J7408" s="112"/>
      <c r="K7408" s="116">
        <v>1549</v>
      </c>
    </row>
    <row r="7409" spans="1:11" x14ac:dyDescent="0.25">
      <c r="A7409" s="108">
        <v>7431</v>
      </c>
      <c r="B7409" s="109" t="s">
        <v>6973</v>
      </c>
      <c r="C7409" s="110">
        <v>84733043</v>
      </c>
      <c r="D7409" s="110">
        <v>0</v>
      </c>
      <c r="E7409" s="110">
        <v>0</v>
      </c>
      <c r="F7409" s="115">
        <v>2099.9</v>
      </c>
      <c r="G7409" s="110">
        <v>12</v>
      </c>
      <c r="H7409" s="110">
        <v>0</v>
      </c>
      <c r="I7409" s="112"/>
      <c r="J7409" s="112"/>
      <c r="K7409" s="116">
        <v>3099</v>
      </c>
    </row>
    <row r="7410" spans="1:11" x14ac:dyDescent="0.25">
      <c r="A7410" s="108">
        <v>7432</v>
      </c>
      <c r="B7410" s="109" t="s">
        <v>6974</v>
      </c>
      <c r="C7410" s="110">
        <v>84717010</v>
      </c>
      <c r="D7410" s="110">
        <v>0</v>
      </c>
      <c r="E7410" s="110">
        <v>0</v>
      </c>
      <c r="F7410" s="111">
        <v>659.41</v>
      </c>
      <c r="G7410" s="110">
        <v>7</v>
      </c>
      <c r="H7410" s="110">
        <v>10</v>
      </c>
      <c r="I7410" s="112"/>
      <c r="J7410" s="112"/>
      <c r="K7410" s="116">
        <v>1099</v>
      </c>
    </row>
    <row r="7411" spans="1:11" x14ac:dyDescent="0.25">
      <c r="A7411" s="108">
        <v>7433</v>
      </c>
      <c r="B7411" s="109" t="s">
        <v>6897</v>
      </c>
      <c r="C7411" s="110">
        <v>84733090</v>
      </c>
      <c r="D7411" s="110">
        <v>0</v>
      </c>
      <c r="E7411" s="110">
        <v>0</v>
      </c>
      <c r="F7411" s="111">
        <v>467.1</v>
      </c>
      <c r="G7411" s="110">
        <v>4</v>
      </c>
      <c r="H7411" s="110">
        <v>10</v>
      </c>
      <c r="I7411" s="112"/>
      <c r="J7411" s="112"/>
      <c r="K7411" s="113">
        <v>799</v>
      </c>
    </row>
    <row r="7412" spans="1:11" x14ac:dyDescent="0.25">
      <c r="A7412" s="108">
        <v>7434</v>
      </c>
      <c r="B7412" s="109" t="s">
        <v>6975</v>
      </c>
      <c r="C7412" s="110">
        <v>83021000</v>
      </c>
      <c r="D7412" s="110">
        <v>0</v>
      </c>
      <c r="E7412" s="110">
        <v>0</v>
      </c>
      <c r="F7412" s="111">
        <v>209</v>
      </c>
      <c r="G7412" s="110">
        <v>0</v>
      </c>
      <c r="H7412" s="110">
        <v>0</v>
      </c>
      <c r="I7412" s="112"/>
      <c r="J7412" s="112"/>
      <c r="K7412" s="113">
        <v>400</v>
      </c>
    </row>
    <row r="7413" spans="1:11" x14ac:dyDescent="0.25">
      <c r="A7413" s="108">
        <v>7435</v>
      </c>
      <c r="B7413" s="109" t="s">
        <v>7996</v>
      </c>
      <c r="C7413" s="110">
        <v>84713019</v>
      </c>
      <c r="D7413" s="110">
        <v>0</v>
      </c>
      <c r="E7413" s="110">
        <v>0</v>
      </c>
      <c r="F7413" s="115">
        <v>4229.1000000000004</v>
      </c>
      <c r="G7413" s="110">
        <v>18</v>
      </c>
      <c r="H7413" s="110">
        <v>0</v>
      </c>
      <c r="I7413" s="112"/>
      <c r="J7413" s="112"/>
      <c r="K7413" s="116">
        <v>5599</v>
      </c>
    </row>
    <row r="7414" spans="1:11" x14ac:dyDescent="0.25">
      <c r="A7414" s="108">
        <v>7436</v>
      </c>
      <c r="B7414" s="109" t="s">
        <v>6707</v>
      </c>
      <c r="C7414" s="110">
        <v>85285200</v>
      </c>
      <c r="D7414" s="110">
        <v>0</v>
      </c>
      <c r="E7414" s="110">
        <v>0</v>
      </c>
      <c r="F7414" s="111">
        <v>994</v>
      </c>
      <c r="G7414" s="110">
        <v>7</v>
      </c>
      <c r="H7414" s="110">
        <v>0</v>
      </c>
      <c r="I7414" s="112"/>
      <c r="J7414" s="112"/>
      <c r="K7414" s="116">
        <v>1499</v>
      </c>
    </row>
    <row r="7415" spans="1:11" x14ac:dyDescent="0.25">
      <c r="A7415" s="108">
        <v>7437</v>
      </c>
      <c r="B7415" s="109" t="s">
        <v>6976</v>
      </c>
      <c r="C7415" s="110">
        <v>85285200</v>
      </c>
      <c r="D7415" s="110">
        <v>0</v>
      </c>
      <c r="E7415" s="110">
        <v>0</v>
      </c>
      <c r="F7415" s="115">
        <v>1491.51</v>
      </c>
      <c r="G7415" s="110">
        <v>7</v>
      </c>
      <c r="H7415" s="110">
        <v>0</v>
      </c>
      <c r="I7415" s="112"/>
      <c r="J7415" s="112"/>
      <c r="K7415" s="116">
        <v>2499</v>
      </c>
    </row>
    <row r="7416" spans="1:11" x14ac:dyDescent="0.25">
      <c r="A7416" s="108">
        <v>7438</v>
      </c>
      <c r="B7416" s="109" t="s">
        <v>6977</v>
      </c>
      <c r="C7416" s="110">
        <v>84733019</v>
      </c>
      <c r="D7416" s="110">
        <v>0</v>
      </c>
      <c r="E7416" s="110">
        <v>0</v>
      </c>
      <c r="F7416" s="111">
        <v>109</v>
      </c>
      <c r="G7416" s="110">
        <v>4</v>
      </c>
      <c r="H7416" s="110">
        <v>0</v>
      </c>
      <c r="I7416" s="111">
        <v>24.45</v>
      </c>
      <c r="J7416" s="112"/>
      <c r="K7416" s="113">
        <v>199</v>
      </c>
    </row>
    <row r="7417" spans="1:11" x14ac:dyDescent="0.25">
      <c r="A7417" s="108">
        <v>7439</v>
      </c>
      <c r="B7417" s="109" t="s">
        <v>6516</v>
      </c>
      <c r="C7417" s="110">
        <v>85423190</v>
      </c>
      <c r="D7417" s="110">
        <v>0</v>
      </c>
      <c r="E7417" s="110">
        <v>0</v>
      </c>
      <c r="F7417" s="115">
        <v>1297.47</v>
      </c>
      <c r="G7417" s="110">
        <v>7</v>
      </c>
      <c r="H7417" s="110">
        <v>2</v>
      </c>
      <c r="I7417" s="112"/>
      <c r="J7417" s="112"/>
      <c r="K7417" s="116">
        <v>1999</v>
      </c>
    </row>
    <row r="7418" spans="1:11" x14ac:dyDescent="0.25">
      <c r="A7418" s="108">
        <v>7440</v>
      </c>
      <c r="B7418" s="109" t="s">
        <v>6978</v>
      </c>
      <c r="C7418" s="110">
        <v>85044021</v>
      </c>
      <c r="D7418" s="110">
        <v>0</v>
      </c>
      <c r="E7418" s="110">
        <v>0</v>
      </c>
      <c r="F7418" s="111">
        <v>208.57</v>
      </c>
      <c r="G7418" s="110">
        <v>4</v>
      </c>
      <c r="H7418" s="110">
        <v>5</v>
      </c>
      <c r="I7418" s="112"/>
      <c r="J7418" s="112"/>
      <c r="K7418" s="113">
        <v>389</v>
      </c>
    </row>
    <row r="7419" spans="1:11" x14ac:dyDescent="0.25">
      <c r="A7419" s="108">
        <v>7441</v>
      </c>
      <c r="B7419" s="109" t="s">
        <v>4963</v>
      </c>
      <c r="C7419" s="110">
        <v>85423120</v>
      </c>
      <c r="D7419" s="110">
        <v>0</v>
      </c>
      <c r="E7419" s="110">
        <v>0</v>
      </c>
      <c r="F7419" s="115">
        <v>1352.94</v>
      </c>
      <c r="G7419" s="110">
        <v>7</v>
      </c>
      <c r="H7419" s="110">
        <v>2</v>
      </c>
      <c r="I7419" s="112"/>
      <c r="J7419" s="112"/>
      <c r="K7419" s="116">
        <v>1899</v>
      </c>
    </row>
    <row r="7420" spans="1:11" x14ac:dyDescent="0.25">
      <c r="A7420" s="108">
        <v>7442</v>
      </c>
      <c r="B7420" s="109" t="s">
        <v>6979</v>
      </c>
      <c r="C7420" s="110">
        <v>84717090</v>
      </c>
      <c r="D7420" s="110">
        <v>0</v>
      </c>
      <c r="E7420" s="110">
        <v>0</v>
      </c>
      <c r="F7420" s="115">
        <v>2100</v>
      </c>
      <c r="G7420" s="110">
        <v>4</v>
      </c>
      <c r="H7420" s="110">
        <v>0</v>
      </c>
      <c r="I7420" s="112"/>
      <c r="J7420" s="112"/>
      <c r="K7420" s="116">
        <v>3199</v>
      </c>
    </row>
    <row r="7421" spans="1:11" x14ac:dyDescent="0.25">
      <c r="A7421" s="108">
        <v>7443</v>
      </c>
      <c r="B7421" s="109" t="s">
        <v>6980</v>
      </c>
      <c r="C7421" s="110">
        <v>85176254</v>
      </c>
      <c r="D7421" s="110">
        <v>1</v>
      </c>
      <c r="E7421" s="110">
        <v>0</v>
      </c>
      <c r="F7421" s="111">
        <v>45.9</v>
      </c>
      <c r="G7421" s="110">
        <v>4</v>
      </c>
      <c r="H7421" s="110">
        <v>0</v>
      </c>
      <c r="I7421" s="112"/>
      <c r="J7421" s="111">
        <v>2.83</v>
      </c>
      <c r="K7421" s="113">
        <v>69</v>
      </c>
    </row>
    <row r="7422" spans="1:11" x14ac:dyDescent="0.25">
      <c r="A7422" s="108">
        <v>7444</v>
      </c>
      <c r="B7422" s="109" t="s">
        <v>6981</v>
      </c>
      <c r="C7422" s="110">
        <v>85176254</v>
      </c>
      <c r="D7422" s="110">
        <v>0</v>
      </c>
      <c r="E7422" s="110">
        <v>0</v>
      </c>
      <c r="F7422" s="111">
        <v>59.9</v>
      </c>
      <c r="G7422" s="110">
        <v>4</v>
      </c>
      <c r="H7422" s="110">
        <v>0</v>
      </c>
      <c r="I7422" s="112"/>
      <c r="J7422" s="111">
        <v>2.83</v>
      </c>
      <c r="K7422" s="113">
        <v>89</v>
      </c>
    </row>
    <row r="7423" spans="1:11" x14ac:dyDescent="0.25">
      <c r="A7423" s="108">
        <v>7445</v>
      </c>
      <c r="B7423" s="109" t="s">
        <v>6982</v>
      </c>
      <c r="C7423" s="110">
        <v>85444200</v>
      </c>
      <c r="D7423" s="110">
        <v>0</v>
      </c>
      <c r="E7423" s="110">
        <v>0</v>
      </c>
      <c r="F7423" s="111">
        <v>65.77</v>
      </c>
      <c r="G7423" s="110">
        <v>4</v>
      </c>
      <c r="H7423" s="110">
        <v>0</v>
      </c>
      <c r="I7423" s="112"/>
      <c r="J7423" s="112"/>
      <c r="K7423" s="113">
        <v>99</v>
      </c>
    </row>
    <row r="7424" spans="1:11" x14ac:dyDescent="0.25">
      <c r="A7424" s="108">
        <v>7446</v>
      </c>
      <c r="B7424" s="109" t="s">
        <v>6983</v>
      </c>
      <c r="C7424" s="110">
        <v>85444200</v>
      </c>
      <c r="D7424" s="110">
        <v>2</v>
      </c>
      <c r="E7424" s="110">
        <v>0</v>
      </c>
      <c r="F7424" s="111">
        <v>65.77</v>
      </c>
      <c r="G7424" s="110">
        <v>4</v>
      </c>
      <c r="H7424" s="110">
        <v>0</v>
      </c>
      <c r="I7424" s="112"/>
      <c r="J7424" s="112"/>
      <c r="K7424" s="113">
        <v>99</v>
      </c>
    </row>
    <row r="7425" spans="1:11" x14ac:dyDescent="0.25">
      <c r="A7425" s="108">
        <v>7447</v>
      </c>
      <c r="B7425" s="109" t="s">
        <v>3281</v>
      </c>
      <c r="C7425" s="110">
        <v>84717010</v>
      </c>
      <c r="D7425" s="110">
        <v>0</v>
      </c>
      <c r="E7425" s="110">
        <v>0</v>
      </c>
      <c r="F7425" s="115">
        <v>1545.36</v>
      </c>
      <c r="G7425" s="110">
        <v>7</v>
      </c>
      <c r="H7425" s="110">
        <v>10</v>
      </c>
      <c r="I7425" s="112"/>
      <c r="J7425" s="111">
        <v>176.73</v>
      </c>
      <c r="K7425" s="116">
        <v>2699</v>
      </c>
    </row>
    <row r="7426" spans="1:11" x14ac:dyDescent="0.25">
      <c r="A7426" s="108">
        <v>7448</v>
      </c>
      <c r="B7426" s="109" t="s">
        <v>5761</v>
      </c>
      <c r="C7426" s="110">
        <v>84717010</v>
      </c>
      <c r="D7426" s="110">
        <v>1</v>
      </c>
      <c r="E7426" s="110">
        <v>0</v>
      </c>
      <c r="F7426" s="115">
        <v>1345.35</v>
      </c>
      <c r="G7426" s="110">
        <v>7</v>
      </c>
      <c r="H7426" s="110">
        <v>10</v>
      </c>
      <c r="I7426" s="112"/>
      <c r="J7426" s="111">
        <v>176.73</v>
      </c>
      <c r="K7426" s="116">
        <v>2269</v>
      </c>
    </row>
    <row r="7427" spans="1:11" x14ac:dyDescent="0.25">
      <c r="A7427" s="108">
        <v>7449</v>
      </c>
      <c r="B7427" s="109" t="s">
        <v>3970</v>
      </c>
      <c r="C7427" s="110">
        <v>84717010</v>
      </c>
      <c r="D7427" s="110">
        <v>2</v>
      </c>
      <c r="E7427" s="110">
        <v>0</v>
      </c>
      <c r="F7427" s="111">
        <v>627.16999999999996</v>
      </c>
      <c r="G7427" s="110">
        <v>7</v>
      </c>
      <c r="H7427" s="110">
        <v>10</v>
      </c>
      <c r="I7427" s="112"/>
      <c r="J7427" s="112"/>
      <c r="K7427" s="116">
        <v>1039</v>
      </c>
    </row>
    <row r="7428" spans="1:11" x14ac:dyDescent="0.25">
      <c r="A7428" s="108">
        <v>7450</v>
      </c>
      <c r="B7428" s="109" t="s">
        <v>6984</v>
      </c>
      <c r="C7428" s="110">
        <v>84717010</v>
      </c>
      <c r="D7428" s="110">
        <v>1</v>
      </c>
      <c r="E7428" s="110">
        <v>0</v>
      </c>
      <c r="F7428" s="115">
        <v>1163.54</v>
      </c>
      <c r="G7428" s="110">
        <v>7</v>
      </c>
      <c r="H7428" s="110">
        <v>10</v>
      </c>
      <c r="I7428" s="112"/>
      <c r="J7428" s="112"/>
      <c r="K7428" s="116">
        <v>1899</v>
      </c>
    </row>
    <row r="7429" spans="1:11" x14ac:dyDescent="0.25">
      <c r="A7429" s="108">
        <v>7451</v>
      </c>
      <c r="B7429" s="109" t="s">
        <v>6985</v>
      </c>
      <c r="C7429" s="110">
        <v>84717010</v>
      </c>
      <c r="D7429" s="110">
        <v>0</v>
      </c>
      <c r="E7429" s="110">
        <v>0</v>
      </c>
      <c r="F7429" s="115">
        <v>1345.35</v>
      </c>
      <c r="G7429" s="110">
        <v>7</v>
      </c>
      <c r="H7429" s="110">
        <v>10</v>
      </c>
      <c r="I7429" s="112"/>
      <c r="J7429" s="112"/>
      <c r="K7429" s="116">
        <v>2199</v>
      </c>
    </row>
    <row r="7430" spans="1:11" x14ac:dyDescent="0.25">
      <c r="A7430" s="108">
        <v>7452</v>
      </c>
      <c r="B7430" s="109" t="s">
        <v>6986</v>
      </c>
      <c r="C7430" s="110">
        <v>84717010</v>
      </c>
      <c r="D7430" s="110">
        <v>1</v>
      </c>
      <c r="E7430" s="110">
        <v>0</v>
      </c>
      <c r="F7430" s="115">
        <v>1545.36</v>
      </c>
      <c r="G7430" s="110">
        <v>7</v>
      </c>
      <c r="H7430" s="110">
        <v>10</v>
      </c>
      <c r="I7430" s="112"/>
      <c r="J7430" s="112"/>
      <c r="K7430" s="116">
        <v>2699</v>
      </c>
    </row>
    <row r="7431" spans="1:11" x14ac:dyDescent="0.25">
      <c r="A7431" s="108">
        <v>7453</v>
      </c>
      <c r="B7431" s="109" t="s">
        <v>7997</v>
      </c>
      <c r="C7431" s="110">
        <v>84717010</v>
      </c>
      <c r="D7431" s="110">
        <v>1</v>
      </c>
      <c r="E7431" s="110">
        <v>0</v>
      </c>
      <c r="F7431" s="111">
        <v>599.9</v>
      </c>
      <c r="G7431" s="110">
        <v>7</v>
      </c>
      <c r="H7431" s="110">
        <v>10</v>
      </c>
      <c r="I7431" s="112"/>
      <c r="J7431" s="112"/>
      <c r="K7431" s="113">
        <v>989</v>
      </c>
    </row>
    <row r="7432" spans="1:11" x14ac:dyDescent="0.25">
      <c r="A7432" s="108">
        <v>7454</v>
      </c>
      <c r="B7432" s="109" t="s">
        <v>6987</v>
      </c>
      <c r="C7432" s="110">
        <v>84733043</v>
      </c>
      <c r="D7432" s="110">
        <v>0</v>
      </c>
      <c r="E7432" s="110">
        <v>0</v>
      </c>
      <c r="F7432" s="115">
        <v>1400</v>
      </c>
      <c r="G7432" s="110">
        <v>0</v>
      </c>
      <c r="H7432" s="110">
        <v>0</v>
      </c>
      <c r="I7432" s="112"/>
      <c r="J7432" s="112"/>
      <c r="K7432" s="116">
        <v>1959</v>
      </c>
    </row>
    <row r="7433" spans="1:11" x14ac:dyDescent="0.25">
      <c r="A7433" s="108">
        <v>7455</v>
      </c>
      <c r="B7433" s="109" t="s">
        <v>6988</v>
      </c>
      <c r="C7433" s="110">
        <v>84716053</v>
      </c>
      <c r="D7433" s="110">
        <v>0</v>
      </c>
      <c r="E7433" s="110">
        <v>0</v>
      </c>
      <c r="F7433" s="111">
        <v>189.11</v>
      </c>
      <c r="G7433" s="110">
        <v>4</v>
      </c>
      <c r="H7433" s="110">
        <v>0</v>
      </c>
      <c r="I7433" s="112"/>
      <c r="J7433" s="112"/>
      <c r="K7433" s="113">
        <v>299</v>
      </c>
    </row>
    <row r="7434" spans="1:11" x14ac:dyDescent="0.25">
      <c r="A7434" s="108">
        <v>7456</v>
      </c>
      <c r="B7434" s="109" t="s">
        <v>6989</v>
      </c>
      <c r="C7434" s="110">
        <v>84716053</v>
      </c>
      <c r="D7434" s="110">
        <v>0</v>
      </c>
      <c r="E7434" s="110">
        <v>0</v>
      </c>
      <c r="F7434" s="111">
        <v>530.07000000000005</v>
      </c>
      <c r="G7434" s="110">
        <v>4</v>
      </c>
      <c r="H7434" s="110">
        <v>0</v>
      </c>
      <c r="I7434" s="112"/>
      <c r="J7434" s="112"/>
      <c r="K7434" s="113">
        <v>999</v>
      </c>
    </row>
    <row r="7435" spans="1:11" x14ac:dyDescent="0.25">
      <c r="A7435" s="108">
        <v>7457</v>
      </c>
      <c r="B7435" s="109" t="s">
        <v>6990</v>
      </c>
      <c r="C7435" s="110">
        <v>39261000</v>
      </c>
      <c r="D7435" s="110">
        <v>2</v>
      </c>
      <c r="E7435" s="110">
        <v>0</v>
      </c>
      <c r="F7435" s="111">
        <v>49.73</v>
      </c>
      <c r="G7435" s="110">
        <v>4</v>
      </c>
      <c r="H7435" s="110">
        <v>0</v>
      </c>
      <c r="I7435" s="112"/>
      <c r="J7435" s="112"/>
      <c r="K7435" s="113">
        <v>99</v>
      </c>
    </row>
    <row r="7436" spans="1:11" x14ac:dyDescent="0.25">
      <c r="A7436" s="108">
        <v>7458</v>
      </c>
      <c r="B7436" s="109" t="s">
        <v>6991</v>
      </c>
      <c r="C7436" s="110">
        <v>39261000</v>
      </c>
      <c r="D7436" s="110">
        <v>1</v>
      </c>
      <c r="E7436" s="110">
        <v>0</v>
      </c>
      <c r="F7436" s="111">
        <v>57.77</v>
      </c>
      <c r="G7436" s="110">
        <v>4</v>
      </c>
      <c r="H7436" s="110">
        <v>0</v>
      </c>
      <c r="I7436" s="112"/>
      <c r="J7436" s="112"/>
      <c r="K7436" s="113">
        <v>109</v>
      </c>
    </row>
    <row r="7437" spans="1:11" x14ac:dyDescent="0.25">
      <c r="A7437" s="108">
        <v>7459</v>
      </c>
      <c r="B7437" s="109" t="s">
        <v>6992</v>
      </c>
      <c r="C7437" s="110">
        <v>84733042</v>
      </c>
      <c r="D7437" s="110">
        <v>0</v>
      </c>
      <c r="E7437" s="110">
        <v>0</v>
      </c>
      <c r="F7437" s="111">
        <v>391.3</v>
      </c>
      <c r="G7437" s="110">
        <v>4</v>
      </c>
      <c r="H7437" s="110">
        <v>15</v>
      </c>
      <c r="I7437" s="112"/>
      <c r="J7437" s="112"/>
      <c r="K7437" s="113">
        <v>699</v>
      </c>
    </row>
    <row r="7438" spans="1:11" x14ac:dyDescent="0.25">
      <c r="A7438" s="108">
        <v>7460</v>
      </c>
      <c r="B7438" s="109" t="s">
        <v>6993</v>
      </c>
      <c r="C7438" s="110">
        <v>84733042</v>
      </c>
      <c r="D7438" s="110">
        <v>1</v>
      </c>
      <c r="E7438" s="110">
        <v>0</v>
      </c>
      <c r="F7438" s="111">
        <v>260.86</v>
      </c>
      <c r="G7438" s="110">
        <v>4</v>
      </c>
      <c r="H7438" s="110">
        <v>15</v>
      </c>
      <c r="I7438" s="112"/>
      <c r="J7438" s="112"/>
      <c r="K7438" s="113">
        <v>459</v>
      </c>
    </row>
    <row r="7439" spans="1:11" x14ac:dyDescent="0.25">
      <c r="A7439" s="108">
        <v>7461</v>
      </c>
      <c r="B7439" s="109" t="s">
        <v>6994</v>
      </c>
      <c r="C7439" s="110">
        <v>84716052</v>
      </c>
      <c r="D7439" s="110">
        <v>0</v>
      </c>
      <c r="E7439" s="110">
        <v>0</v>
      </c>
      <c r="F7439" s="111">
        <v>102.61</v>
      </c>
      <c r="G7439" s="110">
        <v>7</v>
      </c>
      <c r="H7439" s="110">
        <v>15</v>
      </c>
      <c r="I7439" s="111">
        <v>16.899999999999999</v>
      </c>
      <c r="J7439" s="112"/>
      <c r="K7439" s="113">
        <v>220</v>
      </c>
    </row>
    <row r="7440" spans="1:11" x14ac:dyDescent="0.25">
      <c r="A7440" s="108">
        <v>7462</v>
      </c>
      <c r="B7440" s="109" t="s">
        <v>6995</v>
      </c>
      <c r="C7440" s="110">
        <v>84145990</v>
      </c>
      <c r="D7440" s="110">
        <v>0</v>
      </c>
      <c r="E7440" s="110">
        <v>0</v>
      </c>
      <c r="F7440" s="111">
        <v>47.53</v>
      </c>
      <c r="G7440" s="110">
        <v>7</v>
      </c>
      <c r="H7440" s="110">
        <v>0</v>
      </c>
      <c r="I7440" s="112"/>
      <c r="J7440" s="112"/>
      <c r="K7440" s="113">
        <v>85</v>
      </c>
    </row>
    <row r="7441" spans="1:11" x14ac:dyDescent="0.25">
      <c r="A7441" s="108">
        <v>7463</v>
      </c>
      <c r="B7441" s="109" t="s">
        <v>6996</v>
      </c>
      <c r="C7441" s="110">
        <v>84145990</v>
      </c>
      <c r="D7441" s="110">
        <v>0</v>
      </c>
      <c r="E7441" s="110">
        <v>0</v>
      </c>
      <c r="F7441" s="111">
        <v>90.21</v>
      </c>
      <c r="G7441" s="110">
        <v>7</v>
      </c>
      <c r="H7441" s="110">
        <v>0</v>
      </c>
      <c r="I7441" s="112"/>
      <c r="J7441" s="112"/>
      <c r="K7441" s="113">
        <v>159</v>
      </c>
    </row>
    <row r="7442" spans="1:11" x14ac:dyDescent="0.25">
      <c r="A7442" s="108">
        <v>7464</v>
      </c>
      <c r="B7442" s="109" t="s">
        <v>6997</v>
      </c>
      <c r="C7442" s="110">
        <v>85235190</v>
      </c>
      <c r="D7442" s="110">
        <v>1</v>
      </c>
      <c r="E7442" s="110">
        <v>0</v>
      </c>
      <c r="F7442" s="115">
        <v>1215.22</v>
      </c>
      <c r="G7442" s="110">
        <v>4</v>
      </c>
      <c r="H7442" s="110">
        <v>15</v>
      </c>
      <c r="I7442" s="112"/>
      <c r="J7442" s="112"/>
      <c r="K7442" s="116">
        <v>2299</v>
      </c>
    </row>
    <row r="7443" spans="1:11" x14ac:dyDescent="0.25">
      <c r="A7443" s="108">
        <v>7465</v>
      </c>
      <c r="B7443" s="109" t="s">
        <v>6998</v>
      </c>
      <c r="C7443" s="110">
        <v>85423190</v>
      </c>
      <c r="D7443" s="110">
        <v>0</v>
      </c>
      <c r="E7443" s="110">
        <v>0</v>
      </c>
      <c r="F7443" s="111">
        <v>67.64</v>
      </c>
      <c r="G7443" s="110">
        <v>18</v>
      </c>
      <c r="H7443" s="110">
        <v>2</v>
      </c>
      <c r="I7443" s="112"/>
      <c r="J7443" s="112"/>
      <c r="K7443" s="113">
        <v>109</v>
      </c>
    </row>
    <row r="7444" spans="1:11" x14ac:dyDescent="0.25">
      <c r="A7444" s="108">
        <v>7466</v>
      </c>
      <c r="B7444" s="109" t="s">
        <v>6999</v>
      </c>
      <c r="C7444" s="110">
        <v>85423190</v>
      </c>
      <c r="D7444" s="110">
        <v>0</v>
      </c>
      <c r="E7444" s="110">
        <v>0</v>
      </c>
      <c r="F7444" s="111">
        <v>696.08</v>
      </c>
      <c r="G7444" s="110">
        <v>18</v>
      </c>
      <c r="H7444" s="110">
        <v>2</v>
      </c>
      <c r="I7444" s="112"/>
      <c r="J7444" s="112"/>
      <c r="K7444" s="113">
        <v>999</v>
      </c>
    </row>
    <row r="7445" spans="1:11" x14ac:dyDescent="0.25">
      <c r="A7445" s="108">
        <v>7467</v>
      </c>
      <c r="B7445" s="109" t="s">
        <v>6758</v>
      </c>
      <c r="C7445" s="110">
        <v>85423190</v>
      </c>
      <c r="D7445" s="110">
        <v>1</v>
      </c>
      <c r="E7445" s="110">
        <v>0</v>
      </c>
      <c r="F7445" s="115">
        <v>1513.52</v>
      </c>
      <c r="G7445" s="110">
        <v>12</v>
      </c>
      <c r="H7445" s="110">
        <v>2</v>
      </c>
      <c r="I7445" s="112"/>
      <c r="J7445" s="112"/>
      <c r="K7445" s="116">
        <v>1699</v>
      </c>
    </row>
    <row r="7446" spans="1:11" x14ac:dyDescent="0.25">
      <c r="A7446" s="108">
        <v>7468</v>
      </c>
      <c r="B7446" s="109" t="s">
        <v>2103</v>
      </c>
      <c r="C7446" s="110">
        <v>84716053</v>
      </c>
      <c r="D7446" s="110">
        <v>0</v>
      </c>
      <c r="E7446" s="110">
        <v>0</v>
      </c>
      <c r="F7446" s="111">
        <v>39.99</v>
      </c>
      <c r="G7446" s="110">
        <v>0</v>
      </c>
      <c r="H7446" s="110">
        <v>0</v>
      </c>
      <c r="I7446" s="112"/>
      <c r="J7446" s="111">
        <v>4.8</v>
      </c>
      <c r="K7446" s="113">
        <v>69</v>
      </c>
    </row>
    <row r="7447" spans="1:11" x14ac:dyDescent="0.25">
      <c r="A7447" s="108">
        <v>7469</v>
      </c>
      <c r="B7447" s="109" t="s">
        <v>2100</v>
      </c>
      <c r="C7447" s="110">
        <v>84716053</v>
      </c>
      <c r="D7447" s="110">
        <v>0</v>
      </c>
      <c r="E7447" s="110">
        <v>0</v>
      </c>
      <c r="F7447" s="111">
        <v>39.99</v>
      </c>
      <c r="G7447" s="110">
        <v>0</v>
      </c>
      <c r="H7447" s="110">
        <v>0</v>
      </c>
      <c r="I7447" s="112"/>
      <c r="J7447" s="112"/>
      <c r="K7447" s="113">
        <v>69</v>
      </c>
    </row>
    <row r="7448" spans="1:11" x14ac:dyDescent="0.25">
      <c r="A7448" s="108">
        <v>7470</v>
      </c>
      <c r="B7448" s="109" t="s">
        <v>7000</v>
      </c>
      <c r="C7448" s="110">
        <v>84713019</v>
      </c>
      <c r="D7448" s="110">
        <v>0</v>
      </c>
      <c r="E7448" s="110">
        <v>0</v>
      </c>
      <c r="F7448" s="115">
        <v>2499</v>
      </c>
      <c r="G7448" s="110">
        <v>0</v>
      </c>
      <c r="H7448" s="110">
        <v>0</v>
      </c>
      <c r="I7448" s="112"/>
      <c r="J7448" s="112"/>
      <c r="K7448" s="116">
        <v>3499</v>
      </c>
    </row>
    <row r="7449" spans="1:11" x14ac:dyDescent="0.25">
      <c r="A7449" s="108">
        <v>7471</v>
      </c>
      <c r="B7449" s="109" t="s">
        <v>7001</v>
      </c>
      <c r="C7449" s="110">
        <v>22072019</v>
      </c>
      <c r="D7449" s="110">
        <v>0</v>
      </c>
      <c r="E7449" s="110">
        <v>0</v>
      </c>
      <c r="F7449" s="111">
        <v>8.69</v>
      </c>
      <c r="G7449" s="110">
        <v>0</v>
      </c>
      <c r="H7449" s="110">
        <v>0</v>
      </c>
      <c r="I7449" s="112"/>
      <c r="J7449" s="112"/>
      <c r="K7449" s="113">
        <v>9</v>
      </c>
    </row>
    <row r="7450" spans="1:11" x14ac:dyDescent="0.25">
      <c r="A7450" s="108">
        <v>7472</v>
      </c>
      <c r="B7450" s="109" t="s">
        <v>2988</v>
      </c>
      <c r="C7450" s="110">
        <v>85423120</v>
      </c>
      <c r="D7450" s="110">
        <v>0</v>
      </c>
      <c r="E7450" s="110">
        <v>0</v>
      </c>
      <c r="F7450" s="115">
        <v>1403.73</v>
      </c>
      <c r="G7450" s="110">
        <v>7</v>
      </c>
      <c r="H7450" s="110">
        <v>2</v>
      </c>
      <c r="I7450" s="112"/>
      <c r="J7450" s="112"/>
      <c r="K7450" s="116">
        <v>1699</v>
      </c>
    </row>
    <row r="7451" spans="1:11" x14ac:dyDescent="0.25">
      <c r="A7451" s="108">
        <v>7473</v>
      </c>
      <c r="B7451" s="109" t="s">
        <v>7002</v>
      </c>
      <c r="C7451" s="110">
        <v>85165000</v>
      </c>
      <c r="D7451" s="110">
        <v>0</v>
      </c>
      <c r="E7451" s="110">
        <v>0</v>
      </c>
      <c r="F7451" s="111">
        <v>699</v>
      </c>
      <c r="G7451" s="110">
        <v>18</v>
      </c>
      <c r="H7451" s="110">
        <v>0</v>
      </c>
      <c r="I7451" s="112"/>
      <c r="J7451" s="112"/>
      <c r="K7451" s="113">
        <v>899</v>
      </c>
    </row>
    <row r="7452" spans="1:11" x14ac:dyDescent="0.25">
      <c r="A7452" s="108">
        <v>7474</v>
      </c>
      <c r="B7452" s="109" t="s">
        <v>7003</v>
      </c>
      <c r="C7452" s="110">
        <v>85044040</v>
      </c>
      <c r="D7452" s="110">
        <v>8</v>
      </c>
      <c r="E7452" s="110">
        <v>0</v>
      </c>
      <c r="F7452" s="111">
        <v>364.73</v>
      </c>
      <c r="G7452" s="110">
        <v>12</v>
      </c>
      <c r="H7452" s="110">
        <v>0</v>
      </c>
      <c r="I7452" s="112"/>
      <c r="J7452" s="112"/>
      <c r="K7452" s="113">
        <v>649</v>
      </c>
    </row>
    <row r="7453" spans="1:11" x14ac:dyDescent="0.25">
      <c r="A7453" s="108">
        <v>7475</v>
      </c>
      <c r="B7453" s="109" t="s">
        <v>5713</v>
      </c>
      <c r="C7453" s="110">
        <v>85235190</v>
      </c>
      <c r="D7453" s="110">
        <v>1</v>
      </c>
      <c r="E7453" s="110">
        <v>1</v>
      </c>
      <c r="F7453" s="111">
        <v>200.36</v>
      </c>
      <c r="G7453" s="110">
        <v>4</v>
      </c>
      <c r="H7453" s="110">
        <v>0</v>
      </c>
      <c r="I7453" s="112"/>
      <c r="J7453" s="112"/>
      <c r="K7453" s="113">
        <v>319</v>
      </c>
    </row>
    <row r="7454" spans="1:11" x14ac:dyDescent="0.25">
      <c r="A7454" s="108">
        <v>7476</v>
      </c>
      <c r="B7454" s="109" t="s">
        <v>7004</v>
      </c>
      <c r="C7454" s="110">
        <v>85235190</v>
      </c>
      <c r="D7454" s="110">
        <v>0</v>
      </c>
      <c r="E7454" s="110">
        <v>0</v>
      </c>
      <c r="F7454" s="111">
        <v>339</v>
      </c>
      <c r="G7454" s="110">
        <v>7</v>
      </c>
      <c r="H7454" s="110">
        <v>0</v>
      </c>
      <c r="I7454" s="112"/>
      <c r="J7454" s="112"/>
      <c r="K7454" s="113">
        <v>539</v>
      </c>
    </row>
    <row r="7455" spans="1:11" x14ac:dyDescent="0.25">
      <c r="A7455" s="108">
        <v>7477</v>
      </c>
      <c r="B7455" s="109" t="s">
        <v>5884</v>
      </c>
      <c r="C7455" s="110">
        <v>85176241</v>
      </c>
      <c r="D7455" s="110">
        <v>38</v>
      </c>
      <c r="E7455" s="110">
        <v>0</v>
      </c>
      <c r="F7455" s="111">
        <v>118.4</v>
      </c>
      <c r="G7455" s="110">
        <v>12</v>
      </c>
      <c r="H7455" s="110">
        <v>0</v>
      </c>
      <c r="I7455" s="112"/>
      <c r="J7455" s="112"/>
      <c r="K7455" s="113">
        <v>189</v>
      </c>
    </row>
    <row r="7456" spans="1:11" x14ac:dyDescent="0.25">
      <c r="A7456" s="108">
        <v>7478</v>
      </c>
      <c r="B7456" s="109" t="s">
        <v>7005</v>
      </c>
      <c r="C7456" s="110">
        <v>85176239</v>
      </c>
      <c r="D7456" s="110">
        <v>0</v>
      </c>
      <c r="E7456" s="110">
        <v>0</v>
      </c>
      <c r="F7456" s="111">
        <v>378.38</v>
      </c>
      <c r="G7456" s="110">
        <v>12</v>
      </c>
      <c r="H7456" s="110">
        <v>0</v>
      </c>
      <c r="I7456" s="111">
        <v>0.13</v>
      </c>
      <c r="J7456" s="111">
        <v>7.52</v>
      </c>
      <c r="K7456" s="113">
        <v>499</v>
      </c>
    </row>
    <row r="7457" spans="1:11" x14ac:dyDescent="0.25">
      <c r="A7457" s="108">
        <v>7479</v>
      </c>
      <c r="B7457" s="109" t="s">
        <v>7006</v>
      </c>
      <c r="C7457" s="110">
        <v>85423120</v>
      </c>
      <c r="D7457" s="110">
        <v>3</v>
      </c>
      <c r="E7457" s="110">
        <v>0</v>
      </c>
      <c r="F7457" s="115">
        <v>1371.57</v>
      </c>
      <c r="G7457" s="110">
        <v>7</v>
      </c>
      <c r="H7457" s="110">
        <v>2</v>
      </c>
      <c r="I7457" s="112"/>
      <c r="J7457" s="112"/>
      <c r="K7457" s="116">
        <v>1529</v>
      </c>
    </row>
    <row r="7458" spans="1:11" x14ac:dyDescent="0.25">
      <c r="A7458" s="108">
        <v>7480</v>
      </c>
      <c r="B7458" s="109" t="s">
        <v>7007</v>
      </c>
      <c r="C7458" s="110">
        <v>84185090</v>
      </c>
      <c r="D7458" s="110">
        <v>0</v>
      </c>
      <c r="E7458" s="110">
        <v>0</v>
      </c>
      <c r="F7458" s="115">
        <v>4699</v>
      </c>
      <c r="G7458" s="110">
        <v>18</v>
      </c>
      <c r="H7458" s="110">
        <v>0</v>
      </c>
      <c r="I7458" s="112"/>
      <c r="J7458" s="112"/>
      <c r="K7458" s="116">
        <v>5899</v>
      </c>
    </row>
    <row r="7459" spans="1:11" x14ac:dyDescent="0.25">
      <c r="A7459" s="108">
        <v>7481</v>
      </c>
      <c r="B7459" s="109" t="s">
        <v>7008</v>
      </c>
      <c r="C7459" s="110">
        <v>85176241</v>
      </c>
      <c r="D7459" s="110">
        <v>1</v>
      </c>
      <c r="E7459" s="110">
        <v>0</v>
      </c>
      <c r="F7459" s="111">
        <v>396.15</v>
      </c>
      <c r="G7459" s="110">
        <v>18</v>
      </c>
      <c r="H7459" s="110">
        <v>0</v>
      </c>
      <c r="I7459" s="112"/>
      <c r="J7459" s="111">
        <v>14.81</v>
      </c>
      <c r="K7459" s="113">
        <v>579</v>
      </c>
    </row>
    <row r="7460" spans="1:11" x14ac:dyDescent="0.25">
      <c r="A7460" s="108">
        <v>7482</v>
      </c>
      <c r="B7460" s="109" t="s">
        <v>7009</v>
      </c>
      <c r="C7460" s="110">
        <v>85444200</v>
      </c>
      <c r="D7460" s="110">
        <v>0</v>
      </c>
      <c r="E7460" s="110">
        <v>0</v>
      </c>
      <c r="F7460" s="111">
        <v>32.909999999999997</v>
      </c>
      <c r="G7460" s="110">
        <v>18</v>
      </c>
      <c r="H7460" s="110">
        <v>0</v>
      </c>
      <c r="I7460" s="112"/>
      <c r="J7460" s="112"/>
      <c r="K7460" s="113">
        <v>49</v>
      </c>
    </row>
    <row r="7461" spans="1:11" x14ac:dyDescent="0.25">
      <c r="A7461" s="108">
        <v>7483</v>
      </c>
      <c r="B7461" s="109" t="s">
        <v>7010</v>
      </c>
      <c r="C7461" s="110">
        <v>85182200</v>
      </c>
      <c r="D7461" s="110">
        <v>0</v>
      </c>
      <c r="E7461" s="110">
        <v>0</v>
      </c>
      <c r="F7461" s="111">
        <v>893.31</v>
      </c>
      <c r="G7461" s="110">
        <v>12</v>
      </c>
      <c r="H7461" s="110">
        <v>0</v>
      </c>
      <c r="I7461" s="112"/>
      <c r="J7461" s="112"/>
      <c r="K7461" s="116">
        <v>1399</v>
      </c>
    </row>
    <row r="7462" spans="1:11" x14ac:dyDescent="0.25">
      <c r="A7462" s="108">
        <v>7484</v>
      </c>
      <c r="B7462" s="109" t="s">
        <v>7011</v>
      </c>
      <c r="C7462" s="110">
        <v>84716052</v>
      </c>
      <c r="D7462" s="110">
        <v>0</v>
      </c>
      <c r="E7462" s="110">
        <v>0</v>
      </c>
      <c r="F7462" s="111">
        <v>55.37</v>
      </c>
      <c r="G7462" s="110">
        <v>4</v>
      </c>
      <c r="H7462" s="110">
        <v>15</v>
      </c>
      <c r="I7462" s="111">
        <v>4.26</v>
      </c>
      <c r="J7462" s="112"/>
      <c r="K7462" s="113">
        <v>120</v>
      </c>
    </row>
    <row r="7463" spans="1:11" x14ac:dyDescent="0.25">
      <c r="A7463" s="108">
        <v>7485</v>
      </c>
      <c r="B7463" s="109" t="s">
        <v>7012</v>
      </c>
      <c r="C7463" s="110">
        <v>84716052</v>
      </c>
      <c r="D7463" s="110">
        <v>0</v>
      </c>
      <c r="E7463" s="110">
        <v>0</v>
      </c>
      <c r="F7463" s="111">
        <v>46.5</v>
      </c>
      <c r="G7463" s="110">
        <v>4</v>
      </c>
      <c r="H7463" s="110">
        <v>15</v>
      </c>
      <c r="I7463" s="111">
        <v>3.46</v>
      </c>
      <c r="J7463" s="112"/>
      <c r="K7463" s="113">
        <v>120</v>
      </c>
    </row>
    <row r="7464" spans="1:11" x14ac:dyDescent="0.25">
      <c r="A7464" s="108">
        <v>7486</v>
      </c>
      <c r="B7464" s="109" t="s">
        <v>7013</v>
      </c>
      <c r="C7464" s="110">
        <v>40024900</v>
      </c>
      <c r="D7464" s="110">
        <v>0</v>
      </c>
      <c r="E7464" s="110">
        <v>0</v>
      </c>
      <c r="F7464" s="111">
        <v>55.37</v>
      </c>
      <c r="G7464" s="110">
        <v>7</v>
      </c>
      <c r="H7464" s="110">
        <v>0</v>
      </c>
      <c r="I7464" s="111">
        <v>4.12</v>
      </c>
      <c r="J7464" s="112"/>
      <c r="K7464" s="113">
        <v>120</v>
      </c>
    </row>
    <row r="7465" spans="1:11" x14ac:dyDescent="0.25">
      <c r="A7465" s="108">
        <v>7487</v>
      </c>
      <c r="B7465" s="109" t="s">
        <v>7014</v>
      </c>
      <c r="C7465" s="110">
        <v>90303100</v>
      </c>
      <c r="D7465" s="110">
        <v>0</v>
      </c>
      <c r="E7465" s="110">
        <v>0</v>
      </c>
      <c r="F7465" s="111">
        <v>189.7</v>
      </c>
      <c r="G7465" s="110">
        <v>4</v>
      </c>
      <c r="H7465" s="110">
        <v>5</v>
      </c>
      <c r="I7465" s="111">
        <v>14.13</v>
      </c>
      <c r="J7465" s="112"/>
      <c r="K7465" s="113">
        <v>389</v>
      </c>
    </row>
    <row r="7466" spans="1:11" x14ac:dyDescent="0.25">
      <c r="A7466" s="108">
        <v>7488</v>
      </c>
      <c r="B7466" s="109" t="s">
        <v>7015</v>
      </c>
      <c r="C7466" s="110">
        <v>39209910</v>
      </c>
      <c r="D7466" s="110">
        <v>0</v>
      </c>
      <c r="E7466" s="110">
        <v>0</v>
      </c>
      <c r="F7466" s="111">
        <v>41.26</v>
      </c>
      <c r="G7466" s="110">
        <v>4</v>
      </c>
      <c r="H7466" s="110">
        <v>15</v>
      </c>
      <c r="I7466" s="111">
        <v>3.07</v>
      </c>
      <c r="J7466" s="112"/>
      <c r="K7466" s="113">
        <v>100</v>
      </c>
    </row>
    <row r="7467" spans="1:11" x14ac:dyDescent="0.25">
      <c r="A7467" s="108">
        <v>7489</v>
      </c>
      <c r="B7467" s="109" t="s">
        <v>6722</v>
      </c>
      <c r="C7467" s="110">
        <v>84733092</v>
      </c>
      <c r="D7467" s="110">
        <v>0</v>
      </c>
      <c r="E7467" s="110">
        <v>0</v>
      </c>
      <c r="F7467" s="111">
        <v>647.77</v>
      </c>
      <c r="G7467" s="110">
        <v>7</v>
      </c>
      <c r="H7467" s="110">
        <v>2</v>
      </c>
      <c r="I7467" s="111">
        <v>48.26</v>
      </c>
      <c r="J7467" s="112"/>
      <c r="K7467" s="116">
        <v>1100</v>
      </c>
    </row>
    <row r="7468" spans="1:11" x14ac:dyDescent="0.25">
      <c r="A7468" s="108">
        <v>7490</v>
      </c>
      <c r="B7468" s="109" t="s">
        <v>7016</v>
      </c>
      <c r="C7468" s="110">
        <v>84733090</v>
      </c>
      <c r="D7468" s="110">
        <v>0</v>
      </c>
      <c r="E7468" s="110">
        <v>0</v>
      </c>
      <c r="F7468" s="111">
        <v>55</v>
      </c>
      <c r="G7468" s="110">
        <v>18</v>
      </c>
      <c r="H7468" s="110">
        <v>0</v>
      </c>
      <c r="I7468" s="112"/>
      <c r="J7468" s="112"/>
      <c r="K7468" s="113">
        <v>79</v>
      </c>
    </row>
    <row r="7469" spans="1:11" x14ac:dyDescent="0.25">
      <c r="A7469" s="108">
        <v>7491</v>
      </c>
      <c r="B7469" s="109" t="s">
        <v>7017</v>
      </c>
      <c r="C7469" s="110">
        <v>84145910</v>
      </c>
      <c r="D7469" s="110">
        <v>1</v>
      </c>
      <c r="E7469" s="110">
        <v>0</v>
      </c>
      <c r="F7469" s="111">
        <v>22.23</v>
      </c>
      <c r="G7469" s="110">
        <v>0</v>
      </c>
      <c r="H7469" s="110">
        <v>0</v>
      </c>
      <c r="I7469" s="112"/>
      <c r="J7469" s="112"/>
      <c r="K7469" s="113">
        <v>40</v>
      </c>
    </row>
    <row r="7470" spans="1:11" x14ac:dyDescent="0.25">
      <c r="A7470" s="108">
        <v>7492</v>
      </c>
      <c r="B7470" s="109" t="s">
        <v>7018</v>
      </c>
      <c r="C7470" s="110">
        <v>84716052</v>
      </c>
      <c r="D7470" s="110">
        <v>0</v>
      </c>
      <c r="E7470" s="110">
        <v>0</v>
      </c>
      <c r="F7470" s="111">
        <v>53.48</v>
      </c>
      <c r="G7470" s="110">
        <v>4</v>
      </c>
      <c r="H7470" s="110">
        <v>0</v>
      </c>
      <c r="I7470" s="111">
        <v>35.57</v>
      </c>
      <c r="J7470" s="112"/>
      <c r="K7470" s="113">
        <v>150</v>
      </c>
    </row>
    <row r="7471" spans="1:11" x14ac:dyDescent="0.25">
      <c r="A7471" s="108">
        <v>7493</v>
      </c>
      <c r="B7471" s="109" t="s">
        <v>7019</v>
      </c>
      <c r="C7471" s="110">
        <v>84716052</v>
      </c>
      <c r="D7471" s="110">
        <v>0</v>
      </c>
      <c r="E7471" s="110">
        <v>0</v>
      </c>
      <c r="F7471" s="111">
        <v>77.930000000000007</v>
      </c>
      <c r="G7471" s="110">
        <v>4</v>
      </c>
      <c r="H7471" s="110">
        <v>0</v>
      </c>
      <c r="I7471" s="111">
        <v>51.84</v>
      </c>
      <c r="J7471" s="112"/>
      <c r="K7471" s="113">
        <v>200</v>
      </c>
    </row>
    <row r="7472" spans="1:11" x14ac:dyDescent="0.25">
      <c r="A7472" s="108">
        <v>7494</v>
      </c>
      <c r="B7472" s="109" t="s">
        <v>453</v>
      </c>
      <c r="C7472" s="110">
        <v>85444200</v>
      </c>
      <c r="D7472" s="110">
        <v>0</v>
      </c>
      <c r="E7472" s="110">
        <v>0</v>
      </c>
      <c r="F7472" s="111">
        <v>1.18</v>
      </c>
      <c r="G7472" s="110">
        <v>7</v>
      </c>
      <c r="H7472" s="110">
        <v>5</v>
      </c>
      <c r="I7472" s="112"/>
      <c r="J7472" s="111">
        <v>0.14000000000000001</v>
      </c>
      <c r="K7472" s="113">
        <v>15</v>
      </c>
    </row>
    <row r="7473" spans="1:11" x14ac:dyDescent="0.25">
      <c r="A7473" s="108">
        <v>7495</v>
      </c>
      <c r="B7473" s="109" t="s">
        <v>7020</v>
      </c>
      <c r="C7473" s="110">
        <v>84145910</v>
      </c>
      <c r="D7473" s="110">
        <v>0</v>
      </c>
      <c r="E7473" s="110">
        <v>0</v>
      </c>
      <c r="F7473" s="111">
        <v>115</v>
      </c>
      <c r="G7473" s="110">
        <v>0</v>
      </c>
      <c r="H7473" s="110">
        <v>0</v>
      </c>
      <c r="I7473" s="111">
        <v>15.15</v>
      </c>
      <c r="J7473" s="112"/>
      <c r="K7473" s="113">
        <v>225</v>
      </c>
    </row>
    <row r="7474" spans="1:11" x14ac:dyDescent="0.25">
      <c r="A7474" s="108">
        <v>7496</v>
      </c>
      <c r="B7474" s="109" t="s">
        <v>6892</v>
      </c>
      <c r="C7474" s="110">
        <v>85285200</v>
      </c>
      <c r="D7474" s="110">
        <v>0</v>
      </c>
      <c r="E7474" s="110">
        <v>0</v>
      </c>
      <c r="F7474" s="111">
        <v>364.35</v>
      </c>
      <c r="G7474" s="110">
        <v>4</v>
      </c>
      <c r="H7474" s="110">
        <v>15</v>
      </c>
      <c r="I7474" s="112"/>
      <c r="J7474" s="112"/>
      <c r="K7474" s="113">
        <v>699</v>
      </c>
    </row>
    <row r="7475" spans="1:11" x14ac:dyDescent="0.25">
      <c r="A7475" s="108">
        <v>7497</v>
      </c>
      <c r="B7475" s="109" t="s">
        <v>7021</v>
      </c>
      <c r="C7475" s="110">
        <v>85176241</v>
      </c>
      <c r="D7475" s="110">
        <v>11</v>
      </c>
      <c r="E7475" s="110">
        <v>0</v>
      </c>
      <c r="F7475" s="111">
        <v>153</v>
      </c>
      <c r="G7475" s="110">
        <v>4</v>
      </c>
      <c r="H7475" s="110">
        <v>0</v>
      </c>
      <c r="I7475" s="112"/>
      <c r="J7475" s="112"/>
      <c r="K7475" s="113">
        <v>239</v>
      </c>
    </row>
    <row r="7476" spans="1:11" x14ac:dyDescent="0.25">
      <c r="A7476" s="108">
        <v>7498</v>
      </c>
      <c r="B7476" s="109" t="s">
        <v>7022</v>
      </c>
      <c r="C7476" s="110">
        <v>84713019</v>
      </c>
      <c r="D7476" s="110">
        <v>0</v>
      </c>
      <c r="E7476" s="110">
        <v>0</v>
      </c>
      <c r="F7476" s="115">
        <v>2440.56</v>
      </c>
      <c r="G7476" s="110">
        <v>12</v>
      </c>
      <c r="H7476" s="110">
        <v>0</v>
      </c>
      <c r="I7476" s="112"/>
      <c r="J7476" s="111">
        <v>372.19</v>
      </c>
      <c r="K7476" s="116">
        <v>3499</v>
      </c>
    </row>
    <row r="7477" spans="1:11" x14ac:dyDescent="0.25">
      <c r="A7477" s="108">
        <v>7499</v>
      </c>
      <c r="B7477" s="109" t="s">
        <v>7023</v>
      </c>
      <c r="C7477" s="110">
        <v>84719012</v>
      </c>
      <c r="D7477" s="110">
        <v>1</v>
      </c>
      <c r="E7477" s="110">
        <v>0</v>
      </c>
      <c r="F7477" s="111">
        <v>313.76</v>
      </c>
      <c r="G7477" s="110">
        <v>18</v>
      </c>
      <c r="H7477" s="110">
        <v>0</v>
      </c>
      <c r="I7477" s="112"/>
      <c r="J7477" s="112"/>
      <c r="K7477" s="113">
        <v>489</v>
      </c>
    </row>
    <row r="7478" spans="1:11" x14ac:dyDescent="0.25">
      <c r="A7478" s="108">
        <v>7500</v>
      </c>
      <c r="B7478" s="109" t="s">
        <v>7024</v>
      </c>
      <c r="C7478" s="110">
        <v>84433111</v>
      </c>
      <c r="D7478" s="110">
        <v>3</v>
      </c>
      <c r="E7478" s="110">
        <v>0</v>
      </c>
      <c r="F7478" s="111">
        <v>531.28</v>
      </c>
      <c r="G7478" s="110">
        <v>18</v>
      </c>
      <c r="H7478" s="110">
        <v>0</v>
      </c>
      <c r="I7478" s="112"/>
      <c r="J7478" s="111">
        <v>0</v>
      </c>
      <c r="K7478" s="113">
        <v>839</v>
      </c>
    </row>
    <row r="7479" spans="1:11" x14ac:dyDescent="0.25">
      <c r="A7479" s="108">
        <v>7501</v>
      </c>
      <c r="B7479" s="109" t="s">
        <v>7025</v>
      </c>
      <c r="C7479" s="110">
        <v>84733019</v>
      </c>
      <c r="D7479" s="110">
        <v>0</v>
      </c>
      <c r="E7479" s="110">
        <v>1</v>
      </c>
      <c r="F7479" s="111">
        <v>190</v>
      </c>
      <c r="G7479" s="110">
        <v>4</v>
      </c>
      <c r="H7479" s="110">
        <v>10</v>
      </c>
      <c r="I7479" s="112"/>
      <c r="J7479" s="112"/>
      <c r="K7479" s="113">
        <v>359</v>
      </c>
    </row>
    <row r="7480" spans="1:11" x14ac:dyDescent="0.25">
      <c r="A7480" s="108">
        <v>7502</v>
      </c>
      <c r="B7480" s="109" t="s">
        <v>7026</v>
      </c>
      <c r="C7480" s="110">
        <v>84733019</v>
      </c>
      <c r="D7480" s="110">
        <v>0</v>
      </c>
      <c r="E7480" s="110">
        <v>0</v>
      </c>
      <c r="F7480" s="111">
        <v>127</v>
      </c>
      <c r="G7480" s="110">
        <v>4</v>
      </c>
      <c r="H7480" s="110">
        <v>10</v>
      </c>
      <c r="I7480" s="112"/>
      <c r="J7480" s="112"/>
      <c r="K7480" s="113">
        <v>229</v>
      </c>
    </row>
    <row r="7481" spans="1:11" x14ac:dyDescent="0.25">
      <c r="A7481" s="108">
        <v>7503</v>
      </c>
      <c r="B7481" s="109" t="s">
        <v>7027</v>
      </c>
      <c r="C7481" s="110">
        <v>84733019</v>
      </c>
      <c r="D7481" s="110">
        <v>0</v>
      </c>
      <c r="E7481" s="110">
        <v>0</v>
      </c>
      <c r="F7481" s="111">
        <v>127</v>
      </c>
      <c r="G7481" s="110">
        <v>4</v>
      </c>
      <c r="H7481" s="110">
        <v>10</v>
      </c>
      <c r="I7481" s="112"/>
      <c r="J7481" s="112"/>
      <c r="K7481" s="113">
        <v>229</v>
      </c>
    </row>
    <row r="7482" spans="1:11" x14ac:dyDescent="0.25">
      <c r="A7482" s="108">
        <v>7504</v>
      </c>
      <c r="B7482" s="109" t="s">
        <v>7028</v>
      </c>
      <c r="C7482" s="110">
        <v>84719012</v>
      </c>
      <c r="D7482" s="110">
        <v>0</v>
      </c>
      <c r="E7482" s="110">
        <v>0</v>
      </c>
      <c r="F7482" s="111">
        <v>849</v>
      </c>
      <c r="G7482" s="110">
        <v>18</v>
      </c>
      <c r="H7482" s="110">
        <v>0</v>
      </c>
      <c r="I7482" s="111">
        <v>0.45</v>
      </c>
      <c r="J7482" s="111">
        <v>3.88</v>
      </c>
      <c r="K7482" s="116">
        <v>1209</v>
      </c>
    </row>
    <row r="7483" spans="1:11" x14ac:dyDescent="0.25">
      <c r="A7483" s="108">
        <v>7505</v>
      </c>
      <c r="B7483" s="109" t="s">
        <v>7029</v>
      </c>
      <c r="C7483" s="110">
        <v>84238190</v>
      </c>
      <c r="D7483" s="110">
        <v>1</v>
      </c>
      <c r="E7483" s="110">
        <v>0</v>
      </c>
      <c r="F7483" s="111">
        <v>542.87</v>
      </c>
      <c r="G7483" s="110">
        <v>18</v>
      </c>
      <c r="H7483" s="110">
        <v>0</v>
      </c>
      <c r="I7483" s="112"/>
      <c r="J7483" s="112"/>
      <c r="K7483" s="113">
        <v>799</v>
      </c>
    </row>
    <row r="7484" spans="1:11" x14ac:dyDescent="0.25">
      <c r="A7484" s="108">
        <v>7506</v>
      </c>
      <c r="B7484" s="109" t="s">
        <v>7030</v>
      </c>
      <c r="C7484" s="110">
        <v>83030000</v>
      </c>
      <c r="D7484" s="110">
        <v>1</v>
      </c>
      <c r="E7484" s="110">
        <v>0</v>
      </c>
      <c r="F7484" s="111">
        <v>542.87</v>
      </c>
      <c r="G7484" s="110">
        <v>18</v>
      </c>
      <c r="H7484" s="110">
        <v>0</v>
      </c>
      <c r="I7484" s="112"/>
      <c r="J7484" s="112"/>
      <c r="K7484" s="113">
        <v>899</v>
      </c>
    </row>
    <row r="7485" spans="1:11" x14ac:dyDescent="0.25">
      <c r="A7485" s="108">
        <v>7507</v>
      </c>
      <c r="B7485" s="109" t="s">
        <v>7031</v>
      </c>
      <c r="C7485" s="110">
        <v>84733042</v>
      </c>
      <c r="D7485" s="110">
        <v>0</v>
      </c>
      <c r="E7485" s="110">
        <v>0</v>
      </c>
      <c r="F7485" s="111">
        <v>104.22</v>
      </c>
      <c r="G7485" s="110">
        <v>18</v>
      </c>
      <c r="H7485" s="110">
        <v>15</v>
      </c>
      <c r="I7485" s="112"/>
      <c r="J7485" s="112"/>
      <c r="K7485" s="113">
        <v>175</v>
      </c>
    </row>
    <row r="7486" spans="1:11" x14ac:dyDescent="0.25">
      <c r="A7486" s="108">
        <v>7508</v>
      </c>
      <c r="B7486" s="109" t="s">
        <v>7032</v>
      </c>
      <c r="C7486" s="110">
        <v>84733042</v>
      </c>
      <c r="D7486" s="110">
        <v>0</v>
      </c>
      <c r="E7486" s="110">
        <v>0</v>
      </c>
      <c r="F7486" s="111">
        <v>104.23</v>
      </c>
      <c r="G7486" s="110">
        <v>18</v>
      </c>
      <c r="H7486" s="110">
        <v>15</v>
      </c>
      <c r="I7486" s="112"/>
      <c r="J7486" s="112"/>
      <c r="K7486" s="113">
        <v>175</v>
      </c>
    </row>
    <row r="7487" spans="1:11" x14ac:dyDescent="0.25">
      <c r="A7487" s="108">
        <v>7509</v>
      </c>
      <c r="B7487" s="109" t="s">
        <v>7033</v>
      </c>
      <c r="C7487" s="110">
        <v>84733042</v>
      </c>
      <c r="D7487" s="110">
        <v>0</v>
      </c>
      <c r="E7487" s="110">
        <v>0</v>
      </c>
      <c r="F7487" s="111">
        <v>104.23</v>
      </c>
      <c r="G7487" s="110">
        <v>18</v>
      </c>
      <c r="H7487" s="110">
        <v>15</v>
      </c>
      <c r="I7487" s="112"/>
      <c r="J7487" s="112"/>
      <c r="K7487" s="113">
        <v>175</v>
      </c>
    </row>
    <row r="7488" spans="1:11" x14ac:dyDescent="0.25">
      <c r="A7488" s="108">
        <v>7510</v>
      </c>
      <c r="B7488" s="109" t="s">
        <v>1035</v>
      </c>
      <c r="C7488" s="110">
        <v>90328911</v>
      </c>
      <c r="D7488" s="110">
        <v>45</v>
      </c>
      <c r="E7488" s="110">
        <v>0</v>
      </c>
      <c r="F7488" s="111">
        <v>129.86000000000001</v>
      </c>
      <c r="G7488" s="110">
        <v>12</v>
      </c>
      <c r="H7488" s="110">
        <v>0</v>
      </c>
      <c r="I7488" s="112"/>
      <c r="J7488" s="112"/>
      <c r="K7488" s="113">
        <v>199</v>
      </c>
    </row>
    <row r="7489" spans="1:11" x14ac:dyDescent="0.25">
      <c r="A7489" s="108">
        <v>7511</v>
      </c>
      <c r="B7489" s="109" t="s">
        <v>3862</v>
      </c>
      <c r="C7489" s="110">
        <v>85044040</v>
      </c>
      <c r="D7489" s="110">
        <v>0</v>
      </c>
      <c r="E7489" s="110">
        <v>0</v>
      </c>
      <c r="F7489" s="111">
        <v>869.91</v>
      </c>
      <c r="G7489" s="110">
        <v>12</v>
      </c>
      <c r="H7489" s="110">
        <v>0</v>
      </c>
      <c r="I7489" s="112"/>
      <c r="J7489" s="112"/>
      <c r="K7489" s="116">
        <v>1399</v>
      </c>
    </row>
    <row r="7490" spans="1:11" x14ac:dyDescent="0.25">
      <c r="A7490" s="108">
        <v>7512</v>
      </c>
      <c r="B7490" s="109" t="s">
        <v>6976</v>
      </c>
      <c r="C7490" s="110">
        <v>85285200</v>
      </c>
      <c r="D7490" s="110">
        <v>0</v>
      </c>
      <c r="E7490" s="110">
        <v>0</v>
      </c>
      <c r="F7490" s="115">
        <v>1400.96</v>
      </c>
      <c r="G7490" s="110">
        <v>12</v>
      </c>
      <c r="H7490" s="110">
        <v>0</v>
      </c>
      <c r="I7490" s="112"/>
      <c r="J7490" s="112"/>
      <c r="K7490" s="116">
        <v>2499</v>
      </c>
    </row>
    <row r="7491" spans="1:11" x14ac:dyDescent="0.25">
      <c r="A7491" s="108">
        <v>7513</v>
      </c>
      <c r="B7491" s="109" t="s">
        <v>7034</v>
      </c>
      <c r="C7491" s="110">
        <v>85044021</v>
      </c>
      <c r="D7491" s="110">
        <v>0</v>
      </c>
      <c r="E7491" s="110">
        <v>0</v>
      </c>
      <c r="F7491" s="111">
        <v>52.28</v>
      </c>
      <c r="G7491" s="110">
        <v>4</v>
      </c>
      <c r="H7491" s="110">
        <v>5</v>
      </c>
      <c r="I7491" s="112"/>
      <c r="J7491" s="111">
        <v>12.94</v>
      </c>
      <c r="K7491" s="113">
        <v>99</v>
      </c>
    </row>
    <row r="7492" spans="1:11" x14ac:dyDescent="0.25">
      <c r="A7492" s="108">
        <v>7514</v>
      </c>
      <c r="B7492" s="109" t="s">
        <v>7035</v>
      </c>
      <c r="C7492" s="110">
        <v>85444200</v>
      </c>
      <c r="D7492" s="110">
        <v>0</v>
      </c>
      <c r="E7492" s="110">
        <v>0</v>
      </c>
      <c r="F7492" s="111">
        <v>41.17</v>
      </c>
      <c r="G7492" s="110">
        <v>4</v>
      </c>
      <c r="H7492" s="110">
        <v>5</v>
      </c>
      <c r="I7492" s="112"/>
      <c r="J7492" s="112"/>
      <c r="K7492" s="113">
        <v>69</v>
      </c>
    </row>
    <row r="7493" spans="1:11" x14ac:dyDescent="0.25">
      <c r="A7493" s="108">
        <v>7515</v>
      </c>
      <c r="B7493" s="109" t="s">
        <v>7036</v>
      </c>
      <c r="C7493" s="110">
        <v>85444200</v>
      </c>
      <c r="D7493" s="110">
        <v>1</v>
      </c>
      <c r="E7493" s="110">
        <v>0</v>
      </c>
      <c r="F7493" s="111">
        <v>19.34</v>
      </c>
      <c r="G7493" s="110">
        <v>4</v>
      </c>
      <c r="H7493" s="110">
        <v>0</v>
      </c>
      <c r="I7493" s="112"/>
      <c r="J7493" s="112"/>
      <c r="K7493" s="113">
        <v>35</v>
      </c>
    </row>
    <row r="7494" spans="1:11" x14ac:dyDescent="0.25">
      <c r="A7494" s="108">
        <v>7516</v>
      </c>
      <c r="B7494" s="109" t="s">
        <v>7037</v>
      </c>
      <c r="C7494" s="110">
        <v>85444200</v>
      </c>
      <c r="D7494" s="110">
        <v>0</v>
      </c>
      <c r="E7494" s="110">
        <v>0</v>
      </c>
      <c r="F7494" s="111">
        <v>9.73</v>
      </c>
      <c r="G7494" s="110">
        <v>4</v>
      </c>
      <c r="H7494" s="110">
        <v>5</v>
      </c>
      <c r="I7494" s="112"/>
      <c r="J7494" s="112"/>
      <c r="K7494" s="113">
        <v>18</v>
      </c>
    </row>
    <row r="7495" spans="1:11" x14ac:dyDescent="0.25">
      <c r="A7495" s="108">
        <v>7517</v>
      </c>
      <c r="B7495" s="109" t="s">
        <v>7038</v>
      </c>
      <c r="C7495" s="110">
        <v>85444200</v>
      </c>
      <c r="D7495" s="110">
        <v>0</v>
      </c>
      <c r="E7495" s="110">
        <v>0</v>
      </c>
      <c r="F7495" s="111">
        <v>5.4</v>
      </c>
      <c r="G7495" s="110">
        <v>4</v>
      </c>
      <c r="H7495" s="110">
        <v>5</v>
      </c>
      <c r="I7495" s="112"/>
      <c r="J7495" s="112"/>
      <c r="K7495" s="113">
        <v>15</v>
      </c>
    </row>
    <row r="7496" spans="1:11" x14ac:dyDescent="0.25">
      <c r="A7496" s="108">
        <v>7518</v>
      </c>
      <c r="B7496" s="109" t="s">
        <v>7039</v>
      </c>
      <c r="C7496" s="110">
        <v>85444200</v>
      </c>
      <c r="D7496" s="110">
        <v>0</v>
      </c>
      <c r="E7496" s="110">
        <v>0</v>
      </c>
      <c r="F7496" s="111">
        <v>17.48</v>
      </c>
      <c r="G7496" s="110">
        <v>4</v>
      </c>
      <c r="H7496" s="110">
        <v>5</v>
      </c>
      <c r="I7496" s="112"/>
      <c r="J7496" s="112"/>
      <c r="K7496" s="113">
        <v>30</v>
      </c>
    </row>
    <row r="7497" spans="1:11" x14ac:dyDescent="0.25">
      <c r="A7497" s="108">
        <v>7519</v>
      </c>
      <c r="B7497" s="109" t="s">
        <v>7040</v>
      </c>
      <c r="C7497" s="110">
        <v>85369090</v>
      </c>
      <c r="D7497" s="110">
        <v>0</v>
      </c>
      <c r="E7497" s="110">
        <v>0</v>
      </c>
      <c r="F7497" s="111">
        <v>0.16</v>
      </c>
      <c r="G7497" s="110">
        <v>4</v>
      </c>
      <c r="H7497" s="110">
        <v>15</v>
      </c>
      <c r="I7497" s="112"/>
      <c r="J7497" s="112"/>
      <c r="K7497" s="113">
        <v>0.5</v>
      </c>
    </row>
    <row r="7498" spans="1:11" x14ac:dyDescent="0.25">
      <c r="A7498" s="108">
        <v>7520</v>
      </c>
      <c r="B7498" s="109" t="s">
        <v>7041</v>
      </c>
      <c r="C7498" s="110">
        <v>85369090</v>
      </c>
      <c r="D7498" s="110">
        <v>3</v>
      </c>
      <c r="E7498" s="110">
        <v>2</v>
      </c>
      <c r="F7498" s="111">
        <v>0.18</v>
      </c>
      <c r="G7498" s="110">
        <v>4</v>
      </c>
      <c r="H7498" s="110">
        <v>15</v>
      </c>
      <c r="I7498" s="112"/>
      <c r="J7498" s="112"/>
      <c r="K7498" s="113">
        <v>0.6</v>
      </c>
    </row>
    <row r="7499" spans="1:11" x14ac:dyDescent="0.25">
      <c r="A7499" s="108">
        <v>7521</v>
      </c>
      <c r="B7499" s="109" t="s">
        <v>7042</v>
      </c>
      <c r="C7499" s="110">
        <v>85177900</v>
      </c>
      <c r="D7499" s="110">
        <v>4</v>
      </c>
      <c r="E7499" s="110">
        <v>1</v>
      </c>
      <c r="F7499" s="111">
        <v>3.87</v>
      </c>
      <c r="G7499" s="110">
        <v>4</v>
      </c>
      <c r="H7499" s="110">
        <v>10</v>
      </c>
      <c r="I7499" s="112"/>
      <c r="J7499" s="111">
        <v>1.28</v>
      </c>
      <c r="K7499" s="113">
        <v>10</v>
      </c>
    </row>
    <row r="7500" spans="1:11" x14ac:dyDescent="0.25">
      <c r="A7500" s="108">
        <v>7522</v>
      </c>
      <c r="B7500" s="109" t="s">
        <v>7043</v>
      </c>
      <c r="C7500" s="110">
        <v>85177099</v>
      </c>
      <c r="D7500" s="110">
        <v>0</v>
      </c>
      <c r="E7500" s="110">
        <v>0</v>
      </c>
      <c r="F7500" s="111">
        <v>4.33</v>
      </c>
      <c r="G7500" s="110">
        <v>4</v>
      </c>
      <c r="H7500" s="110">
        <v>10</v>
      </c>
      <c r="I7500" s="112"/>
      <c r="J7500" s="111">
        <v>1.28</v>
      </c>
      <c r="K7500" s="113">
        <v>12</v>
      </c>
    </row>
    <row r="7501" spans="1:11" x14ac:dyDescent="0.25">
      <c r="A7501" s="108">
        <v>7523</v>
      </c>
      <c r="B7501" s="109" t="s">
        <v>7044</v>
      </c>
      <c r="C7501" s="110">
        <v>85177900</v>
      </c>
      <c r="D7501" s="110">
        <v>4</v>
      </c>
      <c r="E7501" s="110">
        <v>0</v>
      </c>
      <c r="F7501" s="111">
        <v>72.900000000000006</v>
      </c>
      <c r="G7501" s="110">
        <v>4</v>
      </c>
      <c r="H7501" s="110">
        <v>10</v>
      </c>
      <c r="I7501" s="112"/>
      <c r="J7501" s="112"/>
      <c r="K7501" s="113">
        <v>149</v>
      </c>
    </row>
    <row r="7502" spans="1:11" x14ac:dyDescent="0.25">
      <c r="A7502" s="108">
        <v>7524</v>
      </c>
      <c r="B7502" s="109" t="s">
        <v>7045</v>
      </c>
      <c r="C7502" s="110">
        <v>85177900</v>
      </c>
      <c r="D7502" s="110">
        <v>2</v>
      </c>
      <c r="E7502" s="110">
        <v>0</v>
      </c>
      <c r="F7502" s="111">
        <v>149.55000000000001</v>
      </c>
      <c r="G7502" s="110">
        <v>4</v>
      </c>
      <c r="H7502" s="110">
        <v>10</v>
      </c>
      <c r="I7502" s="112"/>
      <c r="J7502" s="112"/>
      <c r="K7502" s="113">
        <v>299</v>
      </c>
    </row>
    <row r="7503" spans="1:11" x14ac:dyDescent="0.25">
      <c r="A7503" s="108">
        <v>7525</v>
      </c>
      <c r="B7503" s="109" t="s">
        <v>7046</v>
      </c>
      <c r="C7503" s="110">
        <v>85177900</v>
      </c>
      <c r="D7503" s="110">
        <v>3</v>
      </c>
      <c r="E7503" s="110">
        <v>0</v>
      </c>
      <c r="F7503" s="111">
        <v>79.44</v>
      </c>
      <c r="G7503" s="110">
        <v>4</v>
      </c>
      <c r="H7503" s="110">
        <v>10</v>
      </c>
      <c r="I7503" s="112"/>
      <c r="J7503" s="112"/>
      <c r="K7503" s="113">
        <v>169</v>
      </c>
    </row>
    <row r="7504" spans="1:11" x14ac:dyDescent="0.25">
      <c r="A7504" s="108">
        <v>7526</v>
      </c>
      <c r="B7504" s="109" t="s">
        <v>7047</v>
      </c>
      <c r="C7504" s="110">
        <v>85177900</v>
      </c>
      <c r="D7504" s="110">
        <v>2</v>
      </c>
      <c r="E7504" s="110">
        <v>0</v>
      </c>
      <c r="F7504" s="111">
        <v>163.57</v>
      </c>
      <c r="G7504" s="110">
        <v>4</v>
      </c>
      <c r="H7504" s="110">
        <v>10</v>
      </c>
      <c r="I7504" s="112"/>
      <c r="J7504" s="112"/>
      <c r="K7504" s="113">
        <v>339</v>
      </c>
    </row>
    <row r="7505" spans="1:11" x14ac:dyDescent="0.25">
      <c r="A7505" s="108">
        <v>7527</v>
      </c>
      <c r="B7505" s="109" t="s">
        <v>7048</v>
      </c>
      <c r="C7505" s="110">
        <v>84716053</v>
      </c>
      <c r="D7505" s="110">
        <v>0</v>
      </c>
      <c r="E7505" s="110">
        <v>0</v>
      </c>
      <c r="F7505" s="111">
        <v>7.0000000000000007E-2</v>
      </c>
      <c r="G7505" s="110">
        <v>7</v>
      </c>
      <c r="H7505" s="110">
        <v>15</v>
      </c>
      <c r="I7505" s="112"/>
      <c r="J7505" s="112"/>
      <c r="K7505" s="113">
        <v>139</v>
      </c>
    </row>
    <row r="7506" spans="1:11" x14ac:dyDescent="0.25">
      <c r="A7506" s="108">
        <v>7528</v>
      </c>
      <c r="B7506" s="109" t="s">
        <v>7049</v>
      </c>
      <c r="C7506" s="110">
        <v>84716053</v>
      </c>
      <c r="D7506" s="110">
        <v>0</v>
      </c>
      <c r="E7506" s="110">
        <v>0</v>
      </c>
      <c r="F7506" s="111">
        <v>7.0000000000000007E-2</v>
      </c>
      <c r="G7506" s="110">
        <v>7</v>
      </c>
      <c r="H7506" s="110">
        <v>15</v>
      </c>
      <c r="I7506" s="112"/>
      <c r="J7506" s="111">
        <v>1.78</v>
      </c>
      <c r="K7506" s="113">
        <v>49</v>
      </c>
    </row>
    <row r="7507" spans="1:11" x14ac:dyDescent="0.25">
      <c r="A7507" s="108">
        <v>7529</v>
      </c>
      <c r="B7507" s="109" t="s">
        <v>7050</v>
      </c>
      <c r="C7507" s="110">
        <v>84733041</v>
      </c>
      <c r="D7507" s="110">
        <v>0</v>
      </c>
      <c r="E7507" s="110">
        <v>0</v>
      </c>
      <c r="F7507" s="111">
        <v>439.61</v>
      </c>
      <c r="G7507" s="110">
        <v>12</v>
      </c>
      <c r="H7507" s="110">
        <v>0</v>
      </c>
      <c r="I7507" s="112"/>
      <c r="J7507" s="111">
        <v>58.94</v>
      </c>
      <c r="K7507" s="113">
        <v>679</v>
      </c>
    </row>
    <row r="7508" spans="1:11" x14ac:dyDescent="0.25">
      <c r="A7508" s="108">
        <v>7530</v>
      </c>
      <c r="B7508" s="109" t="s">
        <v>7051</v>
      </c>
      <c r="C7508" s="110">
        <v>85176239</v>
      </c>
      <c r="D7508" s="110">
        <v>0</v>
      </c>
      <c r="E7508" s="110">
        <v>0</v>
      </c>
      <c r="F7508" s="111">
        <v>66.400000000000006</v>
      </c>
      <c r="G7508" s="110">
        <v>12</v>
      </c>
      <c r="H7508" s="110">
        <v>0</v>
      </c>
      <c r="I7508" s="112"/>
      <c r="J7508" s="112"/>
      <c r="K7508" s="116">
        <v>1249</v>
      </c>
    </row>
    <row r="7509" spans="1:11" x14ac:dyDescent="0.25">
      <c r="A7509" s="108">
        <v>7531</v>
      </c>
      <c r="B7509" s="109" t="s">
        <v>7052</v>
      </c>
      <c r="C7509" s="110">
        <v>84716053</v>
      </c>
      <c r="D7509" s="110">
        <v>0</v>
      </c>
      <c r="E7509" s="110">
        <v>0</v>
      </c>
      <c r="F7509" s="111">
        <v>57.12</v>
      </c>
      <c r="G7509" s="110">
        <v>18</v>
      </c>
      <c r="H7509" s="110">
        <v>0</v>
      </c>
      <c r="I7509" s="112"/>
      <c r="J7509" s="111">
        <v>1.78</v>
      </c>
      <c r="K7509" s="113">
        <v>85</v>
      </c>
    </row>
    <row r="7510" spans="1:11" x14ac:dyDescent="0.25">
      <c r="A7510" s="108">
        <v>7532</v>
      </c>
      <c r="B7510" s="109" t="s">
        <v>7053</v>
      </c>
      <c r="C7510" s="110">
        <v>84716053</v>
      </c>
      <c r="D7510" s="110">
        <v>0</v>
      </c>
      <c r="E7510" s="110">
        <v>0</v>
      </c>
      <c r="F7510" s="111">
        <v>57.12</v>
      </c>
      <c r="G7510" s="110">
        <v>18</v>
      </c>
      <c r="H7510" s="110">
        <v>0</v>
      </c>
      <c r="I7510" s="112"/>
      <c r="J7510" s="111">
        <v>1.78</v>
      </c>
      <c r="K7510" s="113">
        <v>85</v>
      </c>
    </row>
    <row r="7511" spans="1:11" x14ac:dyDescent="0.25">
      <c r="A7511" s="108">
        <v>7533</v>
      </c>
      <c r="B7511" s="109" t="s">
        <v>7054</v>
      </c>
      <c r="C7511" s="110">
        <v>84716053</v>
      </c>
      <c r="D7511" s="110">
        <v>0</v>
      </c>
      <c r="E7511" s="110">
        <v>0</v>
      </c>
      <c r="F7511" s="111">
        <v>57.12</v>
      </c>
      <c r="G7511" s="110">
        <v>18</v>
      </c>
      <c r="H7511" s="110">
        <v>0</v>
      </c>
      <c r="I7511" s="112"/>
      <c r="J7511" s="111">
        <v>1.78</v>
      </c>
      <c r="K7511" s="113">
        <v>85</v>
      </c>
    </row>
    <row r="7512" spans="1:11" x14ac:dyDescent="0.25">
      <c r="A7512" s="108">
        <v>7534</v>
      </c>
      <c r="B7512" s="109" t="s">
        <v>7055</v>
      </c>
      <c r="C7512" s="110">
        <v>85176239</v>
      </c>
      <c r="D7512" s="110">
        <v>4</v>
      </c>
      <c r="E7512" s="110">
        <v>0</v>
      </c>
      <c r="F7512" s="115">
        <v>1201.97</v>
      </c>
      <c r="G7512" s="110">
        <v>4</v>
      </c>
      <c r="H7512" s="110">
        <v>15</v>
      </c>
      <c r="I7512" s="112"/>
      <c r="J7512" s="112"/>
      <c r="K7512" s="116">
        <v>2199</v>
      </c>
    </row>
    <row r="7513" spans="1:11" x14ac:dyDescent="0.25">
      <c r="A7513" s="108">
        <v>7535</v>
      </c>
      <c r="B7513" s="109" t="s">
        <v>6506</v>
      </c>
      <c r="C7513" s="110">
        <v>84733042</v>
      </c>
      <c r="D7513" s="110">
        <v>0</v>
      </c>
      <c r="E7513" s="110">
        <v>0</v>
      </c>
      <c r="F7513" s="111">
        <v>202.96</v>
      </c>
      <c r="G7513" s="110">
        <v>7</v>
      </c>
      <c r="H7513" s="110">
        <v>0</v>
      </c>
      <c r="I7513" s="112"/>
      <c r="J7513" s="112"/>
      <c r="K7513" s="113">
        <v>299</v>
      </c>
    </row>
    <row r="7514" spans="1:11" x14ac:dyDescent="0.25">
      <c r="A7514" s="108">
        <v>7536</v>
      </c>
      <c r="B7514" s="109" t="s">
        <v>6783</v>
      </c>
      <c r="C7514" s="110">
        <v>84733041</v>
      </c>
      <c r="D7514" s="110">
        <v>0</v>
      </c>
      <c r="E7514" s="110">
        <v>0</v>
      </c>
      <c r="F7514" s="111">
        <v>525</v>
      </c>
      <c r="G7514" s="110">
        <v>7</v>
      </c>
      <c r="H7514" s="110">
        <v>0</v>
      </c>
      <c r="I7514" s="112"/>
      <c r="J7514" s="112"/>
      <c r="K7514" s="113">
        <v>779</v>
      </c>
    </row>
    <row r="7515" spans="1:11" x14ac:dyDescent="0.25">
      <c r="A7515" s="108">
        <v>7537</v>
      </c>
      <c r="B7515" s="109" t="s">
        <v>7056</v>
      </c>
      <c r="C7515" s="110">
        <v>85285220</v>
      </c>
      <c r="D7515" s="110">
        <v>0</v>
      </c>
      <c r="E7515" s="110">
        <v>0</v>
      </c>
      <c r="F7515" s="111">
        <v>849.9</v>
      </c>
      <c r="G7515" s="110">
        <v>18</v>
      </c>
      <c r="H7515" s="110">
        <v>0</v>
      </c>
      <c r="I7515" s="112"/>
      <c r="J7515" s="112"/>
      <c r="K7515" s="116">
        <v>1199</v>
      </c>
    </row>
    <row r="7516" spans="1:11" x14ac:dyDescent="0.25">
      <c r="A7516" s="108">
        <v>7538</v>
      </c>
      <c r="B7516" s="109" t="s">
        <v>7057</v>
      </c>
      <c r="C7516" s="110">
        <v>85285200</v>
      </c>
      <c r="D7516" s="110">
        <v>0</v>
      </c>
      <c r="E7516" s="110">
        <v>0</v>
      </c>
      <c r="F7516" s="111">
        <v>395.9</v>
      </c>
      <c r="G7516" s="110">
        <v>4</v>
      </c>
      <c r="H7516" s="110">
        <v>0</v>
      </c>
      <c r="I7516" s="112"/>
      <c r="J7516" s="112"/>
      <c r="K7516" s="113">
        <v>599</v>
      </c>
    </row>
    <row r="7517" spans="1:11" x14ac:dyDescent="0.25">
      <c r="A7517" s="108">
        <v>7539</v>
      </c>
      <c r="B7517" s="109" t="s">
        <v>7058</v>
      </c>
      <c r="C7517" s="110">
        <v>84717010</v>
      </c>
      <c r="D7517" s="110">
        <v>0</v>
      </c>
      <c r="E7517" s="110">
        <v>0</v>
      </c>
      <c r="F7517" s="111">
        <v>312.52999999999997</v>
      </c>
      <c r="G7517" s="110">
        <v>12</v>
      </c>
      <c r="H7517" s="110">
        <v>10</v>
      </c>
      <c r="I7517" s="112"/>
      <c r="J7517" s="112"/>
      <c r="K7517" s="113">
        <v>509</v>
      </c>
    </row>
    <row r="7518" spans="1:11" x14ac:dyDescent="0.25">
      <c r="A7518" s="108">
        <v>7540</v>
      </c>
      <c r="B7518" s="109" t="s">
        <v>7059</v>
      </c>
      <c r="C7518" s="110">
        <v>85176239</v>
      </c>
      <c r="D7518" s="110">
        <v>0</v>
      </c>
      <c r="E7518" s="110">
        <v>0</v>
      </c>
      <c r="F7518" s="111">
        <v>475</v>
      </c>
      <c r="G7518" s="110">
        <v>4</v>
      </c>
      <c r="H7518" s="110">
        <v>0</v>
      </c>
      <c r="I7518" s="112"/>
      <c r="J7518" s="112"/>
      <c r="K7518" s="113">
        <v>759</v>
      </c>
    </row>
    <row r="7519" spans="1:11" x14ac:dyDescent="0.25">
      <c r="A7519" s="108">
        <v>7541</v>
      </c>
      <c r="B7519" s="109" t="s">
        <v>7060</v>
      </c>
      <c r="C7519" s="110">
        <v>84715010</v>
      </c>
      <c r="D7519" s="110">
        <v>0</v>
      </c>
      <c r="E7519" s="110">
        <v>0</v>
      </c>
      <c r="F7519" s="111">
        <v>790.85</v>
      </c>
      <c r="G7519" s="110">
        <v>18</v>
      </c>
      <c r="H7519" s="110">
        <v>0</v>
      </c>
      <c r="I7519" s="112"/>
      <c r="J7519" s="112"/>
      <c r="K7519" s="116">
        <v>3250</v>
      </c>
    </row>
    <row r="7520" spans="1:11" x14ac:dyDescent="0.25">
      <c r="A7520" s="108">
        <v>7542</v>
      </c>
      <c r="B7520" s="109" t="s">
        <v>7061</v>
      </c>
      <c r="C7520" s="110">
        <v>84439932</v>
      </c>
      <c r="D7520" s="110">
        <v>0</v>
      </c>
      <c r="E7520" s="110">
        <v>0</v>
      </c>
      <c r="F7520" s="111">
        <v>304.39999999999998</v>
      </c>
      <c r="G7520" s="110">
        <v>12</v>
      </c>
      <c r="H7520" s="110">
        <v>0</v>
      </c>
      <c r="I7520" s="112"/>
      <c r="J7520" s="111">
        <v>24.08</v>
      </c>
      <c r="K7520" s="113">
        <v>389</v>
      </c>
    </row>
    <row r="7521" spans="1:11" x14ac:dyDescent="0.25">
      <c r="A7521" s="108">
        <v>7543</v>
      </c>
      <c r="B7521" s="109" t="s">
        <v>7062</v>
      </c>
      <c r="C7521" s="110">
        <v>84717010</v>
      </c>
      <c r="D7521" s="110">
        <v>0</v>
      </c>
      <c r="E7521" s="110">
        <v>0</v>
      </c>
      <c r="F7521" s="111">
        <v>260.49</v>
      </c>
      <c r="G7521" s="110">
        <v>18</v>
      </c>
      <c r="H7521" s="110">
        <v>10</v>
      </c>
      <c r="I7521" s="112"/>
      <c r="J7521" s="112"/>
      <c r="K7521" s="113">
        <v>409</v>
      </c>
    </row>
    <row r="7522" spans="1:11" x14ac:dyDescent="0.25">
      <c r="A7522" s="108">
        <v>7544</v>
      </c>
      <c r="B7522" s="109" t="s">
        <v>6546</v>
      </c>
      <c r="C7522" s="110">
        <v>85235190</v>
      </c>
      <c r="D7522" s="110">
        <v>21</v>
      </c>
      <c r="E7522" s="110">
        <v>0</v>
      </c>
      <c r="F7522" s="111">
        <v>17.66</v>
      </c>
      <c r="G7522" s="110">
        <v>7</v>
      </c>
      <c r="H7522" s="110">
        <v>15</v>
      </c>
      <c r="I7522" s="112"/>
      <c r="J7522" s="112"/>
      <c r="K7522" s="113">
        <v>32</v>
      </c>
    </row>
    <row r="7523" spans="1:11" x14ac:dyDescent="0.25">
      <c r="A7523" s="108">
        <v>7545</v>
      </c>
      <c r="B7523" s="109" t="s">
        <v>7063</v>
      </c>
      <c r="C7523" s="110">
        <v>84733090</v>
      </c>
      <c r="D7523" s="110">
        <v>0</v>
      </c>
      <c r="E7523" s="110">
        <v>0</v>
      </c>
      <c r="F7523" s="111">
        <v>19.899999999999999</v>
      </c>
      <c r="G7523" s="110">
        <v>4</v>
      </c>
      <c r="H7523" s="110">
        <v>10</v>
      </c>
      <c r="I7523" s="112"/>
      <c r="J7523" s="112"/>
      <c r="K7523" s="113">
        <v>50</v>
      </c>
    </row>
    <row r="7524" spans="1:11" x14ac:dyDescent="0.25">
      <c r="A7524" s="108">
        <v>7546</v>
      </c>
      <c r="B7524" s="109" t="s">
        <v>7064</v>
      </c>
      <c r="C7524" s="110">
        <v>84733090</v>
      </c>
      <c r="D7524" s="110">
        <v>29</v>
      </c>
      <c r="E7524" s="110">
        <v>0</v>
      </c>
      <c r="F7524" s="111">
        <v>29.48</v>
      </c>
      <c r="G7524" s="110">
        <v>4</v>
      </c>
      <c r="H7524" s="110">
        <v>10</v>
      </c>
      <c r="I7524" s="112"/>
      <c r="J7524" s="112"/>
      <c r="K7524" s="113">
        <v>79</v>
      </c>
    </row>
    <row r="7525" spans="1:11" x14ac:dyDescent="0.25">
      <c r="A7525" s="108">
        <v>7547</v>
      </c>
      <c r="B7525" s="109" t="s">
        <v>7065</v>
      </c>
      <c r="C7525" s="110">
        <v>84733090</v>
      </c>
      <c r="D7525" s="110">
        <v>9</v>
      </c>
      <c r="E7525" s="110">
        <v>0</v>
      </c>
      <c r="F7525" s="111">
        <v>41.83</v>
      </c>
      <c r="G7525" s="110">
        <v>4</v>
      </c>
      <c r="H7525" s="110">
        <v>10</v>
      </c>
      <c r="I7525" s="112"/>
      <c r="J7525" s="112"/>
      <c r="K7525" s="113">
        <v>99</v>
      </c>
    </row>
    <row r="7526" spans="1:11" x14ac:dyDescent="0.25">
      <c r="A7526" s="108">
        <v>7548</v>
      </c>
      <c r="B7526" s="109" t="s">
        <v>7066</v>
      </c>
      <c r="C7526" s="110">
        <v>84733090</v>
      </c>
      <c r="D7526" s="110">
        <v>8</v>
      </c>
      <c r="E7526" s="110">
        <v>0</v>
      </c>
      <c r="F7526" s="111">
        <v>47.18</v>
      </c>
      <c r="G7526" s="110">
        <v>4</v>
      </c>
      <c r="H7526" s="110">
        <v>10</v>
      </c>
      <c r="I7526" s="112"/>
      <c r="J7526" s="112"/>
      <c r="K7526" s="113">
        <v>99</v>
      </c>
    </row>
    <row r="7527" spans="1:11" x14ac:dyDescent="0.25">
      <c r="A7527" s="108">
        <v>7549</v>
      </c>
      <c r="B7527" s="109" t="s">
        <v>7067</v>
      </c>
      <c r="C7527" s="110">
        <v>84733090</v>
      </c>
      <c r="D7527" s="110">
        <v>0</v>
      </c>
      <c r="E7527" s="110">
        <v>0</v>
      </c>
      <c r="F7527" s="111">
        <v>64.05</v>
      </c>
      <c r="G7527" s="110">
        <v>4</v>
      </c>
      <c r="H7527" s="110">
        <v>10</v>
      </c>
      <c r="I7527" s="112"/>
      <c r="J7527" s="112"/>
      <c r="K7527" s="113">
        <v>119</v>
      </c>
    </row>
    <row r="7528" spans="1:11" x14ac:dyDescent="0.25">
      <c r="A7528" s="108">
        <v>7550</v>
      </c>
      <c r="B7528" s="109" t="s">
        <v>7068</v>
      </c>
      <c r="C7528" s="110">
        <v>85176254</v>
      </c>
      <c r="D7528" s="110">
        <v>0</v>
      </c>
      <c r="E7528" s="110">
        <v>0</v>
      </c>
      <c r="F7528" s="111">
        <v>8.6</v>
      </c>
      <c r="G7528" s="110">
        <v>4</v>
      </c>
      <c r="H7528" s="110">
        <v>15</v>
      </c>
      <c r="I7528" s="112"/>
      <c r="J7528" s="112"/>
      <c r="K7528" s="113">
        <v>35</v>
      </c>
    </row>
    <row r="7529" spans="1:11" x14ac:dyDescent="0.25">
      <c r="A7529" s="108">
        <v>7551</v>
      </c>
      <c r="B7529" s="109" t="s">
        <v>7069</v>
      </c>
      <c r="C7529" s="110">
        <v>85444200</v>
      </c>
      <c r="D7529" s="110">
        <v>1</v>
      </c>
      <c r="E7529" s="110">
        <v>0</v>
      </c>
      <c r="F7529" s="111">
        <v>14.19</v>
      </c>
      <c r="G7529" s="110">
        <v>4</v>
      </c>
      <c r="H7529" s="110">
        <v>5</v>
      </c>
      <c r="I7529" s="112"/>
      <c r="J7529" s="111">
        <v>2.02</v>
      </c>
      <c r="K7529" s="113">
        <v>25</v>
      </c>
    </row>
    <row r="7530" spans="1:11" x14ac:dyDescent="0.25">
      <c r="A7530" s="108">
        <v>7552</v>
      </c>
      <c r="B7530" s="109" t="s">
        <v>7070</v>
      </c>
      <c r="C7530" s="110">
        <v>85176254</v>
      </c>
      <c r="D7530" s="110">
        <v>0</v>
      </c>
      <c r="E7530" s="110">
        <v>0</v>
      </c>
      <c r="F7530" s="111">
        <v>16.940000000000001</v>
      </c>
      <c r="G7530" s="110">
        <v>4</v>
      </c>
      <c r="H7530" s="110">
        <v>15</v>
      </c>
      <c r="I7530" s="112"/>
      <c r="J7530" s="112"/>
      <c r="K7530" s="113">
        <v>48</v>
      </c>
    </row>
    <row r="7531" spans="1:11" x14ac:dyDescent="0.25">
      <c r="A7531" s="108">
        <v>7553</v>
      </c>
      <c r="B7531" s="109" t="s">
        <v>7071</v>
      </c>
      <c r="C7531" s="110">
        <v>84733090</v>
      </c>
      <c r="D7531" s="110">
        <v>2</v>
      </c>
      <c r="E7531" s="110">
        <v>0</v>
      </c>
      <c r="F7531" s="111">
        <v>22.71</v>
      </c>
      <c r="G7531" s="110">
        <v>4</v>
      </c>
      <c r="H7531" s="110">
        <v>10</v>
      </c>
      <c r="I7531" s="112"/>
      <c r="J7531" s="112"/>
      <c r="K7531" s="113">
        <v>59</v>
      </c>
    </row>
    <row r="7532" spans="1:11" x14ac:dyDescent="0.25">
      <c r="A7532" s="108">
        <v>7554</v>
      </c>
      <c r="B7532" s="109" t="s">
        <v>7072</v>
      </c>
      <c r="C7532" s="110">
        <v>84733049</v>
      </c>
      <c r="D7532" s="110">
        <v>0</v>
      </c>
      <c r="E7532" s="110">
        <v>0</v>
      </c>
      <c r="F7532" s="111">
        <v>69.459999999999994</v>
      </c>
      <c r="G7532" s="110">
        <v>4</v>
      </c>
      <c r="H7532" s="110">
        <v>15</v>
      </c>
      <c r="I7532" s="112"/>
      <c r="J7532" s="112"/>
      <c r="K7532" s="113">
        <v>159</v>
      </c>
    </row>
    <row r="7533" spans="1:11" x14ac:dyDescent="0.25">
      <c r="A7533" s="108">
        <v>7555</v>
      </c>
      <c r="B7533" s="109" t="s">
        <v>7073</v>
      </c>
      <c r="C7533" s="110">
        <v>84716052</v>
      </c>
      <c r="D7533" s="110">
        <v>0</v>
      </c>
      <c r="E7533" s="110">
        <v>0</v>
      </c>
      <c r="F7533" s="111">
        <v>69.47</v>
      </c>
      <c r="G7533" s="110">
        <v>4</v>
      </c>
      <c r="H7533" s="110">
        <v>15</v>
      </c>
      <c r="I7533" s="112"/>
      <c r="J7533" s="112"/>
      <c r="K7533" s="113">
        <v>159</v>
      </c>
    </row>
    <row r="7534" spans="1:11" x14ac:dyDescent="0.25">
      <c r="A7534" s="108">
        <v>7556</v>
      </c>
      <c r="B7534" s="109" t="s">
        <v>7074</v>
      </c>
      <c r="C7534" s="110">
        <v>84733049</v>
      </c>
      <c r="D7534" s="110">
        <v>0</v>
      </c>
      <c r="E7534" s="110">
        <v>0</v>
      </c>
      <c r="F7534" s="111">
        <v>49.99</v>
      </c>
      <c r="G7534" s="110">
        <v>4</v>
      </c>
      <c r="H7534" s="110">
        <v>15</v>
      </c>
      <c r="I7534" s="112"/>
      <c r="J7534" s="112"/>
      <c r="K7534" s="113">
        <v>99</v>
      </c>
    </row>
    <row r="7535" spans="1:11" x14ac:dyDescent="0.25">
      <c r="A7535" s="108">
        <v>7557</v>
      </c>
      <c r="B7535" s="109" t="s">
        <v>7075</v>
      </c>
      <c r="C7535" s="110">
        <v>85044021</v>
      </c>
      <c r="D7535" s="110">
        <v>0</v>
      </c>
      <c r="E7535" s="110">
        <v>0</v>
      </c>
      <c r="F7535" s="111">
        <v>92.78</v>
      </c>
      <c r="G7535" s="110">
        <v>4</v>
      </c>
      <c r="H7535" s="110">
        <v>5</v>
      </c>
      <c r="I7535" s="112"/>
      <c r="J7535" s="112"/>
      <c r="K7535" s="113">
        <v>189</v>
      </c>
    </row>
    <row r="7536" spans="1:11" x14ac:dyDescent="0.25">
      <c r="A7536" s="108">
        <v>7558</v>
      </c>
      <c r="B7536" s="109" t="s">
        <v>7076</v>
      </c>
      <c r="C7536" s="110">
        <v>85044021</v>
      </c>
      <c r="D7536" s="110">
        <v>1</v>
      </c>
      <c r="E7536" s="110">
        <v>0</v>
      </c>
      <c r="F7536" s="111">
        <v>171.33</v>
      </c>
      <c r="G7536" s="110">
        <v>4</v>
      </c>
      <c r="H7536" s="110">
        <v>5</v>
      </c>
      <c r="I7536" s="112"/>
      <c r="J7536" s="112"/>
      <c r="K7536" s="113">
        <v>449</v>
      </c>
    </row>
    <row r="7537" spans="1:11" x14ac:dyDescent="0.25">
      <c r="A7537" s="108">
        <v>7559</v>
      </c>
      <c r="B7537" s="109" t="s">
        <v>7077</v>
      </c>
      <c r="C7537" s="110">
        <v>85044021</v>
      </c>
      <c r="D7537" s="110">
        <v>0</v>
      </c>
      <c r="E7537" s="110">
        <v>0</v>
      </c>
      <c r="F7537" s="111">
        <v>206.57</v>
      </c>
      <c r="G7537" s="110">
        <v>4</v>
      </c>
      <c r="H7537" s="110">
        <v>5</v>
      </c>
      <c r="I7537" s="112"/>
      <c r="J7537" s="111">
        <v>71.42</v>
      </c>
      <c r="K7537" s="113">
        <v>399</v>
      </c>
    </row>
    <row r="7538" spans="1:11" x14ac:dyDescent="0.25">
      <c r="A7538" s="108">
        <v>7560</v>
      </c>
      <c r="B7538" s="109" t="s">
        <v>7078</v>
      </c>
      <c r="C7538" s="110">
        <v>85044021</v>
      </c>
      <c r="D7538" s="110">
        <v>0</v>
      </c>
      <c r="E7538" s="110">
        <v>0</v>
      </c>
      <c r="F7538" s="111">
        <v>209.44</v>
      </c>
      <c r="G7538" s="110">
        <v>4</v>
      </c>
      <c r="H7538" s="110">
        <v>5</v>
      </c>
      <c r="I7538" s="112"/>
      <c r="J7538" s="112"/>
      <c r="K7538" s="113">
        <v>399</v>
      </c>
    </row>
    <row r="7539" spans="1:11" x14ac:dyDescent="0.25">
      <c r="A7539" s="108">
        <v>7561</v>
      </c>
      <c r="B7539" s="109" t="s">
        <v>7079</v>
      </c>
      <c r="C7539" s="110">
        <v>85044021</v>
      </c>
      <c r="D7539" s="110">
        <v>0</v>
      </c>
      <c r="E7539" s="110">
        <v>0</v>
      </c>
      <c r="F7539" s="111">
        <v>190.37</v>
      </c>
      <c r="G7539" s="110">
        <v>4</v>
      </c>
      <c r="H7539" s="110">
        <v>5</v>
      </c>
      <c r="I7539" s="112"/>
      <c r="J7539" s="112"/>
      <c r="K7539" s="113">
        <v>359</v>
      </c>
    </row>
    <row r="7540" spans="1:11" x14ac:dyDescent="0.25">
      <c r="A7540" s="108">
        <v>7562</v>
      </c>
      <c r="B7540" s="109" t="s">
        <v>7080</v>
      </c>
      <c r="C7540" s="110">
        <v>85044021</v>
      </c>
      <c r="D7540" s="110">
        <v>0</v>
      </c>
      <c r="E7540" s="110">
        <v>0</v>
      </c>
      <c r="F7540" s="111">
        <v>649.9</v>
      </c>
      <c r="G7540" s="110">
        <v>0</v>
      </c>
      <c r="H7540" s="110">
        <v>0</v>
      </c>
      <c r="I7540" s="112"/>
      <c r="J7540" s="112"/>
      <c r="K7540" s="113">
        <v>700</v>
      </c>
    </row>
    <row r="7541" spans="1:11" x14ac:dyDescent="0.25">
      <c r="A7541" s="108">
        <v>7563</v>
      </c>
      <c r="B7541" s="109" t="s">
        <v>7081</v>
      </c>
      <c r="C7541" s="110">
        <v>90302010</v>
      </c>
      <c r="D7541" s="110">
        <v>0</v>
      </c>
      <c r="E7541" s="110">
        <v>0</v>
      </c>
      <c r="F7541" s="115">
        <v>2399.9</v>
      </c>
      <c r="G7541" s="110">
        <v>0</v>
      </c>
      <c r="H7541" s="110">
        <v>0</v>
      </c>
      <c r="I7541" s="112"/>
      <c r="J7541" s="112"/>
      <c r="K7541" s="116">
        <v>2400</v>
      </c>
    </row>
    <row r="7542" spans="1:11" x14ac:dyDescent="0.25">
      <c r="A7542" s="108">
        <v>7564</v>
      </c>
      <c r="B7542" s="109" t="s">
        <v>7082</v>
      </c>
      <c r="C7542" s="110">
        <v>29161410</v>
      </c>
      <c r="D7542" s="110">
        <v>0</v>
      </c>
      <c r="E7542" s="110">
        <v>0</v>
      </c>
      <c r="F7542" s="111">
        <v>39.99</v>
      </c>
      <c r="G7542" s="110">
        <v>0</v>
      </c>
      <c r="H7542" s="110">
        <v>0</v>
      </c>
      <c r="I7542" s="112"/>
      <c r="J7542" s="112"/>
      <c r="K7542" s="113">
        <v>40</v>
      </c>
    </row>
    <row r="7543" spans="1:11" x14ac:dyDescent="0.25">
      <c r="A7543" s="108">
        <v>7565</v>
      </c>
      <c r="B7543" s="109" t="s">
        <v>7083</v>
      </c>
      <c r="C7543" s="110">
        <v>90303311</v>
      </c>
      <c r="D7543" s="110">
        <v>0</v>
      </c>
      <c r="E7543" s="110">
        <v>0</v>
      </c>
      <c r="F7543" s="111">
        <v>59.31</v>
      </c>
      <c r="G7543" s="110">
        <v>4</v>
      </c>
      <c r="H7543" s="110">
        <v>0</v>
      </c>
      <c r="I7543" s="112"/>
      <c r="J7543" s="112"/>
      <c r="K7543" s="113">
        <v>60</v>
      </c>
    </row>
    <row r="7544" spans="1:11" x14ac:dyDescent="0.25">
      <c r="A7544" s="108">
        <v>7566</v>
      </c>
      <c r="B7544" s="109" t="s">
        <v>7084</v>
      </c>
      <c r="C7544" s="110">
        <v>90314990</v>
      </c>
      <c r="D7544" s="110">
        <v>0</v>
      </c>
      <c r="E7544" s="110">
        <v>0</v>
      </c>
      <c r="F7544" s="115">
        <v>1839.47</v>
      </c>
      <c r="G7544" s="110">
        <v>0</v>
      </c>
      <c r="H7544" s="110">
        <v>0</v>
      </c>
      <c r="I7544" s="112"/>
      <c r="J7544" s="112"/>
      <c r="K7544" s="116">
        <v>1900</v>
      </c>
    </row>
    <row r="7545" spans="1:11" x14ac:dyDescent="0.25">
      <c r="A7545" s="108">
        <v>7567</v>
      </c>
      <c r="B7545" s="109" t="s">
        <v>7085</v>
      </c>
      <c r="C7545" s="110">
        <v>90106000</v>
      </c>
      <c r="D7545" s="110">
        <v>0</v>
      </c>
      <c r="E7545" s="110">
        <v>0</v>
      </c>
      <c r="F7545" s="111">
        <v>709.44</v>
      </c>
      <c r="G7545" s="110">
        <v>4</v>
      </c>
      <c r="H7545" s="110">
        <v>0</v>
      </c>
      <c r="I7545" s="112"/>
      <c r="J7545" s="112"/>
      <c r="K7545" s="116">
        <v>1199</v>
      </c>
    </row>
    <row r="7546" spans="1:11" x14ac:dyDescent="0.25">
      <c r="A7546" s="108">
        <v>7568</v>
      </c>
      <c r="B7546" s="109" t="s">
        <v>6939</v>
      </c>
      <c r="C7546" s="110">
        <v>85286910</v>
      </c>
      <c r="D7546" s="110">
        <v>0</v>
      </c>
      <c r="E7546" s="110">
        <v>0</v>
      </c>
      <c r="F7546" s="115">
        <v>2565</v>
      </c>
      <c r="G7546" s="110">
        <v>12</v>
      </c>
      <c r="H7546" s="110">
        <v>0</v>
      </c>
      <c r="I7546" s="112"/>
      <c r="J7546" s="112"/>
      <c r="K7546" s="116">
        <v>5499</v>
      </c>
    </row>
    <row r="7547" spans="1:11" x14ac:dyDescent="0.25">
      <c r="A7547" s="108">
        <v>7569</v>
      </c>
      <c r="B7547" s="109" t="s">
        <v>7086</v>
      </c>
      <c r="C7547" s="110">
        <v>84733092</v>
      </c>
      <c r="D7547" s="110">
        <v>0</v>
      </c>
      <c r="E7547" s="110">
        <v>0</v>
      </c>
      <c r="F7547" s="111">
        <v>269.68</v>
      </c>
      <c r="G7547" s="110">
        <v>7</v>
      </c>
      <c r="H7547" s="110">
        <v>0</v>
      </c>
      <c r="I7547" s="112"/>
      <c r="J7547" s="112"/>
      <c r="K7547" s="113">
        <v>520</v>
      </c>
    </row>
    <row r="7548" spans="1:11" x14ac:dyDescent="0.25">
      <c r="A7548" s="108">
        <v>7570</v>
      </c>
      <c r="B7548" s="109" t="s">
        <v>7087</v>
      </c>
      <c r="C7548" s="110">
        <v>38089419</v>
      </c>
      <c r="D7548" s="110">
        <v>0</v>
      </c>
      <c r="E7548" s="110">
        <v>0</v>
      </c>
      <c r="F7548" s="111">
        <v>6.99</v>
      </c>
      <c r="G7548" s="110">
        <v>18</v>
      </c>
      <c r="H7548" s="110">
        <v>0</v>
      </c>
      <c r="I7548" s="112"/>
      <c r="J7548" s="112"/>
      <c r="K7548" s="113">
        <v>7</v>
      </c>
    </row>
    <row r="7549" spans="1:11" x14ac:dyDescent="0.25">
      <c r="A7549" s="108">
        <v>7571</v>
      </c>
      <c r="B7549" s="109" t="s">
        <v>7088</v>
      </c>
      <c r="C7549" s="110">
        <v>39232190</v>
      </c>
      <c r="D7549" s="110">
        <v>0</v>
      </c>
      <c r="E7549" s="110">
        <v>0</v>
      </c>
      <c r="F7549" s="111">
        <v>16.899999999999999</v>
      </c>
      <c r="G7549" s="110">
        <v>20</v>
      </c>
      <c r="H7549" s="110">
        <v>0</v>
      </c>
      <c r="I7549" s="112"/>
      <c r="J7549" s="112"/>
      <c r="K7549" s="113">
        <v>17</v>
      </c>
    </row>
    <row r="7550" spans="1:11" x14ac:dyDescent="0.25">
      <c r="A7550" s="108">
        <v>7572</v>
      </c>
      <c r="B7550" s="109" t="s">
        <v>7089</v>
      </c>
      <c r="C7550" s="110">
        <v>39232190</v>
      </c>
      <c r="D7550" s="110">
        <v>0</v>
      </c>
      <c r="E7550" s="110">
        <v>0</v>
      </c>
      <c r="F7550" s="111">
        <v>16.899999999999999</v>
      </c>
      <c r="G7550" s="110">
        <v>20</v>
      </c>
      <c r="H7550" s="110">
        <v>0</v>
      </c>
      <c r="I7550" s="112"/>
      <c r="J7550" s="112"/>
      <c r="K7550" s="113">
        <v>17</v>
      </c>
    </row>
    <row r="7551" spans="1:11" x14ac:dyDescent="0.25">
      <c r="A7551" s="108">
        <v>7573</v>
      </c>
      <c r="B7551" s="109" t="s">
        <v>7090</v>
      </c>
      <c r="C7551" s="110">
        <v>39232190</v>
      </c>
      <c r="D7551" s="110">
        <v>0</v>
      </c>
      <c r="E7551" s="110">
        <v>0</v>
      </c>
      <c r="F7551" s="111">
        <v>15.9</v>
      </c>
      <c r="G7551" s="110">
        <v>20</v>
      </c>
      <c r="H7551" s="110">
        <v>0</v>
      </c>
      <c r="I7551" s="112"/>
      <c r="J7551" s="112"/>
      <c r="K7551" s="113">
        <v>16</v>
      </c>
    </row>
    <row r="7552" spans="1:11" x14ac:dyDescent="0.25">
      <c r="A7552" s="108">
        <v>7574</v>
      </c>
      <c r="B7552" s="109" t="s">
        <v>7091</v>
      </c>
      <c r="C7552" s="110">
        <v>34022000</v>
      </c>
      <c r="D7552" s="110">
        <v>0</v>
      </c>
      <c r="E7552" s="110">
        <v>0</v>
      </c>
      <c r="F7552" s="111">
        <v>3.9</v>
      </c>
      <c r="G7552" s="110">
        <v>18</v>
      </c>
      <c r="H7552" s="110">
        <v>0</v>
      </c>
      <c r="I7552" s="112"/>
      <c r="J7552" s="112"/>
      <c r="K7552" s="113">
        <v>4</v>
      </c>
    </row>
    <row r="7553" spans="1:11" x14ac:dyDescent="0.25">
      <c r="A7553" s="108">
        <v>7575</v>
      </c>
      <c r="B7553" s="109" t="s">
        <v>7092</v>
      </c>
      <c r="C7553" s="110">
        <v>34022000</v>
      </c>
      <c r="D7553" s="110">
        <v>0</v>
      </c>
      <c r="E7553" s="110">
        <v>0</v>
      </c>
      <c r="F7553" s="111">
        <v>3.9</v>
      </c>
      <c r="G7553" s="110">
        <v>18</v>
      </c>
      <c r="H7553" s="110">
        <v>0</v>
      </c>
      <c r="I7553" s="112"/>
      <c r="J7553" s="112"/>
      <c r="K7553" s="113">
        <v>4</v>
      </c>
    </row>
    <row r="7554" spans="1:11" x14ac:dyDescent="0.25">
      <c r="A7554" s="108">
        <v>7576</v>
      </c>
      <c r="B7554" s="109" t="s">
        <v>7093</v>
      </c>
      <c r="C7554" s="110">
        <v>34022000</v>
      </c>
      <c r="D7554" s="110">
        <v>0</v>
      </c>
      <c r="E7554" s="110">
        <v>0</v>
      </c>
      <c r="F7554" s="111">
        <v>11.9</v>
      </c>
      <c r="G7554" s="110">
        <v>18</v>
      </c>
      <c r="H7554" s="110">
        <v>0</v>
      </c>
      <c r="I7554" s="112"/>
      <c r="J7554" s="112"/>
      <c r="K7554" s="113">
        <v>12</v>
      </c>
    </row>
    <row r="7555" spans="1:11" x14ac:dyDescent="0.25">
      <c r="A7555" s="108">
        <v>7577</v>
      </c>
      <c r="B7555" s="109" t="s">
        <v>7094</v>
      </c>
      <c r="C7555" s="110">
        <v>34021190</v>
      </c>
      <c r="D7555" s="110">
        <v>0</v>
      </c>
      <c r="E7555" s="110">
        <v>0</v>
      </c>
      <c r="F7555" s="111">
        <v>1.99</v>
      </c>
      <c r="G7555" s="110">
        <v>18</v>
      </c>
      <c r="H7555" s="110">
        <v>0</v>
      </c>
      <c r="I7555" s="112"/>
      <c r="J7555" s="112"/>
      <c r="K7555" s="113">
        <v>2</v>
      </c>
    </row>
    <row r="7556" spans="1:11" x14ac:dyDescent="0.25">
      <c r="A7556" s="108">
        <v>7578</v>
      </c>
      <c r="B7556" s="109" t="s">
        <v>7095</v>
      </c>
      <c r="C7556" s="110">
        <v>34021190</v>
      </c>
      <c r="D7556" s="110">
        <v>0</v>
      </c>
      <c r="E7556" s="110">
        <v>0</v>
      </c>
      <c r="F7556" s="111">
        <v>1.99</v>
      </c>
      <c r="G7556" s="110">
        <v>18</v>
      </c>
      <c r="H7556" s="110">
        <v>0</v>
      </c>
      <c r="I7556" s="112"/>
      <c r="J7556" s="112"/>
      <c r="K7556" s="113">
        <v>2</v>
      </c>
    </row>
    <row r="7557" spans="1:11" x14ac:dyDescent="0.25">
      <c r="A7557" s="108">
        <v>7579</v>
      </c>
      <c r="B7557" s="109" t="s">
        <v>7096</v>
      </c>
      <c r="C7557" s="110">
        <v>38085910</v>
      </c>
      <c r="D7557" s="110">
        <v>0</v>
      </c>
      <c r="E7557" s="110">
        <v>0</v>
      </c>
      <c r="F7557" s="111">
        <v>16.899999999999999</v>
      </c>
      <c r="G7557" s="110">
        <v>18</v>
      </c>
      <c r="H7557" s="110">
        <v>0</v>
      </c>
      <c r="I7557" s="112"/>
      <c r="J7557" s="112"/>
      <c r="K7557" s="113">
        <v>17</v>
      </c>
    </row>
    <row r="7558" spans="1:11" x14ac:dyDescent="0.25">
      <c r="A7558" s="108">
        <v>7580</v>
      </c>
      <c r="B7558" s="109" t="s">
        <v>7097</v>
      </c>
      <c r="C7558" s="110">
        <v>28289011</v>
      </c>
      <c r="D7558" s="110">
        <v>0</v>
      </c>
      <c r="E7558" s="110">
        <v>0</v>
      </c>
      <c r="F7558" s="111">
        <v>6.99</v>
      </c>
      <c r="G7558" s="110">
        <v>18</v>
      </c>
      <c r="H7558" s="110">
        <v>0</v>
      </c>
      <c r="I7558" s="112"/>
      <c r="J7558" s="112"/>
      <c r="K7558" s="113">
        <v>7</v>
      </c>
    </row>
    <row r="7559" spans="1:11" x14ac:dyDescent="0.25">
      <c r="A7559" s="108">
        <v>7581</v>
      </c>
      <c r="B7559" s="109" t="s">
        <v>7098</v>
      </c>
      <c r="C7559" s="110">
        <v>38089419</v>
      </c>
      <c r="D7559" s="110">
        <v>0</v>
      </c>
      <c r="E7559" s="110">
        <v>0</v>
      </c>
      <c r="F7559" s="111">
        <v>6.99</v>
      </c>
      <c r="G7559" s="110">
        <v>18</v>
      </c>
      <c r="H7559" s="110">
        <v>0</v>
      </c>
      <c r="I7559" s="112"/>
      <c r="J7559" s="112"/>
      <c r="K7559" s="113">
        <v>7</v>
      </c>
    </row>
    <row r="7560" spans="1:11" x14ac:dyDescent="0.25">
      <c r="A7560" s="108">
        <v>7582</v>
      </c>
      <c r="B7560" s="109" t="s">
        <v>7099</v>
      </c>
      <c r="C7560" s="110">
        <v>38089419</v>
      </c>
      <c r="D7560" s="110">
        <v>0</v>
      </c>
      <c r="E7560" s="110">
        <v>0</v>
      </c>
      <c r="F7560" s="111">
        <v>15.9</v>
      </c>
      <c r="G7560" s="110">
        <v>18</v>
      </c>
      <c r="H7560" s="110">
        <v>0</v>
      </c>
      <c r="I7560" s="112"/>
      <c r="J7560" s="112"/>
      <c r="K7560" s="113">
        <v>16</v>
      </c>
    </row>
    <row r="7561" spans="1:11" x14ac:dyDescent="0.25">
      <c r="A7561" s="108">
        <v>7583</v>
      </c>
      <c r="B7561" s="109" t="s">
        <v>7100</v>
      </c>
      <c r="C7561" s="110">
        <v>34022000</v>
      </c>
      <c r="D7561" s="110">
        <v>0</v>
      </c>
      <c r="E7561" s="110">
        <v>0</v>
      </c>
      <c r="F7561" s="111">
        <v>2.99</v>
      </c>
      <c r="G7561" s="110">
        <v>18</v>
      </c>
      <c r="H7561" s="110">
        <v>0</v>
      </c>
      <c r="I7561" s="112"/>
      <c r="J7561" s="112"/>
      <c r="K7561" s="113">
        <v>3</v>
      </c>
    </row>
    <row r="7562" spans="1:11" x14ac:dyDescent="0.25">
      <c r="A7562" s="108">
        <v>7584</v>
      </c>
      <c r="B7562" s="109" t="s">
        <v>7101</v>
      </c>
      <c r="C7562" s="110">
        <v>38089419</v>
      </c>
      <c r="D7562" s="110">
        <v>0</v>
      </c>
      <c r="E7562" s="110">
        <v>0</v>
      </c>
      <c r="F7562" s="111">
        <v>1.49</v>
      </c>
      <c r="G7562" s="110">
        <v>18</v>
      </c>
      <c r="H7562" s="110">
        <v>0</v>
      </c>
      <c r="I7562" s="112"/>
      <c r="J7562" s="112"/>
      <c r="K7562" s="113">
        <v>1.5</v>
      </c>
    </row>
    <row r="7563" spans="1:11" x14ac:dyDescent="0.25">
      <c r="A7563" s="108">
        <v>7585</v>
      </c>
      <c r="B7563" s="109" t="s">
        <v>7102</v>
      </c>
      <c r="C7563" s="110">
        <v>34022000</v>
      </c>
      <c r="D7563" s="110">
        <v>0</v>
      </c>
      <c r="E7563" s="110">
        <v>0</v>
      </c>
      <c r="F7563" s="111">
        <v>6.9</v>
      </c>
      <c r="G7563" s="110">
        <v>18</v>
      </c>
      <c r="H7563" s="110">
        <v>0</v>
      </c>
      <c r="I7563" s="112"/>
      <c r="J7563" s="112"/>
      <c r="K7563" s="113">
        <v>7</v>
      </c>
    </row>
    <row r="7564" spans="1:11" x14ac:dyDescent="0.25">
      <c r="A7564" s="108">
        <v>7586</v>
      </c>
      <c r="B7564" s="109" t="s">
        <v>7103</v>
      </c>
      <c r="C7564" s="110">
        <v>39249000</v>
      </c>
      <c r="D7564" s="110">
        <v>0</v>
      </c>
      <c r="E7564" s="110">
        <v>0</v>
      </c>
      <c r="F7564" s="111">
        <v>22.9</v>
      </c>
      <c r="G7564" s="110">
        <v>18</v>
      </c>
      <c r="H7564" s="110">
        <v>0</v>
      </c>
      <c r="I7564" s="112"/>
      <c r="J7564" s="112"/>
      <c r="K7564" s="113">
        <v>23</v>
      </c>
    </row>
    <row r="7565" spans="1:11" x14ac:dyDescent="0.25">
      <c r="A7565" s="108">
        <v>7587</v>
      </c>
      <c r="B7565" s="109" t="s">
        <v>7104</v>
      </c>
      <c r="C7565" s="110">
        <v>94037000</v>
      </c>
      <c r="D7565" s="110">
        <v>0</v>
      </c>
      <c r="E7565" s="110">
        <v>0</v>
      </c>
      <c r="F7565" s="111">
        <v>228.9</v>
      </c>
      <c r="G7565" s="110">
        <v>18</v>
      </c>
      <c r="H7565" s="110">
        <v>0</v>
      </c>
      <c r="I7565" s="112"/>
      <c r="J7565" s="112"/>
      <c r="K7565" s="113">
        <v>229</v>
      </c>
    </row>
    <row r="7566" spans="1:11" x14ac:dyDescent="0.25">
      <c r="A7566" s="108">
        <v>7588</v>
      </c>
      <c r="B7566" s="109" t="s">
        <v>7105</v>
      </c>
      <c r="C7566" s="110">
        <v>39249000</v>
      </c>
      <c r="D7566" s="110">
        <v>0</v>
      </c>
      <c r="E7566" s="110">
        <v>0</v>
      </c>
      <c r="F7566" s="111">
        <v>5.29</v>
      </c>
      <c r="G7566" s="110">
        <v>18</v>
      </c>
      <c r="H7566" s="110">
        <v>0</v>
      </c>
      <c r="I7566" s="112"/>
      <c r="J7566" s="112"/>
      <c r="K7566" s="113">
        <v>5.3</v>
      </c>
    </row>
    <row r="7567" spans="1:11" x14ac:dyDescent="0.25">
      <c r="A7567" s="108">
        <v>7589</v>
      </c>
      <c r="B7567" s="109" t="s">
        <v>7106</v>
      </c>
      <c r="C7567" s="110">
        <v>39249000</v>
      </c>
      <c r="D7567" s="110">
        <v>0</v>
      </c>
      <c r="E7567" s="110">
        <v>0</v>
      </c>
      <c r="F7567" s="111">
        <v>5.59</v>
      </c>
      <c r="G7567" s="110">
        <v>18</v>
      </c>
      <c r="H7567" s="110">
        <v>0</v>
      </c>
      <c r="I7567" s="112"/>
      <c r="J7567" s="112"/>
      <c r="K7567" s="113">
        <v>6</v>
      </c>
    </row>
    <row r="7568" spans="1:11" x14ac:dyDescent="0.25">
      <c r="A7568" s="108">
        <v>7590</v>
      </c>
      <c r="B7568" s="109" t="s">
        <v>7107</v>
      </c>
      <c r="C7568" s="110">
        <v>94051093</v>
      </c>
      <c r="D7568" s="110">
        <v>0</v>
      </c>
      <c r="E7568" s="110">
        <v>0</v>
      </c>
      <c r="F7568" s="111">
        <v>28.9</v>
      </c>
      <c r="G7568" s="110">
        <v>0</v>
      </c>
      <c r="H7568" s="110">
        <v>0</v>
      </c>
      <c r="I7568" s="112"/>
      <c r="J7568" s="112"/>
      <c r="K7568" s="113">
        <v>29</v>
      </c>
    </row>
    <row r="7569" spans="1:11" x14ac:dyDescent="0.25">
      <c r="A7569" s="108">
        <v>7591</v>
      </c>
      <c r="B7569" s="109" t="s">
        <v>7108</v>
      </c>
      <c r="C7569" s="110">
        <v>53039090</v>
      </c>
      <c r="D7569" s="110">
        <v>0</v>
      </c>
      <c r="E7569" s="110">
        <v>0</v>
      </c>
      <c r="F7569" s="111">
        <v>5.49</v>
      </c>
      <c r="G7569" s="110">
        <v>18</v>
      </c>
      <c r="H7569" s="110">
        <v>0</v>
      </c>
      <c r="I7569" s="112"/>
      <c r="J7569" s="112"/>
      <c r="K7569" s="113">
        <v>6</v>
      </c>
    </row>
    <row r="7570" spans="1:11" x14ac:dyDescent="0.25">
      <c r="A7570" s="108">
        <v>7592</v>
      </c>
      <c r="B7570" s="109" t="s">
        <v>7109</v>
      </c>
      <c r="C7570" s="110">
        <v>82032010</v>
      </c>
      <c r="D7570" s="110">
        <v>0</v>
      </c>
      <c r="E7570" s="110">
        <v>0</v>
      </c>
      <c r="F7570" s="111">
        <v>37</v>
      </c>
      <c r="G7570" s="110">
        <v>18</v>
      </c>
      <c r="H7570" s="110">
        <v>0</v>
      </c>
      <c r="I7570" s="112"/>
      <c r="J7570" s="112"/>
      <c r="K7570" s="113">
        <v>38</v>
      </c>
    </row>
    <row r="7571" spans="1:11" x14ac:dyDescent="0.25">
      <c r="A7571" s="108">
        <v>7593</v>
      </c>
      <c r="B7571" s="109" t="s">
        <v>7110</v>
      </c>
      <c r="C7571" s="110">
        <v>94036000</v>
      </c>
      <c r="D7571" s="110">
        <v>0</v>
      </c>
      <c r="E7571" s="110">
        <v>0</v>
      </c>
      <c r="F7571" s="111">
        <v>23.99</v>
      </c>
      <c r="G7571" s="110">
        <v>18</v>
      </c>
      <c r="H7571" s="110">
        <v>0</v>
      </c>
      <c r="I7571" s="112"/>
      <c r="J7571" s="112"/>
      <c r="K7571" s="113">
        <v>0</v>
      </c>
    </row>
    <row r="7572" spans="1:11" x14ac:dyDescent="0.25">
      <c r="A7572" s="108">
        <v>7594</v>
      </c>
      <c r="B7572" s="109" t="s">
        <v>7111</v>
      </c>
      <c r="C7572" s="110">
        <v>94036000</v>
      </c>
      <c r="D7572" s="110">
        <v>0</v>
      </c>
      <c r="E7572" s="110">
        <v>0</v>
      </c>
      <c r="F7572" s="111">
        <v>34.49</v>
      </c>
      <c r="G7572" s="110">
        <v>18</v>
      </c>
      <c r="H7572" s="110">
        <v>0</v>
      </c>
      <c r="I7572" s="112"/>
      <c r="J7572" s="112"/>
      <c r="K7572" s="113">
        <v>35</v>
      </c>
    </row>
    <row r="7573" spans="1:11" x14ac:dyDescent="0.25">
      <c r="A7573" s="108">
        <v>7595</v>
      </c>
      <c r="B7573" s="109" t="s">
        <v>7112</v>
      </c>
      <c r="C7573" s="110">
        <v>39269090</v>
      </c>
      <c r="D7573" s="110">
        <v>0</v>
      </c>
      <c r="E7573" s="110">
        <v>0</v>
      </c>
      <c r="F7573" s="111">
        <v>45.99</v>
      </c>
      <c r="G7573" s="110">
        <v>0</v>
      </c>
      <c r="H7573" s="110">
        <v>0</v>
      </c>
      <c r="I7573" s="112"/>
      <c r="J7573" s="112"/>
      <c r="K7573" s="113">
        <v>46</v>
      </c>
    </row>
    <row r="7574" spans="1:11" x14ac:dyDescent="0.25">
      <c r="A7574" s="108">
        <v>7596</v>
      </c>
      <c r="B7574" s="109" t="s">
        <v>7113</v>
      </c>
      <c r="C7574" s="110">
        <v>84717019</v>
      </c>
      <c r="D7574" s="110">
        <v>0</v>
      </c>
      <c r="E7574" s="110">
        <v>0</v>
      </c>
      <c r="F7574" s="115">
        <v>2559.21</v>
      </c>
      <c r="G7574" s="110">
        <v>4</v>
      </c>
      <c r="H7574" s="110">
        <v>15</v>
      </c>
      <c r="I7574" s="112"/>
      <c r="J7574" s="112"/>
      <c r="K7574" s="116">
        <v>4599</v>
      </c>
    </row>
    <row r="7575" spans="1:11" x14ac:dyDescent="0.25">
      <c r="A7575" s="108">
        <v>7597</v>
      </c>
      <c r="B7575" s="109" t="s">
        <v>7114</v>
      </c>
      <c r="C7575" s="110">
        <v>39261000</v>
      </c>
      <c r="D7575" s="110">
        <v>0</v>
      </c>
      <c r="E7575" s="110">
        <v>0</v>
      </c>
      <c r="F7575" s="111">
        <v>15.9</v>
      </c>
      <c r="G7575" s="110">
        <v>18</v>
      </c>
      <c r="H7575" s="110">
        <v>0</v>
      </c>
      <c r="I7575" s="112"/>
      <c r="J7575" s="112"/>
      <c r="K7575" s="113">
        <v>16</v>
      </c>
    </row>
    <row r="7576" spans="1:11" x14ac:dyDescent="0.25">
      <c r="A7576" s="108">
        <v>7598</v>
      </c>
      <c r="B7576" s="109" t="s">
        <v>7115</v>
      </c>
      <c r="C7576" s="110">
        <v>84244100</v>
      </c>
      <c r="D7576" s="110">
        <v>0</v>
      </c>
      <c r="E7576" s="110">
        <v>0</v>
      </c>
      <c r="F7576" s="111">
        <v>10.9</v>
      </c>
      <c r="G7576" s="110">
        <v>18</v>
      </c>
      <c r="H7576" s="110">
        <v>0</v>
      </c>
      <c r="I7576" s="112"/>
      <c r="J7576" s="112"/>
      <c r="K7576" s="113">
        <v>11</v>
      </c>
    </row>
    <row r="7577" spans="1:11" x14ac:dyDescent="0.25">
      <c r="A7577" s="108">
        <v>7599</v>
      </c>
      <c r="B7577" s="109" t="s">
        <v>7116</v>
      </c>
      <c r="C7577" s="110">
        <v>96081000</v>
      </c>
      <c r="D7577" s="110">
        <v>0</v>
      </c>
      <c r="E7577" s="110">
        <v>0</v>
      </c>
      <c r="F7577" s="111">
        <v>6.19</v>
      </c>
      <c r="G7577" s="110">
        <v>18</v>
      </c>
      <c r="H7577" s="110">
        <v>0</v>
      </c>
      <c r="I7577" s="112"/>
      <c r="J7577" s="112"/>
      <c r="K7577" s="113">
        <v>7</v>
      </c>
    </row>
    <row r="7578" spans="1:11" x14ac:dyDescent="0.25">
      <c r="A7578" s="108">
        <v>7600</v>
      </c>
      <c r="B7578" s="109" t="s">
        <v>7117</v>
      </c>
      <c r="C7578" s="110">
        <v>96081000</v>
      </c>
      <c r="D7578" s="110">
        <v>0</v>
      </c>
      <c r="E7578" s="110">
        <v>0</v>
      </c>
      <c r="F7578" s="111">
        <v>6.19</v>
      </c>
      <c r="G7578" s="110">
        <v>18</v>
      </c>
      <c r="H7578" s="110">
        <v>0</v>
      </c>
      <c r="I7578" s="112"/>
      <c r="J7578" s="112"/>
      <c r="K7578" s="113">
        <v>7</v>
      </c>
    </row>
    <row r="7579" spans="1:11" x14ac:dyDescent="0.25">
      <c r="A7579" s="108">
        <v>7601</v>
      </c>
      <c r="B7579" s="109" t="s">
        <v>7118</v>
      </c>
      <c r="C7579" s="110">
        <v>82122010</v>
      </c>
      <c r="D7579" s="110">
        <v>0</v>
      </c>
      <c r="E7579" s="110">
        <v>0</v>
      </c>
      <c r="F7579" s="111">
        <v>3.79</v>
      </c>
      <c r="G7579" s="110">
        <v>0</v>
      </c>
      <c r="H7579" s="110">
        <v>0</v>
      </c>
      <c r="I7579" s="112"/>
      <c r="J7579" s="112"/>
      <c r="K7579" s="113">
        <v>4</v>
      </c>
    </row>
    <row r="7580" spans="1:11" x14ac:dyDescent="0.25">
      <c r="A7580" s="108">
        <v>7602</v>
      </c>
      <c r="B7580" s="109" t="s">
        <v>7119</v>
      </c>
      <c r="C7580" s="110">
        <v>49019900</v>
      </c>
      <c r="D7580" s="110">
        <v>0</v>
      </c>
      <c r="E7580" s="110">
        <v>0</v>
      </c>
      <c r="F7580" s="111">
        <v>16.989999999999998</v>
      </c>
      <c r="G7580" s="110">
        <v>0</v>
      </c>
      <c r="H7580" s="110">
        <v>0</v>
      </c>
      <c r="I7580" s="112"/>
      <c r="J7580" s="112"/>
      <c r="K7580" s="113">
        <v>17</v>
      </c>
    </row>
    <row r="7581" spans="1:11" x14ac:dyDescent="0.25">
      <c r="A7581" s="108">
        <v>7603</v>
      </c>
      <c r="B7581" s="109" t="s">
        <v>7120</v>
      </c>
      <c r="C7581" s="110">
        <v>84714110</v>
      </c>
      <c r="D7581" s="110">
        <v>0</v>
      </c>
      <c r="E7581" s="110">
        <v>0</v>
      </c>
      <c r="F7581" s="111">
        <v>521.54999999999995</v>
      </c>
      <c r="G7581" s="110">
        <v>18</v>
      </c>
      <c r="H7581" s="110">
        <v>0</v>
      </c>
      <c r="I7581" s="112"/>
      <c r="J7581" s="112"/>
      <c r="K7581" s="113">
        <v>899</v>
      </c>
    </row>
    <row r="7582" spans="1:11" x14ac:dyDescent="0.25">
      <c r="A7582" s="108">
        <v>7604</v>
      </c>
      <c r="B7582" s="109" t="s">
        <v>7121</v>
      </c>
      <c r="C7582" s="110">
        <v>85258014</v>
      </c>
      <c r="D7582" s="110">
        <v>0</v>
      </c>
      <c r="E7582" s="110">
        <v>0</v>
      </c>
      <c r="F7582" s="111">
        <v>175.84</v>
      </c>
      <c r="G7582" s="110">
        <v>18</v>
      </c>
      <c r="H7582" s="110">
        <v>0</v>
      </c>
      <c r="I7582" s="112"/>
      <c r="J7582" s="112"/>
      <c r="K7582" s="113">
        <v>259</v>
      </c>
    </row>
    <row r="7583" spans="1:11" x14ac:dyDescent="0.25">
      <c r="A7583" s="108">
        <v>7605</v>
      </c>
      <c r="B7583" s="109" t="s">
        <v>7122</v>
      </c>
      <c r="C7583" s="110">
        <v>85444900</v>
      </c>
      <c r="D7583" s="110">
        <v>0</v>
      </c>
      <c r="E7583" s="110">
        <v>0</v>
      </c>
      <c r="F7583" s="111">
        <v>186.25</v>
      </c>
      <c r="G7583" s="110">
        <v>18</v>
      </c>
      <c r="H7583" s="110">
        <v>0</v>
      </c>
      <c r="I7583" s="112"/>
      <c r="J7583" s="112"/>
      <c r="K7583" s="113">
        <v>289</v>
      </c>
    </row>
    <row r="7584" spans="1:11" x14ac:dyDescent="0.25">
      <c r="A7584" s="108">
        <v>7606</v>
      </c>
      <c r="B7584" s="109" t="s">
        <v>7123</v>
      </c>
      <c r="C7584" s="110">
        <v>84716052</v>
      </c>
      <c r="D7584" s="110">
        <v>1</v>
      </c>
      <c r="E7584" s="110">
        <v>0</v>
      </c>
      <c r="F7584" s="111">
        <v>88</v>
      </c>
      <c r="G7584" s="110">
        <v>18</v>
      </c>
      <c r="H7584" s="110">
        <v>0</v>
      </c>
      <c r="I7584" s="112"/>
      <c r="J7584" s="111">
        <v>4.84</v>
      </c>
      <c r="K7584" s="113">
        <v>250</v>
      </c>
    </row>
    <row r="7585" spans="1:11" x14ac:dyDescent="0.25">
      <c r="A7585" s="108">
        <v>7607</v>
      </c>
      <c r="B7585" s="109" t="s">
        <v>7124</v>
      </c>
      <c r="C7585" s="110">
        <v>84716052</v>
      </c>
      <c r="D7585" s="110">
        <v>1</v>
      </c>
      <c r="E7585" s="110">
        <v>0</v>
      </c>
      <c r="F7585" s="111">
        <v>60</v>
      </c>
      <c r="G7585" s="110">
        <v>18</v>
      </c>
      <c r="H7585" s="110">
        <v>0</v>
      </c>
      <c r="I7585" s="112"/>
      <c r="J7585" s="111">
        <v>4.84</v>
      </c>
      <c r="K7585" s="113">
        <v>200</v>
      </c>
    </row>
    <row r="7586" spans="1:11" x14ac:dyDescent="0.25">
      <c r="A7586" s="108">
        <v>7608</v>
      </c>
      <c r="B7586" s="109" t="s">
        <v>7125</v>
      </c>
      <c r="C7586" s="110">
        <v>84733092</v>
      </c>
      <c r="D7586" s="110">
        <v>0</v>
      </c>
      <c r="E7586" s="110">
        <v>0</v>
      </c>
      <c r="F7586" s="111">
        <v>520</v>
      </c>
      <c r="G7586" s="110">
        <v>18</v>
      </c>
      <c r="H7586" s="110">
        <v>0</v>
      </c>
      <c r="I7586" s="112"/>
      <c r="J7586" s="112"/>
      <c r="K7586" s="113">
        <v>800</v>
      </c>
    </row>
    <row r="7587" spans="1:11" x14ac:dyDescent="0.25">
      <c r="A7587" s="108">
        <v>7609</v>
      </c>
      <c r="B7587" s="109" t="s">
        <v>7126</v>
      </c>
      <c r="C7587" s="110">
        <v>85249100</v>
      </c>
      <c r="D7587" s="110">
        <v>0</v>
      </c>
      <c r="E7587" s="110">
        <v>0</v>
      </c>
      <c r="F7587" s="111">
        <v>635</v>
      </c>
      <c r="G7587" s="110">
        <v>18</v>
      </c>
      <c r="H7587" s="110">
        <v>0</v>
      </c>
      <c r="I7587" s="112"/>
      <c r="J7587" s="112"/>
      <c r="K7587" s="113">
        <v>950</v>
      </c>
    </row>
    <row r="7588" spans="1:11" x14ac:dyDescent="0.25">
      <c r="A7588" s="108">
        <v>7610</v>
      </c>
      <c r="B7588" s="109" t="s">
        <v>5228</v>
      </c>
      <c r="C7588" s="110">
        <v>85044040</v>
      </c>
      <c r="D7588" s="110">
        <v>4</v>
      </c>
      <c r="E7588" s="110">
        <v>0</v>
      </c>
      <c r="F7588" s="111">
        <v>429.1</v>
      </c>
      <c r="G7588" s="110">
        <v>12</v>
      </c>
      <c r="H7588" s="110">
        <v>0</v>
      </c>
      <c r="I7588" s="112"/>
      <c r="J7588" s="112"/>
      <c r="K7588" s="113">
        <v>697</v>
      </c>
    </row>
    <row r="7589" spans="1:11" x14ac:dyDescent="0.25">
      <c r="A7589" s="108">
        <v>7611</v>
      </c>
      <c r="B7589" s="109" t="s">
        <v>7127</v>
      </c>
      <c r="C7589" s="110">
        <v>90304090</v>
      </c>
      <c r="D7589" s="110">
        <v>0</v>
      </c>
      <c r="E7589" s="110">
        <v>0</v>
      </c>
      <c r="F7589" s="111">
        <v>155.19999999999999</v>
      </c>
      <c r="G7589" s="110">
        <v>4</v>
      </c>
      <c r="H7589" s="110">
        <v>0</v>
      </c>
      <c r="I7589" s="112"/>
      <c r="J7589" s="112"/>
      <c r="K7589" s="113">
        <v>239</v>
      </c>
    </row>
    <row r="7590" spans="1:11" x14ac:dyDescent="0.25">
      <c r="A7590" s="108">
        <v>7612</v>
      </c>
      <c r="B7590" s="109" t="s">
        <v>7128</v>
      </c>
      <c r="C7590" s="110">
        <v>85235190</v>
      </c>
      <c r="D7590" s="110">
        <v>0</v>
      </c>
      <c r="E7590" s="110">
        <v>0</v>
      </c>
      <c r="F7590" s="111">
        <v>159.9</v>
      </c>
      <c r="G7590" s="110">
        <v>4</v>
      </c>
      <c r="H7590" s="110">
        <v>0</v>
      </c>
      <c r="I7590" s="112"/>
      <c r="J7590" s="112"/>
      <c r="K7590" s="113">
        <v>288</v>
      </c>
    </row>
    <row r="7591" spans="1:11" x14ac:dyDescent="0.25">
      <c r="A7591" s="108">
        <v>7613</v>
      </c>
      <c r="B7591" s="109" t="s">
        <v>7129</v>
      </c>
      <c r="C7591" s="110">
        <v>85235190</v>
      </c>
      <c r="D7591" s="110">
        <v>0</v>
      </c>
      <c r="E7591" s="110">
        <v>0</v>
      </c>
      <c r="F7591" s="111">
        <v>111.12</v>
      </c>
      <c r="G7591" s="110">
        <v>4</v>
      </c>
      <c r="H7591" s="110">
        <v>0</v>
      </c>
      <c r="I7591" s="112"/>
      <c r="J7591" s="112"/>
      <c r="K7591" s="113">
        <v>159</v>
      </c>
    </row>
    <row r="7592" spans="1:11" x14ac:dyDescent="0.25">
      <c r="A7592" s="108">
        <v>7614</v>
      </c>
      <c r="B7592" s="109" t="s">
        <v>7130</v>
      </c>
      <c r="C7592" s="110">
        <v>85235190</v>
      </c>
      <c r="D7592" s="110">
        <v>0</v>
      </c>
      <c r="E7592" s="110">
        <v>0</v>
      </c>
      <c r="F7592" s="111">
        <v>155.65</v>
      </c>
      <c r="G7592" s="110">
        <v>4</v>
      </c>
      <c r="H7592" s="110">
        <v>15</v>
      </c>
      <c r="I7592" s="112"/>
      <c r="J7592" s="112"/>
      <c r="K7592" s="113">
        <v>349</v>
      </c>
    </row>
    <row r="7593" spans="1:11" x14ac:dyDescent="0.25">
      <c r="A7593" s="108">
        <v>7615</v>
      </c>
      <c r="B7593" s="109" t="s">
        <v>7131</v>
      </c>
      <c r="C7593" s="110">
        <v>84717040</v>
      </c>
      <c r="D7593" s="110">
        <v>2</v>
      </c>
      <c r="E7593" s="110">
        <v>0</v>
      </c>
      <c r="F7593" s="111">
        <v>260</v>
      </c>
      <c r="G7593" s="110">
        <v>4</v>
      </c>
      <c r="H7593" s="110">
        <v>15</v>
      </c>
      <c r="I7593" s="112"/>
      <c r="J7593" s="112"/>
      <c r="K7593" s="113">
        <v>459</v>
      </c>
    </row>
    <row r="7594" spans="1:11" x14ac:dyDescent="0.25">
      <c r="A7594" s="108">
        <v>7616</v>
      </c>
      <c r="B7594" s="109" t="s">
        <v>7132</v>
      </c>
      <c r="C7594" s="110">
        <v>39201099</v>
      </c>
      <c r="D7594" s="110">
        <v>0</v>
      </c>
      <c r="E7594" s="110">
        <v>0</v>
      </c>
      <c r="F7594" s="111">
        <v>100</v>
      </c>
      <c r="G7594" s="110">
        <v>0</v>
      </c>
      <c r="H7594" s="110">
        <v>0</v>
      </c>
      <c r="I7594" s="112"/>
      <c r="J7594" s="112"/>
      <c r="K7594" s="113">
        <v>101</v>
      </c>
    </row>
    <row r="7595" spans="1:11" x14ac:dyDescent="0.25">
      <c r="A7595" s="108">
        <v>7617</v>
      </c>
      <c r="B7595" s="109" t="s">
        <v>6764</v>
      </c>
      <c r="C7595" s="110">
        <v>85423190</v>
      </c>
      <c r="D7595" s="110">
        <v>0</v>
      </c>
      <c r="E7595" s="110">
        <v>0</v>
      </c>
      <c r="F7595" s="111">
        <v>784.22</v>
      </c>
      <c r="G7595" s="110">
        <v>7</v>
      </c>
      <c r="H7595" s="110">
        <v>2</v>
      </c>
      <c r="I7595" s="112"/>
      <c r="J7595" s="112"/>
      <c r="K7595" s="116">
        <v>1149</v>
      </c>
    </row>
    <row r="7596" spans="1:11" x14ac:dyDescent="0.25">
      <c r="A7596" s="108">
        <v>7618</v>
      </c>
      <c r="B7596" s="109" t="s">
        <v>7133</v>
      </c>
      <c r="C7596" s="110">
        <v>85235190</v>
      </c>
      <c r="D7596" s="110">
        <v>0</v>
      </c>
      <c r="E7596" s="110">
        <v>0</v>
      </c>
      <c r="F7596" s="111">
        <v>129.80000000000001</v>
      </c>
      <c r="G7596" s="110">
        <v>4</v>
      </c>
      <c r="H7596" s="110">
        <v>0</v>
      </c>
      <c r="I7596" s="112"/>
      <c r="J7596" s="112"/>
      <c r="K7596" s="113">
        <v>209</v>
      </c>
    </row>
    <row r="7597" spans="1:11" x14ac:dyDescent="0.25">
      <c r="A7597" s="108">
        <v>7619</v>
      </c>
      <c r="B7597" s="109" t="s">
        <v>7134</v>
      </c>
      <c r="C7597" s="110">
        <v>85285220</v>
      </c>
      <c r="D7597" s="110">
        <v>0</v>
      </c>
      <c r="E7597" s="110">
        <v>0</v>
      </c>
      <c r="F7597" s="115">
        <v>1580.07</v>
      </c>
      <c r="G7597" s="110">
        <v>18</v>
      </c>
      <c r="H7597" s="110">
        <v>0</v>
      </c>
      <c r="I7597" s="112"/>
      <c r="J7597" s="112"/>
      <c r="K7597" s="116">
        <v>1949</v>
      </c>
    </row>
    <row r="7598" spans="1:11" x14ac:dyDescent="0.25">
      <c r="A7598" s="108">
        <v>7620</v>
      </c>
      <c r="B7598" s="109" t="s">
        <v>7135</v>
      </c>
      <c r="C7598" s="110">
        <v>84733042</v>
      </c>
      <c r="D7598" s="110">
        <v>20</v>
      </c>
      <c r="E7598" s="110">
        <v>1</v>
      </c>
      <c r="F7598" s="111">
        <v>199.9</v>
      </c>
      <c r="G7598" s="110">
        <v>4</v>
      </c>
      <c r="H7598" s="110">
        <v>0</v>
      </c>
      <c r="I7598" s="112"/>
      <c r="J7598" s="111">
        <v>24.52</v>
      </c>
      <c r="K7598" s="113">
        <v>309</v>
      </c>
    </row>
    <row r="7599" spans="1:11" x14ac:dyDescent="0.25">
      <c r="A7599" s="108">
        <v>7621</v>
      </c>
      <c r="B7599" s="109" t="s">
        <v>5916</v>
      </c>
      <c r="C7599" s="110">
        <v>85235110</v>
      </c>
      <c r="D7599" s="110">
        <v>2</v>
      </c>
      <c r="E7599" s="110">
        <v>0</v>
      </c>
      <c r="F7599" s="111">
        <v>129.9</v>
      </c>
      <c r="G7599" s="110">
        <v>4</v>
      </c>
      <c r="H7599" s="110">
        <v>0</v>
      </c>
      <c r="I7599" s="112"/>
      <c r="J7599" s="112"/>
      <c r="K7599" s="113">
        <v>219</v>
      </c>
    </row>
    <row r="7600" spans="1:11" x14ac:dyDescent="0.25">
      <c r="A7600" s="108">
        <v>7622</v>
      </c>
      <c r="B7600" s="109" t="s">
        <v>7136</v>
      </c>
      <c r="C7600" s="110">
        <v>85235110</v>
      </c>
      <c r="D7600" s="110">
        <v>0</v>
      </c>
      <c r="E7600" s="110">
        <v>0</v>
      </c>
      <c r="F7600" s="111">
        <v>218.9</v>
      </c>
      <c r="G7600" s="110">
        <v>4</v>
      </c>
      <c r="H7600" s="110">
        <v>0</v>
      </c>
      <c r="I7600" s="112"/>
      <c r="J7600" s="112"/>
      <c r="K7600" s="113">
        <v>359</v>
      </c>
    </row>
    <row r="7601" spans="1:11" x14ac:dyDescent="0.25">
      <c r="A7601" s="108">
        <v>7623</v>
      </c>
      <c r="B7601" s="109" t="s">
        <v>7137</v>
      </c>
      <c r="C7601" s="110">
        <v>85235190</v>
      </c>
      <c r="D7601" s="110">
        <v>0</v>
      </c>
      <c r="E7601" s="110">
        <v>0</v>
      </c>
      <c r="F7601" s="111">
        <v>195</v>
      </c>
      <c r="G7601" s="110">
        <v>4</v>
      </c>
      <c r="H7601" s="110">
        <v>0</v>
      </c>
      <c r="I7601" s="112"/>
      <c r="J7601" s="112"/>
      <c r="K7601" s="113">
        <v>319</v>
      </c>
    </row>
    <row r="7602" spans="1:11" x14ac:dyDescent="0.25">
      <c r="A7602" s="108">
        <v>7624</v>
      </c>
      <c r="B7602" s="109" t="s">
        <v>7138</v>
      </c>
      <c r="C7602" s="110">
        <v>84733041</v>
      </c>
      <c r="D7602" s="110">
        <v>0</v>
      </c>
      <c r="E7602" s="110">
        <v>0</v>
      </c>
      <c r="F7602" s="111">
        <v>382.6</v>
      </c>
      <c r="G7602" s="110">
        <v>4</v>
      </c>
      <c r="H7602" s="110">
        <v>15</v>
      </c>
      <c r="I7602" s="112"/>
      <c r="J7602" s="112"/>
      <c r="K7602" s="113">
        <v>669</v>
      </c>
    </row>
    <row r="7603" spans="1:11" x14ac:dyDescent="0.25">
      <c r="A7603" s="108">
        <v>7625</v>
      </c>
      <c r="B7603" s="109" t="s">
        <v>7139</v>
      </c>
      <c r="C7603" s="110">
        <v>84733041</v>
      </c>
      <c r="D7603" s="110">
        <v>2</v>
      </c>
      <c r="E7603" s="110">
        <v>0</v>
      </c>
      <c r="F7603" s="111">
        <v>312.17</v>
      </c>
      <c r="G7603" s="110">
        <v>4</v>
      </c>
      <c r="H7603" s="110">
        <v>15</v>
      </c>
      <c r="I7603" s="112"/>
      <c r="J7603" s="112"/>
      <c r="K7603" s="113">
        <v>549</v>
      </c>
    </row>
    <row r="7604" spans="1:11" x14ac:dyDescent="0.25">
      <c r="A7604" s="108">
        <v>7626</v>
      </c>
      <c r="B7604" s="109" t="s">
        <v>7140</v>
      </c>
      <c r="C7604" s="110">
        <v>84733041</v>
      </c>
      <c r="D7604" s="110">
        <v>2</v>
      </c>
      <c r="E7604" s="110">
        <v>0</v>
      </c>
      <c r="F7604" s="111">
        <v>389.99</v>
      </c>
      <c r="G7604" s="110">
        <v>12</v>
      </c>
      <c r="H7604" s="110">
        <v>0</v>
      </c>
      <c r="I7604" s="112"/>
      <c r="J7604" s="112"/>
      <c r="K7604" s="113">
        <v>579</v>
      </c>
    </row>
    <row r="7605" spans="1:11" x14ac:dyDescent="0.25">
      <c r="A7605" s="108">
        <v>7627</v>
      </c>
      <c r="B7605" s="109" t="s">
        <v>7141</v>
      </c>
      <c r="C7605" s="110">
        <v>84733041</v>
      </c>
      <c r="D7605" s="110">
        <v>0</v>
      </c>
      <c r="E7605" s="110">
        <v>0</v>
      </c>
      <c r="F7605" s="111">
        <v>454.71</v>
      </c>
      <c r="G7605" s="110">
        <v>12</v>
      </c>
      <c r="H7605" s="110">
        <v>0</v>
      </c>
      <c r="I7605" s="112"/>
      <c r="J7605" s="112"/>
      <c r="K7605" s="113">
        <v>659</v>
      </c>
    </row>
    <row r="7606" spans="1:11" x14ac:dyDescent="0.25">
      <c r="A7606" s="108">
        <v>7628</v>
      </c>
      <c r="B7606" s="109" t="s">
        <v>6708</v>
      </c>
      <c r="C7606" s="110">
        <v>84733041</v>
      </c>
      <c r="D7606" s="110">
        <v>0</v>
      </c>
      <c r="E7606" s="110">
        <v>0</v>
      </c>
      <c r="F7606" s="111">
        <v>599.99</v>
      </c>
      <c r="G7606" s="110">
        <v>12</v>
      </c>
      <c r="H7606" s="110">
        <v>0</v>
      </c>
      <c r="I7606" s="112"/>
      <c r="J7606" s="112"/>
      <c r="K7606" s="113">
        <v>879</v>
      </c>
    </row>
    <row r="7607" spans="1:11" x14ac:dyDescent="0.25">
      <c r="A7607" s="108">
        <v>7629</v>
      </c>
      <c r="B7607" s="109" t="s">
        <v>7142</v>
      </c>
      <c r="C7607" s="110">
        <v>84145910</v>
      </c>
      <c r="D7607" s="110">
        <v>0</v>
      </c>
      <c r="E7607" s="110">
        <v>0</v>
      </c>
      <c r="F7607" s="111">
        <v>36</v>
      </c>
      <c r="G7607" s="110">
        <v>12</v>
      </c>
      <c r="H7607" s="110">
        <v>0</v>
      </c>
      <c r="I7607" s="112"/>
      <c r="J7607" s="111">
        <v>0.88</v>
      </c>
      <c r="K7607" s="113">
        <v>59</v>
      </c>
    </row>
    <row r="7608" spans="1:11" x14ac:dyDescent="0.25">
      <c r="A7608" s="108">
        <v>7630</v>
      </c>
      <c r="B7608" s="109" t="s">
        <v>6149</v>
      </c>
      <c r="C7608" s="110">
        <v>85043219</v>
      </c>
      <c r="D7608" s="110">
        <v>0</v>
      </c>
      <c r="E7608" s="110">
        <v>0</v>
      </c>
      <c r="F7608" s="111">
        <v>132.69</v>
      </c>
      <c r="G7608" s="110">
        <v>12</v>
      </c>
      <c r="H7608" s="110">
        <v>0</v>
      </c>
      <c r="I7608" s="112"/>
      <c r="J7608" s="112"/>
      <c r="K7608" s="113">
        <v>209</v>
      </c>
    </row>
    <row r="7609" spans="1:11" x14ac:dyDescent="0.25">
      <c r="A7609" s="108">
        <v>7631</v>
      </c>
      <c r="B7609" s="109" t="s">
        <v>7143</v>
      </c>
      <c r="C7609" s="110">
        <v>85183000</v>
      </c>
      <c r="D7609" s="110">
        <v>0</v>
      </c>
      <c r="E7609" s="110">
        <v>0</v>
      </c>
      <c r="F7609" s="111">
        <v>69.23</v>
      </c>
      <c r="G7609" s="110">
        <v>18</v>
      </c>
      <c r="H7609" s="110">
        <v>0</v>
      </c>
      <c r="I7609" s="112"/>
      <c r="J7609" s="112"/>
      <c r="K7609" s="113">
        <v>99</v>
      </c>
    </row>
    <row r="7610" spans="1:11" x14ac:dyDescent="0.25">
      <c r="A7610" s="108">
        <v>7632</v>
      </c>
      <c r="B7610" s="109" t="s">
        <v>7144</v>
      </c>
      <c r="C7610" s="110">
        <v>84716053</v>
      </c>
      <c r="D7610" s="110">
        <v>0</v>
      </c>
      <c r="E7610" s="110">
        <v>0</v>
      </c>
      <c r="F7610" s="111">
        <v>0</v>
      </c>
      <c r="G7610" s="110">
        <v>4</v>
      </c>
      <c r="H7610" s="110">
        <v>0</v>
      </c>
      <c r="I7610" s="112"/>
      <c r="J7610" s="112"/>
      <c r="K7610" s="113">
        <v>645</v>
      </c>
    </row>
    <row r="7611" spans="1:11" x14ac:dyDescent="0.25">
      <c r="A7611" s="108">
        <v>7633</v>
      </c>
      <c r="B7611" s="109" t="s">
        <v>7145</v>
      </c>
      <c r="C7611" s="114">
        <v>0</v>
      </c>
      <c r="D7611" s="110">
        <v>0</v>
      </c>
      <c r="E7611" s="110">
        <v>0</v>
      </c>
      <c r="F7611" s="111">
        <v>833.61</v>
      </c>
      <c r="G7611" s="110">
        <v>0</v>
      </c>
      <c r="H7611" s="110">
        <v>0</v>
      </c>
      <c r="I7611" s="112"/>
      <c r="J7611" s="112"/>
      <c r="K7611" s="116">
        <v>1099</v>
      </c>
    </row>
    <row r="7612" spans="1:11" x14ac:dyDescent="0.25">
      <c r="A7612" s="108">
        <v>7634</v>
      </c>
      <c r="B7612" s="109" t="s">
        <v>7146</v>
      </c>
      <c r="C7612" s="110">
        <v>48211000</v>
      </c>
      <c r="D7612" s="110">
        <v>0</v>
      </c>
      <c r="E7612" s="110">
        <v>0</v>
      </c>
      <c r="F7612" s="111">
        <v>39.700000000000003</v>
      </c>
      <c r="G7612" s="110">
        <v>7</v>
      </c>
      <c r="H7612" s="110">
        <v>0</v>
      </c>
      <c r="I7612" s="112"/>
      <c r="J7612" s="112"/>
      <c r="K7612" s="113">
        <v>60</v>
      </c>
    </row>
    <row r="7613" spans="1:11" x14ac:dyDescent="0.25">
      <c r="A7613" s="108">
        <v>7635</v>
      </c>
      <c r="B7613" s="109" t="s">
        <v>7147</v>
      </c>
      <c r="C7613" s="110">
        <v>48211000</v>
      </c>
      <c r="D7613" s="110">
        <v>0</v>
      </c>
      <c r="E7613" s="110">
        <v>0</v>
      </c>
      <c r="F7613" s="111">
        <v>7.8</v>
      </c>
      <c r="G7613" s="110">
        <v>4</v>
      </c>
      <c r="H7613" s="110">
        <v>0</v>
      </c>
      <c r="I7613" s="112"/>
      <c r="J7613" s="112"/>
      <c r="K7613" s="113">
        <v>20</v>
      </c>
    </row>
    <row r="7614" spans="1:11" x14ac:dyDescent="0.25">
      <c r="A7614" s="108">
        <v>7636</v>
      </c>
      <c r="B7614" s="109" t="s">
        <v>7148</v>
      </c>
      <c r="C7614" s="114">
        <v>0</v>
      </c>
      <c r="D7614" s="110">
        <v>0</v>
      </c>
      <c r="E7614" s="110">
        <v>0</v>
      </c>
      <c r="F7614" s="115">
        <v>4586.87</v>
      </c>
      <c r="G7614" s="110">
        <v>0</v>
      </c>
      <c r="H7614" s="110">
        <v>0</v>
      </c>
      <c r="I7614" s="112"/>
      <c r="J7614" s="112"/>
      <c r="K7614" s="116">
        <v>5500</v>
      </c>
    </row>
    <row r="7615" spans="1:11" x14ac:dyDescent="0.25">
      <c r="A7615" s="108">
        <v>7637</v>
      </c>
      <c r="B7615" s="109" t="s">
        <v>7149</v>
      </c>
      <c r="C7615" s="110">
        <v>85234920</v>
      </c>
      <c r="D7615" s="110">
        <v>0</v>
      </c>
      <c r="E7615" s="110">
        <v>0</v>
      </c>
      <c r="F7615" s="111">
        <v>84.68</v>
      </c>
      <c r="G7615" s="110">
        <v>4</v>
      </c>
      <c r="H7615" s="110">
        <v>0</v>
      </c>
      <c r="I7615" s="112"/>
      <c r="J7615" s="112"/>
      <c r="K7615" s="113">
        <v>150</v>
      </c>
    </row>
    <row r="7616" spans="1:11" x14ac:dyDescent="0.25">
      <c r="A7616" s="108">
        <v>7638</v>
      </c>
      <c r="B7616" s="109" t="s">
        <v>7150</v>
      </c>
      <c r="C7616" s="110">
        <v>49119900</v>
      </c>
      <c r="D7616" s="110">
        <v>0</v>
      </c>
      <c r="E7616" s="110">
        <v>0</v>
      </c>
      <c r="F7616" s="111">
        <v>88.02</v>
      </c>
      <c r="G7616" s="110">
        <v>7</v>
      </c>
      <c r="H7616" s="110">
        <v>0</v>
      </c>
      <c r="I7616" s="112"/>
      <c r="J7616" s="112"/>
      <c r="K7616" s="113">
        <v>150</v>
      </c>
    </row>
    <row r="7617" spans="1:11" x14ac:dyDescent="0.25">
      <c r="A7617" s="108">
        <v>7639</v>
      </c>
      <c r="B7617" s="109" t="s">
        <v>7151</v>
      </c>
      <c r="C7617" s="110">
        <v>84151011</v>
      </c>
      <c r="D7617" s="110">
        <v>0</v>
      </c>
      <c r="E7617" s="110">
        <v>0</v>
      </c>
      <c r="F7617" s="115">
        <v>1001.03</v>
      </c>
      <c r="G7617" s="110">
        <v>18</v>
      </c>
      <c r="H7617" s="110">
        <v>0</v>
      </c>
      <c r="I7617" s="112"/>
      <c r="J7617" s="112"/>
      <c r="K7617" s="116">
        <v>1599</v>
      </c>
    </row>
    <row r="7618" spans="1:11" x14ac:dyDescent="0.25">
      <c r="A7618" s="108">
        <v>7640</v>
      </c>
      <c r="B7618" s="109" t="s">
        <v>7152</v>
      </c>
      <c r="C7618" s="110">
        <v>84151011</v>
      </c>
      <c r="D7618" s="110">
        <v>0</v>
      </c>
      <c r="E7618" s="110">
        <v>0</v>
      </c>
      <c r="F7618" s="115">
        <v>2574.11</v>
      </c>
      <c r="G7618" s="110">
        <v>18</v>
      </c>
      <c r="H7618" s="110">
        <v>0</v>
      </c>
      <c r="I7618" s="112"/>
      <c r="J7618" s="111">
        <v>0.14000000000000001</v>
      </c>
      <c r="K7618" s="116">
        <v>3100</v>
      </c>
    </row>
    <row r="7619" spans="1:11" x14ac:dyDescent="0.25">
      <c r="A7619" s="108">
        <v>7641</v>
      </c>
      <c r="B7619" s="109" t="s">
        <v>7153</v>
      </c>
      <c r="C7619" s="110">
        <v>84151011</v>
      </c>
      <c r="D7619" s="110">
        <v>0</v>
      </c>
      <c r="E7619" s="110">
        <v>0</v>
      </c>
      <c r="F7619" s="115">
        <v>1877.95</v>
      </c>
      <c r="G7619" s="110">
        <v>18</v>
      </c>
      <c r="H7619" s="110">
        <v>0</v>
      </c>
      <c r="I7619" s="112"/>
      <c r="J7619" s="111">
        <v>0.14000000000000001</v>
      </c>
      <c r="K7619" s="116">
        <v>2400</v>
      </c>
    </row>
    <row r="7620" spans="1:11" x14ac:dyDescent="0.25">
      <c r="A7620" s="108">
        <v>7642</v>
      </c>
      <c r="B7620" s="109" t="s">
        <v>7154</v>
      </c>
      <c r="C7620" s="110">
        <v>84151011</v>
      </c>
      <c r="D7620" s="110">
        <v>0</v>
      </c>
      <c r="E7620" s="110">
        <v>0</v>
      </c>
      <c r="F7620" s="111">
        <v>967.41</v>
      </c>
      <c r="G7620" s="110">
        <v>18</v>
      </c>
      <c r="H7620" s="110">
        <v>0</v>
      </c>
      <c r="I7620" s="112"/>
      <c r="J7620" s="111">
        <v>0.14000000000000001</v>
      </c>
      <c r="K7620" s="116">
        <v>1200</v>
      </c>
    </row>
    <row r="7621" spans="1:11" x14ac:dyDescent="0.25">
      <c r="A7621" s="108">
        <v>7643</v>
      </c>
      <c r="B7621" s="109" t="s">
        <v>7155</v>
      </c>
      <c r="C7621" s="110">
        <v>85235190</v>
      </c>
      <c r="D7621" s="110">
        <v>0</v>
      </c>
      <c r="E7621" s="110">
        <v>0</v>
      </c>
      <c r="F7621" s="111">
        <v>260</v>
      </c>
      <c r="G7621" s="110">
        <v>4</v>
      </c>
      <c r="H7621" s="110">
        <v>15</v>
      </c>
      <c r="I7621" s="112"/>
      <c r="J7621" s="112"/>
      <c r="K7621" s="113">
        <v>479</v>
      </c>
    </row>
    <row r="7622" spans="1:11" x14ac:dyDescent="0.25">
      <c r="A7622" s="108">
        <v>7644</v>
      </c>
      <c r="B7622" s="109" t="s">
        <v>7156</v>
      </c>
      <c r="C7622" s="110">
        <v>85235190</v>
      </c>
      <c r="D7622" s="110">
        <v>0</v>
      </c>
      <c r="E7622" s="110">
        <v>0</v>
      </c>
      <c r="F7622" s="111">
        <v>512.16999999999996</v>
      </c>
      <c r="G7622" s="110">
        <v>4</v>
      </c>
      <c r="H7622" s="110">
        <v>15</v>
      </c>
      <c r="I7622" s="112"/>
      <c r="J7622" s="112"/>
      <c r="K7622" s="113">
        <v>959</v>
      </c>
    </row>
    <row r="7623" spans="1:11" x14ac:dyDescent="0.25">
      <c r="A7623" s="108">
        <v>7645</v>
      </c>
      <c r="B7623" s="109" t="s">
        <v>7157</v>
      </c>
      <c r="C7623" s="110">
        <v>85235190</v>
      </c>
      <c r="D7623" s="110">
        <v>0</v>
      </c>
      <c r="E7623" s="110">
        <v>0</v>
      </c>
      <c r="F7623" s="111">
        <v>399.13</v>
      </c>
      <c r="G7623" s="110">
        <v>4</v>
      </c>
      <c r="H7623" s="110">
        <v>15</v>
      </c>
      <c r="I7623" s="112"/>
      <c r="J7623" s="112"/>
      <c r="K7623" s="113">
        <v>749</v>
      </c>
    </row>
    <row r="7624" spans="1:11" x14ac:dyDescent="0.25">
      <c r="A7624" s="108">
        <v>7646</v>
      </c>
      <c r="B7624" s="109" t="s">
        <v>7158</v>
      </c>
      <c r="C7624" s="110">
        <v>85044021</v>
      </c>
      <c r="D7624" s="110">
        <v>0</v>
      </c>
      <c r="E7624" s="110">
        <v>0</v>
      </c>
      <c r="F7624" s="111">
        <v>24.96</v>
      </c>
      <c r="G7624" s="110">
        <v>18</v>
      </c>
      <c r="H7624" s="110">
        <v>0</v>
      </c>
      <c r="I7624" s="112"/>
      <c r="J7624" s="111">
        <v>38.380000000000003</v>
      </c>
      <c r="K7624" s="113">
        <v>38</v>
      </c>
    </row>
    <row r="7625" spans="1:11" x14ac:dyDescent="0.25">
      <c r="A7625" s="108">
        <v>7647</v>
      </c>
      <c r="B7625" s="109" t="s">
        <v>5165</v>
      </c>
      <c r="C7625" s="110">
        <v>84716052</v>
      </c>
      <c r="D7625" s="110">
        <v>0</v>
      </c>
      <c r="E7625" s="110">
        <v>0</v>
      </c>
      <c r="F7625" s="111">
        <v>99.9</v>
      </c>
      <c r="G7625" s="110">
        <v>0</v>
      </c>
      <c r="H7625" s="110">
        <v>0</v>
      </c>
      <c r="I7625" s="111">
        <v>29.61</v>
      </c>
      <c r="J7625" s="112"/>
      <c r="K7625" s="113">
        <v>250</v>
      </c>
    </row>
    <row r="7626" spans="1:11" x14ac:dyDescent="0.25">
      <c r="A7626" s="108">
        <v>7648</v>
      </c>
      <c r="B7626" s="109" t="s">
        <v>6084</v>
      </c>
      <c r="C7626" s="110">
        <v>85235190</v>
      </c>
      <c r="D7626" s="110">
        <v>0</v>
      </c>
      <c r="E7626" s="110">
        <v>0</v>
      </c>
      <c r="F7626" s="111">
        <v>120</v>
      </c>
      <c r="G7626" s="110">
        <v>4</v>
      </c>
      <c r="H7626" s="110">
        <v>0</v>
      </c>
      <c r="I7626" s="112"/>
      <c r="J7626" s="112"/>
      <c r="K7626" s="113">
        <v>159</v>
      </c>
    </row>
    <row r="7627" spans="1:11" x14ac:dyDescent="0.25">
      <c r="A7627" s="108">
        <v>7649</v>
      </c>
      <c r="B7627" s="109" t="s">
        <v>4970</v>
      </c>
      <c r="C7627" s="110">
        <v>94013090</v>
      </c>
      <c r="D7627" s="110">
        <v>0</v>
      </c>
      <c r="E7627" s="110">
        <v>0</v>
      </c>
      <c r="F7627" s="111">
        <v>952.29</v>
      </c>
      <c r="G7627" s="110">
        <v>4</v>
      </c>
      <c r="H7627" s="110">
        <v>5</v>
      </c>
      <c r="I7627" s="112"/>
      <c r="J7627" s="112"/>
      <c r="K7627" s="116">
        <v>1699</v>
      </c>
    </row>
    <row r="7628" spans="1:11" x14ac:dyDescent="0.25">
      <c r="A7628" s="108">
        <v>7650</v>
      </c>
      <c r="B7628" s="109" t="s">
        <v>7159</v>
      </c>
      <c r="C7628" s="110">
        <v>94013090</v>
      </c>
      <c r="D7628" s="110">
        <v>0</v>
      </c>
      <c r="E7628" s="110">
        <v>0</v>
      </c>
      <c r="F7628" s="111">
        <v>885.62</v>
      </c>
      <c r="G7628" s="110">
        <v>4</v>
      </c>
      <c r="H7628" s="110">
        <v>5</v>
      </c>
      <c r="I7628" s="112"/>
      <c r="J7628" s="112"/>
      <c r="K7628" s="116">
        <v>1599</v>
      </c>
    </row>
    <row r="7629" spans="1:11" x14ac:dyDescent="0.25">
      <c r="A7629" s="108">
        <v>7651</v>
      </c>
      <c r="B7629" s="109" t="s">
        <v>7160</v>
      </c>
      <c r="C7629" s="110">
        <v>94013090</v>
      </c>
      <c r="D7629" s="110">
        <v>0</v>
      </c>
      <c r="E7629" s="110">
        <v>0</v>
      </c>
      <c r="F7629" s="111">
        <v>999.9</v>
      </c>
      <c r="G7629" s="110">
        <v>4</v>
      </c>
      <c r="H7629" s="110">
        <v>5</v>
      </c>
      <c r="I7629" s="112"/>
      <c r="J7629" s="112"/>
      <c r="K7629" s="116">
        <v>1799</v>
      </c>
    </row>
    <row r="7630" spans="1:11" x14ac:dyDescent="0.25">
      <c r="A7630" s="108">
        <v>7652</v>
      </c>
      <c r="B7630" s="109" t="s">
        <v>7161</v>
      </c>
      <c r="C7630" s="110">
        <v>94013090</v>
      </c>
      <c r="D7630" s="110">
        <v>0</v>
      </c>
      <c r="E7630" s="110">
        <v>0</v>
      </c>
      <c r="F7630" s="111">
        <v>999.9</v>
      </c>
      <c r="G7630" s="110">
        <v>4</v>
      </c>
      <c r="H7630" s="110">
        <v>5</v>
      </c>
      <c r="I7630" s="112"/>
      <c r="J7630" s="112"/>
      <c r="K7630" s="116">
        <v>1799</v>
      </c>
    </row>
    <row r="7631" spans="1:11" x14ac:dyDescent="0.25">
      <c r="A7631" s="108">
        <v>7653</v>
      </c>
      <c r="B7631" s="109" t="s">
        <v>7162</v>
      </c>
      <c r="C7631" s="110">
        <v>94013090</v>
      </c>
      <c r="D7631" s="110">
        <v>0</v>
      </c>
      <c r="E7631" s="110">
        <v>0</v>
      </c>
      <c r="F7631" s="111">
        <v>999.9</v>
      </c>
      <c r="G7631" s="110">
        <v>4</v>
      </c>
      <c r="H7631" s="110">
        <v>5</v>
      </c>
      <c r="I7631" s="112"/>
      <c r="J7631" s="112"/>
      <c r="K7631" s="116">
        <v>1799</v>
      </c>
    </row>
    <row r="7632" spans="1:11" x14ac:dyDescent="0.25">
      <c r="A7632" s="108">
        <v>7654</v>
      </c>
      <c r="B7632" s="109" t="s">
        <v>7163</v>
      </c>
      <c r="C7632" s="110">
        <v>29319029</v>
      </c>
      <c r="D7632" s="110">
        <v>0</v>
      </c>
      <c r="E7632" s="110">
        <v>0</v>
      </c>
      <c r="F7632" s="111">
        <v>12.22</v>
      </c>
      <c r="G7632" s="110">
        <v>7</v>
      </c>
      <c r="H7632" s="110">
        <v>0</v>
      </c>
      <c r="I7632" s="112"/>
      <c r="J7632" s="112"/>
      <c r="K7632" s="113">
        <v>20</v>
      </c>
    </row>
    <row r="7633" spans="1:11" x14ac:dyDescent="0.25">
      <c r="A7633" s="108">
        <v>7655</v>
      </c>
      <c r="B7633" s="109" t="s">
        <v>7164</v>
      </c>
      <c r="C7633" s="110">
        <v>29319029</v>
      </c>
      <c r="D7633" s="110">
        <v>0</v>
      </c>
      <c r="E7633" s="110">
        <v>0</v>
      </c>
      <c r="F7633" s="111">
        <v>6.11</v>
      </c>
      <c r="G7633" s="110">
        <v>7</v>
      </c>
      <c r="H7633" s="110">
        <v>0</v>
      </c>
      <c r="I7633" s="112"/>
      <c r="J7633" s="112"/>
      <c r="K7633" s="113">
        <v>10</v>
      </c>
    </row>
    <row r="7634" spans="1:11" x14ac:dyDescent="0.25">
      <c r="A7634" s="108">
        <v>7656</v>
      </c>
      <c r="B7634" s="109" t="s">
        <v>7165</v>
      </c>
      <c r="C7634" s="110">
        <v>29319029</v>
      </c>
      <c r="D7634" s="110">
        <v>0</v>
      </c>
      <c r="E7634" s="110">
        <v>0</v>
      </c>
      <c r="F7634" s="111">
        <v>22.83</v>
      </c>
      <c r="G7634" s="110">
        <v>7</v>
      </c>
      <c r="H7634" s="110">
        <v>0</v>
      </c>
      <c r="I7634" s="112"/>
      <c r="J7634" s="112"/>
      <c r="K7634" s="113">
        <v>38</v>
      </c>
    </row>
    <row r="7635" spans="1:11" x14ac:dyDescent="0.25">
      <c r="A7635" s="108">
        <v>7657</v>
      </c>
      <c r="B7635" s="109" t="s">
        <v>7166</v>
      </c>
      <c r="C7635" s="110">
        <v>84716052</v>
      </c>
      <c r="D7635" s="110">
        <v>0</v>
      </c>
      <c r="E7635" s="110">
        <v>0</v>
      </c>
      <c r="F7635" s="111">
        <v>119.04</v>
      </c>
      <c r="G7635" s="110">
        <v>4</v>
      </c>
      <c r="H7635" s="110">
        <v>15</v>
      </c>
      <c r="I7635" s="112"/>
      <c r="J7635" s="112"/>
      <c r="K7635" s="113">
        <v>209</v>
      </c>
    </row>
    <row r="7636" spans="1:11" x14ac:dyDescent="0.25">
      <c r="A7636" s="108">
        <v>7658</v>
      </c>
      <c r="B7636" s="109" t="s">
        <v>7167</v>
      </c>
      <c r="C7636" s="110">
        <v>84716052</v>
      </c>
      <c r="D7636" s="110">
        <v>0</v>
      </c>
      <c r="E7636" s="110">
        <v>0</v>
      </c>
      <c r="F7636" s="111">
        <v>69.48</v>
      </c>
      <c r="G7636" s="110">
        <v>4</v>
      </c>
      <c r="H7636" s="110">
        <v>15</v>
      </c>
      <c r="I7636" s="112"/>
      <c r="J7636" s="112"/>
      <c r="K7636" s="113">
        <v>125</v>
      </c>
    </row>
    <row r="7637" spans="1:11" x14ac:dyDescent="0.25">
      <c r="A7637" s="108">
        <v>7659</v>
      </c>
      <c r="B7637" s="109" t="s">
        <v>7168</v>
      </c>
      <c r="C7637" s="110">
        <v>84716052</v>
      </c>
      <c r="D7637" s="110">
        <v>0</v>
      </c>
      <c r="E7637" s="110">
        <v>0</v>
      </c>
      <c r="F7637" s="111">
        <v>75.569999999999993</v>
      </c>
      <c r="G7637" s="110">
        <v>4</v>
      </c>
      <c r="H7637" s="110">
        <v>15</v>
      </c>
      <c r="I7637" s="112"/>
      <c r="J7637" s="112"/>
      <c r="K7637" s="113">
        <v>135</v>
      </c>
    </row>
    <row r="7638" spans="1:11" x14ac:dyDescent="0.25">
      <c r="A7638" s="108">
        <v>7660</v>
      </c>
      <c r="B7638" s="109" t="s">
        <v>7169</v>
      </c>
      <c r="C7638" s="110">
        <v>84716052</v>
      </c>
      <c r="D7638" s="110">
        <v>0</v>
      </c>
      <c r="E7638" s="110">
        <v>0</v>
      </c>
      <c r="F7638" s="111">
        <v>60.78</v>
      </c>
      <c r="G7638" s="110">
        <v>4</v>
      </c>
      <c r="H7638" s="110">
        <v>15</v>
      </c>
      <c r="I7638" s="112"/>
      <c r="J7638" s="112"/>
      <c r="K7638" s="113">
        <v>109</v>
      </c>
    </row>
    <row r="7639" spans="1:11" x14ac:dyDescent="0.25">
      <c r="A7639" s="108">
        <v>7661</v>
      </c>
      <c r="B7639" s="109" t="s">
        <v>7170</v>
      </c>
      <c r="C7639" s="110">
        <v>84733041</v>
      </c>
      <c r="D7639" s="110">
        <v>0</v>
      </c>
      <c r="E7639" s="110">
        <v>0</v>
      </c>
      <c r="F7639" s="111">
        <v>685.13</v>
      </c>
      <c r="G7639" s="110">
        <v>4</v>
      </c>
      <c r="H7639" s="110">
        <v>15</v>
      </c>
      <c r="I7639" s="112"/>
      <c r="J7639" s="112"/>
      <c r="K7639" s="116">
        <v>1199</v>
      </c>
    </row>
    <row r="7640" spans="1:11" x14ac:dyDescent="0.25">
      <c r="A7640" s="108">
        <v>7662</v>
      </c>
      <c r="B7640" s="109" t="s">
        <v>7171</v>
      </c>
      <c r="C7640" s="110">
        <v>84733041</v>
      </c>
      <c r="D7640" s="110">
        <v>0</v>
      </c>
      <c r="E7640" s="110">
        <v>0</v>
      </c>
      <c r="F7640" s="111">
        <v>806.44</v>
      </c>
      <c r="G7640" s="110">
        <v>4</v>
      </c>
      <c r="H7640" s="110">
        <v>15</v>
      </c>
      <c r="I7640" s="112"/>
      <c r="J7640" s="112"/>
      <c r="K7640" s="116">
        <v>1259</v>
      </c>
    </row>
    <row r="7641" spans="1:11" x14ac:dyDescent="0.25">
      <c r="A7641" s="108">
        <v>7663</v>
      </c>
      <c r="B7641" s="109" t="s">
        <v>7172</v>
      </c>
      <c r="C7641" s="110">
        <v>84733041</v>
      </c>
      <c r="D7641" s="110">
        <v>0</v>
      </c>
      <c r="E7641" s="110">
        <v>0</v>
      </c>
      <c r="F7641" s="111">
        <v>584.51</v>
      </c>
      <c r="G7641" s="110">
        <v>4</v>
      </c>
      <c r="H7641" s="110">
        <v>15</v>
      </c>
      <c r="I7641" s="112"/>
      <c r="J7641" s="112"/>
      <c r="K7641" s="116">
        <v>1029</v>
      </c>
    </row>
    <row r="7642" spans="1:11" x14ac:dyDescent="0.25">
      <c r="A7642" s="108">
        <v>7664</v>
      </c>
      <c r="B7642" s="109" t="s">
        <v>7173</v>
      </c>
      <c r="C7642" s="110">
        <v>84433111</v>
      </c>
      <c r="D7642" s="110">
        <v>23</v>
      </c>
      <c r="E7642" s="110">
        <v>0</v>
      </c>
      <c r="F7642" s="115">
        <v>1061.58</v>
      </c>
      <c r="G7642" s="110">
        <v>18</v>
      </c>
      <c r="H7642" s="110">
        <v>0</v>
      </c>
      <c r="I7642" s="112"/>
      <c r="J7642" s="112"/>
      <c r="K7642" s="116">
        <v>1399</v>
      </c>
    </row>
    <row r="7643" spans="1:11" x14ac:dyDescent="0.25">
      <c r="A7643" s="108">
        <v>7665</v>
      </c>
      <c r="B7643" s="109" t="s">
        <v>7174</v>
      </c>
      <c r="C7643" s="110">
        <v>85176241</v>
      </c>
      <c r="D7643" s="110">
        <v>4</v>
      </c>
      <c r="E7643" s="110">
        <v>0</v>
      </c>
      <c r="F7643" s="115">
        <v>1344.9</v>
      </c>
      <c r="G7643" s="110">
        <v>4</v>
      </c>
      <c r="H7643" s="110">
        <v>0</v>
      </c>
      <c r="I7643" s="112"/>
      <c r="J7643" s="112"/>
      <c r="K7643" s="116">
        <v>2089</v>
      </c>
    </row>
    <row r="7644" spans="1:11" x14ac:dyDescent="0.25">
      <c r="A7644" s="108">
        <v>7666</v>
      </c>
      <c r="B7644" s="109" t="s">
        <v>7175</v>
      </c>
      <c r="C7644" s="110">
        <v>84717010</v>
      </c>
      <c r="D7644" s="110">
        <v>0</v>
      </c>
      <c r="E7644" s="110">
        <v>0</v>
      </c>
      <c r="F7644" s="111">
        <v>827.17</v>
      </c>
      <c r="G7644" s="110">
        <v>7</v>
      </c>
      <c r="H7644" s="110">
        <v>10</v>
      </c>
      <c r="I7644" s="112"/>
      <c r="J7644" s="112"/>
      <c r="K7644" s="116">
        <v>1379</v>
      </c>
    </row>
    <row r="7645" spans="1:11" x14ac:dyDescent="0.25">
      <c r="A7645" s="108">
        <v>7667</v>
      </c>
      <c r="B7645" s="109" t="s">
        <v>7176</v>
      </c>
      <c r="C7645" s="110">
        <v>84717010</v>
      </c>
      <c r="D7645" s="110">
        <v>0</v>
      </c>
      <c r="E7645" s="110">
        <v>0</v>
      </c>
      <c r="F7645" s="111">
        <v>254.45</v>
      </c>
      <c r="G7645" s="110">
        <v>4</v>
      </c>
      <c r="H7645" s="110">
        <v>10</v>
      </c>
      <c r="I7645" s="112"/>
      <c r="J7645" s="112"/>
      <c r="K7645" s="113">
        <v>429</v>
      </c>
    </row>
    <row r="7646" spans="1:11" x14ac:dyDescent="0.25">
      <c r="A7646" s="108">
        <v>7668</v>
      </c>
      <c r="B7646" s="109" t="s">
        <v>6553</v>
      </c>
      <c r="C7646" s="110">
        <v>84717010</v>
      </c>
      <c r="D7646" s="110">
        <v>0</v>
      </c>
      <c r="E7646" s="110">
        <v>0</v>
      </c>
      <c r="F7646" s="115">
        <v>2163.63</v>
      </c>
      <c r="G7646" s="110">
        <v>7</v>
      </c>
      <c r="H7646" s="110">
        <v>10</v>
      </c>
      <c r="I7646" s="112"/>
      <c r="J7646" s="112"/>
      <c r="K7646" s="116">
        <v>3699</v>
      </c>
    </row>
    <row r="7647" spans="1:11" x14ac:dyDescent="0.25">
      <c r="A7647" s="108">
        <v>7669</v>
      </c>
      <c r="B7647" s="109" t="s">
        <v>7177</v>
      </c>
      <c r="C7647" s="110">
        <v>84715010</v>
      </c>
      <c r="D7647" s="110">
        <v>0</v>
      </c>
      <c r="E7647" s="110">
        <v>0</v>
      </c>
      <c r="F7647" s="111">
        <v>898.85</v>
      </c>
      <c r="G7647" s="110">
        <v>18</v>
      </c>
      <c r="H7647" s="110">
        <v>0</v>
      </c>
      <c r="I7647" s="112"/>
      <c r="J7647" s="112"/>
      <c r="K7647" s="116">
        <v>3799</v>
      </c>
    </row>
    <row r="7648" spans="1:11" x14ac:dyDescent="0.25">
      <c r="A7648" s="108">
        <v>7670</v>
      </c>
      <c r="B7648" s="109" t="s">
        <v>5898</v>
      </c>
      <c r="C7648" s="110">
        <v>85423190</v>
      </c>
      <c r="D7648" s="110">
        <v>0</v>
      </c>
      <c r="E7648" s="110">
        <v>0</v>
      </c>
      <c r="F7648" s="111">
        <v>0</v>
      </c>
      <c r="G7648" s="110">
        <v>12</v>
      </c>
      <c r="H7648" s="110">
        <v>2</v>
      </c>
      <c r="I7648" s="112"/>
      <c r="J7648" s="112"/>
      <c r="K7648" s="116">
        <v>3199</v>
      </c>
    </row>
    <row r="7649" spans="1:11" x14ac:dyDescent="0.25">
      <c r="A7649" s="108">
        <v>7671</v>
      </c>
      <c r="B7649" s="109" t="s">
        <v>7178</v>
      </c>
      <c r="C7649" s="110">
        <v>90119010</v>
      </c>
      <c r="D7649" s="110">
        <v>0</v>
      </c>
      <c r="E7649" s="110">
        <v>0</v>
      </c>
      <c r="F7649" s="111">
        <v>850</v>
      </c>
      <c r="G7649" s="110">
        <v>0</v>
      </c>
      <c r="H7649" s="110">
        <v>0</v>
      </c>
      <c r="I7649" s="112"/>
      <c r="J7649" s="112"/>
      <c r="K7649" s="116">
        <v>1000</v>
      </c>
    </row>
    <row r="7650" spans="1:11" x14ac:dyDescent="0.25">
      <c r="A7650" s="108">
        <v>7672</v>
      </c>
      <c r="B7650" s="109" t="s">
        <v>7179</v>
      </c>
      <c r="C7650" s="110">
        <v>90119090</v>
      </c>
      <c r="D7650" s="110">
        <v>0</v>
      </c>
      <c r="E7650" s="110">
        <v>0</v>
      </c>
      <c r="F7650" s="111">
        <v>550</v>
      </c>
      <c r="G7650" s="110">
        <v>0</v>
      </c>
      <c r="H7650" s="110">
        <v>0</v>
      </c>
      <c r="I7650" s="112"/>
      <c r="J7650" s="112"/>
      <c r="K7650" s="113">
        <v>600</v>
      </c>
    </row>
    <row r="7651" spans="1:11" x14ac:dyDescent="0.25">
      <c r="A7651" s="108">
        <v>7673</v>
      </c>
      <c r="B7651" s="109" t="s">
        <v>7180</v>
      </c>
      <c r="C7651" s="110">
        <v>90111000</v>
      </c>
      <c r="D7651" s="110">
        <v>0</v>
      </c>
      <c r="E7651" s="110">
        <v>0</v>
      </c>
      <c r="F7651" s="115">
        <v>2400</v>
      </c>
      <c r="G7651" s="110">
        <v>0</v>
      </c>
      <c r="H7651" s="110">
        <v>0</v>
      </c>
      <c r="I7651" s="112"/>
      <c r="J7651" s="112"/>
      <c r="K7651" s="116">
        <v>2500</v>
      </c>
    </row>
    <row r="7652" spans="1:11" x14ac:dyDescent="0.25">
      <c r="A7652" s="108">
        <v>7674</v>
      </c>
      <c r="B7652" s="109" t="s">
        <v>7181</v>
      </c>
      <c r="C7652" s="110">
        <v>84733092</v>
      </c>
      <c r="D7652" s="110">
        <v>0</v>
      </c>
      <c r="E7652" s="110">
        <v>0</v>
      </c>
      <c r="F7652" s="111">
        <v>595</v>
      </c>
      <c r="G7652" s="110">
        <v>18</v>
      </c>
      <c r="H7652" s="110">
        <v>0</v>
      </c>
      <c r="I7652" s="112"/>
      <c r="J7652" s="112"/>
      <c r="K7652" s="113">
        <v>900</v>
      </c>
    </row>
    <row r="7653" spans="1:11" x14ac:dyDescent="0.25">
      <c r="A7653" s="108">
        <v>7675</v>
      </c>
      <c r="B7653" s="109" t="s">
        <v>4819</v>
      </c>
      <c r="C7653" s="110">
        <v>85176277</v>
      </c>
      <c r="D7653" s="110">
        <v>2</v>
      </c>
      <c r="E7653" s="110">
        <v>0</v>
      </c>
      <c r="F7653" s="111">
        <v>136.59</v>
      </c>
      <c r="G7653" s="110">
        <v>18</v>
      </c>
      <c r="H7653" s="110">
        <v>0</v>
      </c>
      <c r="I7653" s="111">
        <v>0.22</v>
      </c>
      <c r="J7653" s="111">
        <v>8.52</v>
      </c>
      <c r="K7653" s="113">
        <v>209</v>
      </c>
    </row>
    <row r="7654" spans="1:11" x14ac:dyDescent="0.25">
      <c r="A7654" s="108">
        <v>7676</v>
      </c>
      <c r="B7654" s="109" t="s">
        <v>7182</v>
      </c>
      <c r="C7654" s="110">
        <v>84717010</v>
      </c>
      <c r="D7654" s="110">
        <v>0</v>
      </c>
      <c r="E7654" s="110">
        <v>0</v>
      </c>
      <c r="F7654" s="111">
        <v>669.9</v>
      </c>
      <c r="G7654" s="110">
        <v>12</v>
      </c>
      <c r="H7654" s="110">
        <v>0</v>
      </c>
      <c r="I7654" s="111">
        <v>14.55</v>
      </c>
      <c r="J7654" s="112"/>
      <c r="K7654" s="113">
        <v>849</v>
      </c>
    </row>
    <row r="7655" spans="1:11" x14ac:dyDescent="0.25">
      <c r="A7655" s="108">
        <v>7677</v>
      </c>
      <c r="B7655" s="109" t="s">
        <v>7183</v>
      </c>
      <c r="C7655" s="110">
        <v>85043199</v>
      </c>
      <c r="D7655" s="110">
        <v>0</v>
      </c>
      <c r="E7655" s="110">
        <v>0</v>
      </c>
      <c r="F7655" s="111">
        <v>20.46</v>
      </c>
      <c r="G7655" s="110">
        <v>18</v>
      </c>
      <c r="H7655" s="110">
        <v>0</v>
      </c>
      <c r="I7655" s="112"/>
      <c r="J7655" s="112"/>
      <c r="K7655" s="113">
        <v>40</v>
      </c>
    </row>
    <row r="7656" spans="1:11" x14ac:dyDescent="0.25">
      <c r="A7656" s="108">
        <v>7678</v>
      </c>
      <c r="B7656" s="109" t="s">
        <v>7184</v>
      </c>
      <c r="C7656" s="110">
        <v>84733011</v>
      </c>
      <c r="D7656" s="110">
        <v>0</v>
      </c>
      <c r="E7656" s="110">
        <v>0</v>
      </c>
      <c r="F7656" s="111">
        <v>249.88</v>
      </c>
      <c r="G7656" s="110">
        <v>7</v>
      </c>
      <c r="H7656" s="110">
        <v>10</v>
      </c>
      <c r="I7656" s="112"/>
      <c r="J7656" s="112"/>
      <c r="K7656" s="113">
        <v>409</v>
      </c>
    </row>
    <row r="7657" spans="1:11" x14ac:dyDescent="0.25">
      <c r="A7657" s="108">
        <v>7679</v>
      </c>
      <c r="B7657" s="109" t="s">
        <v>7185</v>
      </c>
      <c r="C7657" s="110">
        <v>85183000</v>
      </c>
      <c r="D7657" s="110">
        <v>0</v>
      </c>
      <c r="E7657" s="110">
        <v>0</v>
      </c>
      <c r="F7657" s="111">
        <v>1</v>
      </c>
      <c r="G7657" s="110">
        <v>4</v>
      </c>
      <c r="H7657" s="110">
        <v>15</v>
      </c>
      <c r="I7657" s="112"/>
      <c r="J7657" s="112"/>
      <c r="K7657" s="113">
        <v>5</v>
      </c>
    </row>
    <row r="7658" spans="1:11" x14ac:dyDescent="0.25">
      <c r="A7658" s="108">
        <v>7680</v>
      </c>
      <c r="B7658" s="109" t="s">
        <v>7186</v>
      </c>
      <c r="C7658" s="110">
        <v>38089419</v>
      </c>
      <c r="D7658" s="110">
        <v>0</v>
      </c>
      <c r="E7658" s="110">
        <v>0</v>
      </c>
      <c r="F7658" s="111">
        <v>12.99</v>
      </c>
      <c r="G7658" s="110">
        <v>0</v>
      </c>
      <c r="H7658" s="110">
        <v>0</v>
      </c>
      <c r="I7658" s="112"/>
      <c r="J7658" s="112"/>
      <c r="K7658" s="113">
        <v>13</v>
      </c>
    </row>
    <row r="7659" spans="1:11" x14ac:dyDescent="0.25">
      <c r="A7659" s="108">
        <v>7681</v>
      </c>
      <c r="B7659" s="109" t="s">
        <v>7187</v>
      </c>
      <c r="C7659" s="110">
        <v>38089419</v>
      </c>
      <c r="D7659" s="110">
        <v>0</v>
      </c>
      <c r="E7659" s="110">
        <v>0</v>
      </c>
      <c r="F7659" s="111">
        <v>7.99</v>
      </c>
      <c r="G7659" s="110">
        <v>0</v>
      </c>
      <c r="H7659" s="110">
        <v>0</v>
      </c>
      <c r="I7659" s="112"/>
      <c r="J7659" s="112"/>
      <c r="K7659" s="113">
        <v>8</v>
      </c>
    </row>
    <row r="7660" spans="1:11" x14ac:dyDescent="0.25">
      <c r="A7660" s="108">
        <v>7682</v>
      </c>
      <c r="B7660" s="109" t="s">
        <v>7188</v>
      </c>
      <c r="C7660" s="110">
        <v>38089419</v>
      </c>
      <c r="D7660" s="110">
        <v>0</v>
      </c>
      <c r="E7660" s="110">
        <v>0</v>
      </c>
      <c r="F7660" s="111">
        <v>10.99</v>
      </c>
      <c r="G7660" s="110">
        <v>0</v>
      </c>
      <c r="H7660" s="110">
        <v>0</v>
      </c>
      <c r="I7660" s="112"/>
      <c r="J7660" s="112"/>
      <c r="K7660" s="113">
        <v>11</v>
      </c>
    </row>
    <row r="7661" spans="1:11" x14ac:dyDescent="0.25">
      <c r="A7661" s="108">
        <v>7683</v>
      </c>
      <c r="B7661" s="109" t="s">
        <v>7189</v>
      </c>
      <c r="C7661" s="110">
        <v>42029200</v>
      </c>
      <c r="D7661" s="110">
        <v>0</v>
      </c>
      <c r="E7661" s="110">
        <v>0</v>
      </c>
      <c r="F7661" s="111">
        <v>81.42</v>
      </c>
      <c r="G7661" s="110">
        <v>18</v>
      </c>
      <c r="H7661" s="110">
        <v>0</v>
      </c>
      <c r="I7661" s="111">
        <v>1.75</v>
      </c>
      <c r="J7661" s="112"/>
      <c r="K7661" s="113">
        <v>119</v>
      </c>
    </row>
    <row r="7662" spans="1:11" x14ac:dyDescent="0.25">
      <c r="A7662" s="108">
        <v>7684</v>
      </c>
      <c r="B7662" s="109" t="s">
        <v>7190</v>
      </c>
      <c r="C7662" s="110">
        <v>34022000</v>
      </c>
      <c r="D7662" s="110">
        <v>0</v>
      </c>
      <c r="E7662" s="110">
        <v>0</v>
      </c>
      <c r="F7662" s="111">
        <v>9.49</v>
      </c>
      <c r="G7662" s="110">
        <v>0</v>
      </c>
      <c r="H7662" s="110">
        <v>0</v>
      </c>
      <c r="I7662" s="112"/>
      <c r="J7662" s="112"/>
      <c r="K7662" s="113">
        <v>10</v>
      </c>
    </row>
    <row r="7663" spans="1:11" x14ac:dyDescent="0.25">
      <c r="A7663" s="108">
        <v>7685</v>
      </c>
      <c r="B7663" s="109" t="s">
        <v>7191</v>
      </c>
      <c r="C7663" s="110">
        <v>34022000</v>
      </c>
      <c r="D7663" s="110">
        <v>0</v>
      </c>
      <c r="E7663" s="110">
        <v>0</v>
      </c>
      <c r="F7663" s="111">
        <v>10.99</v>
      </c>
      <c r="G7663" s="110">
        <v>0</v>
      </c>
      <c r="H7663" s="110">
        <v>0</v>
      </c>
      <c r="I7663" s="112"/>
      <c r="J7663" s="112"/>
      <c r="K7663" s="113">
        <v>11</v>
      </c>
    </row>
    <row r="7664" spans="1:11" x14ac:dyDescent="0.25">
      <c r="A7664" s="108">
        <v>7686</v>
      </c>
      <c r="B7664" s="109" t="s">
        <v>7192</v>
      </c>
      <c r="C7664" s="110">
        <v>34022000</v>
      </c>
      <c r="D7664" s="110">
        <v>0</v>
      </c>
      <c r="E7664" s="110">
        <v>0</v>
      </c>
      <c r="F7664" s="111">
        <v>1.99</v>
      </c>
      <c r="G7664" s="110">
        <v>0</v>
      </c>
      <c r="H7664" s="110">
        <v>0</v>
      </c>
      <c r="I7664" s="112"/>
      <c r="J7664" s="112"/>
      <c r="K7664" s="113">
        <v>2</v>
      </c>
    </row>
    <row r="7665" spans="1:11" x14ac:dyDescent="0.25">
      <c r="A7665" s="108">
        <v>7687</v>
      </c>
      <c r="B7665" s="109" t="s">
        <v>7193</v>
      </c>
      <c r="C7665" s="110">
        <v>34022000</v>
      </c>
      <c r="D7665" s="110">
        <v>0</v>
      </c>
      <c r="E7665" s="110">
        <v>0</v>
      </c>
      <c r="F7665" s="111">
        <v>3.99</v>
      </c>
      <c r="G7665" s="110">
        <v>0</v>
      </c>
      <c r="H7665" s="110">
        <v>0</v>
      </c>
      <c r="I7665" s="112"/>
      <c r="J7665" s="112"/>
      <c r="K7665" s="113">
        <v>4</v>
      </c>
    </row>
    <row r="7666" spans="1:11" x14ac:dyDescent="0.25">
      <c r="A7666" s="108">
        <v>7688</v>
      </c>
      <c r="B7666" s="109" t="s">
        <v>7194</v>
      </c>
      <c r="C7666" s="110">
        <v>38089419</v>
      </c>
      <c r="D7666" s="110">
        <v>0</v>
      </c>
      <c r="E7666" s="110">
        <v>0</v>
      </c>
      <c r="F7666" s="111">
        <v>10.99</v>
      </c>
      <c r="G7666" s="110">
        <v>0</v>
      </c>
      <c r="H7666" s="110">
        <v>0</v>
      </c>
      <c r="I7666" s="112"/>
      <c r="J7666" s="112"/>
      <c r="K7666" s="113">
        <v>14</v>
      </c>
    </row>
    <row r="7667" spans="1:11" x14ac:dyDescent="0.25">
      <c r="A7667" s="108">
        <v>7689</v>
      </c>
      <c r="B7667" s="109" t="s">
        <v>7195</v>
      </c>
      <c r="C7667" s="110">
        <v>34022000</v>
      </c>
      <c r="D7667" s="110">
        <v>0</v>
      </c>
      <c r="E7667" s="110">
        <v>0</v>
      </c>
      <c r="F7667" s="111">
        <v>13.99</v>
      </c>
      <c r="G7667" s="110">
        <v>0</v>
      </c>
      <c r="H7667" s="110">
        <v>0</v>
      </c>
      <c r="I7667" s="112"/>
      <c r="J7667" s="112"/>
      <c r="K7667" s="113">
        <v>14</v>
      </c>
    </row>
    <row r="7668" spans="1:11" x14ac:dyDescent="0.25">
      <c r="A7668" s="108">
        <v>7690</v>
      </c>
      <c r="B7668" s="109" t="s">
        <v>7196</v>
      </c>
      <c r="C7668" s="110">
        <v>34022000</v>
      </c>
      <c r="D7668" s="110">
        <v>0</v>
      </c>
      <c r="E7668" s="110">
        <v>0</v>
      </c>
      <c r="F7668" s="111">
        <v>7.49</v>
      </c>
      <c r="G7668" s="110">
        <v>0</v>
      </c>
      <c r="H7668" s="110">
        <v>0</v>
      </c>
      <c r="I7668" s="112"/>
      <c r="J7668" s="112"/>
      <c r="K7668" s="113">
        <v>8</v>
      </c>
    </row>
    <row r="7669" spans="1:11" x14ac:dyDescent="0.25">
      <c r="A7669" s="108">
        <v>7691</v>
      </c>
      <c r="B7669" s="109" t="s">
        <v>7197</v>
      </c>
      <c r="C7669" s="110">
        <v>48183000</v>
      </c>
      <c r="D7669" s="110">
        <v>0</v>
      </c>
      <c r="E7669" s="110">
        <v>0</v>
      </c>
      <c r="F7669" s="111">
        <v>2.79</v>
      </c>
      <c r="G7669" s="110">
        <v>0</v>
      </c>
      <c r="H7669" s="110">
        <v>0</v>
      </c>
      <c r="I7669" s="112"/>
      <c r="J7669" s="112"/>
      <c r="K7669" s="113">
        <v>0</v>
      </c>
    </row>
    <row r="7670" spans="1:11" x14ac:dyDescent="0.25">
      <c r="A7670" s="108">
        <v>7692</v>
      </c>
      <c r="B7670" s="109" t="s">
        <v>7198</v>
      </c>
      <c r="C7670" s="110">
        <v>39241000</v>
      </c>
      <c r="D7670" s="110">
        <v>0</v>
      </c>
      <c r="E7670" s="110">
        <v>0</v>
      </c>
      <c r="F7670" s="111">
        <v>24.99</v>
      </c>
      <c r="G7670" s="110">
        <v>0</v>
      </c>
      <c r="H7670" s="110">
        <v>0</v>
      </c>
      <c r="I7670" s="112"/>
      <c r="J7670" s="112"/>
      <c r="K7670" s="113">
        <v>25</v>
      </c>
    </row>
    <row r="7671" spans="1:11" x14ac:dyDescent="0.25">
      <c r="A7671" s="108">
        <v>7693</v>
      </c>
      <c r="B7671" s="109" t="s">
        <v>7199</v>
      </c>
      <c r="C7671" s="110">
        <v>48181000</v>
      </c>
      <c r="D7671" s="110">
        <v>0</v>
      </c>
      <c r="E7671" s="110">
        <v>0</v>
      </c>
      <c r="F7671" s="111">
        <v>15.99</v>
      </c>
      <c r="G7671" s="110">
        <v>0</v>
      </c>
      <c r="H7671" s="110">
        <v>0</v>
      </c>
      <c r="I7671" s="112"/>
      <c r="J7671" s="112"/>
      <c r="K7671" s="113">
        <v>16</v>
      </c>
    </row>
    <row r="7672" spans="1:11" x14ac:dyDescent="0.25">
      <c r="A7672" s="108">
        <v>7694</v>
      </c>
      <c r="B7672" s="109" t="s">
        <v>7200</v>
      </c>
      <c r="C7672" s="110">
        <v>39241000</v>
      </c>
      <c r="D7672" s="110">
        <v>0</v>
      </c>
      <c r="E7672" s="110">
        <v>0</v>
      </c>
      <c r="F7672" s="111">
        <v>9.99</v>
      </c>
      <c r="G7672" s="110">
        <v>0</v>
      </c>
      <c r="H7672" s="110">
        <v>0</v>
      </c>
      <c r="I7672" s="112"/>
      <c r="J7672" s="112"/>
      <c r="K7672" s="113">
        <v>10</v>
      </c>
    </row>
    <row r="7673" spans="1:11" x14ac:dyDescent="0.25">
      <c r="A7673" s="108">
        <v>7695</v>
      </c>
      <c r="B7673" s="109" t="s">
        <v>7201</v>
      </c>
      <c r="C7673" s="110">
        <v>39232190</v>
      </c>
      <c r="D7673" s="110">
        <v>0</v>
      </c>
      <c r="E7673" s="110">
        <v>0</v>
      </c>
      <c r="F7673" s="111">
        <v>0.39</v>
      </c>
      <c r="G7673" s="110">
        <v>0</v>
      </c>
      <c r="H7673" s="110">
        <v>0</v>
      </c>
      <c r="I7673" s="112"/>
      <c r="J7673" s="112"/>
      <c r="K7673" s="113">
        <v>0</v>
      </c>
    </row>
    <row r="7674" spans="1:11" x14ac:dyDescent="0.25">
      <c r="A7674" s="108">
        <v>7696</v>
      </c>
      <c r="B7674" s="109" t="s">
        <v>7202</v>
      </c>
      <c r="C7674" s="110">
        <v>22030000</v>
      </c>
      <c r="D7674" s="110">
        <v>0</v>
      </c>
      <c r="E7674" s="110">
        <v>0</v>
      </c>
      <c r="F7674" s="111">
        <v>4.59</v>
      </c>
      <c r="G7674" s="110">
        <v>0</v>
      </c>
      <c r="H7674" s="110">
        <v>0</v>
      </c>
      <c r="I7674" s="112"/>
      <c r="J7674" s="112"/>
      <c r="K7674" s="113">
        <v>5</v>
      </c>
    </row>
    <row r="7675" spans="1:11" x14ac:dyDescent="0.25">
      <c r="A7675" s="108">
        <v>7697</v>
      </c>
      <c r="B7675" s="109" t="s">
        <v>7203</v>
      </c>
      <c r="C7675" s="110">
        <v>20096100</v>
      </c>
      <c r="D7675" s="110">
        <v>0</v>
      </c>
      <c r="E7675" s="110">
        <v>0</v>
      </c>
      <c r="F7675" s="111">
        <v>16.489999999999998</v>
      </c>
      <c r="G7675" s="110">
        <v>0</v>
      </c>
      <c r="H7675" s="110">
        <v>0</v>
      </c>
      <c r="I7675" s="112"/>
      <c r="J7675" s="112"/>
      <c r="K7675" s="113">
        <v>17</v>
      </c>
    </row>
    <row r="7676" spans="1:11" x14ac:dyDescent="0.25">
      <c r="A7676" s="108">
        <v>7698</v>
      </c>
      <c r="B7676" s="109" t="s">
        <v>7204</v>
      </c>
      <c r="C7676" s="110">
        <v>22083020</v>
      </c>
      <c r="D7676" s="110">
        <v>0</v>
      </c>
      <c r="E7676" s="110">
        <v>0</v>
      </c>
      <c r="F7676" s="111">
        <v>94.99</v>
      </c>
      <c r="G7676" s="110">
        <v>0</v>
      </c>
      <c r="H7676" s="110">
        <v>0</v>
      </c>
      <c r="I7676" s="112"/>
      <c r="J7676" s="112"/>
      <c r="K7676" s="113">
        <v>95</v>
      </c>
    </row>
    <row r="7677" spans="1:11" x14ac:dyDescent="0.25">
      <c r="A7677" s="108">
        <v>7699</v>
      </c>
      <c r="B7677" s="109" t="s">
        <v>7205</v>
      </c>
      <c r="C7677" s="114">
        <v>2023000</v>
      </c>
      <c r="D7677" s="110">
        <v>0</v>
      </c>
      <c r="E7677" s="110">
        <v>0</v>
      </c>
      <c r="F7677" s="111">
        <v>105.99</v>
      </c>
      <c r="G7677" s="110">
        <v>0</v>
      </c>
      <c r="H7677" s="110">
        <v>0</v>
      </c>
      <c r="I7677" s="112"/>
      <c r="J7677" s="112"/>
      <c r="K7677" s="113">
        <v>0</v>
      </c>
    </row>
    <row r="7678" spans="1:11" x14ac:dyDescent="0.25">
      <c r="A7678" s="108">
        <v>7700</v>
      </c>
      <c r="B7678" s="109" t="s">
        <v>7206</v>
      </c>
      <c r="C7678" s="114">
        <v>2023000</v>
      </c>
      <c r="D7678" s="110">
        <v>0</v>
      </c>
      <c r="E7678" s="110">
        <v>0</v>
      </c>
      <c r="F7678" s="111">
        <v>47.99</v>
      </c>
      <c r="G7678" s="110">
        <v>0</v>
      </c>
      <c r="H7678" s="110">
        <v>0</v>
      </c>
      <c r="I7678" s="112"/>
      <c r="J7678" s="112"/>
      <c r="K7678" s="113">
        <v>48</v>
      </c>
    </row>
    <row r="7679" spans="1:11" x14ac:dyDescent="0.25">
      <c r="A7679" s="108">
        <v>7701</v>
      </c>
      <c r="B7679" s="109" t="s">
        <v>7207</v>
      </c>
      <c r="C7679" s="114">
        <v>2071200</v>
      </c>
      <c r="D7679" s="110">
        <v>0</v>
      </c>
      <c r="E7679" s="110">
        <v>0</v>
      </c>
      <c r="F7679" s="111">
        <v>12.33</v>
      </c>
      <c r="G7679" s="110">
        <v>18</v>
      </c>
      <c r="H7679" s="110">
        <v>0</v>
      </c>
      <c r="I7679" s="112"/>
      <c r="J7679" s="112"/>
      <c r="K7679" s="113">
        <v>0</v>
      </c>
    </row>
    <row r="7680" spans="1:11" x14ac:dyDescent="0.25">
      <c r="A7680" s="108">
        <v>7702</v>
      </c>
      <c r="B7680" s="109" t="s">
        <v>7208</v>
      </c>
      <c r="C7680" s="110">
        <v>16010000</v>
      </c>
      <c r="D7680" s="110">
        <v>0</v>
      </c>
      <c r="E7680" s="110">
        <v>0</v>
      </c>
      <c r="F7680" s="111">
        <v>10.67</v>
      </c>
      <c r="G7680" s="110">
        <v>18</v>
      </c>
      <c r="H7680" s="110">
        <v>0</v>
      </c>
      <c r="I7680" s="112"/>
      <c r="J7680" s="112"/>
      <c r="K7680" s="113">
        <v>11</v>
      </c>
    </row>
    <row r="7681" spans="1:11" x14ac:dyDescent="0.25">
      <c r="A7681" s="108">
        <v>7703</v>
      </c>
      <c r="B7681" s="109" t="s">
        <v>7209</v>
      </c>
      <c r="C7681" s="114">
        <v>4069020</v>
      </c>
      <c r="D7681" s="110">
        <v>0</v>
      </c>
      <c r="E7681" s="110">
        <v>0</v>
      </c>
      <c r="F7681" s="111">
        <v>73.38</v>
      </c>
      <c r="G7681" s="110">
        <v>18</v>
      </c>
      <c r="H7681" s="110">
        <v>0</v>
      </c>
      <c r="I7681" s="112"/>
      <c r="J7681" s="112"/>
      <c r="K7681" s="113">
        <v>74</v>
      </c>
    </row>
    <row r="7682" spans="1:11" x14ac:dyDescent="0.25">
      <c r="A7682" s="108">
        <v>7704</v>
      </c>
      <c r="B7682" s="109" t="s">
        <v>7210</v>
      </c>
      <c r="C7682" s="110">
        <v>22021000</v>
      </c>
      <c r="D7682" s="110">
        <v>0</v>
      </c>
      <c r="E7682" s="110">
        <v>0</v>
      </c>
      <c r="F7682" s="111">
        <v>13.99</v>
      </c>
      <c r="G7682" s="110">
        <v>0</v>
      </c>
      <c r="H7682" s="110">
        <v>0</v>
      </c>
      <c r="I7682" s="112"/>
      <c r="J7682" s="112"/>
      <c r="K7682" s="113">
        <v>14</v>
      </c>
    </row>
    <row r="7683" spans="1:11" x14ac:dyDescent="0.25">
      <c r="A7683" s="108">
        <v>7705</v>
      </c>
      <c r="B7683" s="109" t="s">
        <v>7211</v>
      </c>
      <c r="C7683" s="110">
        <v>22021000</v>
      </c>
      <c r="D7683" s="110">
        <v>0</v>
      </c>
      <c r="E7683" s="110">
        <v>0</v>
      </c>
      <c r="F7683" s="111">
        <v>9.7899999999999991</v>
      </c>
      <c r="G7683" s="110">
        <v>0</v>
      </c>
      <c r="H7683" s="110">
        <v>0</v>
      </c>
      <c r="I7683" s="112"/>
      <c r="J7683" s="112"/>
      <c r="K7683" s="113">
        <v>10</v>
      </c>
    </row>
    <row r="7684" spans="1:11" x14ac:dyDescent="0.25">
      <c r="A7684" s="108">
        <v>7706</v>
      </c>
      <c r="B7684" s="109" t="s">
        <v>7212</v>
      </c>
      <c r="C7684" s="110">
        <v>22021000</v>
      </c>
      <c r="D7684" s="110">
        <v>0</v>
      </c>
      <c r="E7684" s="110">
        <v>0</v>
      </c>
      <c r="F7684" s="111">
        <v>6.99</v>
      </c>
      <c r="G7684" s="110">
        <v>0</v>
      </c>
      <c r="H7684" s="110">
        <v>0</v>
      </c>
      <c r="I7684" s="112"/>
      <c r="J7684" s="112"/>
      <c r="K7684" s="113">
        <v>7</v>
      </c>
    </row>
    <row r="7685" spans="1:11" x14ac:dyDescent="0.25">
      <c r="A7685" s="108">
        <v>7707</v>
      </c>
      <c r="B7685" s="109" t="s">
        <v>7213</v>
      </c>
      <c r="C7685" s="110">
        <v>22029900</v>
      </c>
      <c r="D7685" s="110">
        <v>0</v>
      </c>
      <c r="E7685" s="110">
        <v>0</v>
      </c>
      <c r="F7685" s="111">
        <v>16.989999999999998</v>
      </c>
      <c r="G7685" s="110">
        <v>0</v>
      </c>
      <c r="H7685" s="110">
        <v>0</v>
      </c>
      <c r="I7685" s="112"/>
      <c r="J7685" s="112"/>
      <c r="K7685" s="113">
        <v>17</v>
      </c>
    </row>
    <row r="7686" spans="1:11" x14ac:dyDescent="0.25">
      <c r="A7686" s="108">
        <v>7708</v>
      </c>
      <c r="B7686" s="109" t="s">
        <v>7214</v>
      </c>
      <c r="C7686" s="110">
        <v>22029900</v>
      </c>
      <c r="D7686" s="110">
        <v>0</v>
      </c>
      <c r="E7686" s="110">
        <v>0</v>
      </c>
      <c r="F7686" s="111">
        <v>7.99</v>
      </c>
      <c r="G7686" s="110">
        <v>0</v>
      </c>
      <c r="H7686" s="110">
        <v>0</v>
      </c>
      <c r="I7686" s="112"/>
      <c r="J7686" s="112"/>
      <c r="K7686" s="113">
        <v>0</v>
      </c>
    </row>
    <row r="7687" spans="1:11" x14ac:dyDescent="0.25">
      <c r="A7687" s="108">
        <v>7709</v>
      </c>
      <c r="B7687" s="109" t="s">
        <v>7215</v>
      </c>
      <c r="C7687" s="110">
        <v>22029900</v>
      </c>
      <c r="D7687" s="110">
        <v>0</v>
      </c>
      <c r="E7687" s="110">
        <v>0</v>
      </c>
      <c r="F7687" s="111">
        <v>7.99</v>
      </c>
      <c r="G7687" s="110">
        <v>0</v>
      </c>
      <c r="H7687" s="110">
        <v>0</v>
      </c>
      <c r="I7687" s="112"/>
      <c r="J7687" s="112"/>
      <c r="K7687" s="113">
        <v>8</v>
      </c>
    </row>
    <row r="7688" spans="1:11" x14ac:dyDescent="0.25">
      <c r="A7688" s="108">
        <v>7710</v>
      </c>
      <c r="B7688" s="109" t="s">
        <v>7216</v>
      </c>
      <c r="C7688" s="110">
        <v>39249000</v>
      </c>
      <c r="D7688" s="110">
        <v>0</v>
      </c>
      <c r="E7688" s="110">
        <v>0</v>
      </c>
      <c r="F7688" s="111">
        <v>76.900000000000006</v>
      </c>
      <c r="G7688" s="110">
        <v>18</v>
      </c>
      <c r="H7688" s="110">
        <v>0</v>
      </c>
      <c r="I7688" s="112"/>
      <c r="J7688" s="112"/>
      <c r="K7688" s="113">
        <v>77</v>
      </c>
    </row>
    <row r="7689" spans="1:11" x14ac:dyDescent="0.25">
      <c r="A7689" s="108">
        <v>7711</v>
      </c>
      <c r="B7689" s="109" t="s">
        <v>7217</v>
      </c>
      <c r="C7689" s="110">
        <v>39249000</v>
      </c>
      <c r="D7689" s="110">
        <v>0</v>
      </c>
      <c r="E7689" s="110">
        <v>0</v>
      </c>
      <c r="F7689" s="111">
        <v>42.9</v>
      </c>
      <c r="G7689" s="110">
        <v>18</v>
      </c>
      <c r="H7689" s="110">
        <v>0</v>
      </c>
      <c r="I7689" s="112"/>
      <c r="J7689" s="112"/>
      <c r="K7689" s="113">
        <v>43</v>
      </c>
    </row>
    <row r="7690" spans="1:11" x14ac:dyDescent="0.25">
      <c r="A7690" s="108">
        <v>7712</v>
      </c>
      <c r="B7690" s="109" t="s">
        <v>7218</v>
      </c>
      <c r="C7690" s="110">
        <v>48181000</v>
      </c>
      <c r="D7690" s="110">
        <v>0</v>
      </c>
      <c r="E7690" s="110">
        <v>0</v>
      </c>
      <c r="F7690" s="111">
        <v>11.9</v>
      </c>
      <c r="G7690" s="110">
        <v>18</v>
      </c>
      <c r="H7690" s="110">
        <v>0</v>
      </c>
      <c r="I7690" s="112"/>
      <c r="J7690" s="112"/>
      <c r="K7690" s="113">
        <v>12</v>
      </c>
    </row>
    <row r="7691" spans="1:11" x14ac:dyDescent="0.25">
      <c r="A7691" s="108">
        <v>7713</v>
      </c>
      <c r="B7691" s="109" t="s">
        <v>7219</v>
      </c>
      <c r="C7691" s="114">
        <v>2071200</v>
      </c>
      <c r="D7691" s="110">
        <v>0</v>
      </c>
      <c r="E7691" s="110">
        <v>0</v>
      </c>
      <c r="F7691" s="111">
        <v>12.39</v>
      </c>
      <c r="G7691" s="110">
        <v>18</v>
      </c>
      <c r="H7691" s="110">
        <v>0</v>
      </c>
      <c r="I7691" s="112"/>
      <c r="J7691" s="112"/>
      <c r="K7691" s="113">
        <v>12.4</v>
      </c>
    </row>
    <row r="7692" spans="1:11" x14ac:dyDescent="0.25">
      <c r="A7692" s="108">
        <v>7714</v>
      </c>
      <c r="B7692" s="109" t="s">
        <v>7220</v>
      </c>
      <c r="C7692" s="114">
        <v>4061010</v>
      </c>
      <c r="D7692" s="110">
        <v>0</v>
      </c>
      <c r="E7692" s="110">
        <v>0</v>
      </c>
      <c r="F7692" s="111">
        <v>71.38</v>
      </c>
      <c r="G7692" s="110">
        <v>18</v>
      </c>
      <c r="H7692" s="110">
        <v>0</v>
      </c>
      <c r="I7692" s="112"/>
      <c r="J7692" s="112"/>
      <c r="K7692" s="113">
        <v>72</v>
      </c>
    </row>
    <row r="7693" spans="1:11" x14ac:dyDescent="0.25">
      <c r="A7693" s="108">
        <v>7715</v>
      </c>
      <c r="B7693" s="109" t="s">
        <v>7221</v>
      </c>
      <c r="C7693" s="110">
        <v>94037000</v>
      </c>
      <c r="D7693" s="110">
        <v>0</v>
      </c>
      <c r="E7693" s="110">
        <v>0</v>
      </c>
      <c r="F7693" s="111">
        <v>30.99</v>
      </c>
      <c r="G7693" s="110">
        <v>18</v>
      </c>
      <c r="H7693" s="110">
        <v>0</v>
      </c>
      <c r="I7693" s="112"/>
      <c r="J7693" s="112"/>
      <c r="K7693" s="113">
        <v>31</v>
      </c>
    </row>
    <row r="7694" spans="1:11" x14ac:dyDescent="0.25">
      <c r="A7694" s="108">
        <v>7716</v>
      </c>
      <c r="B7694" s="109" t="s">
        <v>7222</v>
      </c>
      <c r="C7694" s="110">
        <v>39249000</v>
      </c>
      <c r="D7694" s="110">
        <v>0</v>
      </c>
      <c r="E7694" s="110">
        <v>0</v>
      </c>
      <c r="F7694" s="111">
        <v>55.9</v>
      </c>
      <c r="G7694" s="110">
        <v>18</v>
      </c>
      <c r="H7694" s="110">
        <v>0</v>
      </c>
      <c r="I7694" s="112"/>
      <c r="J7694" s="112"/>
      <c r="K7694" s="113">
        <v>56</v>
      </c>
    </row>
    <row r="7695" spans="1:11" x14ac:dyDescent="0.25">
      <c r="A7695" s="108">
        <v>7717</v>
      </c>
      <c r="B7695" s="109" t="s">
        <v>7223</v>
      </c>
      <c r="C7695" s="110">
        <v>85423190</v>
      </c>
      <c r="D7695" s="110">
        <v>0</v>
      </c>
      <c r="E7695" s="110">
        <v>0</v>
      </c>
      <c r="F7695" s="115">
        <v>3165.15</v>
      </c>
      <c r="G7695" s="110">
        <v>12</v>
      </c>
      <c r="H7695" s="110">
        <v>2</v>
      </c>
      <c r="I7695" s="111">
        <v>9.2899999999999991</v>
      </c>
      <c r="J7695" s="112"/>
      <c r="K7695" s="116">
        <v>4599</v>
      </c>
    </row>
    <row r="7696" spans="1:11" x14ac:dyDescent="0.25">
      <c r="A7696" s="108">
        <v>7718</v>
      </c>
      <c r="B7696" s="109" t="s">
        <v>6932</v>
      </c>
      <c r="C7696" s="110">
        <v>84733041</v>
      </c>
      <c r="D7696" s="110">
        <v>0</v>
      </c>
      <c r="E7696" s="110">
        <v>0</v>
      </c>
      <c r="F7696" s="115">
        <v>1299</v>
      </c>
      <c r="G7696" s="110">
        <v>12</v>
      </c>
      <c r="H7696" s="110">
        <v>0</v>
      </c>
      <c r="I7696" s="112"/>
      <c r="J7696" s="112"/>
      <c r="K7696" s="116">
        <v>1899</v>
      </c>
    </row>
    <row r="7697" spans="1:11" x14ac:dyDescent="0.25">
      <c r="A7697" s="108">
        <v>7719</v>
      </c>
      <c r="B7697" s="109" t="s">
        <v>7224</v>
      </c>
      <c r="C7697" s="110">
        <v>84713019</v>
      </c>
      <c r="D7697" s="110">
        <v>0</v>
      </c>
      <c r="E7697" s="110">
        <v>0</v>
      </c>
      <c r="F7697" s="115">
        <v>5060.07</v>
      </c>
      <c r="G7697" s="110">
        <v>7</v>
      </c>
      <c r="H7697" s="110">
        <v>0</v>
      </c>
      <c r="I7697" s="112"/>
      <c r="J7697" s="112"/>
      <c r="K7697" s="116">
        <v>6899</v>
      </c>
    </row>
    <row r="7698" spans="1:11" x14ac:dyDescent="0.25">
      <c r="A7698" s="108">
        <v>7720</v>
      </c>
      <c r="B7698" s="109" t="s">
        <v>7225</v>
      </c>
      <c r="C7698" s="110">
        <v>85177900</v>
      </c>
      <c r="D7698" s="110">
        <v>1</v>
      </c>
      <c r="E7698" s="110">
        <v>0</v>
      </c>
      <c r="F7698" s="111">
        <v>32.9</v>
      </c>
      <c r="G7698" s="110">
        <v>4</v>
      </c>
      <c r="H7698" s="110">
        <v>0</v>
      </c>
      <c r="I7698" s="112"/>
      <c r="J7698" s="112"/>
      <c r="K7698" s="113">
        <v>180</v>
      </c>
    </row>
    <row r="7699" spans="1:11" x14ac:dyDescent="0.25">
      <c r="A7699" s="108">
        <v>7721</v>
      </c>
      <c r="B7699" s="109" t="s">
        <v>7226</v>
      </c>
      <c r="C7699" s="110">
        <v>85423190</v>
      </c>
      <c r="D7699" s="110">
        <v>0</v>
      </c>
      <c r="E7699" s="110">
        <v>0</v>
      </c>
      <c r="F7699" s="115">
        <v>1273.52</v>
      </c>
      <c r="G7699" s="110">
        <v>12</v>
      </c>
      <c r="H7699" s="110">
        <v>2</v>
      </c>
      <c r="I7699" s="112"/>
      <c r="J7699" s="112"/>
      <c r="K7699" s="116">
        <v>1899</v>
      </c>
    </row>
    <row r="7700" spans="1:11" x14ac:dyDescent="0.25">
      <c r="A7700" s="108">
        <v>7722</v>
      </c>
      <c r="B7700" s="109" t="s">
        <v>258</v>
      </c>
      <c r="C7700" s="110">
        <v>84439933</v>
      </c>
      <c r="D7700" s="110">
        <v>0</v>
      </c>
      <c r="E7700" s="110">
        <v>0</v>
      </c>
      <c r="F7700" s="111">
        <v>386</v>
      </c>
      <c r="G7700" s="110">
        <v>12</v>
      </c>
      <c r="H7700" s="110">
        <v>0</v>
      </c>
      <c r="I7700" s="112"/>
      <c r="J7700" s="112"/>
      <c r="K7700" s="113">
        <v>649</v>
      </c>
    </row>
    <row r="7701" spans="1:11" x14ac:dyDescent="0.25">
      <c r="A7701" s="108">
        <v>7723</v>
      </c>
      <c r="B7701" s="109" t="s">
        <v>7227</v>
      </c>
      <c r="C7701" s="110">
        <v>85423190</v>
      </c>
      <c r="D7701" s="110">
        <v>0</v>
      </c>
      <c r="E7701" s="110">
        <v>0</v>
      </c>
      <c r="F7701" s="111">
        <v>179.99</v>
      </c>
      <c r="G7701" s="110">
        <v>0</v>
      </c>
      <c r="H7701" s="110">
        <v>0</v>
      </c>
      <c r="I7701" s="112"/>
      <c r="J7701" s="112"/>
      <c r="K7701" s="113">
        <v>199</v>
      </c>
    </row>
    <row r="7702" spans="1:11" x14ac:dyDescent="0.25">
      <c r="A7702" s="108">
        <v>7724</v>
      </c>
      <c r="B7702" s="109" t="s">
        <v>7228</v>
      </c>
      <c r="C7702" s="110">
        <v>84716052</v>
      </c>
      <c r="D7702" s="110">
        <v>0</v>
      </c>
      <c r="E7702" s="110">
        <v>0</v>
      </c>
      <c r="F7702" s="111">
        <v>60</v>
      </c>
      <c r="G7702" s="110">
        <v>18</v>
      </c>
      <c r="H7702" s="110">
        <v>0</v>
      </c>
      <c r="I7702" s="112"/>
      <c r="J7702" s="112"/>
      <c r="K7702" s="113">
        <v>200</v>
      </c>
    </row>
    <row r="7703" spans="1:11" x14ac:dyDescent="0.25">
      <c r="A7703" s="108">
        <v>7725</v>
      </c>
      <c r="B7703" s="109" t="s">
        <v>7229</v>
      </c>
      <c r="C7703" s="110">
        <v>94051099</v>
      </c>
      <c r="D7703" s="110">
        <v>0</v>
      </c>
      <c r="E7703" s="110">
        <v>0</v>
      </c>
      <c r="F7703" s="111">
        <v>16.899999999999999</v>
      </c>
      <c r="G7703" s="110">
        <v>0</v>
      </c>
      <c r="H7703" s="110">
        <v>0</v>
      </c>
      <c r="I7703" s="112"/>
      <c r="J7703" s="112"/>
      <c r="K7703" s="113">
        <v>17</v>
      </c>
    </row>
    <row r="7704" spans="1:11" x14ac:dyDescent="0.25">
      <c r="A7704" s="108">
        <v>7726</v>
      </c>
      <c r="B7704" s="109" t="s">
        <v>7230</v>
      </c>
      <c r="C7704" s="110">
        <v>94051093</v>
      </c>
      <c r="D7704" s="110">
        <v>0</v>
      </c>
      <c r="E7704" s="110">
        <v>0</v>
      </c>
      <c r="F7704" s="111">
        <v>39.9</v>
      </c>
      <c r="G7704" s="110">
        <v>0</v>
      </c>
      <c r="H7704" s="110">
        <v>0</v>
      </c>
      <c r="I7704" s="112"/>
      <c r="J7704" s="112"/>
      <c r="K7704" s="113">
        <v>40</v>
      </c>
    </row>
    <row r="7705" spans="1:11" x14ac:dyDescent="0.25">
      <c r="A7705" s="108">
        <v>7727</v>
      </c>
      <c r="B7705" s="109" t="s">
        <v>7231</v>
      </c>
      <c r="C7705" s="110">
        <v>85423190</v>
      </c>
      <c r="D7705" s="110">
        <v>0</v>
      </c>
      <c r="E7705" s="110">
        <v>0</v>
      </c>
      <c r="F7705" s="111">
        <v>132.35</v>
      </c>
      <c r="G7705" s="110">
        <v>18</v>
      </c>
      <c r="H7705" s="110">
        <v>2</v>
      </c>
      <c r="I7705" s="112"/>
      <c r="J7705" s="112"/>
      <c r="K7705" s="113">
        <v>195</v>
      </c>
    </row>
    <row r="7706" spans="1:11" x14ac:dyDescent="0.25">
      <c r="A7706" s="108">
        <v>7728</v>
      </c>
      <c r="B7706" s="109" t="s">
        <v>7232</v>
      </c>
      <c r="C7706" s="110">
        <v>94051099</v>
      </c>
      <c r="D7706" s="110">
        <v>0</v>
      </c>
      <c r="E7706" s="110">
        <v>0</v>
      </c>
      <c r="F7706" s="111">
        <v>84.9</v>
      </c>
      <c r="G7706" s="110">
        <v>0</v>
      </c>
      <c r="H7706" s="110">
        <v>0</v>
      </c>
      <c r="I7706" s="112"/>
      <c r="J7706" s="112"/>
      <c r="K7706" s="113">
        <v>90</v>
      </c>
    </row>
    <row r="7707" spans="1:11" x14ac:dyDescent="0.25">
      <c r="A7707" s="108">
        <v>7729</v>
      </c>
      <c r="B7707" s="109" t="s">
        <v>7233</v>
      </c>
      <c r="C7707" s="110">
        <v>39269090</v>
      </c>
      <c r="D7707" s="110">
        <v>0</v>
      </c>
      <c r="E7707" s="110">
        <v>0</v>
      </c>
      <c r="F7707" s="111">
        <v>5.8</v>
      </c>
      <c r="G7707" s="110">
        <v>18</v>
      </c>
      <c r="H7707" s="110">
        <v>0</v>
      </c>
      <c r="I7707" s="112"/>
      <c r="J7707" s="112"/>
      <c r="K7707" s="113">
        <v>6</v>
      </c>
    </row>
    <row r="7708" spans="1:11" x14ac:dyDescent="0.25">
      <c r="A7708" s="108">
        <v>7730</v>
      </c>
      <c r="B7708" s="109" t="s">
        <v>7234</v>
      </c>
      <c r="C7708" s="110">
        <v>39269090</v>
      </c>
      <c r="D7708" s="110">
        <v>0</v>
      </c>
      <c r="E7708" s="110">
        <v>0</v>
      </c>
      <c r="F7708" s="111">
        <v>12.5</v>
      </c>
      <c r="G7708" s="110">
        <v>18</v>
      </c>
      <c r="H7708" s="110">
        <v>0</v>
      </c>
      <c r="I7708" s="112"/>
      <c r="J7708" s="112"/>
      <c r="K7708" s="113">
        <v>12</v>
      </c>
    </row>
    <row r="7709" spans="1:11" x14ac:dyDescent="0.25">
      <c r="A7709" s="108">
        <v>7731</v>
      </c>
      <c r="B7709" s="109" t="s">
        <v>7235</v>
      </c>
      <c r="C7709" s="110">
        <v>84713012</v>
      </c>
      <c r="D7709" s="110">
        <v>4</v>
      </c>
      <c r="E7709" s="110">
        <v>0</v>
      </c>
      <c r="F7709" s="115">
        <v>1553.36</v>
      </c>
      <c r="G7709" s="110">
        <v>18</v>
      </c>
      <c r="H7709" s="110">
        <v>0</v>
      </c>
      <c r="I7709" s="112"/>
      <c r="J7709" s="112"/>
      <c r="K7709" s="116">
        <v>2199</v>
      </c>
    </row>
    <row r="7710" spans="1:11" x14ac:dyDescent="0.25">
      <c r="A7710" s="108">
        <v>7732</v>
      </c>
      <c r="B7710" s="109" t="s">
        <v>7236</v>
      </c>
      <c r="C7710" s="110">
        <v>85285220</v>
      </c>
      <c r="D7710" s="110">
        <v>0</v>
      </c>
      <c r="E7710" s="110">
        <v>0</v>
      </c>
      <c r="F7710" s="115">
        <v>1551</v>
      </c>
      <c r="G7710" s="110">
        <v>18</v>
      </c>
      <c r="H7710" s="110">
        <v>0</v>
      </c>
      <c r="I7710" s="112"/>
      <c r="J7710" s="111">
        <v>51.93</v>
      </c>
      <c r="K7710" s="116">
        <v>2199</v>
      </c>
    </row>
    <row r="7711" spans="1:11" x14ac:dyDescent="0.25">
      <c r="A7711" s="108">
        <v>7733</v>
      </c>
      <c r="B7711" s="109" t="s">
        <v>7237</v>
      </c>
      <c r="C7711" s="110">
        <v>84716052</v>
      </c>
      <c r="D7711" s="110">
        <v>0</v>
      </c>
      <c r="E7711" s="110">
        <v>0</v>
      </c>
      <c r="F7711" s="111">
        <v>61.01</v>
      </c>
      <c r="G7711" s="110">
        <v>4</v>
      </c>
      <c r="H7711" s="110">
        <v>0</v>
      </c>
      <c r="I7711" s="111">
        <v>11.56</v>
      </c>
      <c r="J7711" s="112"/>
      <c r="K7711" s="113">
        <v>250</v>
      </c>
    </row>
    <row r="7712" spans="1:11" x14ac:dyDescent="0.25">
      <c r="A7712" s="108">
        <v>7734</v>
      </c>
      <c r="B7712" s="109" t="s">
        <v>7238</v>
      </c>
      <c r="C7712" s="110">
        <v>84716052</v>
      </c>
      <c r="D7712" s="110">
        <v>2</v>
      </c>
      <c r="E7712" s="110">
        <v>0</v>
      </c>
      <c r="F7712" s="111">
        <v>76.05</v>
      </c>
      <c r="G7712" s="110">
        <v>4</v>
      </c>
      <c r="H7712" s="110">
        <v>0</v>
      </c>
      <c r="I7712" s="111">
        <v>14.41</v>
      </c>
      <c r="J7712" s="112"/>
      <c r="K7712" s="113">
        <v>250</v>
      </c>
    </row>
    <row r="7713" spans="1:11" x14ac:dyDescent="0.25">
      <c r="A7713" s="108">
        <v>7735</v>
      </c>
      <c r="B7713" s="109" t="s">
        <v>7239</v>
      </c>
      <c r="C7713" s="110">
        <v>84716052</v>
      </c>
      <c r="D7713" s="110">
        <v>0</v>
      </c>
      <c r="E7713" s="110">
        <v>0</v>
      </c>
      <c r="F7713" s="111">
        <v>86.39</v>
      </c>
      <c r="G7713" s="110">
        <v>4</v>
      </c>
      <c r="H7713" s="110">
        <v>0</v>
      </c>
      <c r="I7713" s="111">
        <v>18.37</v>
      </c>
      <c r="J7713" s="112"/>
      <c r="K7713" s="113">
        <v>280</v>
      </c>
    </row>
    <row r="7714" spans="1:11" x14ac:dyDescent="0.25">
      <c r="A7714" s="108">
        <v>7736</v>
      </c>
      <c r="B7714" s="109" t="s">
        <v>7240</v>
      </c>
      <c r="C7714" s="110">
        <v>85234920</v>
      </c>
      <c r="D7714" s="110">
        <v>0</v>
      </c>
      <c r="E7714" s="110">
        <v>0</v>
      </c>
      <c r="F7714" s="111">
        <v>290</v>
      </c>
      <c r="G7714" s="110">
        <v>4</v>
      </c>
      <c r="H7714" s="110">
        <v>0</v>
      </c>
      <c r="I7714" s="112"/>
      <c r="J7714" s="112"/>
      <c r="K7714" s="113">
        <v>500</v>
      </c>
    </row>
    <row r="7715" spans="1:11" x14ac:dyDescent="0.25">
      <c r="A7715" s="108">
        <v>7737</v>
      </c>
      <c r="B7715" s="109" t="s">
        <v>5034</v>
      </c>
      <c r="C7715" s="110">
        <v>85423190</v>
      </c>
      <c r="D7715" s="110">
        <v>0</v>
      </c>
      <c r="E7715" s="110">
        <v>0</v>
      </c>
      <c r="F7715" s="115">
        <v>1130.5899999999999</v>
      </c>
      <c r="G7715" s="110">
        <v>7</v>
      </c>
      <c r="H7715" s="110">
        <v>2</v>
      </c>
      <c r="I7715" s="112"/>
      <c r="J7715" s="112"/>
      <c r="K7715" s="116">
        <v>1749</v>
      </c>
    </row>
    <row r="7716" spans="1:11" x14ac:dyDescent="0.25">
      <c r="A7716" s="108">
        <v>7738</v>
      </c>
      <c r="B7716" s="109" t="s">
        <v>7241</v>
      </c>
      <c r="C7716" s="110">
        <v>84733043</v>
      </c>
      <c r="D7716" s="110">
        <v>0</v>
      </c>
      <c r="E7716" s="110">
        <v>0</v>
      </c>
      <c r="F7716" s="115">
        <v>1501.28</v>
      </c>
      <c r="G7716" s="110">
        <v>7</v>
      </c>
      <c r="H7716" s="110">
        <v>2</v>
      </c>
      <c r="I7716" s="112"/>
      <c r="J7716" s="112"/>
      <c r="K7716" s="116">
        <v>2799</v>
      </c>
    </row>
    <row r="7717" spans="1:11" x14ac:dyDescent="0.25">
      <c r="A7717" s="108">
        <v>7739</v>
      </c>
      <c r="B7717" s="109" t="s">
        <v>7242</v>
      </c>
      <c r="C7717" s="110">
        <v>85044029</v>
      </c>
      <c r="D7717" s="110">
        <v>2</v>
      </c>
      <c r="E7717" s="110">
        <v>0</v>
      </c>
      <c r="F7717" s="111">
        <v>679.9</v>
      </c>
      <c r="G7717" s="110">
        <v>12</v>
      </c>
      <c r="H7717" s="110">
        <v>0</v>
      </c>
      <c r="I7717" s="111">
        <v>18.13</v>
      </c>
      <c r="J7717" s="111">
        <v>125.6</v>
      </c>
      <c r="K7717" s="116">
        <v>1159</v>
      </c>
    </row>
    <row r="7718" spans="1:11" x14ac:dyDescent="0.25">
      <c r="A7718" s="108">
        <v>7740</v>
      </c>
      <c r="B7718" s="109" t="s">
        <v>7243</v>
      </c>
      <c r="C7718" s="110">
        <v>85044029</v>
      </c>
      <c r="D7718" s="110">
        <v>0</v>
      </c>
      <c r="E7718" s="110">
        <v>0</v>
      </c>
      <c r="F7718" s="111">
        <v>429.9</v>
      </c>
      <c r="G7718" s="110">
        <v>12</v>
      </c>
      <c r="H7718" s="110">
        <v>0</v>
      </c>
      <c r="I7718" s="111">
        <v>27.66</v>
      </c>
      <c r="J7718" s="111">
        <v>89.95</v>
      </c>
      <c r="K7718" s="113">
        <v>749</v>
      </c>
    </row>
    <row r="7719" spans="1:11" x14ac:dyDescent="0.25">
      <c r="A7719" s="108">
        <v>7741</v>
      </c>
      <c r="B7719" s="109" t="s">
        <v>7244</v>
      </c>
      <c r="C7719" s="110">
        <v>85044029</v>
      </c>
      <c r="D7719" s="110">
        <v>0</v>
      </c>
      <c r="E7719" s="110">
        <v>0</v>
      </c>
      <c r="F7719" s="111">
        <v>609.9</v>
      </c>
      <c r="G7719" s="110">
        <v>12</v>
      </c>
      <c r="H7719" s="110">
        <v>0</v>
      </c>
      <c r="I7719" s="111">
        <v>12.68</v>
      </c>
      <c r="J7719" s="111">
        <v>44.15</v>
      </c>
      <c r="K7719" s="113">
        <v>999</v>
      </c>
    </row>
    <row r="7720" spans="1:11" x14ac:dyDescent="0.25">
      <c r="A7720" s="108">
        <v>7742</v>
      </c>
      <c r="B7720" s="109" t="s">
        <v>6193</v>
      </c>
      <c r="C7720" s="110">
        <v>85285220</v>
      </c>
      <c r="D7720" s="110">
        <v>0</v>
      </c>
      <c r="E7720" s="110">
        <v>0</v>
      </c>
      <c r="F7720" s="111">
        <v>729</v>
      </c>
      <c r="G7720" s="110">
        <v>7</v>
      </c>
      <c r="H7720" s="110">
        <v>0</v>
      </c>
      <c r="I7720" s="112"/>
      <c r="J7720" s="111">
        <v>39.29</v>
      </c>
      <c r="K7720" s="116">
        <v>1099</v>
      </c>
    </row>
    <row r="7721" spans="1:11" x14ac:dyDescent="0.25">
      <c r="A7721" s="108">
        <v>7743</v>
      </c>
      <c r="B7721" s="109" t="s">
        <v>7245</v>
      </c>
      <c r="C7721" s="110">
        <v>85285200</v>
      </c>
      <c r="D7721" s="110">
        <v>1</v>
      </c>
      <c r="E7721" s="110">
        <v>1</v>
      </c>
      <c r="F7721" s="111">
        <v>789</v>
      </c>
      <c r="G7721" s="110">
        <v>7</v>
      </c>
      <c r="H7721" s="110">
        <v>0</v>
      </c>
      <c r="I7721" s="112"/>
      <c r="J7721" s="112"/>
      <c r="K7721" s="116">
        <v>1199</v>
      </c>
    </row>
    <row r="7722" spans="1:11" x14ac:dyDescent="0.25">
      <c r="A7722" s="108">
        <v>7744</v>
      </c>
      <c r="B7722" s="109" t="s">
        <v>7246</v>
      </c>
      <c r="C7722" s="110">
        <v>85285200</v>
      </c>
      <c r="D7722" s="110">
        <v>2</v>
      </c>
      <c r="E7722" s="110">
        <v>0</v>
      </c>
      <c r="F7722" s="111">
        <v>699</v>
      </c>
      <c r="G7722" s="110">
        <v>18</v>
      </c>
      <c r="H7722" s="110">
        <v>0</v>
      </c>
      <c r="I7722" s="112"/>
      <c r="J7722" s="112"/>
      <c r="K7722" s="113">
        <v>999</v>
      </c>
    </row>
    <row r="7723" spans="1:11" x14ac:dyDescent="0.25">
      <c r="A7723" s="108">
        <v>7745</v>
      </c>
      <c r="B7723" s="109" t="s">
        <v>3980</v>
      </c>
      <c r="C7723" s="110">
        <v>84719014</v>
      </c>
      <c r="D7723" s="110">
        <v>0</v>
      </c>
      <c r="E7723" s="110">
        <v>0</v>
      </c>
      <c r="F7723" s="115">
        <v>2362.4699999999998</v>
      </c>
      <c r="G7723" s="110">
        <v>18</v>
      </c>
      <c r="H7723" s="110">
        <v>0</v>
      </c>
      <c r="I7723" s="112"/>
      <c r="J7723" s="112"/>
      <c r="K7723" s="116">
        <v>3299</v>
      </c>
    </row>
    <row r="7724" spans="1:11" x14ac:dyDescent="0.25">
      <c r="A7724" s="108">
        <v>7746</v>
      </c>
      <c r="B7724" s="109" t="s">
        <v>7247</v>
      </c>
      <c r="C7724" s="110">
        <v>39231090</v>
      </c>
      <c r="D7724" s="110">
        <v>0</v>
      </c>
      <c r="E7724" s="110">
        <v>0</v>
      </c>
      <c r="F7724" s="111">
        <v>33.9</v>
      </c>
      <c r="G7724" s="110">
        <v>18</v>
      </c>
      <c r="H7724" s="110">
        <v>0</v>
      </c>
      <c r="I7724" s="112"/>
      <c r="J7724" s="112"/>
      <c r="K7724" s="113">
        <v>50</v>
      </c>
    </row>
    <row r="7725" spans="1:11" x14ac:dyDescent="0.25">
      <c r="A7725" s="108">
        <v>7747</v>
      </c>
      <c r="B7725" s="109" t="s">
        <v>7248</v>
      </c>
      <c r="C7725" s="110">
        <v>33074900</v>
      </c>
      <c r="D7725" s="110">
        <v>0</v>
      </c>
      <c r="E7725" s="110">
        <v>0</v>
      </c>
      <c r="F7725" s="111">
        <v>11.99</v>
      </c>
      <c r="G7725" s="110">
        <v>0</v>
      </c>
      <c r="H7725" s="110">
        <v>0</v>
      </c>
      <c r="I7725" s="112"/>
      <c r="J7725" s="112"/>
      <c r="K7725" s="113">
        <v>12</v>
      </c>
    </row>
    <row r="7726" spans="1:11" x14ac:dyDescent="0.25">
      <c r="A7726" s="108">
        <v>7748</v>
      </c>
      <c r="B7726" s="109" t="s">
        <v>7249</v>
      </c>
      <c r="C7726" s="110">
        <v>84433113</v>
      </c>
      <c r="D7726" s="110">
        <v>0</v>
      </c>
      <c r="E7726" s="110">
        <v>0</v>
      </c>
      <c r="F7726" s="115">
        <v>1586.99</v>
      </c>
      <c r="G7726" s="110">
        <v>4</v>
      </c>
      <c r="H7726" s="110">
        <v>0</v>
      </c>
      <c r="I7726" s="111">
        <v>2.25</v>
      </c>
      <c r="J7726" s="112"/>
      <c r="K7726" s="116">
        <v>2599</v>
      </c>
    </row>
    <row r="7727" spans="1:11" x14ac:dyDescent="0.25">
      <c r="A7727" s="108">
        <v>7749</v>
      </c>
      <c r="B7727" s="109" t="s">
        <v>6707</v>
      </c>
      <c r="C7727" s="110">
        <v>85285220</v>
      </c>
      <c r="D7727" s="110">
        <v>0</v>
      </c>
      <c r="E7727" s="110">
        <v>0</v>
      </c>
      <c r="F7727" s="115">
        <v>1272.3800000000001</v>
      </c>
      <c r="G7727" s="110">
        <v>18</v>
      </c>
      <c r="H7727" s="110">
        <v>0</v>
      </c>
      <c r="I7727" s="112"/>
      <c r="J7727" s="112"/>
      <c r="K7727" s="116">
        <v>1799</v>
      </c>
    </row>
    <row r="7728" spans="1:11" x14ac:dyDescent="0.25">
      <c r="A7728" s="108">
        <v>7750</v>
      </c>
      <c r="B7728" s="109" t="s">
        <v>1043</v>
      </c>
      <c r="C7728" s="110">
        <v>85258929</v>
      </c>
      <c r="D7728" s="110">
        <v>0</v>
      </c>
      <c r="E7728" s="110">
        <v>0</v>
      </c>
      <c r="F7728" s="111">
        <v>134.16999999999999</v>
      </c>
      <c r="G7728" s="110">
        <v>18</v>
      </c>
      <c r="H7728" s="110">
        <v>0</v>
      </c>
      <c r="I7728" s="112"/>
      <c r="J7728" s="112"/>
      <c r="K7728" s="113">
        <v>199</v>
      </c>
    </row>
    <row r="7729" spans="1:11" x14ac:dyDescent="0.25">
      <c r="A7729" s="108">
        <v>7751</v>
      </c>
      <c r="B7729" s="109" t="s">
        <v>5315</v>
      </c>
      <c r="C7729" s="110">
        <v>84716052</v>
      </c>
      <c r="D7729" s="110">
        <v>0</v>
      </c>
      <c r="E7729" s="110">
        <v>0</v>
      </c>
      <c r="F7729" s="111">
        <v>220.31</v>
      </c>
      <c r="G7729" s="110">
        <v>18</v>
      </c>
      <c r="H7729" s="110">
        <v>0</v>
      </c>
      <c r="I7729" s="112"/>
      <c r="J7729" s="112"/>
      <c r="K7729" s="113">
        <v>319</v>
      </c>
    </row>
    <row r="7730" spans="1:11" x14ac:dyDescent="0.25">
      <c r="A7730" s="108">
        <v>7752</v>
      </c>
      <c r="B7730" s="109" t="s">
        <v>7250</v>
      </c>
      <c r="C7730" s="110">
        <v>84145910</v>
      </c>
      <c r="D7730" s="110">
        <v>1</v>
      </c>
      <c r="E7730" s="110">
        <v>0</v>
      </c>
      <c r="F7730" s="111">
        <v>71.900000000000006</v>
      </c>
      <c r="G7730" s="110">
        <v>4</v>
      </c>
      <c r="H7730" s="110">
        <v>0</v>
      </c>
      <c r="I7730" s="111">
        <v>26.28</v>
      </c>
      <c r="J7730" s="112"/>
      <c r="K7730" s="113">
        <v>180</v>
      </c>
    </row>
    <row r="7731" spans="1:11" x14ac:dyDescent="0.25">
      <c r="A7731" s="108">
        <v>7753</v>
      </c>
      <c r="B7731" s="109" t="s">
        <v>7251</v>
      </c>
      <c r="C7731" s="110">
        <v>84716053</v>
      </c>
      <c r="D7731" s="110">
        <v>1</v>
      </c>
      <c r="E7731" s="110">
        <v>0</v>
      </c>
      <c r="F7731" s="111">
        <v>1</v>
      </c>
      <c r="G7731" s="110">
        <v>4</v>
      </c>
      <c r="H7731" s="110">
        <v>15</v>
      </c>
      <c r="I7731" s="112"/>
      <c r="J7731" s="111">
        <v>4.25</v>
      </c>
      <c r="K7731" s="113">
        <v>65</v>
      </c>
    </row>
    <row r="7732" spans="1:11" x14ac:dyDescent="0.25">
      <c r="A7732" s="108">
        <v>7754</v>
      </c>
      <c r="B7732" s="109" t="s">
        <v>4036</v>
      </c>
      <c r="C7732" s="110">
        <v>84733041</v>
      </c>
      <c r="D7732" s="110">
        <v>-1</v>
      </c>
      <c r="E7732" s="110">
        <v>0</v>
      </c>
      <c r="F7732" s="111">
        <v>410.69</v>
      </c>
      <c r="G7732" s="110">
        <v>12</v>
      </c>
      <c r="H7732" s="110">
        <v>0</v>
      </c>
      <c r="I7732" s="112"/>
      <c r="J7732" s="112"/>
      <c r="K7732" s="113">
        <v>625</v>
      </c>
    </row>
    <row r="7733" spans="1:11" x14ac:dyDescent="0.25">
      <c r="A7733" s="108">
        <v>7755</v>
      </c>
      <c r="B7733" s="109" t="s">
        <v>5939</v>
      </c>
      <c r="C7733" s="110">
        <v>85176239</v>
      </c>
      <c r="D7733" s="110">
        <v>3</v>
      </c>
      <c r="E7733" s="110">
        <v>0</v>
      </c>
      <c r="F7733" s="111">
        <v>111.29</v>
      </c>
      <c r="G7733" s="110">
        <v>18</v>
      </c>
      <c r="H7733" s="110">
        <v>0</v>
      </c>
      <c r="I7733" s="112"/>
      <c r="J7733" s="112"/>
      <c r="K7733" s="113">
        <v>199</v>
      </c>
    </row>
    <row r="7734" spans="1:11" x14ac:dyDescent="0.25">
      <c r="A7734" s="108">
        <v>7756</v>
      </c>
      <c r="B7734" s="109" t="s">
        <v>7252</v>
      </c>
      <c r="C7734" s="110">
        <v>84717010</v>
      </c>
      <c r="D7734" s="110">
        <v>0</v>
      </c>
      <c r="E7734" s="110">
        <v>0</v>
      </c>
      <c r="F7734" s="115">
        <v>11686.65</v>
      </c>
      <c r="G7734" s="110">
        <v>12</v>
      </c>
      <c r="H7734" s="110">
        <v>10</v>
      </c>
      <c r="I7734" s="112"/>
      <c r="J7734" s="112"/>
      <c r="K7734" s="116">
        <v>14500</v>
      </c>
    </row>
    <row r="7735" spans="1:11" x14ac:dyDescent="0.25">
      <c r="A7735" s="108">
        <v>7757</v>
      </c>
      <c r="B7735" s="109" t="s">
        <v>5778</v>
      </c>
      <c r="C7735" s="110">
        <v>85423190</v>
      </c>
      <c r="D7735" s="110">
        <v>0</v>
      </c>
      <c r="E7735" s="110">
        <v>0</v>
      </c>
      <c r="F7735" s="111">
        <v>548.04</v>
      </c>
      <c r="G7735" s="110">
        <v>12</v>
      </c>
      <c r="H7735" s="110">
        <v>2</v>
      </c>
      <c r="I7735" s="112"/>
      <c r="J7735" s="112"/>
      <c r="K7735" s="113">
        <v>679</v>
      </c>
    </row>
    <row r="7736" spans="1:11" x14ac:dyDescent="0.25">
      <c r="A7736" s="108">
        <v>7758</v>
      </c>
      <c r="B7736" s="109" t="s">
        <v>7253</v>
      </c>
      <c r="C7736" s="110">
        <v>85044021</v>
      </c>
      <c r="D7736" s="110">
        <v>0</v>
      </c>
      <c r="E7736" s="110">
        <v>0</v>
      </c>
      <c r="F7736" s="111">
        <v>191.81</v>
      </c>
      <c r="G7736" s="110">
        <v>4</v>
      </c>
      <c r="H7736" s="110">
        <v>5</v>
      </c>
      <c r="I7736" s="112"/>
      <c r="J7736" s="111">
        <v>55.23</v>
      </c>
      <c r="K7736" s="113">
        <v>379</v>
      </c>
    </row>
    <row r="7737" spans="1:11" x14ac:dyDescent="0.25">
      <c r="A7737" s="108">
        <v>7759</v>
      </c>
      <c r="B7737" s="109" t="s">
        <v>7254</v>
      </c>
      <c r="C7737" s="110">
        <v>84716052</v>
      </c>
      <c r="D7737" s="110">
        <v>4</v>
      </c>
      <c r="E7737" s="110">
        <v>3</v>
      </c>
      <c r="F7737" s="111">
        <v>88</v>
      </c>
      <c r="G7737" s="110">
        <v>18</v>
      </c>
      <c r="H7737" s="110">
        <v>0</v>
      </c>
      <c r="I7737" s="111">
        <v>29.61</v>
      </c>
      <c r="J7737" s="112"/>
      <c r="K7737" s="113">
        <v>250</v>
      </c>
    </row>
    <row r="7738" spans="1:11" x14ac:dyDescent="0.25">
      <c r="A7738" s="108">
        <v>7760</v>
      </c>
      <c r="B7738" s="109" t="s">
        <v>7255</v>
      </c>
      <c r="C7738" s="110">
        <v>84716052</v>
      </c>
      <c r="D7738" s="110">
        <v>0</v>
      </c>
      <c r="E7738" s="110">
        <v>0</v>
      </c>
      <c r="F7738" s="111">
        <v>74</v>
      </c>
      <c r="G7738" s="110">
        <v>18</v>
      </c>
      <c r="H7738" s="110">
        <v>0</v>
      </c>
      <c r="I7738" s="111">
        <v>29.61</v>
      </c>
      <c r="J7738" s="112"/>
      <c r="K7738" s="113">
        <v>250</v>
      </c>
    </row>
    <row r="7739" spans="1:11" x14ac:dyDescent="0.25">
      <c r="A7739" s="108">
        <v>7761</v>
      </c>
      <c r="B7739" s="109" t="s">
        <v>7256</v>
      </c>
      <c r="C7739" s="110">
        <v>85444200</v>
      </c>
      <c r="D7739" s="110">
        <v>0</v>
      </c>
      <c r="E7739" s="110">
        <v>0</v>
      </c>
      <c r="F7739" s="111">
        <v>129.87</v>
      </c>
      <c r="G7739" s="110">
        <v>0</v>
      </c>
      <c r="H7739" s="110">
        <v>0</v>
      </c>
      <c r="I7739" s="111">
        <v>9.5500000000000007</v>
      </c>
      <c r="J7739" s="112"/>
      <c r="K7739" s="113">
        <v>220</v>
      </c>
    </row>
    <row r="7740" spans="1:11" x14ac:dyDescent="0.25">
      <c r="A7740" s="108">
        <v>7762</v>
      </c>
      <c r="B7740" s="109" t="s">
        <v>7257</v>
      </c>
      <c r="C7740" s="110">
        <v>85235190</v>
      </c>
      <c r="D7740" s="110">
        <v>66</v>
      </c>
      <c r="E7740" s="110">
        <v>1</v>
      </c>
      <c r="F7740" s="111">
        <v>117.9</v>
      </c>
      <c r="G7740" s="110">
        <v>4</v>
      </c>
      <c r="H7740" s="110">
        <v>0</v>
      </c>
      <c r="I7740" s="112"/>
      <c r="J7740" s="112"/>
      <c r="K7740" s="113">
        <v>159</v>
      </c>
    </row>
    <row r="7741" spans="1:11" x14ac:dyDescent="0.25">
      <c r="A7741" s="108">
        <v>7763</v>
      </c>
      <c r="B7741" s="109" t="s">
        <v>7258</v>
      </c>
      <c r="C7741" s="110">
        <v>84729099</v>
      </c>
      <c r="D7741" s="110">
        <v>10</v>
      </c>
      <c r="E7741" s="110">
        <v>0</v>
      </c>
      <c r="F7741" s="111">
        <v>164.88</v>
      </c>
      <c r="G7741" s="110">
        <v>12</v>
      </c>
      <c r="H7741" s="110">
        <v>0</v>
      </c>
      <c r="I7741" s="112"/>
      <c r="J7741" s="112"/>
      <c r="K7741" s="113">
        <v>259</v>
      </c>
    </row>
    <row r="7742" spans="1:11" x14ac:dyDescent="0.25">
      <c r="A7742" s="108">
        <v>7764</v>
      </c>
      <c r="B7742" s="109" t="s">
        <v>7259</v>
      </c>
      <c r="C7742" s="110">
        <v>85044029</v>
      </c>
      <c r="D7742" s="110">
        <v>0</v>
      </c>
      <c r="E7742" s="110">
        <v>0</v>
      </c>
      <c r="F7742" s="111">
        <v>769.9</v>
      </c>
      <c r="G7742" s="110">
        <v>12</v>
      </c>
      <c r="H7742" s="110">
        <v>0</v>
      </c>
      <c r="I7742" s="111">
        <v>16.72</v>
      </c>
      <c r="J7742" s="112"/>
      <c r="K7742" s="116">
        <v>1249</v>
      </c>
    </row>
    <row r="7743" spans="1:11" x14ac:dyDescent="0.25">
      <c r="A7743" s="108">
        <v>7765</v>
      </c>
      <c r="B7743" s="109" t="s">
        <v>4907</v>
      </c>
      <c r="C7743" s="110">
        <v>85423120</v>
      </c>
      <c r="D7743" s="110">
        <v>3</v>
      </c>
      <c r="E7743" s="110">
        <v>1</v>
      </c>
      <c r="F7743" s="111">
        <v>882.25</v>
      </c>
      <c r="G7743" s="110">
        <v>7</v>
      </c>
      <c r="H7743" s="110">
        <v>2</v>
      </c>
      <c r="I7743" s="112"/>
      <c r="J7743" s="112"/>
      <c r="K7743" s="116">
        <v>1199</v>
      </c>
    </row>
    <row r="7744" spans="1:11" x14ac:dyDescent="0.25">
      <c r="A7744" s="108">
        <v>7766</v>
      </c>
      <c r="B7744" s="109" t="s">
        <v>1523</v>
      </c>
      <c r="C7744" s="110">
        <v>85176239</v>
      </c>
      <c r="D7744" s="110">
        <v>26</v>
      </c>
      <c r="E7744" s="110">
        <v>0</v>
      </c>
      <c r="F7744" s="111">
        <v>149</v>
      </c>
      <c r="G7744" s="110">
        <v>4</v>
      </c>
      <c r="H7744" s="110">
        <v>0</v>
      </c>
      <c r="I7744" s="111">
        <v>2.11</v>
      </c>
      <c r="J7744" s="112"/>
      <c r="K7744" s="113">
        <v>199</v>
      </c>
    </row>
    <row r="7745" spans="1:11" x14ac:dyDescent="0.25">
      <c r="A7745" s="108">
        <v>7767</v>
      </c>
      <c r="B7745" s="109" t="s">
        <v>7260</v>
      </c>
      <c r="C7745" s="110">
        <v>84733041</v>
      </c>
      <c r="D7745" s="110">
        <v>0</v>
      </c>
      <c r="E7745" s="110">
        <v>0</v>
      </c>
      <c r="F7745" s="115">
        <v>1118.17</v>
      </c>
      <c r="G7745" s="110">
        <v>4</v>
      </c>
      <c r="H7745" s="110">
        <v>15</v>
      </c>
      <c r="I7745" s="112"/>
      <c r="J7745" s="112"/>
      <c r="K7745" s="116">
        <v>1949</v>
      </c>
    </row>
    <row r="7746" spans="1:11" x14ac:dyDescent="0.25">
      <c r="A7746" s="108">
        <v>7768</v>
      </c>
      <c r="B7746" s="109" t="s">
        <v>6932</v>
      </c>
      <c r="C7746" s="110">
        <v>84733041</v>
      </c>
      <c r="D7746" s="110">
        <v>0</v>
      </c>
      <c r="E7746" s="110">
        <v>0</v>
      </c>
      <c r="F7746" s="115">
        <v>1031.21</v>
      </c>
      <c r="G7746" s="110">
        <v>4</v>
      </c>
      <c r="H7746" s="110">
        <v>15</v>
      </c>
      <c r="I7746" s="112"/>
      <c r="J7746" s="112"/>
      <c r="K7746" s="116">
        <v>1799</v>
      </c>
    </row>
    <row r="7747" spans="1:11" x14ac:dyDescent="0.25">
      <c r="A7747" s="108">
        <v>7769</v>
      </c>
      <c r="B7747" s="109" t="s">
        <v>7261</v>
      </c>
      <c r="C7747" s="110">
        <v>84733041</v>
      </c>
      <c r="D7747" s="110">
        <v>0</v>
      </c>
      <c r="E7747" s="110">
        <v>0</v>
      </c>
      <c r="F7747" s="111">
        <v>704.26</v>
      </c>
      <c r="G7747" s="110">
        <v>4</v>
      </c>
      <c r="H7747" s="110">
        <v>15</v>
      </c>
      <c r="I7747" s="112"/>
      <c r="J7747" s="112"/>
      <c r="K7747" s="116">
        <v>1239</v>
      </c>
    </row>
    <row r="7748" spans="1:11" x14ac:dyDescent="0.25">
      <c r="A7748" s="108">
        <v>7770</v>
      </c>
      <c r="B7748" s="109" t="s">
        <v>7262</v>
      </c>
      <c r="C7748" s="110">
        <v>84733041</v>
      </c>
      <c r="D7748" s="110">
        <v>0</v>
      </c>
      <c r="E7748" s="110">
        <v>0</v>
      </c>
      <c r="F7748" s="111">
        <v>666</v>
      </c>
      <c r="G7748" s="110">
        <v>4</v>
      </c>
      <c r="H7748" s="110">
        <v>15</v>
      </c>
      <c r="I7748" s="112"/>
      <c r="J7748" s="112"/>
      <c r="K7748" s="116">
        <v>1169</v>
      </c>
    </row>
    <row r="7749" spans="1:11" x14ac:dyDescent="0.25">
      <c r="A7749" s="108">
        <v>7771</v>
      </c>
      <c r="B7749" s="109" t="s">
        <v>7263</v>
      </c>
      <c r="C7749" s="110">
        <v>84733041</v>
      </c>
      <c r="D7749" s="110">
        <v>0</v>
      </c>
      <c r="E7749" s="110">
        <v>0</v>
      </c>
      <c r="F7749" s="115">
        <v>1034.69</v>
      </c>
      <c r="G7749" s="110">
        <v>4</v>
      </c>
      <c r="H7749" s="110">
        <v>15</v>
      </c>
      <c r="I7749" s="112"/>
      <c r="J7749" s="112"/>
      <c r="K7749" s="116">
        <v>1799</v>
      </c>
    </row>
    <row r="7750" spans="1:11" x14ac:dyDescent="0.25">
      <c r="A7750" s="108">
        <v>7772</v>
      </c>
      <c r="B7750" s="109" t="s">
        <v>7264</v>
      </c>
      <c r="C7750" s="110">
        <v>84733041</v>
      </c>
      <c r="D7750" s="110">
        <v>0</v>
      </c>
      <c r="E7750" s="110">
        <v>0</v>
      </c>
      <c r="F7750" s="111">
        <v>495.56</v>
      </c>
      <c r="G7750" s="110">
        <v>4</v>
      </c>
      <c r="H7750" s="110">
        <v>15</v>
      </c>
      <c r="I7750" s="112"/>
      <c r="J7750" s="112"/>
      <c r="K7750" s="113">
        <v>869</v>
      </c>
    </row>
    <row r="7751" spans="1:11" x14ac:dyDescent="0.25">
      <c r="A7751" s="108">
        <v>7773</v>
      </c>
      <c r="B7751" s="109" t="s">
        <v>3209</v>
      </c>
      <c r="C7751" s="110">
        <v>85044021</v>
      </c>
      <c r="D7751" s="110">
        <v>0</v>
      </c>
      <c r="E7751" s="110">
        <v>0</v>
      </c>
      <c r="F7751" s="111">
        <v>62</v>
      </c>
      <c r="G7751" s="110">
        <v>12</v>
      </c>
      <c r="H7751" s="110">
        <v>0</v>
      </c>
      <c r="I7751" s="112"/>
      <c r="J7751" s="112"/>
      <c r="K7751" s="113">
        <v>99</v>
      </c>
    </row>
    <row r="7752" spans="1:11" x14ac:dyDescent="0.25">
      <c r="A7752" s="108">
        <v>7774</v>
      </c>
      <c r="B7752" s="109" t="s">
        <v>7265</v>
      </c>
      <c r="C7752" s="110">
        <v>85235190</v>
      </c>
      <c r="D7752" s="110">
        <v>0</v>
      </c>
      <c r="E7752" s="110">
        <v>0</v>
      </c>
      <c r="F7752" s="111">
        <v>189.9</v>
      </c>
      <c r="G7752" s="110">
        <v>4</v>
      </c>
      <c r="H7752" s="110">
        <v>0</v>
      </c>
      <c r="I7752" s="112"/>
      <c r="J7752" s="112"/>
      <c r="K7752" s="113">
        <v>288</v>
      </c>
    </row>
    <row r="7753" spans="1:11" x14ac:dyDescent="0.25">
      <c r="A7753" s="108">
        <v>7775</v>
      </c>
      <c r="B7753" s="109" t="s">
        <v>4979</v>
      </c>
      <c r="C7753" s="110">
        <v>85176277</v>
      </c>
      <c r="D7753" s="110">
        <v>0</v>
      </c>
      <c r="E7753" s="110">
        <v>0</v>
      </c>
      <c r="F7753" s="111">
        <v>108.5</v>
      </c>
      <c r="G7753" s="110">
        <v>4</v>
      </c>
      <c r="H7753" s="110">
        <v>0</v>
      </c>
      <c r="I7753" s="112"/>
      <c r="J7753" s="112"/>
      <c r="K7753" s="113">
        <v>179</v>
      </c>
    </row>
    <row r="7754" spans="1:11" x14ac:dyDescent="0.25">
      <c r="A7754" s="108">
        <v>7776</v>
      </c>
      <c r="B7754" s="109" t="s">
        <v>7266</v>
      </c>
      <c r="C7754" s="110">
        <v>85444200</v>
      </c>
      <c r="D7754" s="110">
        <v>1</v>
      </c>
      <c r="E7754" s="110">
        <v>0</v>
      </c>
      <c r="F7754" s="111">
        <v>15.28</v>
      </c>
      <c r="G7754" s="110">
        <v>4</v>
      </c>
      <c r="H7754" s="110">
        <v>0</v>
      </c>
      <c r="I7754" s="112"/>
      <c r="J7754" s="112"/>
      <c r="K7754" s="113">
        <v>25</v>
      </c>
    </row>
    <row r="7755" spans="1:11" x14ac:dyDescent="0.25">
      <c r="A7755" s="108">
        <v>7777</v>
      </c>
      <c r="B7755" s="109" t="s">
        <v>7267</v>
      </c>
      <c r="C7755" s="110">
        <v>85444200</v>
      </c>
      <c r="D7755" s="110">
        <v>0</v>
      </c>
      <c r="E7755" s="110">
        <v>0</v>
      </c>
      <c r="F7755" s="111">
        <v>12.49</v>
      </c>
      <c r="G7755" s="110">
        <v>4</v>
      </c>
      <c r="H7755" s="110">
        <v>0</v>
      </c>
      <c r="I7755" s="112"/>
      <c r="J7755" s="112"/>
      <c r="K7755" s="113">
        <v>20</v>
      </c>
    </row>
    <row r="7756" spans="1:11" x14ac:dyDescent="0.25">
      <c r="A7756" s="108">
        <v>7778</v>
      </c>
      <c r="B7756" s="109" t="s">
        <v>7268</v>
      </c>
      <c r="C7756" s="110">
        <v>85444200</v>
      </c>
      <c r="D7756" s="110">
        <v>0</v>
      </c>
      <c r="E7756" s="110">
        <v>0</v>
      </c>
      <c r="F7756" s="111">
        <v>15.28</v>
      </c>
      <c r="G7756" s="110">
        <v>4</v>
      </c>
      <c r="H7756" s="110">
        <v>0</v>
      </c>
      <c r="I7756" s="112"/>
      <c r="J7756" s="112"/>
      <c r="K7756" s="113">
        <v>28</v>
      </c>
    </row>
    <row r="7757" spans="1:11" x14ac:dyDescent="0.25">
      <c r="A7757" s="108">
        <v>7779</v>
      </c>
      <c r="B7757" s="109" t="s">
        <v>7269</v>
      </c>
      <c r="C7757" s="110">
        <v>85176239</v>
      </c>
      <c r="D7757" s="110">
        <v>0</v>
      </c>
      <c r="E7757" s="110">
        <v>0</v>
      </c>
      <c r="F7757" s="111">
        <v>709.69</v>
      </c>
      <c r="G7757" s="110">
        <v>18</v>
      </c>
      <c r="H7757" s="110">
        <v>0</v>
      </c>
      <c r="I7757" s="112"/>
      <c r="J7757" s="112"/>
      <c r="K7757" s="113">
        <v>999</v>
      </c>
    </row>
    <row r="7758" spans="1:11" x14ac:dyDescent="0.25">
      <c r="A7758" s="108">
        <v>7780</v>
      </c>
      <c r="B7758" s="109" t="s">
        <v>4398</v>
      </c>
      <c r="C7758" s="110">
        <v>85423120</v>
      </c>
      <c r="D7758" s="110">
        <v>0</v>
      </c>
      <c r="E7758" s="110">
        <v>0</v>
      </c>
      <c r="F7758" s="115">
        <v>1799.4</v>
      </c>
      <c r="G7758" s="110">
        <v>7</v>
      </c>
      <c r="H7758" s="110">
        <v>2</v>
      </c>
      <c r="I7758" s="112"/>
      <c r="J7758" s="112"/>
      <c r="K7758" s="116">
        <v>2599</v>
      </c>
    </row>
    <row r="7759" spans="1:11" x14ac:dyDescent="0.25">
      <c r="A7759" s="108">
        <v>7781</v>
      </c>
      <c r="B7759" s="109" t="s">
        <v>5835</v>
      </c>
      <c r="C7759" s="110">
        <v>85423120</v>
      </c>
      <c r="D7759" s="110">
        <v>0</v>
      </c>
      <c r="E7759" s="110">
        <v>0</v>
      </c>
      <c r="F7759" s="115">
        <v>3803.43</v>
      </c>
      <c r="G7759" s="110">
        <v>7</v>
      </c>
      <c r="H7759" s="110">
        <v>2</v>
      </c>
      <c r="I7759" s="112"/>
      <c r="J7759" s="112"/>
      <c r="K7759" s="116">
        <v>4999</v>
      </c>
    </row>
    <row r="7760" spans="1:11" x14ac:dyDescent="0.25">
      <c r="A7760" s="108">
        <v>7782</v>
      </c>
      <c r="B7760" s="109" t="s">
        <v>7270</v>
      </c>
      <c r="C7760" s="110">
        <v>84433111</v>
      </c>
      <c r="D7760" s="110">
        <v>5</v>
      </c>
      <c r="E7760" s="110">
        <v>0</v>
      </c>
      <c r="F7760" s="115">
        <v>3678.27</v>
      </c>
      <c r="G7760" s="110">
        <v>12</v>
      </c>
      <c r="H7760" s="110">
        <v>0</v>
      </c>
      <c r="I7760" s="112"/>
      <c r="J7760" s="112"/>
      <c r="K7760" s="116">
        <v>5299</v>
      </c>
    </row>
    <row r="7761" spans="1:11" x14ac:dyDescent="0.25">
      <c r="A7761" s="108">
        <v>7783</v>
      </c>
      <c r="B7761" s="109" t="s">
        <v>7271</v>
      </c>
      <c r="C7761" s="110">
        <v>84733019</v>
      </c>
      <c r="D7761" s="110">
        <v>0</v>
      </c>
      <c r="E7761" s="110">
        <v>0</v>
      </c>
      <c r="F7761" s="111">
        <v>221.63</v>
      </c>
      <c r="G7761" s="110">
        <v>4</v>
      </c>
      <c r="H7761" s="110">
        <v>10</v>
      </c>
      <c r="I7761" s="112"/>
      <c r="J7761" s="112"/>
      <c r="K7761" s="113">
        <v>369</v>
      </c>
    </row>
    <row r="7762" spans="1:11" x14ac:dyDescent="0.25">
      <c r="A7762" s="108">
        <v>7784</v>
      </c>
      <c r="B7762" s="109" t="s">
        <v>7272</v>
      </c>
      <c r="C7762" s="110">
        <v>84733019</v>
      </c>
      <c r="D7762" s="110">
        <v>0</v>
      </c>
      <c r="E7762" s="110">
        <v>0</v>
      </c>
      <c r="F7762" s="111">
        <v>411.81</v>
      </c>
      <c r="G7762" s="110">
        <v>4</v>
      </c>
      <c r="H7762" s="110">
        <v>10</v>
      </c>
      <c r="I7762" s="112"/>
      <c r="J7762" s="112"/>
      <c r="K7762" s="113">
        <v>689</v>
      </c>
    </row>
    <row r="7763" spans="1:11" x14ac:dyDescent="0.25">
      <c r="A7763" s="108">
        <v>7785</v>
      </c>
      <c r="B7763" s="109" t="s">
        <v>7272</v>
      </c>
      <c r="C7763" s="110">
        <v>84733019</v>
      </c>
      <c r="D7763" s="110">
        <v>0</v>
      </c>
      <c r="E7763" s="110">
        <v>0</v>
      </c>
      <c r="F7763" s="111">
        <v>404.75</v>
      </c>
      <c r="G7763" s="110">
        <v>4</v>
      </c>
      <c r="H7763" s="110">
        <v>10</v>
      </c>
      <c r="I7763" s="112"/>
      <c r="J7763" s="112"/>
      <c r="K7763" s="113">
        <v>689</v>
      </c>
    </row>
    <row r="7764" spans="1:11" x14ac:dyDescent="0.25">
      <c r="A7764" s="108">
        <v>7786</v>
      </c>
      <c r="B7764" s="109" t="s">
        <v>7273</v>
      </c>
      <c r="C7764" s="110">
        <v>84733019</v>
      </c>
      <c r="D7764" s="110">
        <v>1</v>
      </c>
      <c r="E7764" s="110">
        <v>0</v>
      </c>
      <c r="F7764" s="111">
        <v>484.11</v>
      </c>
      <c r="G7764" s="110">
        <v>4</v>
      </c>
      <c r="H7764" s="110">
        <v>10</v>
      </c>
      <c r="I7764" s="112"/>
      <c r="J7764" s="112"/>
      <c r="K7764" s="113">
        <v>799</v>
      </c>
    </row>
    <row r="7765" spans="1:11" x14ac:dyDescent="0.25">
      <c r="A7765" s="108">
        <v>7787</v>
      </c>
      <c r="B7765" s="109" t="s">
        <v>7274</v>
      </c>
      <c r="C7765" s="110">
        <v>84733019</v>
      </c>
      <c r="D7765" s="110">
        <v>0</v>
      </c>
      <c r="E7765" s="110">
        <v>0</v>
      </c>
      <c r="F7765" s="111">
        <v>484.11</v>
      </c>
      <c r="G7765" s="110">
        <v>4</v>
      </c>
      <c r="H7765" s="110">
        <v>10</v>
      </c>
      <c r="I7765" s="112"/>
      <c r="J7765" s="112"/>
      <c r="K7765" s="113">
        <v>799</v>
      </c>
    </row>
    <row r="7766" spans="1:11" x14ac:dyDescent="0.25">
      <c r="A7766" s="108">
        <v>7788</v>
      </c>
      <c r="B7766" s="109" t="s">
        <v>5513</v>
      </c>
      <c r="C7766" s="110">
        <v>84716053</v>
      </c>
      <c r="D7766" s="110">
        <v>3</v>
      </c>
      <c r="E7766" s="110">
        <v>0</v>
      </c>
      <c r="F7766" s="111">
        <v>104.59</v>
      </c>
      <c r="G7766" s="110">
        <v>4</v>
      </c>
      <c r="H7766" s="110">
        <v>15</v>
      </c>
      <c r="I7766" s="112"/>
      <c r="J7766" s="112"/>
      <c r="K7766" s="113">
        <v>185</v>
      </c>
    </row>
    <row r="7767" spans="1:11" x14ac:dyDescent="0.25">
      <c r="A7767" s="108">
        <v>7789</v>
      </c>
      <c r="B7767" s="109" t="s">
        <v>7998</v>
      </c>
      <c r="C7767" s="110">
        <v>84716053</v>
      </c>
      <c r="D7767" s="110">
        <v>4</v>
      </c>
      <c r="E7767" s="110">
        <v>0</v>
      </c>
      <c r="F7767" s="111">
        <v>134.78</v>
      </c>
      <c r="G7767" s="110">
        <v>4</v>
      </c>
      <c r="H7767" s="110">
        <v>15</v>
      </c>
      <c r="I7767" s="112"/>
      <c r="J7767" s="112"/>
      <c r="K7767" s="113">
        <v>239</v>
      </c>
    </row>
    <row r="7768" spans="1:11" x14ac:dyDescent="0.25">
      <c r="A7768" s="108">
        <v>7790</v>
      </c>
      <c r="B7768" s="109" t="s">
        <v>7275</v>
      </c>
      <c r="C7768" s="110">
        <v>84716053</v>
      </c>
      <c r="D7768" s="110">
        <v>3</v>
      </c>
      <c r="E7768" s="110">
        <v>0</v>
      </c>
      <c r="F7768" s="111">
        <v>130.41999999999999</v>
      </c>
      <c r="G7768" s="110">
        <v>4</v>
      </c>
      <c r="H7768" s="110">
        <v>15</v>
      </c>
      <c r="I7768" s="112"/>
      <c r="J7768" s="112"/>
      <c r="K7768" s="113">
        <v>229</v>
      </c>
    </row>
    <row r="7769" spans="1:11" x14ac:dyDescent="0.25">
      <c r="A7769" s="108">
        <v>7791</v>
      </c>
      <c r="B7769" s="109" t="s">
        <v>7276</v>
      </c>
      <c r="C7769" s="110">
        <v>84716052</v>
      </c>
      <c r="D7769" s="110">
        <v>3</v>
      </c>
      <c r="E7769" s="110">
        <v>1</v>
      </c>
      <c r="F7769" s="111">
        <v>188.93</v>
      </c>
      <c r="G7769" s="110">
        <v>4</v>
      </c>
      <c r="H7769" s="110">
        <v>15</v>
      </c>
      <c r="I7769" s="112"/>
      <c r="J7769" s="112"/>
      <c r="K7769" s="113">
        <v>329</v>
      </c>
    </row>
    <row r="7770" spans="1:11" x14ac:dyDescent="0.25">
      <c r="A7770" s="108">
        <v>7792</v>
      </c>
      <c r="B7770" s="109" t="s">
        <v>7277</v>
      </c>
      <c r="C7770" s="110">
        <v>84716052</v>
      </c>
      <c r="D7770" s="110">
        <v>0</v>
      </c>
      <c r="E7770" s="110">
        <v>0</v>
      </c>
      <c r="F7770" s="111">
        <v>188.93</v>
      </c>
      <c r="G7770" s="110">
        <v>4</v>
      </c>
      <c r="H7770" s="110">
        <v>15</v>
      </c>
      <c r="I7770" s="112"/>
      <c r="J7770" s="112"/>
      <c r="K7770" s="113">
        <v>329</v>
      </c>
    </row>
    <row r="7771" spans="1:11" x14ac:dyDescent="0.25">
      <c r="A7771" s="108">
        <v>7793</v>
      </c>
      <c r="B7771" s="109" t="s">
        <v>7278</v>
      </c>
      <c r="C7771" s="110">
        <v>84716052</v>
      </c>
      <c r="D7771" s="110">
        <v>0</v>
      </c>
      <c r="E7771" s="110">
        <v>0</v>
      </c>
      <c r="F7771" s="111">
        <v>245.45</v>
      </c>
      <c r="G7771" s="110">
        <v>4</v>
      </c>
      <c r="H7771" s="110">
        <v>15</v>
      </c>
      <c r="I7771" s="112"/>
      <c r="J7771" s="112"/>
      <c r="K7771" s="113">
        <v>429</v>
      </c>
    </row>
    <row r="7772" spans="1:11" x14ac:dyDescent="0.25">
      <c r="A7772" s="108">
        <v>7794</v>
      </c>
      <c r="B7772" s="109" t="s">
        <v>7278</v>
      </c>
      <c r="C7772" s="110">
        <v>84716052</v>
      </c>
      <c r="D7772" s="110">
        <v>0</v>
      </c>
      <c r="E7772" s="110">
        <v>0</v>
      </c>
      <c r="F7772" s="111">
        <v>245.45</v>
      </c>
      <c r="G7772" s="110">
        <v>4</v>
      </c>
      <c r="H7772" s="110">
        <v>15</v>
      </c>
      <c r="I7772" s="112"/>
      <c r="J7772" s="112"/>
      <c r="K7772" s="113">
        <v>429</v>
      </c>
    </row>
    <row r="7773" spans="1:11" x14ac:dyDescent="0.25">
      <c r="A7773" s="108">
        <v>7795</v>
      </c>
      <c r="B7773" s="109" t="s">
        <v>7279</v>
      </c>
      <c r="C7773" s="110">
        <v>84716052</v>
      </c>
      <c r="D7773" s="110">
        <v>0</v>
      </c>
      <c r="E7773" s="110">
        <v>0</v>
      </c>
      <c r="F7773" s="111">
        <v>168.26</v>
      </c>
      <c r="G7773" s="110">
        <v>4</v>
      </c>
      <c r="H7773" s="110">
        <v>15</v>
      </c>
      <c r="I7773" s="112"/>
      <c r="J7773" s="112"/>
      <c r="K7773" s="113">
        <v>295</v>
      </c>
    </row>
    <row r="7774" spans="1:11" x14ac:dyDescent="0.25">
      <c r="A7774" s="108">
        <v>7796</v>
      </c>
      <c r="B7774" s="109" t="s">
        <v>7280</v>
      </c>
      <c r="C7774" s="110">
        <v>85183000</v>
      </c>
      <c r="D7774" s="110">
        <v>0</v>
      </c>
      <c r="E7774" s="110">
        <v>0</v>
      </c>
      <c r="F7774" s="111">
        <v>98.68</v>
      </c>
      <c r="G7774" s="110">
        <v>4</v>
      </c>
      <c r="H7774" s="110">
        <v>15</v>
      </c>
      <c r="I7774" s="112"/>
      <c r="J7774" s="112"/>
      <c r="K7774" s="113">
        <v>195</v>
      </c>
    </row>
    <row r="7775" spans="1:11" x14ac:dyDescent="0.25">
      <c r="A7775" s="108">
        <v>7797</v>
      </c>
      <c r="B7775" s="109" t="s">
        <v>7281</v>
      </c>
      <c r="C7775" s="110">
        <v>85183000</v>
      </c>
      <c r="D7775" s="110">
        <v>0</v>
      </c>
      <c r="E7775" s="110">
        <v>0</v>
      </c>
      <c r="F7775" s="111">
        <v>107.11</v>
      </c>
      <c r="G7775" s="110">
        <v>4</v>
      </c>
      <c r="H7775" s="110">
        <v>15</v>
      </c>
      <c r="I7775" s="112"/>
      <c r="J7775" s="112"/>
      <c r="K7775" s="113">
        <v>215</v>
      </c>
    </row>
    <row r="7776" spans="1:11" x14ac:dyDescent="0.25">
      <c r="A7776" s="108">
        <v>7798</v>
      </c>
      <c r="B7776" s="109" t="s">
        <v>7282</v>
      </c>
      <c r="C7776" s="110">
        <v>85183000</v>
      </c>
      <c r="D7776" s="110">
        <v>0</v>
      </c>
      <c r="E7776" s="110">
        <v>0</v>
      </c>
      <c r="F7776" s="111">
        <v>88.55</v>
      </c>
      <c r="G7776" s="110">
        <v>4</v>
      </c>
      <c r="H7776" s="110">
        <v>15</v>
      </c>
      <c r="I7776" s="112"/>
      <c r="J7776" s="112"/>
      <c r="K7776" s="113">
        <v>175</v>
      </c>
    </row>
    <row r="7777" spans="1:11" x14ac:dyDescent="0.25">
      <c r="A7777" s="108">
        <v>7799</v>
      </c>
      <c r="B7777" s="109" t="s">
        <v>7999</v>
      </c>
      <c r="C7777" s="110">
        <v>84145990</v>
      </c>
      <c r="D7777" s="110">
        <v>87</v>
      </c>
      <c r="E7777" s="110">
        <v>3</v>
      </c>
      <c r="F7777" s="111">
        <v>18.72</v>
      </c>
      <c r="G7777" s="110">
        <v>7</v>
      </c>
      <c r="H7777" s="110">
        <v>0</v>
      </c>
      <c r="I7777" s="112"/>
      <c r="J7777" s="112"/>
      <c r="K7777" s="113">
        <v>59</v>
      </c>
    </row>
    <row r="7778" spans="1:11" x14ac:dyDescent="0.25">
      <c r="A7778" s="108">
        <v>7800</v>
      </c>
      <c r="B7778" s="109" t="s">
        <v>5690</v>
      </c>
      <c r="C7778" s="110">
        <v>84733042</v>
      </c>
      <c r="D7778" s="110">
        <v>17</v>
      </c>
      <c r="E7778" s="110">
        <v>0</v>
      </c>
      <c r="F7778" s="111">
        <v>213.03</v>
      </c>
      <c r="G7778" s="110">
        <v>4</v>
      </c>
      <c r="H7778" s="110">
        <v>15</v>
      </c>
      <c r="I7778" s="112"/>
      <c r="J7778" s="112"/>
      <c r="K7778" s="113">
        <v>359</v>
      </c>
    </row>
    <row r="7779" spans="1:11" x14ac:dyDescent="0.25">
      <c r="A7779" s="108">
        <v>7801</v>
      </c>
      <c r="B7779" s="109" t="s">
        <v>7283</v>
      </c>
      <c r="C7779" s="110">
        <v>85183000</v>
      </c>
      <c r="D7779" s="110">
        <v>0</v>
      </c>
      <c r="E7779" s="110">
        <v>0</v>
      </c>
      <c r="F7779" s="111">
        <v>126.08</v>
      </c>
      <c r="G7779" s="110">
        <v>4</v>
      </c>
      <c r="H7779" s="110">
        <v>15</v>
      </c>
      <c r="I7779" s="112"/>
      <c r="J7779" s="112"/>
      <c r="K7779" s="113">
        <v>219</v>
      </c>
    </row>
    <row r="7780" spans="1:11" x14ac:dyDescent="0.25">
      <c r="A7780" s="108">
        <v>7802</v>
      </c>
      <c r="B7780" s="109" t="s">
        <v>7284</v>
      </c>
      <c r="C7780" s="110">
        <v>85219000</v>
      </c>
      <c r="D7780" s="110">
        <v>0</v>
      </c>
      <c r="E7780" s="110">
        <v>0</v>
      </c>
      <c r="F7780" s="115">
        <v>1548.65</v>
      </c>
      <c r="G7780" s="110">
        <v>18</v>
      </c>
      <c r="H7780" s="110">
        <v>0</v>
      </c>
      <c r="I7780" s="112"/>
      <c r="J7780" s="112"/>
      <c r="K7780" s="116">
        <v>1600</v>
      </c>
    </row>
    <row r="7781" spans="1:11" x14ac:dyDescent="0.25">
      <c r="A7781" s="108">
        <v>7803</v>
      </c>
      <c r="B7781" s="109" t="s">
        <v>7285</v>
      </c>
      <c r="C7781" s="110">
        <v>85258014</v>
      </c>
      <c r="D7781" s="110">
        <v>0</v>
      </c>
      <c r="E7781" s="110">
        <v>0</v>
      </c>
      <c r="F7781" s="111">
        <v>148.97999999999999</v>
      </c>
      <c r="G7781" s="110">
        <v>18</v>
      </c>
      <c r="H7781" s="110">
        <v>0</v>
      </c>
      <c r="I7781" s="112"/>
      <c r="J7781" s="112"/>
      <c r="K7781" s="113">
        <v>169</v>
      </c>
    </row>
    <row r="7782" spans="1:11" x14ac:dyDescent="0.25">
      <c r="A7782" s="108">
        <v>7804</v>
      </c>
      <c r="B7782" s="109" t="s">
        <v>7286</v>
      </c>
      <c r="C7782" s="110">
        <v>38089192</v>
      </c>
      <c r="D7782" s="110">
        <v>0</v>
      </c>
      <c r="E7782" s="110">
        <v>0</v>
      </c>
      <c r="F7782" s="111">
        <v>14.49</v>
      </c>
      <c r="G7782" s="110">
        <v>0</v>
      </c>
      <c r="H7782" s="110">
        <v>0</v>
      </c>
      <c r="I7782" s="112"/>
      <c r="J7782" s="112"/>
      <c r="K7782" s="113">
        <v>20</v>
      </c>
    </row>
    <row r="7783" spans="1:11" x14ac:dyDescent="0.25">
      <c r="A7783" s="108">
        <v>7805</v>
      </c>
      <c r="B7783" s="109" t="s">
        <v>7287</v>
      </c>
      <c r="C7783" s="110">
        <v>32099019</v>
      </c>
      <c r="D7783" s="110">
        <v>0</v>
      </c>
      <c r="E7783" s="110">
        <v>0</v>
      </c>
      <c r="F7783" s="111">
        <v>7.9</v>
      </c>
      <c r="G7783" s="110">
        <v>0</v>
      </c>
      <c r="H7783" s="110">
        <v>0</v>
      </c>
      <c r="I7783" s="112"/>
      <c r="J7783" s="112"/>
      <c r="K7783" s="113">
        <v>20</v>
      </c>
    </row>
    <row r="7784" spans="1:11" x14ac:dyDescent="0.25">
      <c r="A7784" s="108">
        <v>7806</v>
      </c>
      <c r="B7784" s="109" t="s">
        <v>7288</v>
      </c>
      <c r="C7784" s="110">
        <v>39232110</v>
      </c>
      <c r="D7784" s="110">
        <v>0</v>
      </c>
      <c r="E7784" s="110">
        <v>0</v>
      </c>
      <c r="F7784" s="111">
        <v>8.1</v>
      </c>
      <c r="G7784" s="110">
        <v>0</v>
      </c>
      <c r="H7784" s="110">
        <v>0</v>
      </c>
      <c r="I7784" s="112"/>
      <c r="J7784" s="112"/>
      <c r="K7784" s="113">
        <v>10</v>
      </c>
    </row>
    <row r="7785" spans="1:11" x14ac:dyDescent="0.25">
      <c r="A7785" s="108">
        <v>7807</v>
      </c>
      <c r="B7785" s="109" t="s">
        <v>7289</v>
      </c>
      <c r="C7785" s="110">
        <v>39232910</v>
      </c>
      <c r="D7785" s="110">
        <v>0</v>
      </c>
      <c r="E7785" s="110">
        <v>0</v>
      </c>
      <c r="F7785" s="111">
        <v>11.43</v>
      </c>
      <c r="G7785" s="110">
        <v>0</v>
      </c>
      <c r="H7785" s="110">
        <v>0</v>
      </c>
      <c r="I7785" s="112"/>
      <c r="J7785" s="112"/>
      <c r="K7785" s="113">
        <v>12</v>
      </c>
    </row>
    <row r="7786" spans="1:11" x14ac:dyDescent="0.25">
      <c r="A7786" s="108">
        <v>7808</v>
      </c>
      <c r="B7786" s="109" t="s">
        <v>7290</v>
      </c>
      <c r="C7786" s="110">
        <v>39232110</v>
      </c>
      <c r="D7786" s="110">
        <v>0</v>
      </c>
      <c r="E7786" s="110">
        <v>0</v>
      </c>
      <c r="F7786" s="111">
        <v>40</v>
      </c>
      <c r="G7786" s="110">
        <v>0</v>
      </c>
      <c r="H7786" s="110">
        <v>0</v>
      </c>
      <c r="I7786" s="112"/>
      <c r="J7786" s="112"/>
      <c r="K7786" s="113">
        <v>50</v>
      </c>
    </row>
    <row r="7787" spans="1:11" x14ac:dyDescent="0.25">
      <c r="A7787" s="108">
        <v>7809</v>
      </c>
      <c r="B7787" s="109" t="s">
        <v>1703</v>
      </c>
      <c r="C7787" s="110">
        <v>85176239</v>
      </c>
      <c r="D7787" s="110">
        <v>2</v>
      </c>
      <c r="E7787" s="110">
        <v>0</v>
      </c>
      <c r="F7787" s="111">
        <v>149.9</v>
      </c>
      <c r="G7787" s="110">
        <v>12</v>
      </c>
      <c r="H7787" s="110">
        <v>0</v>
      </c>
      <c r="I7787" s="111">
        <v>2.21</v>
      </c>
      <c r="J7787" s="112"/>
      <c r="K7787" s="113">
        <v>289</v>
      </c>
    </row>
    <row r="7788" spans="1:11" x14ac:dyDescent="0.25">
      <c r="A7788" s="108">
        <v>7810</v>
      </c>
      <c r="B7788" s="109" t="s">
        <v>7291</v>
      </c>
      <c r="C7788" s="110">
        <v>85176239</v>
      </c>
      <c r="D7788" s="110">
        <v>7</v>
      </c>
      <c r="E7788" s="110">
        <v>0</v>
      </c>
      <c r="F7788" s="111">
        <v>80.569999999999993</v>
      </c>
      <c r="G7788" s="110">
        <v>4</v>
      </c>
      <c r="H7788" s="110">
        <v>0</v>
      </c>
      <c r="I7788" s="112"/>
      <c r="J7788" s="112"/>
      <c r="K7788" s="113">
        <v>169</v>
      </c>
    </row>
    <row r="7789" spans="1:11" x14ac:dyDescent="0.25">
      <c r="A7789" s="108">
        <v>7811</v>
      </c>
      <c r="B7789" s="109" t="s">
        <v>7245</v>
      </c>
      <c r="C7789" s="110">
        <v>85285200</v>
      </c>
      <c r="D7789" s="110">
        <v>2</v>
      </c>
      <c r="E7789" s="110">
        <v>0</v>
      </c>
      <c r="F7789" s="111">
        <v>761.2</v>
      </c>
      <c r="G7789" s="110">
        <v>12</v>
      </c>
      <c r="H7789" s="110">
        <v>0</v>
      </c>
      <c r="I7789" s="112"/>
      <c r="J7789" s="112"/>
      <c r="K7789" s="116">
        <v>1199</v>
      </c>
    </row>
    <row r="7790" spans="1:11" x14ac:dyDescent="0.25">
      <c r="A7790" s="108">
        <v>7812</v>
      </c>
      <c r="B7790" s="109" t="s">
        <v>4498</v>
      </c>
      <c r="C7790" s="110">
        <v>42029200</v>
      </c>
      <c r="D7790" s="110">
        <v>0</v>
      </c>
      <c r="E7790" s="110">
        <v>0</v>
      </c>
      <c r="F7790" s="111">
        <v>152.08000000000001</v>
      </c>
      <c r="G7790" s="110">
        <v>4</v>
      </c>
      <c r="H7790" s="110">
        <v>10</v>
      </c>
      <c r="I7790" s="112"/>
      <c r="J7790" s="112"/>
      <c r="K7790" s="113">
        <v>285</v>
      </c>
    </row>
    <row r="7791" spans="1:11" x14ac:dyDescent="0.25">
      <c r="A7791" s="108">
        <v>7813</v>
      </c>
      <c r="B7791" s="109" t="s">
        <v>7292</v>
      </c>
      <c r="C7791" s="110">
        <v>42029200</v>
      </c>
      <c r="D7791" s="110">
        <v>0</v>
      </c>
      <c r="E7791" s="110">
        <v>0</v>
      </c>
      <c r="F7791" s="111">
        <v>220.71</v>
      </c>
      <c r="G7791" s="110">
        <v>4</v>
      </c>
      <c r="H7791" s="110">
        <v>10</v>
      </c>
      <c r="I7791" s="112"/>
      <c r="J7791" s="112"/>
      <c r="K7791" s="113">
        <v>399</v>
      </c>
    </row>
    <row r="7792" spans="1:11" x14ac:dyDescent="0.25">
      <c r="A7792" s="108">
        <v>7814</v>
      </c>
      <c r="B7792" s="109" t="s">
        <v>7293</v>
      </c>
      <c r="C7792" s="110">
        <v>85044040</v>
      </c>
      <c r="D7792" s="110">
        <v>2</v>
      </c>
      <c r="E7792" s="110">
        <v>0</v>
      </c>
      <c r="F7792" s="111">
        <v>517</v>
      </c>
      <c r="G7792" s="110">
        <v>7</v>
      </c>
      <c r="H7792" s="110">
        <v>15</v>
      </c>
      <c r="I7792" s="112"/>
      <c r="J7792" s="112"/>
      <c r="K7792" s="113">
        <v>999</v>
      </c>
    </row>
    <row r="7793" spans="1:11" x14ac:dyDescent="0.25">
      <c r="A7793" s="108">
        <v>7815</v>
      </c>
      <c r="B7793" s="109" t="s">
        <v>7294</v>
      </c>
      <c r="C7793" s="110">
        <v>84733019</v>
      </c>
      <c r="D7793" s="110">
        <v>0</v>
      </c>
      <c r="E7793" s="110">
        <v>0</v>
      </c>
      <c r="F7793" s="111">
        <v>108.99</v>
      </c>
      <c r="G7793" s="110">
        <v>4</v>
      </c>
      <c r="H7793" s="110">
        <v>10</v>
      </c>
      <c r="I7793" s="112"/>
      <c r="J7793" s="112"/>
      <c r="K7793" s="113">
        <v>179</v>
      </c>
    </row>
    <row r="7794" spans="1:11" x14ac:dyDescent="0.25">
      <c r="A7794" s="108">
        <v>7816</v>
      </c>
      <c r="B7794" s="109" t="s">
        <v>7295</v>
      </c>
      <c r="C7794" s="110">
        <v>84733019</v>
      </c>
      <c r="D7794" s="110">
        <v>0</v>
      </c>
      <c r="E7794" s="110">
        <v>0</v>
      </c>
      <c r="F7794" s="111">
        <v>254.47</v>
      </c>
      <c r="G7794" s="110">
        <v>4</v>
      </c>
      <c r="H7794" s="110">
        <v>10</v>
      </c>
      <c r="I7794" s="112"/>
      <c r="J7794" s="112"/>
      <c r="K7794" s="113">
        <v>429</v>
      </c>
    </row>
    <row r="7795" spans="1:11" x14ac:dyDescent="0.25">
      <c r="A7795" s="108">
        <v>7817</v>
      </c>
      <c r="B7795" s="109" t="s">
        <v>7296</v>
      </c>
      <c r="C7795" s="110">
        <v>84716052</v>
      </c>
      <c r="D7795" s="110">
        <v>1</v>
      </c>
      <c r="E7795" s="110">
        <v>1</v>
      </c>
      <c r="F7795" s="111">
        <v>68.150000000000006</v>
      </c>
      <c r="G7795" s="110">
        <v>4</v>
      </c>
      <c r="H7795" s="110">
        <v>0</v>
      </c>
      <c r="I7795" s="112"/>
      <c r="J7795" s="112"/>
      <c r="K7795" s="113">
        <v>105</v>
      </c>
    </row>
    <row r="7796" spans="1:11" x14ac:dyDescent="0.25">
      <c r="A7796" s="108">
        <v>7818</v>
      </c>
      <c r="B7796" s="109" t="s">
        <v>6285</v>
      </c>
      <c r="C7796" s="110">
        <v>84733042</v>
      </c>
      <c r="D7796" s="110">
        <v>2</v>
      </c>
      <c r="E7796" s="110">
        <v>2</v>
      </c>
      <c r="F7796" s="111">
        <v>262.33</v>
      </c>
      <c r="G7796" s="110">
        <v>4</v>
      </c>
      <c r="H7796" s="110">
        <v>15</v>
      </c>
      <c r="I7796" s="112"/>
      <c r="J7796" s="112"/>
      <c r="K7796" s="113">
        <v>449</v>
      </c>
    </row>
    <row r="7797" spans="1:11" x14ac:dyDescent="0.25">
      <c r="A7797" s="108">
        <v>7819</v>
      </c>
      <c r="B7797" s="109" t="s">
        <v>4571</v>
      </c>
      <c r="C7797" s="110">
        <v>84733042</v>
      </c>
      <c r="D7797" s="110">
        <v>9</v>
      </c>
      <c r="E7797" s="110">
        <v>2</v>
      </c>
      <c r="F7797" s="111">
        <v>252.51</v>
      </c>
      <c r="G7797" s="110">
        <v>4</v>
      </c>
      <c r="H7797" s="110">
        <v>15</v>
      </c>
      <c r="I7797" s="112"/>
      <c r="J7797" s="112"/>
      <c r="K7797" s="113">
        <v>449</v>
      </c>
    </row>
    <row r="7798" spans="1:11" x14ac:dyDescent="0.25">
      <c r="A7798" s="108">
        <v>7820</v>
      </c>
      <c r="B7798" s="109" t="s">
        <v>5051</v>
      </c>
      <c r="C7798" s="110">
        <v>84716053</v>
      </c>
      <c r="D7798" s="110">
        <v>2</v>
      </c>
      <c r="E7798" s="110">
        <v>0</v>
      </c>
      <c r="F7798" s="111">
        <v>143.09</v>
      </c>
      <c r="G7798" s="110">
        <v>4</v>
      </c>
      <c r="H7798" s="110">
        <v>0</v>
      </c>
      <c r="I7798" s="112"/>
      <c r="J7798" s="111">
        <v>27.18</v>
      </c>
      <c r="K7798" s="113">
        <v>289</v>
      </c>
    </row>
    <row r="7799" spans="1:11" x14ac:dyDescent="0.25">
      <c r="A7799" s="108">
        <v>7821</v>
      </c>
      <c r="B7799" s="109" t="s">
        <v>5721</v>
      </c>
      <c r="C7799" s="110">
        <v>84733042</v>
      </c>
      <c r="D7799" s="110">
        <v>0</v>
      </c>
      <c r="E7799" s="110">
        <v>0</v>
      </c>
      <c r="F7799" s="111">
        <v>245.24</v>
      </c>
      <c r="G7799" s="110">
        <v>4</v>
      </c>
      <c r="H7799" s="110">
        <v>15</v>
      </c>
      <c r="I7799" s="112"/>
      <c r="J7799" s="111">
        <v>42.15</v>
      </c>
      <c r="K7799" s="113">
        <v>449</v>
      </c>
    </row>
    <row r="7800" spans="1:11" x14ac:dyDescent="0.25">
      <c r="A7800" s="108">
        <v>7822</v>
      </c>
      <c r="B7800" s="109" t="s">
        <v>5722</v>
      </c>
      <c r="C7800" s="110">
        <v>84733042</v>
      </c>
      <c r="D7800" s="110">
        <v>0</v>
      </c>
      <c r="E7800" s="110">
        <v>0</v>
      </c>
      <c r="F7800" s="111">
        <v>484.68</v>
      </c>
      <c r="G7800" s="110">
        <v>4</v>
      </c>
      <c r="H7800" s="110">
        <v>15</v>
      </c>
      <c r="I7800" s="112"/>
      <c r="J7800" s="112"/>
      <c r="K7800" s="113">
        <v>849</v>
      </c>
    </row>
    <row r="7801" spans="1:11" x14ac:dyDescent="0.25">
      <c r="A7801" s="108">
        <v>7823</v>
      </c>
      <c r="B7801" s="109" t="s">
        <v>1470</v>
      </c>
      <c r="C7801" s="110">
        <v>32151100</v>
      </c>
      <c r="D7801" s="110">
        <v>7</v>
      </c>
      <c r="E7801" s="110">
        <v>0</v>
      </c>
      <c r="F7801" s="111">
        <v>35.200000000000003</v>
      </c>
      <c r="G7801" s="110">
        <v>4</v>
      </c>
      <c r="H7801" s="110">
        <v>0</v>
      </c>
      <c r="I7801" s="111">
        <v>0.09</v>
      </c>
      <c r="J7801" s="112"/>
      <c r="K7801" s="113">
        <v>59.9</v>
      </c>
    </row>
    <row r="7802" spans="1:11" x14ac:dyDescent="0.25">
      <c r="A7802" s="108">
        <v>7824</v>
      </c>
      <c r="B7802" s="109" t="s">
        <v>775</v>
      </c>
      <c r="C7802" s="110">
        <v>32151900</v>
      </c>
      <c r="D7802" s="110">
        <v>2</v>
      </c>
      <c r="E7802" s="110">
        <v>0</v>
      </c>
      <c r="F7802" s="111">
        <v>35.200000000000003</v>
      </c>
      <c r="G7802" s="110">
        <v>4</v>
      </c>
      <c r="H7802" s="110">
        <v>0</v>
      </c>
      <c r="I7802" s="111">
        <v>0.09</v>
      </c>
      <c r="J7802" s="112"/>
      <c r="K7802" s="113">
        <v>59.9</v>
      </c>
    </row>
    <row r="7803" spans="1:11" x14ac:dyDescent="0.25">
      <c r="A7803" s="108">
        <v>7825</v>
      </c>
      <c r="B7803" s="109" t="s">
        <v>7297</v>
      </c>
      <c r="C7803" s="110">
        <v>84433111</v>
      </c>
      <c r="D7803" s="110">
        <v>1</v>
      </c>
      <c r="E7803" s="110">
        <v>0</v>
      </c>
      <c r="F7803" s="115">
        <v>1545.58</v>
      </c>
      <c r="G7803" s="110">
        <v>12</v>
      </c>
      <c r="H7803" s="110">
        <v>0</v>
      </c>
      <c r="I7803" s="112"/>
      <c r="J7803" s="112"/>
      <c r="K7803" s="116">
        <v>1899</v>
      </c>
    </row>
    <row r="7804" spans="1:11" x14ac:dyDescent="0.25">
      <c r="A7804" s="108">
        <v>7826</v>
      </c>
      <c r="B7804" s="109" t="s">
        <v>7298</v>
      </c>
      <c r="C7804" s="110">
        <v>84716052</v>
      </c>
      <c r="D7804" s="110">
        <v>1</v>
      </c>
      <c r="E7804" s="110">
        <v>0</v>
      </c>
      <c r="F7804" s="111">
        <v>199</v>
      </c>
      <c r="G7804" s="110">
        <v>0</v>
      </c>
      <c r="H7804" s="110">
        <v>0</v>
      </c>
      <c r="I7804" s="111">
        <v>12.03</v>
      </c>
      <c r="J7804" s="112"/>
      <c r="K7804" s="113">
        <v>330</v>
      </c>
    </row>
    <row r="7805" spans="1:11" x14ac:dyDescent="0.25">
      <c r="A7805" s="108">
        <v>7827</v>
      </c>
      <c r="B7805" s="109" t="s">
        <v>7299</v>
      </c>
      <c r="C7805" s="110">
        <v>85235110</v>
      </c>
      <c r="D7805" s="110">
        <v>0</v>
      </c>
      <c r="E7805" s="110">
        <v>0</v>
      </c>
      <c r="F7805" s="111">
        <v>237.93</v>
      </c>
      <c r="G7805" s="110">
        <v>4</v>
      </c>
      <c r="H7805" s="110">
        <v>15</v>
      </c>
      <c r="I7805" s="112"/>
      <c r="J7805" s="112"/>
      <c r="K7805" s="113">
        <v>320</v>
      </c>
    </row>
    <row r="7806" spans="1:11" x14ac:dyDescent="0.25">
      <c r="A7806" s="108">
        <v>7828</v>
      </c>
      <c r="B7806" s="109" t="s">
        <v>7300</v>
      </c>
      <c r="C7806" s="110">
        <v>84733041</v>
      </c>
      <c r="D7806" s="110">
        <v>0</v>
      </c>
      <c r="E7806" s="110">
        <v>0</v>
      </c>
      <c r="F7806" s="111">
        <v>475</v>
      </c>
      <c r="G7806" s="110">
        <v>4</v>
      </c>
      <c r="H7806" s="110">
        <v>15</v>
      </c>
      <c r="I7806" s="112"/>
      <c r="J7806" s="112"/>
      <c r="K7806" s="113">
        <v>829</v>
      </c>
    </row>
    <row r="7807" spans="1:11" x14ac:dyDescent="0.25">
      <c r="A7807" s="108">
        <v>7829</v>
      </c>
      <c r="B7807" s="109" t="s">
        <v>7301</v>
      </c>
      <c r="C7807" s="110">
        <v>84713012</v>
      </c>
      <c r="D7807" s="110">
        <v>0</v>
      </c>
      <c r="E7807" s="110">
        <v>0</v>
      </c>
      <c r="F7807" s="115">
        <v>1249</v>
      </c>
      <c r="G7807" s="110">
        <v>18</v>
      </c>
      <c r="H7807" s="110">
        <v>0</v>
      </c>
      <c r="I7807" s="111">
        <v>1.88</v>
      </c>
      <c r="J7807" s="112"/>
      <c r="K7807" s="116">
        <v>1899</v>
      </c>
    </row>
    <row r="7808" spans="1:11" x14ac:dyDescent="0.25">
      <c r="A7808" s="108">
        <v>7830</v>
      </c>
      <c r="B7808" s="109" t="s">
        <v>7302</v>
      </c>
      <c r="C7808" s="110">
        <v>84733042</v>
      </c>
      <c r="D7808" s="110">
        <v>2</v>
      </c>
      <c r="E7808" s="110">
        <v>0</v>
      </c>
      <c r="F7808" s="111">
        <v>269.56</v>
      </c>
      <c r="G7808" s="110">
        <v>4</v>
      </c>
      <c r="H7808" s="110">
        <v>15</v>
      </c>
      <c r="I7808" s="112"/>
      <c r="J7808" s="112"/>
      <c r="K7808" s="113">
        <v>469</v>
      </c>
    </row>
    <row r="7809" spans="1:11" x14ac:dyDescent="0.25">
      <c r="A7809" s="108">
        <v>7831</v>
      </c>
      <c r="B7809" s="109" t="s">
        <v>7303</v>
      </c>
      <c r="C7809" s="110">
        <v>85423120</v>
      </c>
      <c r="D7809" s="110">
        <v>0</v>
      </c>
      <c r="E7809" s="110">
        <v>0</v>
      </c>
      <c r="F7809" s="115">
        <v>2941.08</v>
      </c>
      <c r="G7809" s="110">
        <v>7</v>
      </c>
      <c r="H7809" s="110">
        <v>2</v>
      </c>
      <c r="I7809" s="112"/>
      <c r="J7809" s="112"/>
      <c r="K7809" s="116">
        <v>3599</v>
      </c>
    </row>
    <row r="7810" spans="1:11" x14ac:dyDescent="0.25">
      <c r="A7810" s="108">
        <v>7832</v>
      </c>
      <c r="B7810" s="109" t="s">
        <v>5644</v>
      </c>
      <c r="C7810" s="110">
        <v>85444900</v>
      </c>
      <c r="D7810" s="110">
        <v>60</v>
      </c>
      <c r="E7810" s="110">
        <v>0</v>
      </c>
      <c r="F7810" s="111">
        <v>2.2799999999999998</v>
      </c>
      <c r="G7810" s="110">
        <v>18</v>
      </c>
      <c r="H7810" s="110">
        <v>0</v>
      </c>
      <c r="I7810" s="112"/>
      <c r="J7810" s="112"/>
      <c r="K7810" s="113">
        <v>4</v>
      </c>
    </row>
    <row r="7811" spans="1:11" x14ac:dyDescent="0.25">
      <c r="A7811" s="108">
        <v>7833</v>
      </c>
      <c r="B7811" s="109" t="s">
        <v>7304</v>
      </c>
      <c r="C7811" s="110">
        <v>85369090</v>
      </c>
      <c r="D7811" s="110">
        <v>0</v>
      </c>
      <c r="E7811" s="110">
        <v>0</v>
      </c>
      <c r="F7811" s="111">
        <v>5.74</v>
      </c>
      <c r="G7811" s="110">
        <v>18</v>
      </c>
      <c r="H7811" s="110">
        <v>0</v>
      </c>
      <c r="I7811" s="112"/>
      <c r="J7811" s="112"/>
      <c r="K7811" s="113">
        <v>7</v>
      </c>
    </row>
    <row r="7812" spans="1:11" x14ac:dyDescent="0.25">
      <c r="A7812" s="108">
        <v>7834</v>
      </c>
      <c r="B7812" s="109" t="s">
        <v>7305</v>
      </c>
      <c r="C7812" s="110">
        <v>84733043</v>
      </c>
      <c r="D7812" s="110">
        <v>0</v>
      </c>
      <c r="E7812" s="110">
        <v>0</v>
      </c>
      <c r="F7812" s="115">
        <v>2842.16</v>
      </c>
      <c r="G7812" s="110">
        <v>7</v>
      </c>
      <c r="H7812" s="110">
        <v>2</v>
      </c>
      <c r="I7812" s="112"/>
      <c r="J7812" s="112"/>
      <c r="K7812" s="116">
        <v>3799</v>
      </c>
    </row>
    <row r="7813" spans="1:11" x14ac:dyDescent="0.25">
      <c r="A7813" s="108">
        <v>7835</v>
      </c>
      <c r="B7813" s="109" t="s">
        <v>7306</v>
      </c>
      <c r="C7813" s="110">
        <v>85235190</v>
      </c>
      <c r="D7813" s="110">
        <v>0</v>
      </c>
      <c r="E7813" s="110">
        <v>0</v>
      </c>
      <c r="F7813" s="111">
        <v>189.9</v>
      </c>
      <c r="G7813" s="110">
        <v>4</v>
      </c>
      <c r="H7813" s="110">
        <v>0</v>
      </c>
      <c r="I7813" s="112"/>
      <c r="J7813" s="112"/>
      <c r="K7813" s="113">
        <v>288</v>
      </c>
    </row>
    <row r="7814" spans="1:11" x14ac:dyDescent="0.25">
      <c r="A7814" s="108">
        <v>7836</v>
      </c>
      <c r="B7814" s="109" t="s">
        <v>7307</v>
      </c>
      <c r="C7814" s="110">
        <v>85235190</v>
      </c>
      <c r="D7814" s="110">
        <v>0</v>
      </c>
      <c r="E7814" s="110">
        <v>0</v>
      </c>
      <c r="F7814" s="111">
        <v>118.9</v>
      </c>
      <c r="G7814" s="110">
        <v>4</v>
      </c>
      <c r="H7814" s="110">
        <v>0</v>
      </c>
      <c r="I7814" s="112"/>
      <c r="J7814" s="112"/>
      <c r="K7814" s="113">
        <v>179</v>
      </c>
    </row>
    <row r="7815" spans="1:11" x14ac:dyDescent="0.25">
      <c r="A7815" s="108">
        <v>7837</v>
      </c>
      <c r="B7815" s="109" t="s">
        <v>7308</v>
      </c>
      <c r="C7815" s="110">
        <v>85235190</v>
      </c>
      <c r="D7815" s="110">
        <v>3</v>
      </c>
      <c r="E7815" s="110">
        <v>0</v>
      </c>
      <c r="F7815" s="111">
        <v>434.45</v>
      </c>
      <c r="G7815" s="110">
        <v>4</v>
      </c>
      <c r="H7815" s="110">
        <v>0</v>
      </c>
      <c r="I7815" s="112"/>
      <c r="J7815" s="112"/>
      <c r="K7815" s="113">
        <v>699</v>
      </c>
    </row>
    <row r="7816" spans="1:11" x14ac:dyDescent="0.25">
      <c r="A7816" s="108">
        <v>7838</v>
      </c>
      <c r="B7816" s="109" t="s">
        <v>3098</v>
      </c>
      <c r="C7816" s="110">
        <v>84733049</v>
      </c>
      <c r="D7816" s="110">
        <v>4</v>
      </c>
      <c r="E7816" s="110">
        <v>0</v>
      </c>
      <c r="F7816" s="111">
        <v>74.819999999999993</v>
      </c>
      <c r="G7816" s="110">
        <v>4</v>
      </c>
      <c r="H7816" s="110">
        <v>15</v>
      </c>
      <c r="I7816" s="112"/>
      <c r="J7816" s="112"/>
      <c r="K7816" s="113">
        <v>129</v>
      </c>
    </row>
    <row r="7817" spans="1:11" x14ac:dyDescent="0.25">
      <c r="A7817" s="108">
        <v>7839</v>
      </c>
      <c r="B7817" s="109" t="s">
        <v>178</v>
      </c>
      <c r="C7817" s="110">
        <v>85182100</v>
      </c>
      <c r="D7817" s="110">
        <v>1</v>
      </c>
      <c r="E7817" s="110">
        <v>0</v>
      </c>
      <c r="F7817" s="111">
        <v>40.380000000000003</v>
      </c>
      <c r="G7817" s="110">
        <v>4</v>
      </c>
      <c r="H7817" s="110">
        <v>0</v>
      </c>
      <c r="I7817" s="112"/>
      <c r="J7817" s="112"/>
      <c r="K7817" s="113">
        <v>69</v>
      </c>
    </row>
    <row r="7818" spans="1:11" x14ac:dyDescent="0.25">
      <c r="A7818" s="108">
        <v>7840</v>
      </c>
      <c r="B7818" s="109" t="s">
        <v>7309</v>
      </c>
      <c r="C7818" s="110">
        <v>85182100</v>
      </c>
      <c r="D7818" s="110">
        <v>0</v>
      </c>
      <c r="E7818" s="110">
        <v>0</v>
      </c>
      <c r="F7818" s="111">
        <v>57.39</v>
      </c>
      <c r="G7818" s="110">
        <v>4</v>
      </c>
      <c r="H7818" s="110">
        <v>0</v>
      </c>
      <c r="I7818" s="112"/>
      <c r="J7818" s="112"/>
      <c r="K7818" s="113">
        <v>99</v>
      </c>
    </row>
    <row r="7819" spans="1:11" x14ac:dyDescent="0.25">
      <c r="A7819" s="108">
        <v>7841</v>
      </c>
      <c r="B7819" s="109" t="s">
        <v>5744</v>
      </c>
      <c r="C7819" s="110">
        <v>85182100</v>
      </c>
      <c r="D7819" s="110">
        <v>0</v>
      </c>
      <c r="E7819" s="110">
        <v>0</v>
      </c>
      <c r="F7819" s="111">
        <v>69.39</v>
      </c>
      <c r="G7819" s="110">
        <v>4</v>
      </c>
      <c r="H7819" s="110">
        <v>15</v>
      </c>
      <c r="I7819" s="112"/>
      <c r="J7819" s="112"/>
      <c r="K7819" s="113">
        <v>139</v>
      </c>
    </row>
    <row r="7820" spans="1:11" x14ac:dyDescent="0.25">
      <c r="A7820" s="108">
        <v>7842</v>
      </c>
      <c r="B7820" s="109" t="s">
        <v>7310</v>
      </c>
      <c r="C7820" s="110">
        <v>85182100</v>
      </c>
      <c r="D7820" s="110">
        <v>10</v>
      </c>
      <c r="E7820" s="110">
        <v>0</v>
      </c>
      <c r="F7820" s="111">
        <v>97.15</v>
      </c>
      <c r="G7820" s="110">
        <v>4</v>
      </c>
      <c r="H7820" s="110">
        <v>15</v>
      </c>
      <c r="I7820" s="112"/>
      <c r="J7820" s="112"/>
      <c r="K7820" s="113">
        <v>189</v>
      </c>
    </row>
    <row r="7821" spans="1:11" x14ac:dyDescent="0.25">
      <c r="A7821" s="108">
        <v>7843</v>
      </c>
      <c r="B7821" s="109" t="s">
        <v>5746</v>
      </c>
      <c r="C7821" s="110">
        <v>85183000</v>
      </c>
      <c r="D7821" s="110">
        <v>11</v>
      </c>
      <c r="E7821" s="110">
        <v>0</v>
      </c>
      <c r="F7821" s="111">
        <v>67.41</v>
      </c>
      <c r="G7821" s="110">
        <v>4</v>
      </c>
      <c r="H7821" s="110">
        <v>15</v>
      </c>
      <c r="I7821" s="112"/>
      <c r="J7821" s="112"/>
      <c r="K7821" s="113">
        <v>135</v>
      </c>
    </row>
    <row r="7822" spans="1:11" x14ac:dyDescent="0.25">
      <c r="A7822" s="108">
        <v>7844</v>
      </c>
      <c r="B7822" s="109" t="s">
        <v>7311</v>
      </c>
      <c r="C7822" s="110">
        <v>84733019</v>
      </c>
      <c r="D7822" s="110">
        <v>0</v>
      </c>
      <c r="E7822" s="110">
        <v>0</v>
      </c>
      <c r="F7822" s="111">
        <v>233.18</v>
      </c>
      <c r="G7822" s="110">
        <v>4</v>
      </c>
      <c r="H7822" s="110">
        <v>10</v>
      </c>
      <c r="I7822" s="112"/>
      <c r="J7822" s="112"/>
      <c r="K7822" s="113">
        <v>399</v>
      </c>
    </row>
    <row r="7823" spans="1:11" x14ac:dyDescent="0.25">
      <c r="A7823" s="108">
        <v>7845</v>
      </c>
      <c r="B7823" s="109" t="s">
        <v>7312</v>
      </c>
      <c r="C7823" s="110">
        <v>84733019</v>
      </c>
      <c r="D7823" s="110">
        <v>0</v>
      </c>
      <c r="E7823" s="110">
        <v>0</v>
      </c>
      <c r="F7823" s="111">
        <v>193.8</v>
      </c>
      <c r="G7823" s="110">
        <v>4</v>
      </c>
      <c r="H7823" s="110">
        <v>10</v>
      </c>
      <c r="I7823" s="112"/>
      <c r="J7823" s="112"/>
      <c r="K7823" s="113">
        <v>329</v>
      </c>
    </row>
    <row r="7824" spans="1:11" x14ac:dyDescent="0.25">
      <c r="A7824" s="108">
        <v>7846</v>
      </c>
      <c r="B7824" s="109" t="s">
        <v>7313</v>
      </c>
      <c r="C7824" s="110">
        <v>84733019</v>
      </c>
      <c r="D7824" s="110">
        <v>0</v>
      </c>
      <c r="E7824" s="110">
        <v>0</v>
      </c>
      <c r="F7824" s="111">
        <v>228</v>
      </c>
      <c r="G7824" s="110">
        <v>4</v>
      </c>
      <c r="H7824" s="110">
        <v>10</v>
      </c>
      <c r="I7824" s="112"/>
      <c r="J7824" s="112"/>
      <c r="K7824" s="113">
        <v>379</v>
      </c>
    </row>
    <row r="7825" spans="1:11" x14ac:dyDescent="0.25">
      <c r="A7825" s="108">
        <v>7847</v>
      </c>
      <c r="B7825" s="109" t="s">
        <v>7314</v>
      </c>
      <c r="C7825" s="110">
        <v>85044040</v>
      </c>
      <c r="D7825" s="110">
        <v>3</v>
      </c>
      <c r="E7825" s="110">
        <v>0</v>
      </c>
      <c r="F7825" s="111">
        <v>418.72</v>
      </c>
      <c r="G7825" s="110">
        <v>12</v>
      </c>
      <c r="H7825" s="110">
        <v>0</v>
      </c>
      <c r="I7825" s="112"/>
      <c r="J7825" s="112"/>
      <c r="K7825" s="113">
        <v>689</v>
      </c>
    </row>
    <row r="7826" spans="1:11" x14ac:dyDescent="0.25">
      <c r="A7826" s="108">
        <v>7848</v>
      </c>
      <c r="B7826" s="109" t="s">
        <v>7315</v>
      </c>
      <c r="C7826" s="110">
        <v>85044040</v>
      </c>
      <c r="D7826" s="110">
        <v>0</v>
      </c>
      <c r="E7826" s="110">
        <v>0</v>
      </c>
      <c r="F7826" s="111">
        <v>664.95</v>
      </c>
      <c r="G7826" s="110">
        <v>12</v>
      </c>
      <c r="H7826" s="110">
        <v>0</v>
      </c>
      <c r="I7826" s="112"/>
      <c r="J7826" s="112"/>
      <c r="K7826" s="113">
        <v>989</v>
      </c>
    </row>
    <row r="7827" spans="1:11" x14ac:dyDescent="0.25">
      <c r="A7827" s="108">
        <v>7849</v>
      </c>
      <c r="B7827" s="109" t="s">
        <v>4844</v>
      </c>
      <c r="C7827" s="110">
        <v>84716052</v>
      </c>
      <c r="D7827" s="110">
        <v>0</v>
      </c>
      <c r="E7827" s="110">
        <v>0</v>
      </c>
      <c r="F7827" s="111">
        <v>196.53</v>
      </c>
      <c r="G7827" s="110">
        <v>4</v>
      </c>
      <c r="H7827" s="110">
        <v>15</v>
      </c>
      <c r="I7827" s="112"/>
      <c r="J7827" s="112"/>
      <c r="K7827" s="113">
        <v>329</v>
      </c>
    </row>
    <row r="7828" spans="1:11" x14ac:dyDescent="0.25">
      <c r="A7828" s="108">
        <v>7850</v>
      </c>
      <c r="B7828" s="109" t="s">
        <v>7316</v>
      </c>
      <c r="C7828" s="110">
        <v>84716052</v>
      </c>
      <c r="D7828" s="110">
        <v>2</v>
      </c>
      <c r="E7828" s="110">
        <v>0</v>
      </c>
      <c r="F7828" s="111">
        <v>302.8</v>
      </c>
      <c r="G7828" s="110">
        <v>4</v>
      </c>
      <c r="H7828" s="110">
        <v>15</v>
      </c>
      <c r="I7828" s="112"/>
      <c r="J7828" s="112"/>
      <c r="K7828" s="113">
        <v>499</v>
      </c>
    </row>
    <row r="7829" spans="1:11" x14ac:dyDescent="0.25">
      <c r="A7829" s="108">
        <v>7851</v>
      </c>
      <c r="B7829" s="109" t="s">
        <v>7317</v>
      </c>
      <c r="C7829" s="110">
        <v>84716052</v>
      </c>
      <c r="D7829" s="110">
        <v>4</v>
      </c>
      <c r="E7829" s="110">
        <v>0</v>
      </c>
      <c r="F7829" s="111">
        <v>152.31</v>
      </c>
      <c r="G7829" s="110">
        <v>4</v>
      </c>
      <c r="H7829" s="110">
        <v>15</v>
      </c>
      <c r="I7829" s="112"/>
      <c r="J7829" s="112"/>
      <c r="K7829" s="113">
        <v>265</v>
      </c>
    </row>
    <row r="7830" spans="1:11" x14ac:dyDescent="0.25">
      <c r="A7830" s="108">
        <v>7852</v>
      </c>
      <c r="B7830" s="109" t="s">
        <v>7317</v>
      </c>
      <c r="C7830" s="110">
        <v>84716052</v>
      </c>
      <c r="D7830" s="110">
        <v>3</v>
      </c>
      <c r="E7830" s="110">
        <v>0</v>
      </c>
      <c r="F7830" s="111">
        <v>157.63</v>
      </c>
      <c r="G7830" s="110">
        <v>4</v>
      </c>
      <c r="H7830" s="110">
        <v>15</v>
      </c>
      <c r="I7830" s="112"/>
      <c r="J7830" s="112"/>
      <c r="K7830" s="113">
        <v>265</v>
      </c>
    </row>
    <row r="7831" spans="1:11" x14ac:dyDescent="0.25">
      <c r="A7831" s="108">
        <v>7853</v>
      </c>
      <c r="B7831" s="109" t="s">
        <v>7318</v>
      </c>
      <c r="C7831" s="110">
        <v>84716052</v>
      </c>
      <c r="D7831" s="110">
        <v>1</v>
      </c>
      <c r="E7831" s="110">
        <v>0</v>
      </c>
      <c r="F7831" s="111">
        <v>208.13</v>
      </c>
      <c r="G7831" s="110">
        <v>4</v>
      </c>
      <c r="H7831" s="110">
        <v>15</v>
      </c>
      <c r="I7831" s="112"/>
      <c r="J7831" s="112"/>
      <c r="K7831" s="113">
        <v>349</v>
      </c>
    </row>
    <row r="7832" spans="1:11" x14ac:dyDescent="0.25">
      <c r="A7832" s="108">
        <v>7854</v>
      </c>
      <c r="B7832" s="109" t="s">
        <v>7319</v>
      </c>
      <c r="C7832" s="110">
        <v>84733041</v>
      </c>
      <c r="D7832" s="110">
        <v>0</v>
      </c>
      <c r="E7832" s="110">
        <v>0</v>
      </c>
      <c r="F7832" s="115">
        <v>1099.9000000000001</v>
      </c>
      <c r="G7832" s="110">
        <v>12</v>
      </c>
      <c r="H7832" s="110">
        <v>0</v>
      </c>
      <c r="I7832" s="111">
        <v>15.95</v>
      </c>
      <c r="J7832" s="112"/>
      <c r="K7832" s="116">
        <v>1579</v>
      </c>
    </row>
    <row r="7833" spans="1:11" x14ac:dyDescent="0.25">
      <c r="A7833" s="108">
        <v>7855</v>
      </c>
      <c r="B7833" s="109" t="s">
        <v>7320</v>
      </c>
      <c r="C7833" s="110">
        <v>84733042</v>
      </c>
      <c r="D7833" s="110">
        <v>0</v>
      </c>
      <c r="E7833" s="110">
        <v>0</v>
      </c>
      <c r="F7833" s="111">
        <v>434.7</v>
      </c>
      <c r="G7833" s="110">
        <v>4</v>
      </c>
      <c r="H7833" s="110">
        <v>15</v>
      </c>
      <c r="I7833" s="112"/>
      <c r="J7833" s="111">
        <v>62.44</v>
      </c>
      <c r="K7833" s="113">
        <v>759</v>
      </c>
    </row>
    <row r="7834" spans="1:11" x14ac:dyDescent="0.25">
      <c r="A7834" s="108">
        <v>7856</v>
      </c>
      <c r="B7834" s="109" t="s">
        <v>7321</v>
      </c>
      <c r="C7834" s="110">
        <v>84733042</v>
      </c>
      <c r="D7834" s="110">
        <v>0</v>
      </c>
      <c r="E7834" s="110">
        <v>0</v>
      </c>
      <c r="F7834" s="111">
        <v>447.83</v>
      </c>
      <c r="G7834" s="110">
        <v>4</v>
      </c>
      <c r="H7834" s="110">
        <v>15</v>
      </c>
      <c r="I7834" s="112"/>
      <c r="J7834" s="112"/>
      <c r="K7834" s="113">
        <v>789</v>
      </c>
    </row>
    <row r="7835" spans="1:11" x14ac:dyDescent="0.25">
      <c r="A7835" s="108">
        <v>7857</v>
      </c>
      <c r="B7835" s="109" t="s">
        <v>7322</v>
      </c>
      <c r="C7835" s="110">
        <v>85044021</v>
      </c>
      <c r="D7835" s="110">
        <v>0</v>
      </c>
      <c r="E7835" s="110">
        <v>0</v>
      </c>
      <c r="F7835" s="111">
        <v>235.27</v>
      </c>
      <c r="G7835" s="110">
        <v>4</v>
      </c>
      <c r="H7835" s="110">
        <v>5</v>
      </c>
      <c r="I7835" s="112"/>
      <c r="J7835" s="111">
        <v>64.959999999999994</v>
      </c>
      <c r="K7835" s="113">
        <v>449</v>
      </c>
    </row>
    <row r="7836" spans="1:11" x14ac:dyDescent="0.25">
      <c r="A7836" s="108">
        <v>7858</v>
      </c>
      <c r="B7836" s="109" t="s">
        <v>7323</v>
      </c>
      <c r="C7836" s="110">
        <v>96200000</v>
      </c>
      <c r="D7836" s="110">
        <v>0</v>
      </c>
      <c r="E7836" s="110">
        <v>0</v>
      </c>
      <c r="F7836" s="111">
        <v>57.48</v>
      </c>
      <c r="G7836" s="110">
        <v>0</v>
      </c>
      <c r="H7836" s="110">
        <v>0</v>
      </c>
      <c r="I7836" s="111">
        <v>11.33</v>
      </c>
      <c r="J7836" s="112"/>
      <c r="K7836" s="113">
        <v>159</v>
      </c>
    </row>
    <row r="7837" spans="1:11" x14ac:dyDescent="0.25">
      <c r="A7837" s="108">
        <v>7859</v>
      </c>
      <c r="B7837" s="109" t="s">
        <v>7324</v>
      </c>
      <c r="C7837" s="110">
        <v>84733041</v>
      </c>
      <c r="D7837" s="110">
        <v>0</v>
      </c>
      <c r="E7837" s="110">
        <v>0</v>
      </c>
      <c r="F7837" s="115">
        <v>1372.25</v>
      </c>
      <c r="G7837" s="110">
        <v>4</v>
      </c>
      <c r="H7837" s="110">
        <v>15</v>
      </c>
      <c r="I7837" s="112"/>
      <c r="J7837" s="112"/>
      <c r="K7837" s="116">
        <v>2399</v>
      </c>
    </row>
    <row r="7838" spans="1:11" x14ac:dyDescent="0.25">
      <c r="A7838" s="108">
        <v>7860</v>
      </c>
      <c r="B7838" s="109" t="s">
        <v>7325</v>
      </c>
      <c r="C7838" s="110">
        <v>85423190</v>
      </c>
      <c r="D7838" s="110">
        <v>2</v>
      </c>
      <c r="E7838" s="110">
        <v>0</v>
      </c>
      <c r="F7838" s="111">
        <v>685.29</v>
      </c>
      <c r="G7838" s="110">
        <v>12</v>
      </c>
      <c r="H7838" s="110">
        <v>2</v>
      </c>
      <c r="I7838" s="112"/>
      <c r="J7838" s="112"/>
      <c r="K7838" s="113">
        <v>989</v>
      </c>
    </row>
    <row r="7839" spans="1:11" x14ac:dyDescent="0.25">
      <c r="A7839" s="108">
        <v>7861</v>
      </c>
      <c r="B7839" s="109" t="s">
        <v>7326</v>
      </c>
      <c r="C7839" s="110">
        <v>85423190</v>
      </c>
      <c r="D7839" s="110">
        <v>0</v>
      </c>
      <c r="E7839" s="110">
        <v>0</v>
      </c>
      <c r="F7839" s="115">
        <v>1172.55</v>
      </c>
      <c r="G7839" s="110">
        <v>12</v>
      </c>
      <c r="H7839" s="110">
        <v>2</v>
      </c>
      <c r="I7839" s="112"/>
      <c r="J7839" s="112"/>
      <c r="K7839" s="116">
        <v>1689</v>
      </c>
    </row>
    <row r="7840" spans="1:11" x14ac:dyDescent="0.25">
      <c r="A7840" s="108">
        <v>7862</v>
      </c>
      <c r="B7840" s="109" t="s">
        <v>7327</v>
      </c>
      <c r="C7840" s="110">
        <v>85423190</v>
      </c>
      <c r="D7840" s="110">
        <v>0</v>
      </c>
      <c r="E7840" s="110">
        <v>0</v>
      </c>
      <c r="F7840" s="115">
        <v>3731.37</v>
      </c>
      <c r="G7840" s="110">
        <v>12</v>
      </c>
      <c r="H7840" s="110">
        <v>2</v>
      </c>
      <c r="I7840" s="112"/>
      <c r="J7840" s="112"/>
      <c r="K7840" s="116">
        <v>5299</v>
      </c>
    </row>
    <row r="7841" spans="1:11" x14ac:dyDescent="0.25">
      <c r="A7841" s="108">
        <v>7863</v>
      </c>
      <c r="B7841" s="109" t="s">
        <v>7328</v>
      </c>
      <c r="C7841" s="110">
        <v>84713019</v>
      </c>
      <c r="D7841" s="110">
        <v>0</v>
      </c>
      <c r="E7841" s="110">
        <v>0</v>
      </c>
      <c r="F7841" s="115">
        <v>3859.98</v>
      </c>
      <c r="G7841" s="110">
        <v>7</v>
      </c>
      <c r="H7841" s="110">
        <v>15</v>
      </c>
      <c r="I7841" s="112"/>
      <c r="J7841" s="112"/>
      <c r="K7841" s="116">
        <v>6299</v>
      </c>
    </row>
    <row r="7842" spans="1:11" x14ac:dyDescent="0.25">
      <c r="A7842" s="108">
        <v>7864</v>
      </c>
      <c r="B7842" s="109" t="s">
        <v>7329</v>
      </c>
      <c r="C7842" s="110">
        <v>85235190</v>
      </c>
      <c r="D7842" s="110">
        <v>1</v>
      </c>
      <c r="E7842" s="110">
        <v>1</v>
      </c>
      <c r="F7842" s="111">
        <v>286.67</v>
      </c>
      <c r="G7842" s="110">
        <v>4</v>
      </c>
      <c r="H7842" s="110">
        <v>0</v>
      </c>
      <c r="I7842" s="112"/>
      <c r="J7842" s="112"/>
      <c r="K7842" s="113">
        <v>459</v>
      </c>
    </row>
    <row r="7843" spans="1:11" x14ac:dyDescent="0.25">
      <c r="A7843" s="108">
        <v>7865</v>
      </c>
      <c r="B7843" s="109" t="s">
        <v>7330</v>
      </c>
      <c r="C7843" s="110">
        <v>85076000</v>
      </c>
      <c r="D7843" s="110">
        <v>0</v>
      </c>
      <c r="E7843" s="110">
        <v>0</v>
      </c>
      <c r="F7843" s="111">
        <v>208.9</v>
      </c>
      <c r="G7843" s="110">
        <v>4</v>
      </c>
      <c r="H7843" s="110">
        <v>0</v>
      </c>
      <c r="I7843" s="111">
        <v>51.91</v>
      </c>
      <c r="J7843" s="112"/>
      <c r="K7843" s="113">
        <v>430</v>
      </c>
    </row>
    <row r="7844" spans="1:11" x14ac:dyDescent="0.25">
      <c r="A7844" s="108">
        <v>7866</v>
      </c>
      <c r="B7844" s="109" t="s">
        <v>7331</v>
      </c>
      <c r="C7844" s="110">
        <v>84733099</v>
      </c>
      <c r="D7844" s="110">
        <v>0</v>
      </c>
      <c r="E7844" s="110">
        <v>0</v>
      </c>
      <c r="F7844" s="111">
        <v>87.18</v>
      </c>
      <c r="G7844" s="110">
        <v>4</v>
      </c>
      <c r="H7844" s="110">
        <v>10</v>
      </c>
      <c r="I7844" s="111">
        <v>20.52</v>
      </c>
      <c r="J7844" s="112"/>
      <c r="K7844" s="113">
        <v>180</v>
      </c>
    </row>
    <row r="7845" spans="1:11" x14ac:dyDescent="0.25">
      <c r="A7845" s="108">
        <v>7867</v>
      </c>
      <c r="B7845" s="109" t="s">
        <v>7332</v>
      </c>
      <c r="C7845" s="110">
        <v>84733042</v>
      </c>
      <c r="D7845" s="110">
        <v>0</v>
      </c>
      <c r="E7845" s="110">
        <v>0</v>
      </c>
      <c r="F7845" s="111">
        <v>197.75</v>
      </c>
      <c r="G7845" s="110">
        <v>18</v>
      </c>
      <c r="H7845" s="110">
        <v>15</v>
      </c>
      <c r="I7845" s="112"/>
      <c r="J7845" s="112"/>
      <c r="K7845" s="113">
        <v>339</v>
      </c>
    </row>
    <row r="7846" spans="1:11" x14ac:dyDescent="0.25">
      <c r="A7846" s="108">
        <v>7868</v>
      </c>
      <c r="B7846" s="109" t="s">
        <v>7333</v>
      </c>
      <c r="C7846" s="110">
        <v>84713019</v>
      </c>
      <c r="D7846" s="110">
        <v>1</v>
      </c>
      <c r="E7846" s="110">
        <v>0</v>
      </c>
      <c r="F7846" s="115">
        <v>4370.07</v>
      </c>
      <c r="G7846" s="110">
        <v>18</v>
      </c>
      <c r="H7846" s="110">
        <v>0</v>
      </c>
      <c r="I7846" s="112"/>
      <c r="J7846" s="112"/>
      <c r="K7846" s="116">
        <v>5699</v>
      </c>
    </row>
    <row r="7847" spans="1:11" x14ac:dyDescent="0.25">
      <c r="A7847" s="108">
        <v>7869</v>
      </c>
      <c r="B7847" s="109" t="s">
        <v>7334</v>
      </c>
      <c r="C7847" s="110">
        <v>84716052</v>
      </c>
      <c r="D7847" s="110">
        <v>0</v>
      </c>
      <c r="E7847" s="110">
        <v>0</v>
      </c>
      <c r="F7847" s="111">
        <v>98.61</v>
      </c>
      <c r="G7847" s="110">
        <v>4</v>
      </c>
      <c r="H7847" s="110">
        <v>0</v>
      </c>
      <c r="I7847" s="111">
        <v>22.1</v>
      </c>
      <c r="J7847" s="112"/>
      <c r="K7847" s="113">
        <v>220</v>
      </c>
    </row>
    <row r="7848" spans="1:11" x14ac:dyDescent="0.25">
      <c r="A7848" s="108">
        <v>7870</v>
      </c>
      <c r="B7848" s="109" t="s">
        <v>7335</v>
      </c>
      <c r="C7848" s="110">
        <v>84733092</v>
      </c>
      <c r="D7848" s="110">
        <v>0</v>
      </c>
      <c r="E7848" s="110">
        <v>0</v>
      </c>
      <c r="F7848" s="111">
        <v>279.14</v>
      </c>
      <c r="G7848" s="110">
        <v>7</v>
      </c>
      <c r="H7848" s="110">
        <v>2</v>
      </c>
      <c r="I7848" s="111">
        <v>62.55</v>
      </c>
      <c r="J7848" s="112"/>
      <c r="K7848" s="113">
        <v>500</v>
      </c>
    </row>
    <row r="7849" spans="1:11" x14ac:dyDescent="0.25">
      <c r="A7849" s="108">
        <v>7871</v>
      </c>
      <c r="B7849" s="109" t="s">
        <v>7336</v>
      </c>
      <c r="C7849" s="110">
        <v>84733099</v>
      </c>
      <c r="D7849" s="110">
        <v>0</v>
      </c>
      <c r="E7849" s="110">
        <v>0</v>
      </c>
      <c r="F7849" s="111">
        <v>499</v>
      </c>
      <c r="G7849" s="110">
        <v>0</v>
      </c>
      <c r="H7849" s="110">
        <v>0</v>
      </c>
      <c r="I7849" s="112"/>
      <c r="J7849" s="112"/>
      <c r="K7849" s="113">
        <v>760</v>
      </c>
    </row>
    <row r="7850" spans="1:11" x14ac:dyDescent="0.25">
      <c r="A7850" s="108">
        <v>7872</v>
      </c>
      <c r="B7850" s="109" t="s">
        <v>7241</v>
      </c>
      <c r="C7850" s="110">
        <v>85423120</v>
      </c>
      <c r="D7850" s="110">
        <v>0</v>
      </c>
      <c r="E7850" s="110">
        <v>0</v>
      </c>
      <c r="F7850" s="115">
        <v>1550.55</v>
      </c>
      <c r="G7850" s="110">
        <v>7</v>
      </c>
      <c r="H7850" s="110">
        <v>2</v>
      </c>
      <c r="I7850" s="112"/>
      <c r="J7850" s="112"/>
      <c r="K7850" s="116">
        <v>2399</v>
      </c>
    </row>
    <row r="7851" spans="1:11" x14ac:dyDescent="0.25">
      <c r="A7851" s="108">
        <v>7873</v>
      </c>
      <c r="B7851" s="109" t="s">
        <v>7337</v>
      </c>
      <c r="C7851" s="110">
        <v>85423190</v>
      </c>
      <c r="D7851" s="110">
        <v>0</v>
      </c>
      <c r="E7851" s="110">
        <v>0</v>
      </c>
      <c r="F7851" s="115">
        <v>2789.07</v>
      </c>
      <c r="G7851" s="110">
        <v>7</v>
      </c>
      <c r="H7851" s="110">
        <v>0</v>
      </c>
      <c r="I7851" s="112"/>
      <c r="J7851" s="112"/>
      <c r="K7851" s="116">
        <v>4099</v>
      </c>
    </row>
    <row r="7852" spans="1:11" x14ac:dyDescent="0.25">
      <c r="A7852" s="108">
        <v>7874</v>
      </c>
      <c r="B7852" s="109" t="s">
        <v>7338</v>
      </c>
      <c r="C7852" s="110">
        <v>84713019</v>
      </c>
      <c r="D7852" s="110">
        <v>1</v>
      </c>
      <c r="E7852" s="110">
        <v>0</v>
      </c>
      <c r="F7852" s="115">
        <v>3149.1</v>
      </c>
      <c r="G7852" s="110">
        <v>18</v>
      </c>
      <c r="H7852" s="110">
        <v>0</v>
      </c>
      <c r="I7852" s="112"/>
      <c r="J7852" s="112"/>
      <c r="K7852" s="116">
        <v>4099</v>
      </c>
    </row>
    <row r="7853" spans="1:11" x14ac:dyDescent="0.25">
      <c r="A7853" s="108">
        <v>7875</v>
      </c>
      <c r="B7853" s="109" t="s">
        <v>8000</v>
      </c>
      <c r="C7853" s="110">
        <v>85249100</v>
      </c>
      <c r="D7853" s="110">
        <v>1</v>
      </c>
      <c r="E7853" s="110">
        <v>0</v>
      </c>
      <c r="F7853" s="111">
        <v>448</v>
      </c>
      <c r="G7853" s="110">
        <v>18</v>
      </c>
      <c r="H7853" s="110">
        <v>0</v>
      </c>
      <c r="I7853" s="112"/>
      <c r="J7853" s="112"/>
      <c r="K7853" s="113">
        <v>850</v>
      </c>
    </row>
    <row r="7854" spans="1:11" x14ac:dyDescent="0.25">
      <c r="A7854" s="108">
        <v>7876</v>
      </c>
      <c r="B7854" s="109" t="s">
        <v>8001</v>
      </c>
      <c r="C7854" s="110">
        <v>84716052</v>
      </c>
      <c r="D7854" s="110">
        <v>0</v>
      </c>
      <c r="E7854" s="110">
        <v>0</v>
      </c>
      <c r="F7854" s="111">
        <v>140.51</v>
      </c>
      <c r="G7854" s="110">
        <v>4</v>
      </c>
      <c r="H7854" s="110">
        <v>15</v>
      </c>
      <c r="I7854" s="112"/>
      <c r="J7854" s="112"/>
      <c r="K7854" s="113">
        <v>289</v>
      </c>
    </row>
    <row r="7855" spans="1:11" x14ac:dyDescent="0.25">
      <c r="A7855" s="108">
        <v>7877</v>
      </c>
      <c r="B7855" s="109" t="s">
        <v>7339</v>
      </c>
      <c r="C7855" s="110">
        <v>84716052</v>
      </c>
      <c r="D7855" s="110">
        <v>0</v>
      </c>
      <c r="E7855" s="110">
        <v>0</v>
      </c>
      <c r="F7855" s="111">
        <v>167.85</v>
      </c>
      <c r="G7855" s="110">
        <v>4</v>
      </c>
      <c r="H7855" s="110">
        <v>15</v>
      </c>
      <c r="I7855" s="112"/>
      <c r="J7855" s="112"/>
      <c r="K7855" s="113">
        <v>289</v>
      </c>
    </row>
    <row r="7856" spans="1:11" x14ac:dyDescent="0.25">
      <c r="A7856" s="108">
        <v>7878</v>
      </c>
      <c r="B7856" s="109" t="s">
        <v>7340</v>
      </c>
      <c r="C7856" s="110">
        <v>85183000</v>
      </c>
      <c r="D7856" s="110">
        <v>1</v>
      </c>
      <c r="E7856" s="110">
        <v>0</v>
      </c>
      <c r="F7856" s="111">
        <v>323.25</v>
      </c>
      <c r="G7856" s="110">
        <v>4</v>
      </c>
      <c r="H7856" s="110">
        <v>15</v>
      </c>
      <c r="I7856" s="112"/>
      <c r="J7856" s="112"/>
      <c r="K7856" s="113">
        <v>629</v>
      </c>
    </row>
    <row r="7857" spans="1:11" x14ac:dyDescent="0.25">
      <c r="A7857" s="108">
        <v>7879</v>
      </c>
      <c r="B7857" s="109" t="s">
        <v>7341</v>
      </c>
      <c r="C7857" s="110">
        <v>84145990</v>
      </c>
      <c r="D7857" s="110">
        <v>0</v>
      </c>
      <c r="E7857" s="110">
        <v>0</v>
      </c>
      <c r="F7857" s="111">
        <v>257.05</v>
      </c>
      <c r="G7857" s="110">
        <v>7</v>
      </c>
      <c r="H7857" s="110">
        <v>0</v>
      </c>
      <c r="I7857" s="112"/>
      <c r="J7857" s="112"/>
      <c r="K7857" s="113">
        <v>439</v>
      </c>
    </row>
    <row r="7858" spans="1:11" x14ac:dyDescent="0.25">
      <c r="A7858" s="108">
        <v>7880</v>
      </c>
      <c r="B7858" s="109" t="s">
        <v>7342</v>
      </c>
      <c r="C7858" s="110">
        <v>84145990</v>
      </c>
      <c r="D7858" s="110">
        <v>0</v>
      </c>
      <c r="E7858" s="110">
        <v>0</v>
      </c>
      <c r="F7858" s="111">
        <v>257.05</v>
      </c>
      <c r="G7858" s="110">
        <v>7</v>
      </c>
      <c r="H7858" s="110">
        <v>0</v>
      </c>
      <c r="I7858" s="112"/>
      <c r="J7858" s="112"/>
      <c r="K7858" s="113">
        <v>439</v>
      </c>
    </row>
    <row r="7859" spans="1:11" x14ac:dyDescent="0.25">
      <c r="A7859" s="108">
        <v>7881</v>
      </c>
      <c r="B7859" s="109" t="s">
        <v>7343</v>
      </c>
      <c r="C7859" s="110">
        <v>84145990</v>
      </c>
      <c r="D7859" s="110">
        <v>0</v>
      </c>
      <c r="E7859" s="110">
        <v>0</v>
      </c>
      <c r="F7859" s="111">
        <v>326.89</v>
      </c>
      <c r="G7859" s="110">
        <v>7</v>
      </c>
      <c r="H7859" s="110">
        <v>0</v>
      </c>
      <c r="I7859" s="112"/>
      <c r="J7859" s="112"/>
      <c r="K7859" s="113">
        <v>559</v>
      </c>
    </row>
    <row r="7860" spans="1:11" x14ac:dyDescent="0.25">
      <c r="A7860" s="108">
        <v>7882</v>
      </c>
      <c r="B7860" s="109" t="s">
        <v>7344</v>
      </c>
      <c r="C7860" s="110">
        <v>84733019</v>
      </c>
      <c r="D7860" s="110">
        <v>0</v>
      </c>
      <c r="E7860" s="110">
        <v>0</v>
      </c>
      <c r="F7860" s="111">
        <v>220.45</v>
      </c>
      <c r="G7860" s="110">
        <v>4</v>
      </c>
      <c r="H7860" s="110">
        <v>10</v>
      </c>
      <c r="I7860" s="112"/>
      <c r="J7860" s="112"/>
      <c r="K7860" s="113">
        <v>369</v>
      </c>
    </row>
    <row r="7861" spans="1:11" x14ac:dyDescent="0.25">
      <c r="A7861" s="108">
        <v>7883</v>
      </c>
      <c r="B7861" s="109" t="s">
        <v>7345</v>
      </c>
      <c r="C7861" s="110">
        <v>84733019</v>
      </c>
      <c r="D7861" s="110">
        <v>1</v>
      </c>
      <c r="E7861" s="110">
        <v>0</v>
      </c>
      <c r="F7861" s="111">
        <v>220.45</v>
      </c>
      <c r="G7861" s="110">
        <v>4</v>
      </c>
      <c r="H7861" s="110">
        <v>10</v>
      </c>
      <c r="I7861" s="112"/>
      <c r="J7861" s="112"/>
      <c r="K7861" s="113">
        <v>369</v>
      </c>
    </row>
    <row r="7862" spans="1:11" x14ac:dyDescent="0.25">
      <c r="A7862" s="108">
        <v>7884</v>
      </c>
      <c r="B7862" s="109" t="s">
        <v>7346</v>
      </c>
      <c r="C7862" s="110">
        <v>84733019</v>
      </c>
      <c r="D7862" s="110">
        <v>0</v>
      </c>
      <c r="E7862" s="110">
        <v>0</v>
      </c>
      <c r="F7862" s="111">
        <v>679.2</v>
      </c>
      <c r="G7862" s="110">
        <v>4</v>
      </c>
      <c r="H7862" s="110">
        <v>10</v>
      </c>
      <c r="I7862" s="112"/>
      <c r="J7862" s="112"/>
      <c r="K7862" s="116">
        <v>1099</v>
      </c>
    </row>
    <row r="7863" spans="1:11" x14ac:dyDescent="0.25">
      <c r="A7863" s="108">
        <v>7885</v>
      </c>
      <c r="B7863" s="109" t="s">
        <v>5619</v>
      </c>
      <c r="C7863" s="110">
        <v>84716053</v>
      </c>
      <c r="D7863" s="110">
        <v>132</v>
      </c>
      <c r="E7863" s="110">
        <v>3</v>
      </c>
      <c r="F7863" s="111">
        <v>4.34</v>
      </c>
      <c r="G7863" s="110">
        <v>4</v>
      </c>
      <c r="H7863" s="110">
        <v>15</v>
      </c>
      <c r="I7863" s="112"/>
      <c r="J7863" s="112"/>
      <c r="K7863" s="113">
        <v>10</v>
      </c>
    </row>
    <row r="7864" spans="1:11" x14ac:dyDescent="0.25">
      <c r="A7864" s="108">
        <v>7886</v>
      </c>
      <c r="B7864" s="109" t="s">
        <v>7347</v>
      </c>
      <c r="C7864" s="110">
        <v>85285200</v>
      </c>
      <c r="D7864" s="110">
        <v>0</v>
      </c>
      <c r="E7864" s="110">
        <v>0</v>
      </c>
      <c r="F7864" s="115">
        <v>1199</v>
      </c>
      <c r="G7864" s="110">
        <v>12</v>
      </c>
      <c r="H7864" s="110">
        <v>0</v>
      </c>
      <c r="I7864" s="112"/>
      <c r="J7864" s="112"/>
      <c r="K7864" s="116">
        <v>1799</v>
      </c>
    </row>
    <row r="7865" spans="1:11" x14ac:dyDescent="0.25">
      <c r="A7865" s="108">
        <v>7887</v>
      </c>
      <c r="B7865" s="109" t="s">
        <v>7348</v>
      </c>
      <c r="C7865" s="110">
        <v>85423120</v>
      </c>
      <c r="D7865" s="110">
        <v>0</v>
      </c>
      <c r="E7865" s="110">
        <v>0</v>
      </c>
      <c r="F7865" s="115">
        <v>2026.93</v>
      </c>
      <c r="G7865" s="110">
        <v>7</v>
      </c>
      <c r="H7865" s="110">
        <v>2</v>
      </c>
      <c r="I7865" s="112"/>
      <c r="J7865" s="112"/>
      <c r="K7865" s="116">
        <v>2899</v>
      </c>
    </row>
    <row r="7866" spans="1:11" x14ac:dyDescent="0.25">
      <c r="A7866" s="108">
        <v>7888</v>
      </c>
      <c r="B7866" s="109" t="s">
        <v>7349</v>
      </c>
      <c r="C7866" s="110">
        <v>85235190</v>
      </c>
      <c r="D7866" s="110">
        <v>79</v>
      </c>
      <c r="E7866" s="110">
        <v>0</v>
      </c>
      <c r="F7866" s="111">
        <v>38.76</v>
      </c>
      <c r="G7866" s="110">
        <v>4</v>
      </c>
      <c r="H7866" s="110">
        <v>0</v>
      </c>
      <c r="I7866" s="112"/>
      <c r="J7866" s="112"/>
      <c r="K7866" s="113">
        <v>65</v>
      </c>
    </row>
    <row r="7867" spans="1:11" x14ac:dyDescent="0.25">
      <c r="A7867" s="108">
        <v>7889</v>
      </c>
      <c r="B7867" s="109" t="s">
        <v>7350</v>
      </c>
      <c r="C7867" s="110">
        <v>87087090</v>
      </c>
      <c r="D7867" s="110">
        <v>0</v>
      </c>
      <c r="E7867" s="110">
        <v>0</v>
      </c>
      <c r="F7867" s="111">
        <v>72.45</v>
      </c>
      <c r="G7867" s="110">
        <v>0</v>
      </c>
      <c r="H7867" s="110">
        <v>0</v>
      </c>
      <c r="I7867" s="112"/>
      <c r="J7867" s="112"/>
      <c r="K7867" s="113">
        <v>70</v>
      </c>
    </row>
    <row r="7868" spans="1:11" x14ac:dyDescent="0.25">
      <c r="A7868" s="108">
        <v>7890</v>
      </c>
      <c r="B7868" s="109" t="s">
        <v>7351</v>
      </c>
      <c r="C7868" s="110">
        <v>84716052</v>
      </c>
      <c r="D7868" s="110">
        <v>1</v>
      </c>
      <c r="E7868" s="110">
        <v>0</v>
      </c>
      <c r="F7868" s="111">
        <v>472.62</v>
      </c>
      <c r="G7868" s="110">
        <v>4</v>
      </c>
      <c r="H7868" s="110">
        <v>15</v>
      </c>
      <c r="I7868" s="112"/>
      <c r="J7868" s="112"/>
      <c r="K7868" s="113">
        <v>829</v>
      </c>
    </row>
    <row r="7869" spans="1:11" x14ac:dyDescent="0.25">
      <c r="A7869" s="108">
        <v>7891</v>
      </c>
      <c r="B7869" s="109" t="s">
        <v>7352</v>
      </c>
      <c r="C7869" s="110">
        <v>84733090</v>
      </c>
      <c r="D7869" s="110">
        <v>0</v>
      </c>
      <c r="E7869" s="110">
        <v>0</v>
      </c>
      <c r="F7869" s="111">
        <v>801</v>
      </c>
      <c r="G7869" s="110">
        <v>4</v>
      </c>
      <c r="H7869" s="110">
        <v>10</v>
      </c>
      <c r="I7869" s="112"/>
      <c r="J7869" s="112"/>
      <c r="K7869" s="116">
        <v>1349</v>
      </c>
    </row>
    <row r="7870" spans="1:11" x14ac:dyDescent="0.25">
      <c r="A7870" s="108">
        <v>7892</v>
      </c>
      <c r="B7870" s="109" t="s">
        <v>7353</v>
      </c>
      <c r="C7870" s="110">
        <v>84713019</v>
      </c>
      <c r="D7870" s="110">
        <v>0</v>
      </c>
      <c r="E7870" s="110">
        <v>0</v>
      </c>
      <c r="F7870" s="115">
        <v>4977.3599999999997</v>
      </c>
      <c r="G7870" s="110">
        <v>7</v>
      </c>
      <c r="H7870" s="110">
        <v>15</v>
      </c>
      <c r="I7870" s="112"/>
      <c r="J7870" s="112"/>
      <c r="K7870" s="116">
        <v>7899</v>
      </c>
    </row>
    <row r="7871" spans="1:11" x14ac:dyDescent="0.25">
      <c r="A7871" s="108">
        <v>7893</v>
      </c>
      <c r="B7871" s="109" t="s">
        <v>7354</v>
      </c>
      <c r="C7871" s="110">
        <v>85235110</v>
      </c>
      <c r="D7871" s="110">
        <v>0</v>
      </c>
      <c r="E7871" s="110">
        <v>0</v>
      </c>
      <c r="F7871" s="111">
        <v>73.02</v>
      </c>
      <c r="G7871" s="110">
        <v>4</v>
      </c>
      <c r="H7871" s="110">
        <v>15</v>
      </c>
      <c r="I7871" s="112"/>
      <c r="J7871" s="112"/>
      <c r="K7871" s="113">
        <v>145</v>
      </c>
    </row>
    <row r="7872" spans="1:11" x14ac:dyDescent="0.25">
      <c r="A7872" s="108">
        <v>7894</v>
      </c>
      <c r="B7872" s="109" t="s">
        <v>7355</v>
      </c>
      <c r="C7872" s="110">
        <v>85235110</v>
      </c>
      <c r="D7872" s="110">
        <v>0</v>
      </c>
      <c r="E7872" s="110">
        <v>0</v>
      </c>
      <c r="F7872" s="111">
        <v>20.97</v>
      </c>
      <c r="G7872" s="110">
        <v>4</v>
      </c>
      <c r="H7872" s="110">
        <v>15</v>
      </c>
      <c r="I7872" s="112"/>
      <c r="J7872" s="112"/>
      <c r="K7872" s="113">
        <v>40</v>
      </c>
    </row>
    <row r="7873" spans="1:11" x14ac:dyDescent="0.25">
      <c r="A7873" s="108">
        <v>7895</v>
      </c>
      <c r="B7873" s="109" t="s">
        <v>7356</v>
      </c>
      <c r="C7873" s="110">
        <v>85235110</v>
      </c>
      <c r="D7873" s="110">
        <v>3</v>
      </c>
      <c r="E7873" s="110">
        <v>0</v>
      </c>
      <c r="F7873" s="111">
        <v>33.68</v>
      </c>
      <c r="G7873" s="110">
        <v>4</v>
      </c>
      <c r="H7873" s="110">
        <v>15</v>
      </c>
      <c r="I7873" s="112"/>
      <c r="J7873" s="112"/>
      <c r="K7873" s="113">
        <v>65</v>
      </c>
    </row>
    <row r="7874" spans="1:11" x14ac:dyDescent="0.25">
      <c r="A7874" s="108">
        <v>7896</v>
      </c>
      <c r="B7874" s="109" t="s">
        <v>7357</v>
      </c>
      <c r="C7874" s="110">
        <v>85235110</v>
      </c>
      <c r="D7874" s="110">
        <v>2</v>
      </c>
      <c r="E7874" s="110">
        <v>0</v>
      </c>
      <c r="F7874" s="111">
        <v>209.22</v>
      </c>
      <c r="G7874" s="110">
        <v>4</v>
      </c>
      <c r="H7874" s="110">
        <v>15</v>
      </c>
      <c r="I7874" s="112"/>
      <c r="J7874" s="112"/>
      <c r="K7874" s="113">
        <v>389</v>
      </c>
    </row>
    <row r="7875" spans="1:11" x14ac:dyDescent="0.25">
      <c r="A7875" s="108">
        <v>7897</v>
      </c>
      <c r="B7875" s="109" t="s">
        <v>5338</v>
      </c>
      <c r="C7875" s="110">
        <v>84716052</v>
      </c>
      <c r="D7875" s="110">
        <v>6</v>
      </c>
      <c r="E7875" s="110">
        <v>0</v>
      </c>
      <c r="F7875" s="111">
        <v>59.57</v>
      </c>
      <c r="G7875" s="110">
        <v>4</v>
      </c>
      <c r="H7875" s="110">
        <v>0</v>
      </c>
      <c r="I7875" s="112"/>
      <c r="J7875" s="112"/>
      <c r="K7875" s="113">
        <v>89</v>
      </c>
    </row>
    <row r="7876" spans="1:11" x14ac:dyDescent="0.25">
      <c r="A7876" s="108">
        <v>7898</v>
      </c>
      <c r="B7876" s="109" t="s">
        <v>7358</v>
      </c>
      <c r="C7876" s="110">
        <v>84716053</v>
      </c>
      <c r="D7876" s="110">
        <v>0</v>
      </c>
      <c r="E7876" s="110">
        <v>0</v>
      </c>
      <c r="F7876" s="111">
        <v>489.32</v>
      </c>
      <c r="G7876" s="110">
        <v>4</v>
      </c>
      <c r="H7876" s="110">
        <v>0</v>
      </c>
      <c r="I7876" s="112"/>
      <c r="J7876" s="112"/>
      <c r="K7876" s="113">
        <v>749</v>
      </c>
    </row>
    <row r="7877" spans="1:11" x14ac:dyDescent="0.25">
      <c r="A7877" s="108">
        <v>7899</v>
      </c>
      <c r="B7877" s="109" t="s">
        <v>7359</v>
      </c>
      <c r="C7877" s="110">
        <v>84716053</v>
      </c>
      <c r="D7877" s="110">
        <v>1</v>
      </c>
      <c r="E7877" s="110">
        <v>0</v>
      </c>
      <c r="F7877" s="111">
        <v>565.89</v>
      </c>
      <c r="G7877" s="110">
        <v>4</v>
      </c>
      <c r="H7877" s="110">
        <v>0</v>
      </c>
      <c r="I7877" s="112"/>
      <c r="J7877" s="112"/>
      <c r="K7877" s="113">
        <v>849</v>
      </c>
    </row>
    <row r="7878" spans="1:11" x14ac:dyDescent="0.25">
      <c r="A7878" s="108">
        <v>7900</v>
      </c>
      <c r="B7878" s="109" t="s">
        <v>7360</v>
      </c>
      <c r="C7878" s="110">
        <v>84716052</v>
      </c>
      <c r="D7878" s="110">
        <v>0</v>
      </c>
      <c r="E7878" s="110">
        <v>0</v>
      </c>
      <c r="F7878" s="111">
        <v>554.54</v>
      </c>
      <c r="G7878" s="110">
        <v>4</v>
      </c>
      <c r="H7878" s="110">
        <v>0</v>
      </c>
      <c r="I7878" s="112"/>
      <c r="J7878" s="112"/>
      <c r="K7878" s="113">
        <v>849</v>
      </c>
    </row>
    <row r="7879" spans="1:11" x14ac:dyDescent="0.25">
      <c r="A7879" s="108">
        <v>7901</v>
      </c>
      <c r="B7879" s="109" t="s">
        <v>7361</v>
      </c>
      <c r="C7879" s="110">
        <v>84716052</v>
      </c>
      <c r="D7879" s="110">
        <v>1</v>
      </c>
      <c r="E7879" s="110">
        <v>0</v>
      </c>
      <c r="F7879" s="111">
        <v>284.14999999999998</v>
      </c>
      <c r="G7879" s="110">
        <v>4</v>
      </c>
      <c r="H7879" s="110">
        <v>0</v>
      </c>
      <c r="I7879" s="112"/>
      <c r="J7879" s="112"/>
      <c r="K7879" s="113">
        <v>429</v>
      </c>
    </row>
    <row r="7880" spans="1:11" x14ac:dyDescent="0.25">
      <c r="A7880" s="108">
        <v>7902</v>
      </c>
      <c r="B7880" s="109" t="s">
        <v>5338</v>
      </c>
      <c r="C7880" s="110">
        <v>84716059</v>
      </c>
      <c r="D7880" s="110">
        <v>6</v>
      </c>
      <c r="E7880" s="110">
        <v>1</v>
      </c>
      <c r="F7880" s="111">
        <v>56.79</v>
      </c>
      <c r="G7880" s="110">
        <v>4</v>
      </c>
      <c r="H7880" s="110">
        <v>0</v>
      </c>
      <c r="I7880" s="112"/>
      <c r="J7880" s="112"/>
      <c r="K7880" s="113">
        <v>89</v>
      </c>
    </row>
    <row r="7881" spans="1:11" x14ac:dyDescent="0.25">
      <c r="A7881" s="108">
        <v>7903</v>
      </c>
      <c r="B7881" s="109" t="s">
        <v>6639</v>
      </c>
      <c r="C7881" s="110">
        <v>85177900</v>
      </c>
      <c r="D7881" s="110">
        <v>1</v>
      </c>
      <c r="E7881" s="110">
        <v>1</v>
      </c>
      <c r="F7881" s="111">
        <v>29.9</v>
      </c>
      <c r="G7881" s="110">
        <v>4</v>
      </c>
      <c r="H7881" s="110">
        <v>0</v>
      </c>
      <c r="I7881" s="112"/>
      <c r="J7881" s="112"/>
      <c r="K7881" s="113">
        <v>180</v>
      </c>
    </row>
    <row r="7882" spans="1:11" x14ac:dyDescent="0.25">
      <c r="A7882" s="108">
        <v>7904</v>
      </c>
      <c r="B7882" s="109" t="s">
        <v>7362</v>
      </c>
      <c r="C7882" s="110">
        <v>85444200</v>
      </c>
      <c r="D7882" s="110">
        <v>0</v>
      </c>
      <c r="E7882" s="110">
        <v>0</v>
      </c>
      <c r="F7882" s="111">
        <v>9.5500000000000007</v>
      </c>
      <c r="G7882" s="110">
        <v>7</v>
      </c>
      <c r="H7882" s="110">
        <v>0</v>
      </c>
      <c r="I7882" s="112"/>
      <c r="J7882" s="111">
        <v>0.86</v>
      </c>
      <c r="K7882" s="113">
        <v>15</v>
      </c>
    </row>
    <row r="7883" spans="1:11" x14ac:dyDescent="0.25">
      <c r="A7883" s="108">
        <v>7905</v>
      </c>
      <c r="B7883" s="109" t="s">
        <v>7363</v>
      </c>
      <c r="C7883" s="110">
        <v>85444200</v>
      </c>
      <c r="D7883" s="110">
        <v>0</v>
      </c>
      <c r="E7883" s="110">
        <v>0</v>
      </c>
      <c r="F7883" s="111">
        <v>6.46</v>
      </c>
      <c r="G7883" s="110">
        <v>7</v>
      </c>
      <c r="H7883" s="110">
        <v>0</v>
      </c>
      <c r="I7883" s="112"/>
      <c r="J7883" s="111">
        <v>0.57999999999999996</v>
      </c>
      <c r="K7883" s="113">
        <v>15</v>
      </c>
    </row>
    <row r="7884" spans="1:11" x14ac:dyDescent="0.25">
      <c r="A7884" s="108">
        <v>7906</v>
      </c>
      <c r="B7884" s="109" t="s">
        <v>7364</v>
      </c>
      <c r="C7884" s="110">
        <v>85176277</v>
      </c>
      <c r="D7884" s="110">
        <v>0</v>
      </c>
      <c r="E7884" s="110">
        <v>0</v>
      </c>
      <c r="F7884" s="111">
        <v>43.5</v>
      </c>
      <c r="G7884" s="110">
        <v>4</v>
      </c>
      <c r="H7884" s="110">
        <v>0</v>
      </c>
      <c r="I7884" s="112"/>
      <c r="J7884" s="111">
        <v>8.41</v>
      </c>
      <c r="K7884" s="113">
        <v>79</v>
      </c>
    </row>
    <row r="7885" spans="1:11" x14ac:dyDescent="0.25">
      <c r="A7885" s="108">
        <v>7907</v>
      </c>
      <c r="B7885" s="109" t="s">
        <v>7365</v>
      </c>
      <c r="C7885" s="110">
        <v>85176277</v>
      </c>
      <c r="D7885" s="110">
        <v>3</v>
      </c>
      <c r="E7885" s="110">
        <v>0</v>
      </c>
      <c r="F7885" s="111">
        <v>27.12</v>
      </c>
      <c r="G7885" s="110">
        <v>4</v>
      </c>
      <c r="H7885" s="110">
        <v>0</v>
      </c>
      <c r="I7885" s="112"/>
      <c r="J7885" s="111">
        <v>5.25</v>
      </c>
      <c r="K7885" s="113">
        <v>79</v>
      </c>
    </row>
    <row r="7886" spans="1:11" x14ac:dyDescent="0.25">
      <c r="A7886" s="108">
        <v>7908</v>
      </c>
      <c r="B7886" s="109" t="s">
        <v>7366</v>
      </c>
      <c r="C7886" s="110">
        <v>85444200</v>
      </c>
      <c r="D7886" s="110">
        <v>0</v>
      </c>
      <c r="E7886" s="110">
        <v>0</v>
      </c>
      <c r="F7886" s="111">
        <v>29.9</v>
      </c>
      <c r="G7886" s="110">
        <v>4</v>
      </c>
      <c r="H7886" s="110">
        <v>0</v>
      </c>
      <c r="I7886" s="112"/>
      <c r="J7886" s="111">
        <v>3.17</v>
      </c>
      <c r="K7886" s="113">
        <v>50</v>
      </c>
    </row>
    <row r="7887" spans="1:11" x14ac:dyDescent="0.25">
      <c r="A7887" s="108">
        <v>7909</v>
      </c>
      <c r="B7887" s="109" t="s">
        <v>7367</v>
      </c>
      <c r="C7887" s="110">
        <v>85444200</v>
      </c>
      <c r="D7887" s="110">
        <v>4</v>
      </c>
      <c r="E7887" s="110">
        <v>4</v>
      </c>
      <c r="F7887" s="111">
        <v>27.9</v>
      </c>
      <c r="G7887" s="110">
        <v>4</v>
      </c>
      <c r="H7887" s="110">
        <v>0</v>
      </c>
      <c r="I7887" s="112"/>
      <c r="J7887" s="111">
        <v>2.95</v>
      </c>
      <c r="K7887" s="113">
        <v>50</v>
      </c>
    </row>
    <row r="7888" spans="1:11" x14ac:dyDescent="0.25">
      <c r="A7888" s="108">
        <v>7910</v>
      </c>
      <c r="B7888" s="109" t="s">
        <v>7368</v>
      </c>
      <c r="C7888" s="110">
        <v>85444900</v>
      </c>
      <c r="D7888" s="110">
        <v>10</v>
      </c>
      <c r="E7888" s="110">
        <v>1</v>
      </c>
      <c r="F7888" s="111">
        <v>13</v>
      </c>
      <c r="G7888" s="110">
        <v>4</v>
      </c>
      <c r="H7888" s="110">
        <v>0</v>
      </c>
      <c r="I7888" s="112"/>
      <c r="J7888" s="111">
        <v>3.34</v>
      </c>
      <c r="K7888" s="113">
        <v>25</v>
      </c>
    </row>
    <row r="7889" spans="1:11" x14ac:dyDescent="0.25">
      <c r="A7889" s="108">
        <v>7911</v>
      </c>
      <c r="B7889" s="109" t="s">
        <v>7369</v>
      </c>
      <c r="C7889" s="110">
        <v>84718000</v>
      </c>
      <c r="D7889" s="110">
        <v>1</v>
      </c>
      <c r="E7889" s="110">
        <v>0</v>
      </c>
      <c r="F7889" s="111">
        <v>116.5</v>
      </c>
      <c r="G7889" s="110">
        <v>4</v>
      </c>
      <c r="H7889" s="110">
        <v>0</v>
      </c>
      <c r="I7889" s="112"/>
      <c r="J7889" s="112"/>
      <c r="K7889" s="113">
        <v>199</v>
      </c>
    </row>
    <row r="7890" spans="1:11" x14ac:dyDescent="0.25">
      <c r="A7890" s="108">
        <v>7912</v>
      </c>
      <c r="B7890" s="109" t="s">
        <v>7370</v>
      </c>
      <c r="C7890" s="110">
        <v>85437040</v>
      </c>
      <c r="D7890" s="110">
        <v>2</v>
      </c>
      <c r="E7890" s="110">
        <v>0</v>
      </c>
      <c r="F7890" s="111">
        <v>89</v>
      </c>
      <c r="G7890" s="110">
        <v>7</v>
      </c>
      <c r="H7890" s="110">
        <v>0</v>
      </c>
      <c r="I7890" s="112"/>
      <c r="J7890" s="112"/>
      <c r="K7890" s="113">
        <v>149</v>
      </c>
    </row>
    <row r="7891" spans="1:11" x14ac:dyDescent="0.25">
      <c r="A7891" s="108">
        <v>7913</v>
      </c>
      <c r="B7891" s="109" t="s">
        <v>7371</v>
      </c>
      <c r="C7891" s="110">
        <v>85044021</v>
      </c>
      <c r="D7891" s="110">
        <v>0</v>
      </c>
      <c r="E7891" s="110">
        <v>0</v>
      </c>
      <c r="F7891" s="111">
        <v>176.09</v>
      </c>
      <c r="G7891" s="110">
        <v>4</v>
      </c>
      <c r="H7891" s="110">
        <v>5</v>
      </c>
      <c r="I7891" s="112"/>
      <c r="J7891" s="111">
        <v>60.88</v>
      </c>
      <c r="K7891" s="113">
        <v>369</v>
      </c>
    </row>
    <row r="7892" spans="1:11" x14ac:dyDescent="0.25">
      <c r="A7892" s="108">
        <v>7914</v>
      </c>
      <c r="B7892" s="109" t="s">
        <v>7372</v>
      </c>
      <c r="C7892" s="110">
        <v>85365090</v>
      </c>
      <c r="D7892" s="110">
        <v>1</v>
      </c>
      <c r="E7892" s="110">
        <v>0</v>
      </c>
      <c r="F7892" s="111">
        <v>52.08</v>
      </c>
      <c r="G7892" s="110">
        <v>4</v>
      </c>
      <c r="H7892" s="110">
        <v>15</v>
      </c>
      <c r="I7892" s="112"/>
      <c r="J7892" s="111">
        <v>19.72</v>
      </c>
      <c r="K7892" s="113">
        <v>109</v>
      </c>
    </row>
    <row r="7893" spans="1:11" x14ac:dyDescent="0.25">
      <c r="A7893" s="108">
        <v>7915</v>
      </c>
      <c r="B7893" s="109" t="s">
        <v>7373</v>
      </c>
      <c r="C7893" s="110">
        <v>84733011</v>
      </c>
      <c r="D7893" s="110">
        <v>0</v>
      </c>
      <c r="E7893" s="110">
        <v>0</v>
      </c>
      <c r="F7893" s="111">
        <v>226.53</v>
      </c>
      <c r="G7893" s="110">
        <v>4</v>
      </c>
      <c r="H7893" s="110">
        <v>10</v>
      </c>
      <c r="I7893" s="112"/>
      <c r="J7893" s="112"/>
      <c r="K7893" s="113">
        <v>379</v>
      </c>
    </row>
    <row r="7894" spans="1:11" x14ac:dyDescent="0.25">
      <c r="A7894" s="108">
        <v>7916</v>
      </c>
      <c r="B7894" s="109" t="s">
        <v>7374</v>
      </c>
      <c r="C7894" s="110">
        <v>84733019</v>
      </c>
      <c r="D7894" s="110">
        <v>0</v>
      </c>
      <c r="E7894" s="110">
        <v>0</v>
      </c>
      <c r="F7894" s="111">
        <v>273.58</v>
      </c>
      <c r="G7894" s="110">
        <v>4</v>
      </c>
      <c r="H7894" s="110">
        <v>10</v>
      </c>
      <c r="I7894" s="112"/>
      <c r="J7894" s="111">
        <v>70.63</v>
      </c>
      <c r="K7894" s="113">
        <v>459</v>
      </c>
    </row>
    <row r="7895" spans="1:11" x14ac:dyDescent="0.25">
      <c r="A7895" s="108">
        <v>7917</v>
      </c>
      <c r="B7895" s="109" t="s">
        <v>8002</v>
      </c>
      <c r="C7895" s="110">
        <v>84733019</v>
      </c>
      <c r="D7895" s="110">
        <v>0</v>
      </c>
      <c r="E7895" s="110">
        <v>0</v>
      </c>
      <c r="F7895" s="111">
        <v>190</v>
      </c>
      <c r="G7895" s="110">
        <v>4</v>
      </c>
      <c r="H7895" s="110">
        <v>10</v>
      </c>
      <c r="I7895" s="112"/>
      <c r="J7895" s="112"/>
      <c r="K7895" s="113">
        <v>275</v>
      </c>
    </row>
    <row r="7896" spans="1:11" x14ac:dyDescent="0.25">
      <c r="A7896" s="108">
        <v>7918</v>
      </c>
      <c r="B7896" s="109" t="s">
        <v>7375</v>
      </c>
      <c r="C7896" s="110">
        <v>84733019</v>
      </c>
      <c r="D7896" s="110">
        <v>1</v>
      </c>
      <c r="E7896" s="110">
        <v>0</v>
      </c>
      <c r="F7896" s="111">
        <v>409</v>
      </c>
      <c r="G7896" s="110">
        <v>4</v>
      </c>
      <c r="H7896" s="110">
        <v>10</v>
      </c>
      <c r="I7896" s="112"/>
      <c r="J7896" s="112"/>
      <c r="K7896" s="113">
        <v>589</v>
      </c>
    </row>
    <row r="7897" spans="1:11" x14ac:dyDescent="0.25">
      <c r="A7897" s="108">
        <v>7919</v>
      </c>
      <c r="B7897" s="109" t="s">
        <v>7376</v>
      </c>
      <c r="C7897" s="110">
        <v>85444200</v>
      </c>
      <c r="D7897" s="110">
        <v>0</v>
      </c>
      <c r="E7897" s="110">
        <v>0</v>
      </c>
      <c r="F7897" s="111">
        <v>18</v>
      </c>
      <c r="G7897" s="110">
        <v>4</v>
      </c>
      <c r="H7897" s="110">
        <v>5</v>
      </c>
      <c r="I7897" s="112"/>
      <c r="J7897" s="111">
        <v>2.41</v>
      </c>
      <c r="K7897" s="113">
        <v>35</v>
      </c>
    </row>
    <row r="7898" spans="1:11" x14ac:dyDescent="0.25">
      <c r="A7898" s="108">
        <v>7920</v>
      </c>
      <c r="B7898" s="109" t="s">
        <v>3714</v>
      </c>
      <c r="C7898" s="110">
        <v>85444200</v>
      </c>
      <c r="D7898" s="110">
        <v>0</v>
      </c>
      <c r="E7898" s="110">
        <v>0</v>
      </c>
      <c r="F7898" s="111">
        <v>17.04</v>
      </c>
      <c r="G7898" s="110">
        <v>4</v>
      </c>
      <c r="H7898" s="110">
        <v>5</v>
      </c>
      <c r="I7898" s="112"/>
      <c r="J7898" s="111">
        <v>2.2799999999999998</v>
      </c>
      <c r="K7898" s="113">
        <v>28</v>
      </c>
    </row>
    <row r="7899" spans="1:11" x14ac:dyDescent="0.25">
      <c r="A7899" s="108">
        <v>7921</v>
      </c>
      <c r="B7899" s="109" t="s">
        <v>7377</v>
      </c>
      <c r="C7899" s="110">
        <v>95030022</v>
      </c>
      <c r="D7899" s="110">
        <v>1</v>
      </c>
      <c r="E7899" s="110">
        <v>0</v>
      </c>
      <c r="F7899" s="111">
        <v>81.72</v>
      </c>
      <c r="G7899" s="110">
        <v>4</v>
      </c>
      <c r="H7899" s="110">
        <v>10</v>
      </c>
      <c r="I7899" s="112"/>
      <c r="J7899" s="112"/>
      <c r="K7899" s="113">
        <v>150</v>
      </c>
    </row>
    <row r="7900" spans="1:11" x14ac:dyDescent="0.25">
      <c r="A7900" s="108">
        <v>7922</v>
      </c>
      <c r="B7900" s="109" t="s">
        <v>5271</v>
      </c>
      <c r="C7900" s="110">
        <v>84733041</v>
      </c>
      <c r="D7900" s="110">
        <v>0</v>
      </c>
      <c r="E7900" s="110">
        <v>0</v>
      </c>
      <c r="F7900" s="111">
        <v>338.72</v>
      </c>
      <c r="G7900" s="110">
        <v>18</v>
      </c>
      <c r="H7900" s="110">
        <v>0</v>
      </c>
      <c r="I7900" s="112"/>
      <c r="J7900" s="112"/>
      <c r="K7900" s="113">
        <v>489</v>
      </c>
    </row>
    <row r="7901" spans="1:11" x14ac:dyDescent="0.25">
      <c r="A7901" s="108">
        <v>7923</v>
      </c>
      <c r="B7901" s="109" t="s">
        <v>8003</v>
      </c>
      <c r="C7901" s="110">
        <v>85258929</v>
      </c>
      <c r="D7901" s="110">
        <v>2</v>
      </c>
      <c r="E7901" s="110">
        <v>0</v>
      </c>
      <c r="F7901" s="111">
        <v>469.69</v>
      </c>
      <c r="G7901" s="110">
        <v>18</v>
      </c>
      <c r="H7901" s="110">
        <v>0</v>
      </c>
      <c r="I7901" s="111">
        <v>1.5</v>
      </c>
      <c r="J7901" s="112"/>
      <c r="K7901" s="113">
        <v>699</v>
      </c>
    </row>
    <row r="7902" spans="1:11" x14ac:dyDescent="0.25">
      <c r="A7902" s="108">
        <v>7924</v>
      </c>
      <c r="B7902" s="109" t="s">
        <v>7378</v>
      </c>
      <c r="C7902" s="110">
        <v>85423190</v>
      </c>
      <c r="D7902" s="110">
        <v>0</v>
      </c>
      <c r="E7902" s="110">
        <v>0</v>
      </c>
      <c r="F7902" s="115">
        <v>2425.5</v>
      </c>
      <c r="G7902" s="110">
        <v>7</v>
      </c>
      <c r="H7902" s="110">
        <v>2</v>
      </c>
      <c r="I7902" s="112"/>
      <c r="J7902" s="112"/>
      <c r="K7902" s="116">
        <v>4199</v>
      </c>
    </row>
    <row r="7903" spans="1:11" x14ac:dyDescent="0.25">
      <c r="A7903" s="108">
        <v>7925</v>
      </c>
      <c r="B7903" s="109" t="s">
        <v>7379</v>
      </c>
      <c r="C7903" s="110">
        <v>84717010</v>
      </c>
      <c r="D7903" s="110">
        <v>1</v>
      </c>
      <c r="E7903" s="110">
        <v>0</v>
      </c>
      <c r="F7903" s="111">
        <v>818.07</v>
      </c>
      <c r="G7903" s="110">
        <v>12</v>
      </c>
      <c r="H7903" s="110">
        <v>10</v>
      </c>
      <c r="I7903" s="112"/>
      <c r="J7903" s="112"/>
      <c r="K7903" s="116">
        <v>1349</v>
      </c>
    </row>
    <row r="7904" spans="1:11" x14ac:dyDescent="0.25">
      <c r="A7904" s="108">
        <v>7926</v>
      </c>
      <c r="B7904" s="109" t="s">
        <v>7380</v>
      </c>
      <c r="C7904" s="110">
        <v>39232990</v>
      </c>
      <c r="D7904" s="110">
        <v>0</v>
      </c>
      <c r="E7904" s="110">
        <v>0</v>
      </c>
      <c r="F7904" s="111">
        <v>12.5</v>
      </c>
      <c r="G7904" s="110">
        <v>18</v>
      </c>
      <c r="H7904" s="110">
        <v>0</v>
      </c>
      <c r="I7904" s="112"/>
      <c r="J7904" s="112"/>
      <c r="K7904" s="113">
        <v>13</v>
      </c>
    </row>
    <row r="7905" spans="1:11" x14ac:dyDescent="0.25">
      <c r="A7905" s="108">
        <v>7927</v>
      </c>
      <c r="B7905" s="109" t="s">
        <v>7381</v>
      </c>
      <c r="C7905" s="110">
        <v>94069020</v>
      </c>
      <c r="D7905" s="110">
        <v>0</v>
      </c>
      <c r="E7905" s="110">
        <v>0</v>
      </c>
      <c r="F7905" s="111">
        <v>349</v>
      </c>
      <c r="G7905" s="110">
        <v>0</v>
      </c>
      <c r="H7905" s="110">
        <v>0</v>
      </c>
      <c r="I7905" s="112"/>
      <c r="J7905" s="112"/>
      <c r="K7905" s="113">
        <v>350</v>
      </c>
    </row>
    <row r="7906" spans="1:11" x14ac:dyDescent="0.25">
      <c r="A7906" s="108">
        <v>7928</v>
      </c>
      <c r="B7906" s="109" t="s">
        <v>7382</v>
      </c>
      <c r="C7906" s="110">
        <v>94069020</v>
      </c>
      <c r="D7906" s="110">
        <v>0</v>
      </c>
      <c r="E7906" s="110">
        <v>0</v>
      </c>
      <c r="F7906" s="111">
        <v>479</v>
      </c>
      <c r="G7906" s="110">
        <v>0</v>
      </c>
      <c r="H7906" s="110">
        <v>0</v>
      </c>
      <c r="I7906" s="112"/>
      <c r="J7906" s="112"/>
      <c r="K7906" s="113">
        <v>480</v>
      </c>
    </row>
    <row r="7907" spans="1:11" x14ac:dyDescent="0.25">
      <c r="A7907" s="108">
        <v>7929</v>
      </c>
      <c r="B7907" s="109" t="s">
        <v>7383</v>
      </c>
      <c r="C7907" s="110">
        <v>82054000</v>
      </c>
      <c r="D7907" s="110">
        <v>0</v>
      </c>
      <c r="E7907" s="110">
        <v>0</v>
      </c>
      <c r="F7907" s="111">
        <v>9.5</v>
      </c>
      <c r="G7907" s="110">
        <v>18</v>
      </c>
      <c r="H7907" s="110">
        <v>0</v>
      </c>
      <c r="I7907" s="112"/>
      <c r="J7907" s="112"/>
      <c r="K7907" s="113">
        <v>10</v>
      </c>
    </row>
    <row r="7908" spans="1:11" x14ac:dyDescent="0.25">
      <c r="A7908" s="108">
        <v>7930</v>
      </c>
      <c r="B7908" s="109" t="s">
        <v>7384</v>
      </c>
      <c r="C7908" s="110">
        <v>85061020</v>
      </c>
      <c r="D7908" s="110">
        <v>0</v>
      </c>
      <c r="E7908" s="110">
        <v>0</v>
      </c>
      <c r="F7908" s="111">
        <v>10.9</v>
      </c>
      <c r="G7908" s="110">
        <v>18</v>
      </c>
      <c r="H7908" s="110">
        <v>0</v>
      </c>
      <c r="I7908" s="112"/>
      <c r="J7908" s="112"/>
      <c r="K7908" s="113">
        <v>11</v>
      </c>
    </row>
    <row r="7909" spans="1:11" x14ac:dyDescent="0.25">
      <c r="A7909" s="108">
        <v>7931</v>
      </c>
      <c r="B7909" s="109" t="s">
        <v>7385</v>
      </c>
      <c r="C7909" s="110">
        <v>82119390</v>
      </c>
      <c r="D7909" s="110">
        <v>0</v>
      </c>
      <c r="E7909" s="110">
        <v>0</v>
      </c>
      <c r="F7909" s="111">
        <v>12.9</v>
      </c>
      <c r="G7909" s="110">
        <v>18</v>
      </c>
      <c r="H7909" s="110">
        <v>0</v>
      </c>
      <c r="I7909" s="112"/>
      <c r="J7909" s="112"/>
      <c r="K7909" s="113">
        <v>13</v>
      </c>
    </row>
    <row r="7910" spans="1:11" x14ac:dyDescent="0.25">
      <c r="A7910" s="108">
        <v>7932</v>
      </c>
      <c r="B7910" s="109" t="s">
        <v>7386</v>
      </c>
      <c r="C7910" s="110">
        <v>27101991</v>
      </c>
      <c r="D7910" s="110">
        <v>0</v>
      </c>
      <c r="E7910" s="110">
        <v>0</v>
      </c>
      <c r="F7910" s="111">
        <v>58</v>
      </c>
      <c r="G7910" s="110">
        <v>18</v>
      </c>
      <c r="H7910" s="110">
        <v>0</v>
      </c>
      <c r="I7910" s="112"/>
      <c r="J7910" s="112"/>
      <c r="K7910" s="113">
        <v>60</v>
      </c>
    </row>
    <row r="7911" spans="1:11" x14ac:dyDescent="0.25">
      <c r="A7911" s="108">
        <v>7933</v>
      </c>
      <c r="B7911" s="109" t="s">
        <v>7387</v>
      </c>
      <c r="C7911" s="110">
        <v>33074900</v>
      </c>
      <c r="D7911" s="110">
        <v>0</v>
      </c>
      <c r="E7911" s="110">
        <v>0</v>
      </c>
      <c r="F7911" s="111">
        <v>12.9</v>
      </c>
      <c r="G7911" s="110">
        <v>25</v>
      </c>
      <c r="H7911" s="110">
        <v>0</v>
      </c>
      <c r="I7911" s="112"/>
      <c r="J7911" s="112"/>
      <c r="K7911" s="113">
        <v>13</v>
      </c>
    </row>
    <row r="7912" spans="1:11" x14ac:dyDescent="0.25">
      <c r="A7912" s="108">
        <v>7934</v>
      </c>
      <c r="B7912" s="109" t="s">
        <v>7388</v>
      </c>
      <c r="C7912" s="110">
        <v>27101932</v>
      </c>
      <c r="D7912" s="110">
        <v>0</v>
      </c>
      <c r="E7912" s="110">
        <v>0</v>
      </c>
      <c r="F7912" s="111">
        <v>11.9</v>
      </c>
      <c r="G7912" s="110">
        <v>18</v>
      </c>
      <c r="H7912" s="110">
        <v>0</v>
      </c>
      <c r="I7912" s="112"/>
      <c r="J7912" s="112"/>
      <c r="K7912" s="113">
        <v>12</v>
      </c>
    </row>
    <row r="7913" spans="1:11" x14ac:dyDescent="0.25">
      <c r="A7913" s="108">
        <v>7935</v>
      </c>
      <c r="B7913" s="109" t="s">
        <v>7389</v>
      </c>
      <c r="C7913" s="110">
        <v>96034090</v>
      </c>
      <c r="D7913" s="110">
        <v>0</v>
      </c>
      <c r="E7913" s="110">
        <v>0</v>
      </c>
      <c r="F7913" s="111">
        <v>6.4</v>
      </c>
      <c r="G7913" s="110">
        <v>18</v>
      </c>
      <c r="H7913" s="110">
        <v>0</v>
      </c>
      <c r="I7913" s="112"/>
      <c r="J7913" s="112"/>
      <c r="K7913" s="113">
        <v>7</v>
      </c>
    </row>
    <row r="7914" spans="1:11" x14ac:dyDescent="0.25">
      <c r="A7914" s="108">
        <v>7936</v>
      </c>
      <c r="B7914" s="109" t="s">
        <v>7390</v>
      </c>
      <c r="C7914" s="110">
        <v>96034090</v>
      </c>
      <c r="D7914" s="110">
        <v>0</v>
      </c>
      <c r="E7914" s="110">
        <v>0</v>
      </c>
      <c r="F7914" s="111">
        <v>9.4</v>
      </c>
      <c r="G7914" s="110">
        <v>18</v>
      </c>
      <c r="H7914" s="110">
        <v>0</v>
      </c>
      <c r="I7914" s="112"/>
      <c r="J7914" s="112"/>
      <c r="K7914" s="113">
        <v>10</v>
      </c>
    </row>
    <row r="7915" spans="1:11" x14ac:dyDescent="0.25">
      <c r="A7915" s="108">
        <v>7937</v>
      </c>
      <c r="B7915" s="109" t="s">
        <v>7391</v>
      </c>
      <c r="C7915" s="110">
        <v>63071000</v>
      </c>
      <c r="D7915" s="110">
        <v>0</v>
      </c>
      <c r="E7915" s="110">
        <v>0</v>
      </c>
      <c r="F7915" s="111">
        <v>32.9</v>
      </c>
      <c r="G7915" s="110">
        <v>18</v>
      </c>
      <c r="H7915" s="110">
        <v>0</v>
      </c>
      <c r="I7915" s="112"/>
      <c r="J7915" s="112"/>
      <c r="K7915" s="113">
        <v>33</v>
      </c>
    </row>
    <row r="7916" spans="1:11" x14ac:dyDescent="0.25">
      <c r="A7916" s="108">
        <v>7938</v>
      </c>
      <c r="B7916" s="109" t="s">
        <v>7392</v>
      </c>
      <c r="C7916" s="110">
        <v>85061020</v>
      </c>
      <c r="D7916" s="110">
        <v>0</v>
      </c>
      <c r="E7916" s="110">
        <v>0</v>
      </c>
      <c r="F7916" s="111">
        <v>9.9</v>
      </c>
      <c r="G7916" s="110">
        <v>18</v>
      </c>
      <c r="H7916" s="110">
        <v>0</v>
      </c>
      <c r="I7916" s="112"/>
      <c r="J7916" s="112"/>
      <c r="K7916" s="113">
        <v>10</v>
      </c>
    </row>
    <row r="7917" spans="1:11" x14ac:dyDescent="0.25">
      <c r="A7917" s="108">
        <v>7939</v>
      </c>
      <c r="B7917" s="109" t="s">
        <v>7393</v>
      </c>
      <c r="C7917" s="110">
        <v>39191090</v>
      </c>
      <c r="D7917" s="110">
        <v>0</v>
      </c>
      <c r="E7917" s="110">
        <v>0</v>
      </c>
      <c r="F7917" s="111">
        <v>8.99</v>
      </c>
      <c r="G7917" s="110">
        <v>18</v>
      </c>
      <c r="H7917" s="110">
        <v>0</v>
      </c>
      <c r="I7917" s="112"/>
      <c r="J7917" s="112"/>
      <c r="K7917" s="113">
        <v>9</v>
      </c>
    </row>
    <row r="7918" spans="1:11" x14ac:dyDescent="0.25">
      <c r="A7918" s="108">
        <v>7940</v>
      </c>
      <c r="B7918" s="109" t="s">
        <v>7394</v>
      </c>
      <c r="C7918" s="110">
        <v>39191090</v>
      </c>
      <c r="D7918" s="110">
        <v>0</v>
      </c>
      <c r="E7918" s="110">
        <v>0</v>
      </c>
      <c r="F7918" s="111">
        <v>2.2000000000000002</v>
      </c>
      <c r="G7918" s="110">
        <v>18</v>
      </c>
      <c r="H7918" s="110">
        <v>0</v>
      </c>
      <c r="I7918" s="112"/>
      <c r="J7918" s="112"/>
      <c r="K7918" s="113">
        <v>3</v>
      </c>
    </row>
    <row r="7919" spans="1:11" x14ac:dyDescent="0.25">
      <c r="A7919" s="108">
        <v>7941</v>
      </c>
      <c r="B7919" s="109" t="s">
        <v>7395</v>
      </c>
      <c r="C7919" s="110">
        <v>39261000</v>
      </c>
      <c r="D7919" s="110">
        <v>0</v>
      </c>
      <c r="E7919" s="110">
        <v>0</v>
      </c>
      <c r="F7919" s="111">
        <v>57.9</v>
      </c>
      <c r="G7919" s="110">
        <v>18</v>
      </c>
      <c r="H7919" s="110">
        <v>0</v>
      </c>
      <c r="I7919" s="112"/>
      <c r="J7919" s="112"/>
      <c r="K7919" s="113">
        <v>58</v>
      </c>
    </row>
    <row r="7920" spans="1:11" x14ac:dyDescent="0.25">
      <c r="A7920" s="108">
        <v>7942</v>
      </c>
      <c r="B7920" s="109" t="s">
        <v>7396</v>
      </c>
      <c r="C7920" s="110">
        <v>32159000</v>
      </c>
      <c r="D7920" s="110">
        <v>0</v>
      </c>
      <c r="E7920" s="110">
        <v>0</v>
      </c>
      <c r="F7920" s="111">
        <v>5.9</v>
      </c>
      <c r="G7920" s="110">
        <v>18</v>
      </c>
      <c r="H7920" s="110">
        <v>0</v>
      </c>
      <c r="I7920" s="112"/>
      <c r="J7920" s="112"/>
      <c r="K7920" s="113">
        <v>6</v>
      </c>
    </row>
    <row r="7921" spans="1:11" x14ac:dyDescent="0.25">
      <c r="A7921" s="108">
        <v>7943</v>
      </c>
      <c r="B7921" s="109" t="s">
        <v>7397</v>
      </c>
      <c r="C7921" s="110">
        <v>94036000</v>
      </c>
      <c r="D7921" s="110">
        <v>0</v>
      </c>
      <c r="E7921" s="110">
        <v>0</v>
      </c>
      <c r="F7921" s="111">
        <v>26.9</v>
      </c>
      <c r="G7921" s="110">
        <v>18</v>
      </c>
      <c r="H7921" s="110">
        <v>0</v>
      </c>
      <c r="I7921" s="112"/>
      <c r="J7921" s="112"/>
      <c r="K7921" s="113">
        <v>27</v>
      </c>
    </row>
    <row r="7922" spans="1:11" x14ac:dyDescent="0.25">
      <c r="A7922" s="108">
        <v>7944</v>
      </c>
      <c r="B7922" s="109" t="s">
        <v>7398</v>
      </c>
      <c r="C7922" s="110">
        <v>39261000</v>
      </c>
      <c r="D7922" s="110">
        <v>0</v>
      </c>
      <c r="E7922" s="110">
        <v>0</v>
      </c>
      <c r="F7922" s="111">
        <v>7</v>
      </c>
      <c r="G7922" s="110">
        <v>18</v>
      </c>
      <c r="H7922" s="110">
        <v>0</v>
      </c>
      <c r="I7922" s="112"/>
      <c r="J7922" s="112"/>
      <c r="K7922" s="113">
        <v>8</v>
      </c>
    </row>
    <row r="7923" spans="1:11" x14ac:dyDescent="0.25">
      <c r="A7923" s="108">
        <v>7945</v>
      </c>
      <c r="B7923" s="109" t="s">
        <v>7399</v>
      </c>
      <c r="C7923" s="110">
        <v>32159000</v>
      </c>
      <c r="D7923" s="110">
        <v>0</v>
      </c>
      <c r="E7923" s="110">
        <v>0</v>
      </c>
      <c r="F7923" s="111">
        <v>4.59</v>
      </c>
      <c r="G7923" s="110">
        <v>18</v>
      </c>
      <c r="H7923" s="110">
        <v>0</v>
      </c>
      <c r="I7923" s="112"/>
      <c r="J7923" s="112"/>
      <c r="K7923" s="113">
        <v>5</v>
      </c>
    </row>
    <row r="7924" spans="1:11" x14ac:dyDescent="0.25">
      <c r="A7924" s="108">
        <v>7946</v>
      </c>
      <c r="B7924" s="109" t="s">
        <v>7400</v>
      </c>
      <c r="C7924" s="110">
        <v>96100000</v>
      </c>
      <c r="D7924" s="110">
        <v>0</v>
      </c>
      <c r="E7924" s="110">
        <v>0</v>
      </c>
      <c r="F7924" s="111">
        <v>169</v>
      </c>
      <c r="G7924" s="110">
        <v>18</v>
      </c>
      <c r="H7924" s="110">
        <v>0</v>
      </c>
      <c r="I7924" s="112"/>
      <c r="J7924" s="112"/>
      <c r="K7924" s="113">
        <v>170</v>
      </c>
    </row>
    <row r="7925" spans="1:11" x14ac:dyDescent="0.25">
      <c r="A7925" s="108">
        <v>7947</v>
      </c>
      <c r="B7925" s="109" t="s">
        <v>7401</v>
      </c>
      <c r="C7925" s="110">
        <v>96082000</v>
      </c>
      <c r="D7925" s="110">
        <v>0</v>
      </c>
      <c r="E7925" s="110">
        <v>0</v>
      </c>
      <c r="F7925" s="111">
        <v>5.9</v>
      </c>
      <c r="G7925" s="110">
        <v>18</v>
      </c>
      <c r="H7925" s="110">
        <v>0</v>
      </c>
      <c r="I7925" s="112"/>
      <c r="J7925" s="112"/>
      <c r="K7925" s="113">
        <v>6</v>
      </c>
    </row>
    <row r="7926" spans="1:11" x14ac:dyDescent="0.25">
      <c r="A7926" s="108">
        <v>7948</v>
      </c>
      <c r="B7926" s="109" t="s">
        <v>7402</v>
      </c>
      <c r="C7926" s="110">
        <v>40169200</v>
      </c>
      <c r="D7926" s="110">
        <v>0</v>
      </c>
      <c r="E7926" s="110">
        <v>0</v>
      </c>
      <c r="F7926" s="111">
        <v>2.69</v>
      </c>
      <c r="G7926" s="110">
        <v>18</v>
      </c>
      <c r="H7926" s="110">
        <v>0</v>
      </c>
      <c r="I7926" s="112"/>
      <c r="J7926" s="112"/>
      <c r="K7926" s="113">
        <v>3</v>
      </c>
    </row>
    <row r="7927" spans="1:11" x14ac:dyDescent="0.25">
      <c r="A7927" s="108">
        <v>7949</v>
      </c>
      <c r="B7927" s="109" t="s">
        <v>7403</v>
      </c>
      <c r="C7927" s="110">
        <v>96091000</v>
      </c>
      <c r="D7927" s="110">
        <v>0</v>
      </c>
      <c r="E7927" s="110">
        <v>0</v>
      </c>
      <c r="F7927" s="111">
        <v>4.99</v>
      </c>
      <c r="G7927" s="110">
        <v>18</v>
      </c>
      <c r="H7927" s="110">
        <v>0</v>
      </c>
      <c r="I7927" s="112"/>
      <c r="J7927" s="112"/>
      <c r="K7927" s="113">
        <v>5</v>
      </c>
    </row>
    <row r="7928" spans="1:11" x14ac:dyDescent="0.25">
      <c r="A7928" s="108">
        <v>7950</v>
      </c>
      <c r="B7928" s="109" t="s">
        <v>7404</v>
      </c>
      <c r="C7928" s="110">
        <v>96081000</v>
      </c>
      <c r="D7928" s="110">
        <v>0</v>
      </c>
      <c r="E7928" s="110">
        <v>0</v>
      </c>
      <c r="F7928" s="111">
        <v>2.4900000000000002</v>
      </c>
      <c r="G7928" s="110">
        <v>18</v>
      </c>
      <c r="H7928" s="110">
        <v>0</v>
      </c>
      <c r="I7928" s="112"/>
      <c r="J7928" s="112"/>
      <c r="K7928" s="113">
        <v>3</v>
      </c>
    </row>
    <row r="7929" spans="1:11" x14ac:dyDescent="0.25">
      <c r="A7929" s="108">
        <v>7951</v>
      </c>
      <c r="B7929" s="109" t="s">
        <v>7405</v>
      </c>
      <c r="C7929" s="110">
        <v>83052000</v>
      </c>
      <c r="D7929" s="110">
        <v>0</v>
      </c>
      <c r="E7929" s="110">
        <v>0</v>
      </c>
      <c r="F7929" s="111">
        <v>7.5</v>
      </c>
      <c r="G7929" s="110">
        <v>18</v>
      </c>
      <c r="H7929" s="110">
        <v>0</v>
      </c>
      <c r="I7929" s="112"/>
      <c r="J7929" s="112"/>
      <c r="K7929" s="113">
        <v>8</v>
      </c>
    </row>
    <row r="7930" spans="1:11" x14ac:dyDescent="0.25">
      <c r="A7930" s="108">
        <v>7952</v>
      </c>
      <c r="B7930" s="109" t="s">
        <v>7406</v>
      </c>
      <c r="C7930" s="110">
        <v>48182000</v>
      </c>
      <c r="D7930" s="110">
        <v>0</v>
      </c>
      <c r="E7930" s="110">
        <v>0</v>
      </c>
      <c r="F7930" s="111">
        <v>17.899999999999999</v>
      </c>
      <c r="G7930" s="110">
        <v>0</v>
      </c>
      <c r="H7930" s="110">
        <v>0</v>
      </c>
      <c r="I7930" s="112"/>
      <c r="J7930" s="112"/>
      <c r="K7930" s="113">
        <v>18</v>
      </c>
    </row>
    <row r="7931" spans="1:11" x14ac:dyDescent="0.25">
      <c r="A7931" s="108">
        <v>7953</v>
      </c>
      <c r="B7931" s="109" t="s">
        <v>7407</v>
      </c>
      <c r="C7931" s="110">
        <v>48182000</v>
      </c>
      <c r="D7931" s="110">
        <v>0</v>
      </c>
      <c r="E7931" s="110">
        <v>0</v>
      </c>
      <c r="F7931" s="111">
        <v>13.49</v>
      </c>
      <c r="G7931" s="110">
        <v>0</v>
      </c>
      <c r="H7931" s="110">
        <v>0</v>
      </c>
      <c r="I7931" s="112"/>
      <c r="J7931" s="112"/>
      <c r="K7931" s="113">
        <v>14</v>
      </c>
    </row>
    <row r="7932" spans="1:11" x14ac:dyDescent="0.25">
      <c r="A7932" s="108">
        <v>7954</v>
      </c>
      <c r="B7932" s="109" t="s">
        <v>7408</v>
      </c>
      <c r="C7932" s="110">
        <v>39261000</v>
      </c>
      <c r="D7932" s="110">
        <v>0</v>
      </c>
      <c r="E7932" s="110">
        <v>0</v>
      </c>
      <c r="F7932" s="111">
        <v>18</v>
      </c>
      <c r="G7932" s="110">
        <v>18</v>
      </c>
      <c r="H7932" s="110">
        <v>0</v>
      </c>
      <c r="I7932" s="112"/>
      <c r="J7932" s="112"/>
      <c r="K7932" s="113">
        <v>19</v>
      </c>
    </row>
    <row r="7933" spans="1:11" x14ac:dyDescent="0.25">
      <c r="A7933" s="108">
        <v>7955</v>
      </c>
      <c r="B7933" s="109" t="s">
        <v>7409</v>
      </c>
      <c r="C7933" s="110">
        <v>39261000</v>
      </c>
      <c r="D7933" s="110">
        <v>0</v>
      </c>
      <c r="E7933" s="110">
        <v>0</v>
      </c>
      <c r="F7933" s="111">
        <v>6.99</v>
      </c>
      <c r="G7933" s="110">
        <v>18</v>
      </c>
      <c r="H7933" s="110">
        <v>0</v>
      </c>
      <c r="I7933" s="112"/>
      <c r="J7933" s="112"/>
      <c r="K7933" s="113">
        <v>7</v>
      </c>
    </row>
    <row r="7934" spans="1:11" x14ac:dyDescent="0.25">
      <c r="A7934" s="108">
        <v>7956</v>
      </c>
      <c r="B7934" s="109" t="s">
        <v>7410</v>
      </c>
      <c r="C7934" s="110">
        <v>19053100</v>
      </c>
      <c r="D7934" s="110">
        <v>0</v>
      </c>
      <c r="E7934" s="110">
        <v>0</v>
      </c>
      <c r="F7934" s="111">
        <v>4.3899999999999997</v>
      </c>
      <c r="G7934" s="110">
        <v>0</v>
      </c>
      <c r="H7934" s="110">
        <v>0</v>
      </c>
      <c r="I7934" s="112"/>
      <c r="J7934" s="112"/>
      <c r="K7934" s="113">
        <v>5</v>
      </c>
    </row>
    <row r="7935" spans="1:11" x14ac:dyDescent="0.25">
      <c r="A7935" s="108">
        <v>7957</v>
      </c>
      <c r="B7935" s="109" t="s">
        <v>7411</v>
      </c>
      <c r="C7935" s="110">
        <v>19053100</v>
      </c>
      <c r="D7935" s="110">
        <v>0</v>
      </c>
      <c r="E7935" s="110">
        <v>0</v>
      </c>
      <c r="F7935" s="111">
        <v>5.59</v>
      </c>
      <c r="G7935" s="110">
        <v>0</v>
      </c>
      <c r="H7935" s="110">
        <v>0</v>
      </c>
      <c r="I7935" s="112"/>
      <c r="J7935" s="112"/>
      <c r="K7935" s="113">
        <v>6</v>
      </c>
    </row>
    <row r="7936" spans="1:11" x14ac:dyDescent="0.25">
      <c r="A7936" s="108">
        <v>7958</v>
      </c>
      <c r="B7936" s="109" t="s">
        <v>7412</v>
      </c>
      <c r="C7936" s="110">
        <v>19053100</v>
      </c>
      <c r="D7936" s="110">
        <v>0</v>
      </c>
      <c r="E7936" s="110">
        <v>0</v>
      </c>
      <c r="F7936" s="111">
        <v>4.3899999999999997</v>
      </c>
      <c r="G7936" s="110">
        <v>0</v>
      </c>
      <c r="H7936" s="110">
        <v>0</v>
      </c>
      <c r="I7936" s="112"/>
      <c r="J7936" s="112"/>
      <c r="K7936" s="113">
        <v>5</v>
      </c>
    </row>
    <row r="7937" spans="1:11" x14ac:dyDescent="0.25">
      <c r="A7937" s="108">
        <v>7959</v>
      </c>
      <c r="B7937" s="109" t="s">
        <v>7413</v>
      </c>
      <c r="C7937" s="110">
        <v>19053100</v>
      </c>
      <c r="D7937" s="110">
        <v>0</v>
      </c>
      <c r="E7937" s="110">
        <v>0</v>
      </c>
      <c r="F7937" s="111">
        <v>4.6900000000000004</v>
      </c>
      <c r="G7937" s="110">
        <v>0</v>
      </c>
      <c r="H7937" s="110">
        <v>0</v>
      </c>
      <c r="I7937" s="112"/>
      <c r="J7937" s="112"/>
      <c r="K7937" s="113">
        <v>5</v>
      </c>
    </row>
    <row r="7938" spans="1:11" x14ac:dyDescent="0.25">
      <c r="A7938" s="108">
        <v>7960</v>
      </c>
      <c r="B7938" s="109" t="s">
        <v>7414</v>
      </c>
      <c r="C7938" s="110">
        <v>19019090</v>
      </c>
      <c r="D7938" s="110">
        <v>0</v>
      </c>
      <c r="E7938" s="110">
        <v>0</v>
      </c>
      <c r="F7938" s="111">
        <v>6.79</v>
      </c>
      <c r="G7938" s="110">
        <v>0</v>
      </c>
      <c r="H7938" s="110">
        <v>0</v>
      </c>
      <c r="I7938" s="112"/>
      <c r="J7938" s="112"/>
      <c r="K7938" s="113">
        <v>7</v>
      </c>
    </row>
    <row r="7939" spans="1:11" x14ac:dyDescent="0.25">
      <c r="A7939" s="108">
        <v>7961</v>
      </c>
      <c r="B7939" s="109" t="s">
        <v>7415</v>
      </c>
      <c r="C7939" s="110">
        <v>96039000</v>
      </c>
      <c r="D7939" s="110">
        <v>0</v>
      </c>
      <c r="E7939" s="110">
        <v>0</v>
      </c>
      <c r="F7939" s="111">
        <v>15.99</v>
      </c>
      <c r="G7939" s="110">
        <v>0</v>
      </c>
      <c r="H7939" s="110">
        <v>0</v>
      </c>
      <c r="I7939" s="112"/>
      <c r="J7939" s="112"/>
      <c r="K7939" s="113">
        <v>16</v>
      </c>
    </row>
    <row r="7940" spans="1:11" x14ac:dyDescent="0.25">
      <c r="A7940" s="108">
        <v>7962</v>
      </c>
      <c r="B7940" s="109" t="s">
        <v>7416</v>
      </c>
      <c r="C7940" s="110">
        <v>19053100</v>
      </c>
      <c r="D7940" s="110">
        <v>0</v>
      </c>
      <c r="E7940" s="110">
        <v>0</v>
      </c>
      <c r="F7940" s="111">
        <v>4.79</v>
      </c>
      <c r="G7940" s="110">
        <v>0</v>
      </c>
      <c r="H7940" s="110">
        <v>0</v>
      </c>
      <c r="I7940" s="112"/>
      <c r="J7940" s="112"/>
      <c r="K7940" s="113">
        <v>5</v>
      </c>
    </row>
    <row r="7941" spans="1:11" x14ac:dyDescent="0.25">
      <c r="A7941" s="108">
        <v>7963</v>
      </c>
      <c r="B7941" s="109" t="s">
        <v>7417</v>
      </c>
      <c r="C7941" s="110">
        <v>19053100</v>
      </c>
      <c r="D7941" s="110">
        <v>0</v>
      </c>
      <c r="E7941" s="110">
        <v>0</v>
      </c>
      <c r="F7941" s="111">
        <v>4.59</v>
      </c>
      <c r="G7941" s="110">
        <v>0</v>
      </c>
      <c r="H7941" s="110">
        <v>0</v>
      </c>
      <c r="I7941" s="112"/>
      <c r="J7941" s="112"/>
      <c r="K7941" s="113">
        <v>5</v>
      </c>
    </row>
    <row r="7942" spans="1:11" x14ac:dyDescent="0.25">
      <c r="A7942" s="108">
        <v>7964</v>
      </c>
      <c r="B7942" s="109" t="s">
        <v>7418</v>
      </c>
      <c r="C7942" s="110">
        <v>34025000</v>
      </c>
      <c r="D7942" s="110">
        <v>0</v>
      </c>
      <c r="E7942" s="110">
        <v>0</v>
      </c>
      <c r="F7942" s="111">
        <v>4.99</v>
      </c>
      <c r="G7942" s="110">
        <v>0</v>
      </c>
      <c r="H7942" s="110">
        <v>0</v>
      </c>
      <c r="I7942" s="112"/>
      <c r="J7942" s="112"/>
      <c r="K7942" s="113">
        <v>5</v>
      </c>
    </row>
    <row r="7943" spans="1:11" x14ac:dyDescent="0.25">
      <c r="A7943" s="108">
        <v>7965</v>
      </c>
      <c r="B7943" s="109" t="s">
        <v>7419</v>
      </c>
      <c r="C7943" s="110">
        <v>33074900</v>
      </c>
      <c r="D7943" s="110">
        <v>0</v>
      </c>
      <c r="E7943" s="110">
        <v>0</v>
      </c>
      <c r="F7943" s="111">
        <v>14.99</v>
      </c>
      <c r="G7943" s="110">
        <v>0</v>
      </c>
      <c r="H7943" s="110">
        <v>0</v>
      </c>
      <c r="I7943" s="112"/>
      <c r="J7943" s="112"/>
      <c r="K7943" s="113">
        <v>15</v>
      </c>
    </row>
    <row r="7944" spans="1:11" x14ac:dyDescent="0.25">
      <c r="A7944" s="108">
        <v>7966</v>
      </c>
      <c r="B7944" s="109" t="s">
        <v>7420</v>
      </c>
      <c r="C7944" s="110">
        <v>19053100</v>
      </c>
      <c r="D7944" s="110">
        <v>0</v>
      </c>
      <c r="E7944" s="110">
        <v>0</v>
      </c>
      <c r="F7944" s="111">
        <v>3.99</v>
      </c>
      <c r="G7944" s="110">
        <v>0</v>
      </c>
      <c r="H7944" s="110">
        <v>0</v>
      </c>
      <c r="I7944" s="112"/>
      <c r="J7944" s="112"/>
      <c r="K7944" s="113">
        <v>4</v>
      </c>
    </row>
    <row r="7945" spans="1:11" x14ac:dyDescent="0.25">
      <c r="A7945" s="108">
        <v>7967</v>
      </c>
      <c r="B7945" s="109" t="s">
        <v>7421</v>
      </c>
      <c r="C7945" s="110">
        <v>68053090</v>
      </c>
      <c r="D7945" s="110">
        <v>0</v>
      </c>
      <c r="E7945" s="110">
        <v>0</v>
      </c>
      <c r="F7945" s="111">
        <v>5.89</v>
      </c>
      <c r="G7945" s="110">
        <v>0</v>
      </c>
      <c r="H7945" s="110">
        <v>0</v>
      </c>
      <c r="I7945" s="112"/>
      <c r="J7945" s="112"/>
      <c r="K7945" s="113">
        <v>6</v>
      </c>
    </row>
    <row r="7946" spans="1:11" x14ac:dyDescent="0.25">
      <c r="A7946" s="108">
        <v>7968</v>
      </c>
      <c r="B7946" s="109" t="s">
        <v>7422</v>
      </c>
      <c r="C7946" s="110">
        <v>56031290</v>
      </c>
      <c r="D7946" s="110">
        <v>0</v>
      </c>
      <c r="E7946" s="110">
        <v>0</v>
      </c>
      <c r="F7946" s="111">
        <v>10.5</v>
      </c>
      <c r="G7946" s="110">
        <v>0</v>
      </c>
      <c r="H7946" s="110">
        <v>0</v>
      </c>
      <c r="I7946" s="112"/>
      <c r="J7946" s="112"/>
      <c r="K7946" s="113">
        <v>11</v>
      </c>
    </row>
    <row r="7947" spans="1:11" x14ac:dyDescent="0.25">
      <c r="A7947" s="108">
        <v>7969</v>
      </c>
      <c r="B7947" s="109" t="s">
        <v>7423</v>
      </c>
      <c r="C7947" s="110">
        <v>34022000</v>
      </c>
      <c r="D7947" s="110">
        <v>0</v>
      </c>
      <c r="E7947" s="110">
        <v>0</v>
      </c>
      <c r="F7947" s="111">
        <v>6.99</v>
      </c>
      <c r="G7947" s="110">
        <v>0</v>
      </c>
      <c r="H7947" s="110">
        <v>0</v>
      </c>
      <c r="I7947" s="112"/>
      <c r="J7947" s="112"/>
      <c r="K7947" s="113">
        <v>7</v>
      </c>
    </row>
    <row r="7948" spans="1:11" x14ac:dyDescent="0.25">
      <c r="A7948" s="108">
        <v>7970</v>
      </c>
      <c r="B7948" s="109" t="s">
        <v>7424</v>
      </c>
      <c r="C7948" s="110">
        <v>56031290</v>
      </c>
      <c r="D7948" s="110">
        <v>0</v>
      </c>
      <c r="E7948" s="110">
        <v>0</v>
      </c>
      <c r="F7948" s="111">
        <v>4.29</v>
      </c>
      <c r="G7948" s="110">
        <v>0</v>
      </c>
      <c r="H7948" s="110">
        <v>0</v>
      </c>
      <c r="I7948" s="112"/>
      <c r="J7948" s="112"/>
      <c r="K7948" s="113">
        <v>5</v>
      </c>
    </row>
    <row r="7949" spans="1:11" x14ac:dyDescent="0.25">
      <c r="A7949" s="108">
        <v>7971</v>
      </c>
      <c r="B7949" s="109" t="s">
        <v>7425</v>
      </c>
      <c r="C7949" s="110">
        <v>28289011</v>
      </c>
      <c r="D7949" s="110">
        <v>0</v>
      </c>
      <c r="E7949" s="110">
        <v>0</v>
      </c>
      <c r="F7949" s="111">
        <v>3.39</v>
      </c>
      <c r="G7949" s="110">
        <v>0</v>
      </c>
      <c r="H7949" s="110">
        <v>0</v>
      </c>
      <c r="I7949" s="112"/>
      <c r="J7949" s="112"/>
      <c r="K7949" s="113">
        <v>4</v>
      </c>
    </row>
    <row r="7950" spans="1:11" x14ac:dyDescent="0.25">
      <c r="A7950" s="108">
        <v>7972</v>
      </c>
      <c r="B7950" s="109" t="s">
        <v>7426</v>
      </c>
      <c r="C7950" s="110">
        <v>34025000</v>
      </c>
      <c r="D7950" s="110">
        <v>0</v>
      </c>
      <c r="E7950" s="110">
        <v>0</v>
      </c>
      <c r="F7950" s="111">
        <v>4.49</v>
      </c>
      <c r="G7950" s="110">
        <v>0</v>
      </c>
      <c r="H7950" s="110">
        <v>0</v>
      </c>
      <c r="I7950" s="112"/>
      <c r="J7950" s="112"/>
      <c r="K7950" s="113">
        <v>5</v>
      </c>
    </row>
    <row r="7951" spans="1:11" x14ac:dyDescent="0.25">
      <c r="A7951" s="108">
        <v>7973</v>
      </c>
      <c r="B7951" s="109" t="s">
        <v>7427</v>
      </c>
      <c r="C7951" s="110">
        <v>38089419</v>
      </c>
      <c r="D7951" s="110">
        <v>0</v>
      </c>
      <c r="E7951" s="110">
        <v>0</v>
      </c>
      <c r="F7951" s="111">
        <v>21.99</v>
      </c>
      <c r="G7951" s="110">
        <v>0</v>
      </c>
      <c r="H7951" s="110">
        <v>0</v>
      </c>
      <c r="I7951" s="112"/>
      <c r="J7951" s="112"/>
      <c r="K7951" s="113">
        <v>22</v>
      </c>
    </row>
    <row r="7952" spans="1:11" x14ac:dyDescent="0.25">
      <c r="A7952" s="108">
        <v>7974</v>
      </c>
      <c r="B7952" s="109" t="s">
        <v>7428</v>
      </c>
      <c r="C7952" s="110">
        <v>38089419</v>
      </c>
      <c r="D7952" s="110">
        <v>0</v>
      </c>
      <c r="E7952" s="110">
        <v>0</v>
      </c>
      <c r="F7952" s="111">
        <v>8.09</v>
      </c>
      <c r="G7952" s="110">
        <v>0</v>
      </c>
      <c r="H7952" s="110">
        <v>0</v>
      </c>
      <c r="I7952" s="112"/>
      <c r="J7952" s="112"/>
      <c r="K7952" s="113">
        <v>9</v>
      </c>
    </row>
    <row r="7953" spans="1:11" x14ac:dyDescent="0.25">
      <c r="A7953" s="108">
        <v>7975</v>
      </c>
      <c r="B7953" s="109" t="s">
        <v>7429</v>
      </c>
      <c r="C7953" s="110">
        <v>34022000</v>
      </c>
      <c r="D7953" s="110">
        <v>0</v>
      </c>
      <c r="E7953" s="110">
        <v>0</v>
      </c>
      <c r="F7953" s="111">
        <v>2.19</v>
      </c>
      <c r="G7953" s="110">
        <v>0</v>
      </c>
      <c r="H7953" s="110">
        <v>0</v>
      </c>
      <c r="I7953" s="112"/>
      <c r="J7953" s="112"/>
      <c r="K7953" s="113">
        <v>3</v>
      </c>
    </row>
    <row r="7954" spans="1:11" x14ac:dyDescent="0.25">
      <c r="A7954" s="108">
        <v>7976</v>
      </c>
      <c r="B7954" s="109" t="s">
        <v>7430</v>
      </c>
      <c r="C7954" s="110">
        <v>34025000</v>
      </c>
      <c r="D7954" s="110">
        <v>0</v>
      </c>
      <c r="E7954" s="110">
        <v>0</v>
      </c>
      <c r="F7954" s="111">
        <v>12.99</v>
      </c>
      <c r="G7954" s="110">
        <v>0</v>
      </c>
      <c r="H7954" s="110">
        <v>0</v>
      </c>
      <c r="I7954" s="112"/>
      <c r="J7954" s="112"/>
      <c r="K7954" s="113">
        <v>13</v>
      </c>
    </row>
    <row r="7955" spans="1:11" x14ac:dyDescent="0.25">
      <c r="A7955" s="108">
        <v>7977</v>
      </c>
      <c r="B7955" s="109" t="s">
        <v>7431</v>
      </c>
      <c r="C7955" s="110">
        <v>34022000</v>
      </c>
      <c r="D7955" s="110">
        <v>0</v>
      </c>
      <c r="E7955" s="110">
        <v>0</v>
      </c>
      <c r="F7955" s="111">
        <v>2.19</v>
      </c>
      <c r="G7955" s="110">
        <v>0</v>
      </c>
      <c r="H7955" s="110">
        <v>0</v>
      </c>
      <c r="I7955" s="112"/>
      <c r="J7955" s="112"/>
      <c r="K7955" s="113">
        <v>3</v>
      </c>
    </row>
    <row r="7956" spans="1:11" x14ac:dyDescent="0.25">
      <c r="A7956" s="108">
        <v>7978</v>
      </c>
      <c r="B7956" s="109" t="s">
        <v>7432</v>
      </c>
      <c r="C7956" s="110">
        <v>33074900</v>
      </c>
      <c r="D7956" s="110">
        <v>0</v>
      </c>
      <c r="E7956" s="110">
        <v>0</v>
      </c>
      <c r="F7956" s="111">
        <v>15.5</v>
      </c>
      <c r="G7956" s="110">
        <v>0</v>
      </c>
      <c r="H7956" s="110">
        <v>0</v>
      </c>
      <c r="I7956" s="112"/>
      <c r="J7956" s="112"/>
      <c r="K7956" s="113">
        <v>16</v>
      </c>
    </row>
    <row r="7957" spans="1:11" x14ac:dyDescent="0.25">
      <c r="A7957" s="108">
        <v>7979</v>
      </c>
      <c r="B7957" s="109" t="s">
        <v>7433</v>
      </c>
      <c r="C7957" s="110">
        <v>84733019</v>
      </c>
      <c r="D7957" s="110">
        <v>2</v>
      </c>
      <c r="E7957" s="110">
        <v>0</v>
      </c>
      <c r="F7957" s="111">
        <v>471.55</v>
      </c>
      <c r="G7957" s="110">
        <v>4</v>
      </c>
      <c r="H7957" s="110">
        <v>10</v>
      </c>
      <c r="I7957" s="112"/>
      <c r="J7957" s="112"/>
      <c r="K7957" s="113">
        <v>799</v>
      </c>
    </row>
    <row r="7958" spans="1:11" x14ac:dyDescent="0.25">
      <c r="A7958" s="108">
        <v>7980</v>
      </c>
      <c r="B7958" s="109" t="s">
        <v>7434</v>
      </c>
      <c r="C7958" s="110">
        <v>84733011</v>
      </c>
      <c r="D7958" s="110">
        <v>3</v>
      </c>
      <c r="E7958" s="110">
        <v>1</v>
      </c>
      <c r="F7958" s="111">
        <v>177.22</v>
      </c>
      <c r="G7958" s="110">
        <v>4</v>
      </c>
      <c r="H7958" s="110">
        <v>10</v>
      </c>
      <c r="I7958" s="112"/>
      <c r="J7958" s="112"/>
      <c r="K7958" s="113">
        <v>299</v>
      </c>
    </row>
    <row r="7959" spans="1:11" x14ac:dyDescent="0.25">
      <c r="A7959" s="108">
        <v>7981</v>
      </c>
      <c r="B7959" s="109" t="s">
        <v>7435</v>
      </c>
      <c r="C7959" s="110">
        <v>84733019</v>
      </c>
      <c r="D7959" s="110">
        <v>0</v>
      </c>
      <c r="E7959" s="110">
        <v>0</v>
      </c>
      <c r="F7959" s="111">
        <v>131.62</v>
      </c>
      <c r="G7959" s="110">
        <v>4</v>
      </c>
      <c r="H7959" s="110">
        <v>10</v>
      </c>
      <c r="I7959" s="112"/>
      <c r="J7959" s="112"/>
      <c r="K7959" s="113">
        <v>229</v>
      </c>
    </row>
    <row r="7960" spans="1:11" x14ac:dyDescent="0.25">
      <c r="A7960" s="108">
        <v>7982</v>
      </c>
      <c r="B7960" s="109" t="s">
        <v>7436</v>
      </c>
      <c r="C7960" s="110">
        <v>84145990</v>
      </c>
      <c r="D7960" s="110">
        <v>0</v>
      </c>
      <c r="E7960" s="110">
        <v>0</v>
      </c>
      <c r="F7960" s="111">
        <v>72.959999999999994</v>
      </c>
      <c r="G7960" s="110">
        <v>4</v>
      </c>
      <c r="H7960" s="110">
        <v>0</v>
      </c>
      <c r="I7960" s="112"/>
      <c r="J7960" s="112"/>
      <c r="K7960" s="113">
        <v>129</v>
      </c>
    </row>
    <row r="7961" spans="1:11" x14ac:dyDescent="0.25">
      <c r="A7961" s="108">
        <v>7983</v>
      </c>
      <c r="B7961" s="109" t="s">
        <v>7437</v>
      </c>
      <c r="C7961" s="110">
        <v>85183000</v>
      </c>
      <c r="D7961" s="110">
        <v>0</v>
      </c>
      <c r="E7961" s="110">
        <v>0</v>
      </c>
      <c r="F7961" s="111">
        <v>28.75</v>
      </c>
      <c r="G7961" s="110">
        <v>4</v>
      </c>
      <c r="H7961" s="110">
        <v>15</v>
      </c>
      <c r="I7961" s="112"/>
      <c r="J7961" s="112"/>
      <c r="K7961" s="113">
        <v>59</v>
      </c>
    </row>
    <row r="7962" spans="1:11" x14ac:dyDescent="0.25">
      <c r="A7962" s="108">
        <v>7984</v>
      </c>
      <c r="B7962" s="109" t="s">
        <v>7438</v>
      </c>
      <c r="C7962" s="110">
        <v>85183000</v>
      </c>
      <c r="D7962" s="110">
        <v>0</v>
      </c>
      <c r="E7962" s="110">
        <v>0</v>
      </c>
      <c r="F7962" s="111">
        <v>40.64</v>
      </c>
      <c r="G7962" s="110">
        <v>4</v>
      </c>
      <c r="H7962" s="110">
        <v>15</v>
      </c>
      <c r="I7962" s="112"/>
      <c r="J7962" s="112"/>
      <c r="K7962" s="113">
        <v>79</v>
      </c>
    </row>
    <row r="7963" spans="1:11" x14ac:dyDescent="0.25">
      <c r="A7963" s="108">
        <v>7985</v>
      </c>
      <c r="B7963" s="109" t="s">
        <v>7439</v>
      </c>
      <c r="C7963" s="110">
        <v>84733041</v>
      </c>
      <c r="D7963" s="110">
        <v>0</v>
      </c>
      <c r="E7963" s="110">
        <v>0</v>
      </c>
      <c r="F7963" s="111">
        <v>623.74</v>
      </c>
      <c r="G7963" s="110">
        <v>4</v>
      </c>
      <c r="H7963" s="110">
        <v>15</v>
      </c>
      <c r="I7963" s="112"/>
      <c r="J7963" s="112"/>
      <c r="K7963" s="116">
        <v>1099</v>
      </c>
    </row>
    <row r="7964" spans="1:11" x14ac:dyDescent="0.25">
      <c r="A7964" s="108">
        <v>7986</v>
      </c>
      <c r="B7964" s="109" t="s">
        <v>7440</v>
      </c>
      <c r="C7964" s="110">
        <v>84733041</v>
      </c>
      <c r="D7964" s="110">
        <v>0</v>
      </c>
      <c r="E7964" s="110">
        <v>0</v>
      </c>
      <c r="F7964" s="111">
        <v>500.87</v>
      </c>
      <c r="G7964" s="110">
        <v>4</v>
      </c>
      <c r="H7964" s="110">
        <v>15</v>
      </c>
      <c r="I7964" s="112"/>
      <c r="J7964" s="112"/>
      <c r="K7964" s="113">
        <v>879</v>
      </c>
    </row>
    <row r="7965" spans="1:11" x14ac:dyDescent="0.25">
      <c r="A7965" s="108">
        <v>7987</v>
      </c>
      <c r="B7965" s="109" t="s">
        <v>7441</v>
      </c>
      <c r="C7965" s="110">
        <v>84733041</v>
      </c>
      <c r="D7965" s="110">
        <v>0</v>
      </c>
      <c r="E7965" s="110">
        <v>0</v>
      </c>
      <c r="F7965" s="115">
        <v>1011.13</v>
      </c>
      <c r="G7965" s="110">
        <v>4</v>
      </c>
      <c r="H7965" s="110">
        <v>15</v>
      </c>
      <c r="I7965" s="112"/>
      <c r="J7965" s="112"/>
      <c r="K7965" s="116">
        <v>1799</v>
      </c>
    </row>
    <row r="7966" spans="1:11" x14ac:dyDescent="0.25">
      <c r="A7966" s="108">
        <v>7988</v>
      </c>
      <c r="B7966" s="109" t="s">
        <v>7442</v>
      </c>
      <c r="C7966" s="110">
        <v>84733041</v>
      </c>
      <c r="D7966" s="110">
        <v>0</v>
      </c>
      <c r="E7966" s="110">
        <v>0</v>
      </c>
      <c r="F7966" s="115">
        <v>1111.83</v>
      </c>
      <c r="G7966" s="110">
        <v>4</v>
      </c>
      <c r="H7966" s="110">
        <v>15</v>
      </c>
      <c r="I7966" s="112"/>
      <c r="J7966" s="112"/>
      <c r="K7966" s="116">
        <v>1899</v>
      </c>
    </row>
    <row r="7967" spans="1:11" x14ac:dyDescent="0.25">
      <c r="A7967" s="108">
        <v>7989</v>
      </c>
      <c r="B7967" s="109" t="s">
        <v>7443</v>
      </c>
      <c r="C7967" s="110">
        <v>84733041</v>
      </c>
      <c r="D7967" s="110">
        <v>0</v>
      </c>
      <c r="E7967" s="110">
        <v>0</v>
      </c>
      <c r="F7967" s="111">
        <v>540.70000000000005</v>
      </c>
      <c r="G7967" s="110">
        <v>4</v>
      </c>
      <c r="H7967" s="110">
        <v>15</v>
      </c>
      <c r="I7967" s="112"/>
      <c r="J7967" s="112"/>
      <c r="K7967" s="113">
        <v>949</v>
      </c>
    </row>
    <row r="7968" spans="1:11" x14ac:dyDescent="0.25">
      <c r="A7968" s="108">
        <v>7990</v>
      </c>
      <c r="B7968" s="109" t="s">
        <v>7444</v>
      </c>
      <c r="C7968" s="110">
        <v>84733041</v>
      </c>
      <c r="D7968" s="110">
        <v>0</v>
      </c>
      <c r="E7968" s="110">
        <v>0</v>
      </c>
      <c r="F7968" s="111">
        <v>624.46</v>
      </c>
      <c r="G7968" s="110">
        <v>12</v>
      </c>
      <c r="H7968" s="110">
        <v>0</v>
      </c>
      <c r="I7968" s="111">
        <v>10.46</v>
      </c>
      <c r="J7968" s="112"/>
      <c r="K7968" s="113">
        <v>899</v>
      </c>
    </row>
    <row r="7969" spans="1:11" x14ac:dyDescent="0.25">
      <c r="A7969" s="108">
        <v>7991</v>
      </c>
      <c r="B7969" s="109" t="s">
        <v>7171</v>
      </c>
      <c r="C7969" s="110">
        <v>84733041</v>
      </c>
      <c r="D7969" s="110">
        <v>0</v>
      </c>
      <c r="E7969" s="110">
        <v>0</v>
      </c>
      <c r="F7969" s="111">
        <v>824.18</v>
      </c>
      <c r="G7969" s="110">
        <v>4</v>
      </c>
      <c r="H7969" s="110">
        <v>15</v>
      </c>
      <c r="I7969" s="111">
        <v>15.87</v>
      </c>
      <c r="J7969" s="112"/>
      <c r="K7969" s="116">
        <v>1449</v>
      </c>
    </row>
    <row r="7970" spans="1:11" x14ac:dyDescent="0.25">
      <c r="A7970" s="108">
        <v>7992</v>
      </c>
      <c r="B7970" s="109" t="s">
        <v>7445</v>
      </c>
      <c r="C7970" s="110">
        <v>84733041</v>
      </c>
      <c r="D7970" s="110">
        <v>0</v>
      </c>
      <c r="E7970" s="110">
        <v>0</v>
      </c>
      <c r="F7970" s="111">
        <v>496.19</v>
      </c>
      <c r="G7970" s="110">
        <v>4</v>
      </c>
      <c r="H7970" s="110">
        <v>15</v>
      </c>
      <c r="I7970" s="112"/>
      <c r="J7970" s="112"/>
      <c r="K7970" s="113">
        <v>879</v>
      </c>
    </row>
    <row r="7971" spans="1:11" x14ac:dyDescent="0.25">
      <c r="A7971" s="108">
        <v>7993</v>
      </c>
      <c r="B7971" s="109" t="s">
        <v>6676</v>
      </c>
      <c r="C7971" s="110">
        <v>84716052</v>
      </c>
      <c r="D7971" s="110">
        <v>2</v>
      </c>
      <c r="E7971" s="110">
        <v>0</v>
      </c>
      <c r="F7971" s="111">
        <v>65</v>
      </c>
      <c r="G7971" s="110">
        <v>18</v>
      </c>
      <c r="H7971" s="110">
        <v>0</v>
      </c>
      <c r="I7971" s="112"/>
      <c r="J7971" s="112"/>
      <c r="K7971" s="113">
        <v>250</v>
      </c>
    </row>
    <row r="7972" spans="1:11" x14ac:dyDescent="0.25">
      <c r="A7972" s="108">
        <v>7994</v>
      </c>
      <c r="B7972" s="109" t="s">
        <v>7446</v>
      </c>
      <c r="C7972" s="110">
        <v>35061010</v>
      </c>
      <c r="D7972" s="110">
        <v>0</v>
      </c>
      <c r="E7972" s="110">
        <v>0</v>
      </c>
      <c r="F7972" s="111">
        <v>41.9</v>
      </c>
      <c r="G7972" s="110">
        <v>18</v>
      </c>
      <c r="H7972" s="110">
        <v>0</v>
      </c>
      <c r="I7972" s="112"/>
      <c r="J7972" s="112"/>
      <c r="K7972" s="113">
        <v>45</v>
      </c>
    </row>
    <row r="7973" spans="1:11" x14ac:dyDescent="0.25">
      <c r="A7973" s="108">
        <v>7995</v>
      </c>
      <c r="B7973" s="109" t="s">
        <v>7447</v>
      </c>
      <c r="C7973" s="110">
        <v>87168000</v>
      </c>
      <c r="D7973" s="110">
        <v>0</v>
      </c>
      <c r="E7973" s="110">
        <v>0</v>
      </c>
      <c r="F7973" s="111">
        <v>366.9</v>
      </c>
      <c r="G7973" s="110">
        <v>18</v>
      </c>
      <c r="H7973" s="110">
        <v>0</v>
      </c>
      <c r="I7973" s="112"/>
      <c r="J7973" s="112"/>
      <c r="K7973" s="113">
        <v>367</v>
      </c>
    </row>
    <row r="7974" spans="1:11" x14ac:dyDescent="0.25">
      <c r="A7974" s="108">
        <v>7996</v>
      </c>
      <c r="B7974" s="109" t="s">
        <v>7448</v>
      </c>
      <c r="C7974" s="110">
        <v>85395000</v>
      </c>
      <c r="D7974" s="110">
        <v>0</v>
      </c>
      <c r="E7974" s="110">
        <v>0</v>
      </c>
      <c r="F7974" s="111">
        <v>8.99</v>
      </c>
      <c r="G7974" s="110">
        <v>18</v>
      </c>
      <c r="H7974" s="110">
        <v>0</v>
      </c>
      <c r="I7974" s="112"/>
      <c r="J7974" s="112"/>
      <c r="K7974" s="113">
        <v>9</v>
      </c>
    </row>
    <row r="7975" spans="1:11" x14ac:dyDescent="0.25">
      <c r="A7975" s="108">
        <v>7997</v>
      </c>
      <c r="B7975" s="109" t="s">
        <v>7449</v>
      </c>
      <c r="C7975" s="110">
        <v>84244100</v>
      </c>
      <c r="D7975" s="110">
        <v>0</v>
      </c>
      <c r="E7975" s="110">
        <v>0</v>
      </c>
      <c r="F7975" s="111">
        <v>12.9</v>
      </c>
      <c r="G7975" s="110">
        <v>18</v>
      </c>
      <c r="H7975" s="110">
        <v>0</v>
      </c>
      <c r="I7975" s="112"/>
      <c r="J7975" s="112"/>
      <c r="K7975" s="113">
        <v>13</v>
      </c>
    </row>
    <row r="7976" spans="1:11" x14ac:dyDescent="0.25">
      <c r="A7976" s="108">
        <v>7998</v>
      </c>
      <c r="B7976" s="109" t="s">
        <v>7450</v>
      </c>
      <c r="C7976" s="110">
        <v>84733090</v>
      </c>
      <c r="D7976" s="110">
        <v>0</v>
      </c>
      <c r="E7976" s="110">
        <v>0</v>
      </c>
      <c r="F7976" s="111">
        <v>35</v>
      </c>
      <c r="G7976" s="110">
        <v>18</v>
      </c>
      <c r="H7976" s="110">
        <v>0</v>
      </c>
      <c r="I7976" s="112"/>
      <c r="J7976" s="111">
        <v>0.88</v>
      </c>
      <c r="K7976" s="113">
        <v>59</v>
      </c>
    </row>
    <row r="7977" spans="1:11" x14ac:dyDescent="0.25">
      <c r="A7977" s="108">
        <v>7999</v>
      </c>
      <c r="B7977" s="109" t="s">
        <v>5281</v>
      </c>
      <c r="C7977" s="110">
        <v>84733042</v>
      </c>
      <c r="D7977" s="110">
        <v>1</v>
      </c>
      <c r="E7977" s="110">
        <v>0</v>
      </c>
      <c r="F7977" s="111">
        <v>186.54</v>
      </c>
      <c r="G7977" s="110">
        <v>18</v>
      </c>
      <c r="H7977" s="118">
        <v>11.25</v>
      </c>
      <c r="I7977" s="112"/>
      <c r="J7977" s="112"/>
      <c r="K7977" s="113">
        <v>299</v>
      </c>
    </row>
    <row r="7978" spans="1:11" x14ac:dyDescent="0.25">
      <c r="A7978" s="108">
        <v>8000</v>
      </c>
      <c r="B7978" s="109" t="s">
        <v>7451</v>
      </c>
      <c r="C7978" s="110">
        <v>84733042</v>
      </c>
      <c r="D7978" s="110">
        <v>0</v>
      </c>
      <c r="E7978" s="110">
        <v>0</v>
      </c>
      <c r="F7978" s="111">
        <v>103.63</v>
      </c>
      <c r="G7978" s="110">
        <v>18</v>
      </c>
      <c r="H7978" s="118">
        <v>11.25</v>
      </c>
      <c r="I7978" s="112"/>
      <c r="J7978" s="112"/>
      <c r="K7978" s="113">
        <v>169</v>
      </c>
    </row>
    <row r="7979" spans="1:11" x14ac:dyDescent="0.25">
      <c r="A7979" s="108">
        <v>8001</v>
      </c>
      <c r="B7979" s="109" t="s">
        <v>7452</v>
      </c>
      <c r="C7979" s="110">
        <v>85075020</v>
      </c>
      <c r="D7979" s="110">
        <v>0</v>
      </c>
      <c r="E7979" s="110">
        <v>0</v>
      </c>
      <c r="F7979" s="111">
        <v>24.9</v>
      </c>
      <c r="G7979" s="110">
        <v>18</v>
      </c>
      <c r="H7979" s="110">
        <v>0</v>
      </c>
      <c r="I7979" s="112"/>
      <c r="J7979" s="112"/>
      <c r="K7979" s="113">
        <v>25</v>
      </c>
    </row>
    <row r="7980" spans="1:11" x14ac:dyDescent="0.25">
      <c r="A7980" s="108">
        <v>8002</v>
      </c>
      <c r="B7980" s="109" t="s">
        <v>7453</v>
      </c>
      <c r="C7980" s="110">
        <v>85444200</v>
      </c>
      <c r="D7980" s="110">
        <v>9</v>
      </c>
      <c r="E7980" s="110">
        <v>0</v>
      </c>
      <c r="F7980" s="111">
        <v>17.5</v>
      </c>
      <c r="G7980" s="110">
        <v>4</v>
      </c>
      <c r="H7980" s="110">
        <v>0</v>
      </c>
      <c r="I7980" s="112"/>
      <c r="J7980" s="112"/>
      <c r="K7980" s="113">
        <v>28</v>
      </c>
    </row>
    <row r="7981" spans="1:11" x14ac:dyDescent="0.25">
      <c r="A7981" s="108">
        <v>8003</v>
      </c>
      <c r="B7981" s="109" t="s">
        <v>7454</v>
      </c>
      <c r="C7981" s="110">
        <v>85444200</v>
      </c>
      <c r="D7981" s="110">
        <v>1</v>
      </c>
      <c r="E7981" s="110">
        <v>0</v>
      </c>
      <c r="F7981" s="111">
        <v>23.5</v>
      </c>
      <c r="G7981" s="110">
        <v>4</v>
      </c>
      <c r="H7981" s="110">
        <v>0</v>
      </c>
      <c r="I7981" s="112"/>
      <c r="J7981" s="112"/>
      <c r="K7981" s="113">
        <v>38</v>
      </c>
    </row>
    <row r="7982" spans="1:11" x14ac:dyDescent="0.25">
      <c r="A7982" s="108">
        <v>8004</v>
      </c>
      <c r="B7982" s="109" t="s">
        <v>7455</v>
      </c>
      <c r="C7982" s="110">
        <v>84145910</v>
      </c>
      <c r="D7982" s="110">
        <v>0</v>
      </c>
      <c r="E7982" s="110">
        <v>0</v>
      </c>
      <c r="F7982" s="111">
        <v>28</v>
      </c>
      <c r="G7982" s="110">
        <v>12</v>
      </c>
      <c r="H7982" s="110">
        <v>0</v>
      </c>
      <c r="I7982" s="112"/>
      <c r="J7982" s="112"/>
      <c r="K7982" s="113">
        <v>59</v>
      </c>
    </row>
    <row r="7983" spans="1:11" x14ac:dyDescent="0.25">
      <c r="A7983" s="108">
        <v>8005</v>
      </c>
      <c r="B7983" s="109" t="s">
        <v>7456</v>
      </c>
      <c r="C7983" s="110">
        <v>85235190</v>
      </c>
      <c r="D7983" s="110">
        <v>0</v>
      </c>
      <c r="E7983" s="110">
        <v>0</v>
      </c>
      <c r="F7983" s="111">
        <v>867.42</v>
      </c>
      <c r="G7983" s="110">
        <v>4</v>
      </c>
      <c r="H7983" s="118">
        <v>11.25</v>
      </c>
      <c r="I7983" s="112"/>
      <c r="J7983" s="112"/>
      <c r="K7983" s="116">
        <v>1539</v>
      </c>
    </row>
    <row r="7984" spans="1:11" x14ac:dyDescent="0.25">
      <c r="A7984" s="108">
        <v>8006</v>
      </c>
      <c r="B7984" s="109" t="s">
        <v>7457</v>
      </c>
      <c r="C7984" s="110">
        <v>84717040</v>
      </c>
      <c r="D7984" s="110">
        <v>3</v>
      </c>
      <c r="E7984" s="110">
        <v>0</v>
      </c>
      <c r="F7984" s="111">
        <v>283.14999999999998</v>
      </c>
      <c r="G7984" s="110">
        <v>4</v>
      </c>
      <c r="H7984" s="118">
        <v>11.25</v>
      </c>
      <c r="I7984" s="112"/>
      <c r="J7984" s="112"/>
      <c r="K7984" s="113">
        <v>499</v>
      </c>
    </row>
    <row r="7985" spans="1:11" x14ac:dyDescent="0.25">
      <c r="A7985" s="108">
        <v>8007</v>
      </c>
      <c r="B7985" s="109" t="s">
        <v>7458</v>
      </c>
      <c r="C7985" s="110">
        <v>85235190</v>
      </c>
      <c r="D7985" s="110">
        <v>0</v>
      </c>
      <c r="E7985" s="110">
        <v>0</v>
      </c>
      <c r="F7985" s="111">
        <v>462.92</v>
      </c>
      <c r="G7985" s="110">
        <v>4</v>
      </c>
      <c r="H7985" s="118">
        <v>11.25</v>
      </c>
      <c r="I7985" s="112"/>
      <c r="J7985" s="112"/>
      <c r="K7985" s="113">
        <v>829</v>
      </c>
    </row>
    <row r="7986" spans="1:11" x14ac:dyDescent="0.25">
      <c r="A7986" s="108">
        <v>8008</v>
      </c>
      <c r="B7986" s="109" t="s">
        <v>7459</v>
      </c>
      <c r="C7986" s="110">
        <v>42029200</v>
      </c>
      <c r="D7986" s="110">
        <v>2</v>
      </c>
      <c r="E7986" s="110">
        <v>0</v>
      </c>
      <c r="F7986" s="111">
        <v>234.5</v>
      </c>
      <c r="G7986" s="110">
        <v>4</v>
      </c>
      <c r="H7986" s="110">
        <v>10</v>
      </c>
      <c r="I7986" s="112"/>
      <c r="J7986" s="112"/>
      <c r="K7986" s="113">
        <v>439</v>
      </c>
    </row>
    <row r="7987" spans="1:11" x14ac:dyDescent="0.25">
      <c r="A7987" s="108">
        <v>8009</v>
      </c>
      <c r="B7987" s="109" t="s">
        <v>7460</v>
      </c>
      <c r="C7987" s="110">
        <v>84145990</v>
      </c>
      <c r="D7987" s="110">
        <v>0</v>
      </c>
      <c r="E7987" s="110">
        <v>0</v>
      </c>
      <c r="F7987" s="111">
        <v>17.11</v>
      </c>
      <c r="G7987" s="110">
        <v>7</v>
      </c>
      <c r="H7987" s="110">
        <v>0</v>
      </c>
      <c r="I7987" s="112"/>
      <c r="J7987" s="112"/>
      <c r="K7987" s="113">
        <v>30</v>
      </c>
    </row>
    <row r="7988" spans="1:11" x14ac:dyDescent="0.25">
      <c r="A7988" s="108">
        <v>8010</v>
      </c>
      <c r="B7988" s="109" t="s">
        <v>7461</v>
      </c>
      <c r="C7988" s="110">
        <v>85444200</v>
      </c>
      <c r="D7988" s="110">
        <v>2</v>
      </c>
      <c r="E7988" s="110">
        <v>0</v>
      </c>
      <c r="F7988" s="111">
        <v>33.119999999999997</v>
      </c>
      <c r="G7988" s="110">
        <v>4</v>
      </c>
      <c r="H7988" s="110">
        <v>5</v>
      </c>
      <c r="I7988" s="112"/>
      <c r="J7988" s="112"/>
      <c r="K7988" s="113">
        <v>55</v>
      </c>
    </row>
    <row r="7989" spans="1:11" x14ac:dyDescent="0.25">
      <c r="A7989" s="108">
        <v>8011</v>
      </c>
      <c r="B7989" s="109" t="s">
        <v>7462</v>
      </c>
      <c r="C7989" s="110">
        <v>84716052</v>
      </c>
      <c r="D7989" s="110">
        <v>0</v>
      </c>
      <c r="E7989" s="110">
        <v>0</v>
      </c>
      <c r="F7989" s="111">
        <v>1</v>
      </c>
      <c r="G7989" s="110">
        <v>4</v>
      </c>
      <c r="H7989" s="110">
        <v>15</v>
      </c>
      <c r="I7989" s="112"/>
      <c r="J7989" s="112"/>
      <c r="K7989" s="113">
        <v>50</v>
      </c>
    </row>
    <row r="7990" spans="1:11" x14ac:dyDescent="0.25">
      <c r="A7990" s="108">
        <v>8012</v>
      </c>
      <c r="B7990" s="109" t="s">
        <v>7463</v>
      </c>
      <c r="C7990" s="110">
        <v>85286200</v>
      </c>
      <c r="D7990" s="110">
        <v>0</v>
      </c>
      <c r="E7990" s="110">
        <v>0</v>
      </c>
      <c r="F7990" s="115">
        <v>2299</v>
      </c>
      <c r="G7990" s="110">
        <v>7</v>
      </c>
      <c r="H7990" s="110">
        <v>7</v>
      </c>
      <c r="I7990" s="111">
        <v>107.3</v>
      </c>
      <c r="J7990" s="112"/>
      <c r="K7990" s="116">
        <v>3500</v>
      </c>
    </row>
    <row r="7991" spans="1:11" x14ac:dyDescent="0.25">
      <c r="A7991" s="108">
        <v>8013</v>
      </c>
      <c r="B7991" s="109" t="s">
        <v>7464</v>
      </c>
      <c r="C7991" s="110">
        <v>84716052</v>
      </c>
      <c r="D7991" s="110">
        <v>0</v>
      </c>
      <c r="E7991" s="110">
        <v>0</v>
      </c>
      <c r="F7991" s="111">
        <v>101.28</v>
      </c>
      <c r="G7991" s="110">
        <v>4</v>
      </c>
      <c r="H7991" s="118">
        <v>11.25</v>
      </c>
      <c r="I7991" s="111">
        <v>79.66</v>
      </c>
      <c r="J7991" s="112"/>
      <c r="K7991" s="113">
        <v>300</v>
      </c>
    </row>
    <row r="7992" spans="1:11" x14ac:dyDescent="0.25">
      <c r="A7992" s="108">
        <v>8014</v>
      </c>
      <c r="B7992" s="109" t="s">
        <v>7465</v>
      </c>
      <c r="C7992" s="110">
        <v>85423229</v>
      </c>
      <c r="D7992" s="110">
        <v>6</v>
      </c>
      <c r="E7992" s="110">
        <v>0</v>
      </c>
      <c r="F7992" s="111">
        <v>16.25</v>
      </c>
      <c r="G7992" s="110">
        <v>0</v>
      </c>
      <c r="H7992" s="110">
        <v>0</v>
      </c>
      <c r="I7992" s="112"/>
      <c r="J7992" s="112"/>
      <c r="K7992" s="113">
        <v>300</v>
      </c>
    </row>
    <row r="7993" spans="1:11" x14ac:dyDescent="0.25">
      <c r="A7993" s="108">
        <v>8015</v>
      </c>
      <c r="B7993" s="109" t="s">
        <v>7466</v>
      </c>
      <c r="C7993" s="110">
        <v>85183000</v>
      </c>
      <c r="D7993" s="110">
        <v>0</v>
      </c>
      <c r="E7993" s="110">
        <v>0</v>
      </c>
      <c r="F7993" s="111">
        <v>219.87</v>
      </c>
      <c r="G7993" s="110">
        <v>4</v>
      </c>
      <c r="H7993" s="110">
        <v>0</v>
      </c>
      <c r="I7993" s="112"/>
      <c r="J7993" s="112"/>
      <c r="K7993" s="113">
        <v>369</v>
      </c>
    </row>
    <row r="7994" spans="1:11" x14ac:dyDescent="0.25">
      <c r="A7994" s="108">
        <v>8016</v>
      </c>
      <c r="B7994" s="109" t="s">
        <v>7467</v>
      </c>
      <c r="C7994" s="110">
        <v>85183000</v>
      </c>
      <c r="D7994" s="110">
        <v>0</v>
      </c>
      <c r="E7994" s="110">
        <v>0</v>
      </c>
      <c r="F7994" s="111">
        <v>212.18</v>
      </c>
      <c r="G7994" s="110">
        <v>4</v>
      </c>
      <c r="H7994" s="110">
        <v>0</v>
      </c>
      <c r="I7994" s="112"/>
      <c r="J7994" s="112"/>
      <c r="K7994" s="113">
        <v>359</v>
      </c>
    </row>
    <row r="7995" spans="1:11" x14ac:dyDescent="0.25">
      <c r="A7995" s="108">
        <v>8017</v>
      </c>
      <c r="B7995" s="109" t="s">
        <v>7468</v>
      </c>
      <c r="C7995" s="110">
        <v>95045000</v>
      </c>
      <c r="D7995" s="110">
        <v>2</v>
      </c>
      <c r="E7995" s="110">
        <v>0</v>
      </c>
      <c r="F7995" s="111">
        <v>342.38</v>
      </c>
      <c r="G7995" s="110">
        <v>4</v>
      </c>
      <c r="H7995" s="110">
        <v>0</v>
      </c>
      <c r="I7995" s="112"/>
      <c r="J7995" s="112"/>
      <c r="K7995" s="113">
        <v>599</v>
      </c>
    </row>
    <row r="7996" spans="1:11" x14ac:dyDescent="0.25">
      <c r="A7996" s="108">
        <v>8018</v>
      </c>
      <c r="B7996" s="109" t="s">
        <v>7469</v>
      </c>
      <c r="C7996" s="110">
        <v>40169990</v>
      </c>
      <c r="D7996" s="110">
        <v>1</v>
      </c>
      <c r="E7996" s="110">
        <v>0</v>
      </c>
      <c r="F7996" s="111">
        <v>39.35</v>
      </c>
      <c r="G7996" s="110">
        <v>4</v>
      </c>
      <c r="H7996" s="110">
        <v>0</v>
      </c>
      <c r="I7996" s="112"/>
      <c r="J7996" s="112"/>
      <c r="K7996" s="113">
        <v>69</v>
      </c>
    </row>
    <row r="7997" spans="1:11" x14ac:dyDescent="0.25">
      <c r="A7997" s="108">
        <v>8019</v>
      </c>
      <c r="B7997" s="109" t="s">
        <v>7470</v>
      </c>
      <c r="C7997" s="110">
        <v>40169990</v>
      </c>
      <c r="D7997" s="110">
        <v>1</v>
      </c>
      <c r="E7997" s="110">
        <v>0</v>
      </c>
      <c r="F7997" s="111">
        <v>39.35</v>
      </c>
      <c r="G7997" s="110">
        <v>4</v>
      </c>
      <c r="H7997" s="110">
        <v>0</v>
      </c>
      <c r="I7997" s="112"/>
      <c r="J7997" s="112"/>
      <c r="K7997" s="113">
        <v>69</v>
      </c>
    </row>
    <row r="7998" spans="1:11" x14ac:dyDescent="0.25">
      <c r="A7998" s="108">
        <v>8020</v>
      </c>
      <c r="B7998" s="109" t="s">
        <v>2520</v>
      </c>
      <c r="C7998" s="110">
        <v>84717010</v>
      </c>
      <c r="D7998" s="110">
        <v>0</v>
      </c>
      <c r="E7998" s="110">
        <v>0</v>
      </c>
      <c r="F7998" s="111">
        <v>223.25</v>
      </c>
      <c r="G7998" s="110">
        <v>12</v>
      </c>
      <c r="H7998" s="121">
        <v>7.5</v>
      </c>
      <c r="I7998" s="112"/>
      <c r="J7998" s="111">
        <v>19.77</v>
      </c>
      <c r="K7998" s="113">
        <v>399</v>
      </c>
    </row>
    <row r="7999" spans="1:11" x14ac:dyDescent="0.25">
      <c r="A7999" s="108">
        <v>8021</v>
      </c>
      <c r="B7999" s="109" t="s">
        <v>7471</v>
      </c>
      <c r="C7999" s="110">
        <v>84733041</v>
      </c>
      <c r="D7999" s="110">
        <v>156</v>
      </c>
      <c r="E7999" s="110">
        <v>3</v>
      </c>
      <c r="F7999" s="111">
        <v>242.27</v>
      </c>
      <c r="G7999" s="110">
        <v>12</v>
      </c>
      <c r="H7999" s="118">
        <v>11.25</v>
      </c>
      <c r="I7999" s="112"/>
      <c r="J7999" s="112"/>
      <c r="K7999" s="113">
        <v>489</v>
      </c>
    </row>
    <row r="8000" spans="1:11" x14ac:dyDescent="0.25">
      <c r="A8000" s="108">
        <v>8022</v>
      </c>
      <c r="B8000" s="109" t="s">
        <v>7472</v>
      </c>
      <c r="C8000" s="110">
        <v>84716052</v>
      </c>
      <c r="D8000" s="110">
        <v>0</v>
      </c>
      <c r="E8000" s="110">
        <v>0</v>
      </c>
      <c r="F8000" s="111">
        <v>549.9</v>
      </c>
      <c r="G8000" s="110">
        <v>12</v>
      </c>
      <c r="H8000" s="110">
        <v>0</v>
      </c>
      <c r="I8000" s="111">
        <v>46.82</v>
      </c>
      <c r="J8000" s="112"/>
      <c r="K8000" s="113">
        <v>758</v>
      </c>
    </row>
    <row r="8001" spans="1:11" x14ac:dyDescent="0.25">
      <c r="A8001" s="108">
        <v>8023</v>
      </c>
      <c r="B8001" s="109" t="s">
        <v>161</v>
      </c>
      <c r="C8001" s="110">
        <v>85423190</v>
      </c>
      <c r="D8001" s="110">
        <v>0</v>
      </c>
      <c r="E8001" s="110">
        <v>0</v>
      </c>
      <c r="F8001" s="111">
        <v>142.86000000000001</v>
      </c>
      <c r="G8001" s="110">
        <v>18</v>
      </c>
      <c r="H8001" s="121">
        <v>1.5</v>
      </c>
      <c r="I8001" s="112"/>
      <c r="J8001" s="112"/>
      <c r="K8001" s="113">
        <v>229</v>
      </c>
    </row>
    <row r="8002" spans="1:11" x14ac:dyDescent="0.25">
      <c r="A8002" s="108">
        <v>8024</v>
      </c>
      <c r="B8002" s="109" t="s">
        <v>3206</v>
      </c>
      <c r="C8002" s="110">
        <v>84716052</v>
      </c>
      <c r="D8002" s="110">
        <v>5</v>
      </c>
      <c r="E8002" s="110">
        <v>0</v>
      </c>
      <c r="F8002" s="111">
        <v>191</v>
      </c>
      <c r="G8002" s="110">
        <v>18</v>
      </c>
      <c r="H8002" s="118">
        <v>11.25</v>
      </c>
      <c r="I8002" s="111">
        <v>0.11</v>
      </c>
      <c r="J8002" s="111">
        <v>9.52</v>
      </c>
      <c r="K8002" s="113">
        <v>319</v>
      </c>
    </row>
    <row r="8003" spans="1:11" x14ac:dyDescent="0.25">
      <c r="A8003" s="108">
        <v>8025</v>
      </c>
      <c r="B8003" s="109" t="s">
        <v>8004</v>
      </c>
      <c r="C8003" s="110">
        <v>85258019</v>
      </c>
      <c r="D8003" s="110">
        <v>2</v>
      </c>
      <c r="E8003" s="110">
        <v>0</v>
      </c>
      <c r="F8003" s="111">
        <v>350.5</v>
      </c>
      <c r="G8003" s="110">
        <v>18</v>
      </c>
      <c r="H8003" s="118">
        <v>11.25</v>
      </c>
      <c r="I8003" s="112"/>
      <c r="J8003" s="112"/>
      <c r="K8003" s="113">
        <v>599</v>
      </c>
    </row>
    <row r="8004" spans="1:11" x14ac:dyDescent="0.25">
      <c r="A8004" s="108">
        <v>8026</v>
      </c>
      <c r="B8004" s="109" t="s">
        <v>7473</v>
      </c>
      <c r="C8004" s="110">
        <v>84733041</v>
      </c>
      <c r="D8004" s="110">
        <v>2</v>
      </c>
      <c r="E8004" s="110">
        <v>0</v>
      </c>
      <c r="F8004" s="111">
        <v>869.22</v>
      </c>
      <c r="G8004" s="110">
        <v>4</v>
      </c>
      <c r="H8004" s="118">
        <v>11.25</v>
      </c>
      <c r="I8004" s="112"/>
      <c r="J8004" s="112"/>
      <c r="K8004" s="116">
        <v>1499</v>
      </c>
    </row>
    <row r="8005" spans="1:11" x14ac:dyDescent="0.25">
      <c r="A8005" s="108">
        <v>8027</v>
      </c>
      <c r="B8005" s="109" t="s">
        <v>7474</v>
      </c>
      <c r="C8005" s="110">
        <v>84733041</v>
      </c>
      <c r="D8005" s="110">
        <v>3</v>
      </c>
      <c r="E8005" s="110">
        <v>0</v>
      </c>
      <c r="F8005" s="111">
        <v>693.03</v>
      </c>
      <c r="G8005" s="110">
        <v>4</v>
      </c>
      <c r="H8005" s="118">
        <v>11.25</v>
      </c>
      <c r="I8005" s="112"/>
      <c r="J8005" s="112"/>
      <c r="K8005" s="116">
        <v>1179</v>
      </c>
    </row>
    <row r="8006" spans="1:11" x14ac:dyDescent="0.25">
      <c r="A8006" s="108">
        <v>8028</v>
      </c>
      <c r="B8006" s="109" t="s">
        <v>7475</v>
      </c>
      <c r="C8006" s="110">
        <v>84733041</v>
      </c>
      <c r="D8006" s="110">
        <v>1</v>
      </c>
      <c r="E8006" s="110">
        <v>0</v>
      </c>
      <c r="F8006" s="115">
        <v>1257.53</v>
      </c>
      <c r="G8006" s="110">
        <v>4</v>
      </c>
      <c r="H8006" s="118">
        <v>11.25</v>
      </c>
      <c r="I8006" s="112"/>
      <c r="J8006" s="112"/>
      <c r="K8006" s="116">
        <v>2099</v>
      </c>
    </row>
    <row r="8007" spans="1:11" x14ac:dyDescent="0.25">
      <c r="A8007" s="108">
        <v>8029</v>
      </c>
      <c r="B8007" s="109" t="s">
        <v>1533</v>
      </c>
      <c r="C8007" s="110">
        <v>85183000</v>
      </c>
      <c r="D8007" s="110">
        <v>-5</v>
      </c>
      <c r="E8007" s="110">
        <v>0</v>
      </c>
      <c r="F8007" s="111">
        <v>156.69</v>
      </c>
      <c r="G8007" s="110">
        <v>18</v>
      </c>
      <c r="H8007" s="110">
        <v>0</v>
      </c>
      <c r="I8007" s="112"/>
      <c r="J8007" s="112"/>
      <c r="K8007" s="113">
        <v>229</v>
      </c>
    </row>
    <row r="8008" spans="1:11" x14ac:dyDescent="0.25">
      <c r="A8008" s="108">
        <v>8030</v>
      </c>
      <c r="B8008" s="109" t="s">
        <v>5868</v>
      </c>
      <c r="C8008" s="110">
        <v>84716053</v>
      </c>
      <c r="D8008" s="110">
        <v>0</v>
      </c>
      <c r="E8008" s="110">
        <v>0</v>
      </c>
      <c r="F8008" s="111">
        <v>33.33</v>
      </c>
      <c r="G8008" s="110">
        <v>4</v>
      </c>
      <c r="H8008" s="110">
        <v>0</v>
      </c>
      <c r="I8008" s="112"/>
      <c r="J8008" s="112"/>
      <c r="K8008" s="113">
        <v>49</v>
      </c>
    </row>
    <row r="8009" spans="1:11" x14ac:dyDescent="0.25">
      <c r="A8009" s="108">
        <v>8031</v>
      </c>
      <c r="B8009" s="109" t="s">
        <v>7476</v>
      </c>
      <c r="C8009" s="110">
        <v>84716052</v>
      </c>
      <c r="D8009" s="110">
        <v>1</v>
      </c>
      <c r="E8009" s="110">
        <v>0</v>
      </c>
      <c r="F8009" s="111">
        <v>400.61</v>
      </c>
      <c r="G8009" s="110">
        <v>18</v>
      </c>
      <c r="H8009" s="110">
        <v>0</v>
      </c>
      <c r="I8009" s="112"/>
      <c r="J8009" s="112"/>
      <c r="K8009" s="113">
        <v>569</v>
      </c>
    </row>
    <row r="8010" spans="1:11" x14ac:dyDescent="0.25">
      <c r="A8010" s="108">
        <v>8032</v>
      </c>
      <c r="B8010" s="109" t="s">
        <v>4905</v>
      </c>
      <c r="C8010" s="110">
        <v>85258919</v>
      </c>
      <c r="D8010" s="110">
        <v>0</v>
      </c>
      <c r="E8010" s="110">
        <v>0</v>
      </c>
      <c r="F8010" s="111">
        <v>349.11</v>
      </c>
      <c r="G8010" s="110">
        <v>18</v>
      </c>
      <c r="H8010" s="110">
        <v>0</v>
      </c>
      <c r="I8010" s="112"/>
      <c r="J8010" s="112"/>
      <c r="K8010" s="113">
        <v>529</v>
      </c>
    </row>
    <row r="8011" spans="1:11" x14ac:dyDescent="0.25">
      <c r="A8011" s="108">
        <v>8033</v>
      </c>
      <c r="B8011" s="109" t="s">
        <v>6134</v>
      </c>
      <c r="C8011" s="110">
        <v>85176277</v>
      </c>
      <c r="D8011" s="110">
        <v>0</v>
      </c>
      <c r="E8011" s="110">
        <v>0</v>
      </c>
      <c r="F8011" s="111">
        <v>99</v>
      </c>
      <c r="G8011" s="110">
        <v>4</v>
      </c>
      <c r="H8011" s="110">
        <v>0</v>
      </c>
      <c r="I8011" s="112"/>
      <c r="J8011" s="112"/>
      <c r="K8011" s="113">
        <v>169</v>
      </c>
    </row>
    <row r="8012" spans="1:11" x14ac:dyDescent="0.25">
      <c r="A8012" s="108">
        <v>8034</v>
      </c>
      <c r="B8012" s="109" t="s">
        <v>7477</v>
      </c>
      <c r="C8012" s="110">
        <v>85176277</v>
      </c>
      <c r="D8012" s="110">
        <v>0</v>
      </c>
      <c r="E8012" s="110">
        <v>0</v>
      </c>
      <c r="F8012" s="111">
        <v>119</v>
      </c>
      <c r="G8012" s="110">
        <v>4</v>
      </c>
      <c r="H8012" s="110">
        <v>0</v>
      </c>
      <c r="I8012" s="112"/>
      <c r="J8012" s="112"/>
      <c r="K8012" s="113">
        <v>199</v>
      </c>
    </row>
    <row r="8013" spans="1:11" x14ac:dyDescent="0.25">
      <c r="A8013" s="108">
        <v>8035</v>
      </c>
      <c r="B8013" s="109" t="s">
        <v>7478</v>
      </c>
      <c r="C8013" s="110">
        <v>85176277</v>
      </c>
      <c r="D8013" s="110">
        <v>0</v>
      </c>
      <c r="E8013" s="110">
        <v>0</v>
      </c>
      <c r="F8013" s="111">
        <v>299</v>
      </c>
      <c r="G8013" s="110">
        <v>4</v>
      </c>
      <c r="H8013" s="110">
        <v>0</v>
      </c>
      <c r="I8013" s="112"/>
      <c r="J8013" s="112"/>
      <c r="K8013" s="113">
        <v>499</v>
      </c>
    </row>
    <row r="8014" spans="1:11" x14ac:dyDescent="0.25">
      <c r="A8014" s="108">
        <v>8036</v>
      </c>
      <c r="B8014" s="109" t="s">
        <v>7357</v>
      </c>
      <c r="C8014" s="110">
        <v>85235110</v>
      </c>
      <c r="D8014" s="110">
        <v>2</v>
      </c>
      <c r="E8014" s="110">
        <v>0</v>
      </c>
      <c r="F8014" s="111">
        <v>232.81</v>
      </c>
      <c r="G8014" s="110">
        <v>4</v>
      </c>
      <c r="H8014" s="118">
        <v>11.25</v>
      </c>
      <c r="I8014" s="112"/>
      <c r="J8014" s="112"/>
      <c r="K8014" s="113">
        <v>389</v>
      </c>
    </row>
    <row r="8015" spans="1:11" x14ac:dyDescent="0.25">
      <c r="A8015" s="108">
        <v>8037</v>
      </c>
      <c r="B8015" s="109" t="s">
        <v>7300</v>
      </c>
      <c r="C8015" s="110">
        <v>84733041</v>
      </c>
      <c r="D8015" s="110">
        <v>0</v>
      </c>
      <c r="E8015" s="110">
        <v>0</v>
      </c>
      <c r="F8015" s="111">
        <v>428.83</v>
      </c>
      <c r="G8015" s="110">
        <v>4</v>
      </c>
      <c r="H8015" s="118">
        <v>11.25</v>
      </c>
      <c r="I8015" s="112"/>
      <c r="J8015" s="112"/>
      <c r="K8015" s="113">
        <v>789</v>
      </c>
    </row>
    <row r="8016" spans="1:11" x14ac:dyDescent="0.25">
      <c r="A8016" s="108">
        <v>8038</v>
      </c>
      <c r="B8016" s="109" t="s">
        <v>4890</v>
      </c>
      <c r="C8016" s="110">
        <v>85044021</v>
      </c>
      <c r="D8016" s="110">
        <v>1</v>
      </c>
      <c r="E8016" s="110">
        <v>1</v>
      </c>
      <c r="F8016" s="111">
        <v>276.72000000000003</v>
      </c>
      <c r="G8016" s="110">
        <v>4</v>
      </c>
      <c r="H8016" s="118">
        <v>3.75</v>
      </c>
      <c r="I8016" s="112"/>
      <c r="J8016" s="111">
        <v>96.13</v>
      </c>
      <c r="K8016" s="113">
        <v>599</v>
      </c>
    </row>
    <row r="8017" spans="1:11" x14ac:dyDescent="0.25">
      <c r="A8017" s="108">
        <v>8039</v>
      </c>
      <c r="B8017" s="109" t="s">
        <v>4496</v>
      </c>
      <c r="C8017" s="110">
        <v>84733019</v>
      </c>
      <c r="D8017" s="110">
        <v>0</v>
      </c>
      <c r="E8017" s="110">
        <v>0</v>
      </c>
      <c r="F8017" s="111">
        <v>361.86</v>
      </c>
      <c r="G8017" s="110">
        <v>4</v>
      </c>
      <c r="H8017" s="121">
        <v>7.5</v>
      </c>
      <c r="I8017" s="112"/>
      <c r="J8017" s="112"/>
      <c r="K8017" s="113">
        <v>599</v>
      </c>
    </row>
    <row r="8018" spans="1:11" x14ac:dyDescent="0.25">
      <c r="A8018" s="108">
        <v>8040</v>
      </c>
      <c r="B8018" s="109" t="s">
        <v>6516</v>
      </c>
      <c r="C8018" s="110">
        <v>85423190</v>
      </c>
      <c r="D8018" s="110">
        <v>0</v>
      </c>
      <c r="E8018" s="110">
        <v>0</v>
      </c>
      <c r="F8018" s="115">
        <v>1164.53</v>
      </c>
      <c r="G8018" s="110">
        <v>7</v>
      </c>
      <c r="H8018" s="121">
        <v>1.5</v>
      </c>
      <c r="I8018" s="112"/>
      <c r="J8018" s="112"/>
      <c r="K8018" s="116">
        <v>1769</v>
      </c>
    </row>
    <row r="8019" spans="1:11" x14ac:dyDescent="0.25">
      <c r="A8019" s="108">
        <v>8041</v>
      </c>
      <c r="B8019" s="109" t="s">
        <v>7326</v>
      </c>
      <c r="C8019" s="110">
        <v>85423190</v>
      </c>
      <c r="D8019" s="110">
        <v>0</v>
      </c>
      <c r="E8019" s="110">
        <v>0</v>
      </c>
      <c r="F8019" s="115">
        <v>1133.99</v>
      </c>
      <c r="G8019" s="110">
        <v>12</v>
      </c>
      <c r="H8019" s="121">
        <v>1.5</v>
      </c>
      <c r="I8019" s="112"/>
      <c r="J8019" s="112"/>
      <c r="K8019" s="116">
        <v>1689</v>
      </c>
    </row>
    <row r="8020" spans="1:11" x14ac:dyDescent="0.25">
      <c r="A8020" s="108">
        <v>8042</v>
      </c>
      <c r="B8020" s="109" t="s">
        <v>7479</v>
      </c>
      <c r="C8020" s="110">
        <v>85423190</v>
      </c>
      <c r="D8020" s="110">
        <v>0</v>
      </c>
      <c r="E8020" s="110">
        <v>0</v>
      </c>
      <c r="F8020" s="115">
        <v>1270.77</v>
      </c>
      <c r="G8020" s="110">
        <v>12</v>
      </c>
      <c r="H8020" s="121">
        <v>1.5</v>
      </c>
      <c r="I8020" s="112"/>
      <c r="J8020" s="112"/>
      <c r="K8020" s="116">
        <v>1899</v>
      </c>
    </row>
    <row r="8021" spans="1:11" x14ac:dyDescent="0.25">
      <c r="A8021" s="108">
        <v>8043</v>
      </c>
      <c r="B8021" s="109" t="s">
        <v>7480</v>
      </c>
      <c r="C8021" s="110">
        <v>84733041</v>
      </c>
      <c r="D8021" s="110">
        <v>1</v>
      </c>
      <c r="E8021" s="110">
        <v>0</v>
      </c>
      <c r="F8021" s="115">
        <v>2040.45</v>
      </c>
      <c r="G8021" s="110">
        <v>4</v>
      </c>
      <c r="H8021" s="118">
        <v>11.25</v>
      </c>
      <c r="I8021" s="112"/>
      <c r="J8021" s="112"/>
      <c r="K8021" s="116">
        <v>3459</v>
      </c>
    </row>
    <row r="8022" spans="1:11" x14ac:dyDescent="0.25">
      <c r="A8022" s="108">
        <v>8044</v>
      </c>
      <c r="B8022" s="109" t="s">
        <v>7328</v>
      </c>
      <c r="C8022" s="110">
        <v>84713019</v>
      </c>
      <c r="D8022" s="110">
        <v>0</v>
      </c>
      <c r="E8022" s="110">
        <v>0</v>
      </c>
      <c r="F8022" s="115">
        <v>3975.21</v>
      </c>
      <c r="G8022" s="110">
        <v>7</v>
      </c>
      <c r="H8022" s="118">
        <v>11.25</v>
      </c>
      <c r="I8022" s="112"/>
      <c r="J8022" s="112"/>
      <c r="K8022" s="116">
        <v>6299</v>
      </c>
    </row>
    <row r="8023" spans="1:11" x14ac:dyDescent="0.25">
      <c r="A8023" s="108">
        <v>8045</v>
      </c>
      <c r="B8023" s="109" t="s">
        <v>7481</v>
      </c>
      <c r="C8023" s="110">
        <v>84733041</v>
      </c>
      <c r="D8023" s="110">
        <v>0</v>
      </c>
      <c r="E8023" s="110">
        <v>0</v>
      </c>
      <c r="F8023" s="111">
        <v>715.97</v>
      </c>
      <c r="G8023" s="110">
        <v>4</v>
      </c>
      <c r="H8023" s="118">
        <v>11.25</v>
      </c>
      <c r="I8023" s="112"/>
      <c r="J8023" s="112"/>
      <c r="K8023" s="116">
        <v>1199</v>
      </c>
    </row>
    <row r="8024" spans="1:11" x14ac:dyDescent="0.25">
      <c r="A8024" s="108">
        <v>8046</v>
      </c>
      <c r="B8024" s="109" t="s">
        <v>7482</v>
      </c>
      <c r="C8024" s="110">
        <v>84733041</v>
      </c>
      <c r="D8024" s="110">
        <v>0</v>
      </c>
      <c r="E8024" s="110">
        <v>0</v>
      </c>
      <c r="F8024" s="115">
        <v>1044.96</v>
      </c>
      <c r="G8024" s="110">
        <v>4</v>
      </c>
      <c r="H8024" s="118">
        <v>11.25</v>
      </c>
      <c r="I8024" s="112"/>
      <c r="J8024" s="112"/>
      <c r="K8024" s="116">
        <v>1749</v>
      </c>
    </row>
    <row r="8025" spans="1:11" x14ac:dyDescent="0.25">
      <c r="A8025" s="108">
        <v>8047</v>
      </c>
      <c r="B8025" s="109" t="s">
        <v>7319</v>
      </c>
      <c r="C8025" s="110">
        <v>84733041</v>
      </c>
      <c r="D8025" s="110">
        <v>0</v>
      </c>
      <c r="E8025" s="110">
        <v>0</v>
      </c>
      <c r="F8025" s="111">
        <v>763.47</v>
      </c>
      <c r="G8025" s="110">
        <v>4</v>
      </c>
      <c r="H8025" s="118">
        <v>11.25</v>
      </c>
      <c r="I8025" s="112"/>
      <c r="J8025" s="112"/>
      <c r="K8025" s="116">
        <v>1289</v>
      </c>
    </row>
    <row r="8026" spans="1:11" x14ac:dyDescent="0.25">
      <c r="A8026" s="108">
        <v>8048</v>
      </c>
      <c r="B8026" s="109" t="s">
        <v>7483</v>
      </c>
      <c r="C8026" s="110">
        <v>84733041</v>
      </c>
      <c r="D8026" s="110">
        <v>0</v>
      </c>
      <c r="E8026" s="110">
        <v>0</v>
      </c>
      <c r="F8026" s="111">
        <v>682.05</v>
      </c>
      <c r="G8026" s="110">
        <v>4</v>
      </c>
      <c r="H8026" s="118">
        <v>11.25</v>
      </c>
      <c r="I8026" s="112"/>
      <c r="J8026" s="112"/>
      <c r="K8026" s="116">
        <v>1139</v>
      </c>
    </row>
    <row r="8027" spans="1:11" x14ac:dyDescent="0.25">
      <c r="A8027" s="108">
        <v>8049</v>
      </c>
      <c r="B8027" s="109" t="s">
        <v>4988</v>
      </c>
      <c r="C8027" s="110">
        <v>84716052</v>
      </c>
      <c r="D8027" s="110">
        <v>0</v>
      </c>
      <c r="E8027" s="110">
        <v>0</v>
      </c>
      <c r="F8027" s="111">
        <v>158.26</v>
      </c>
      <c r="G8027" s="110">
        <v>4</v>
      </c>
      <c r="H8027" s="110">
        <v>0</v>
      </c>
      <c r="I8027" s="112"/>
      <c r="J8027" s="112"/>
      <c r="K8027" s="113">
        <v>239</v>
      </c>
    </row>
    <row r="8028" spans="1:11" x14ac:dyDescent="0.25">
      <c r="A8028" s="108">
        <v>8050</v>
      </c>
      <c r="B8028" s="109" t="s">
        <v>8005</v>
      </c>
      <c r="C8028" s="110">
        <v>85258929</v>
      </c>
      <c r="D8028" s="110">
        <v>1</v>
      </c>
      <c r="E8028" s="110">
        <v>1</v>
      </c>
      <c r="F8028" s="111">
        <v>813.21</v>
      </c>
      <c r="G8028" s="110">
        <v>4</v>
      </c>
      <c r="H8028" s="110">
        <v>0</v>
      </c>
      <c r="I8028" s="112"/>
      <c r="J8028" s="112"/>
      <c r="K8028" s="116">
        <v>1349</v>
      </c>
    </row>
    <row r="8029" spans="1:11" x14ac:dyDescent="0.25">
      <c r="A8029" s="108">
        <v>8051</v>
      </c>
      <c r="B8029" s="109" t="s">
        <v>7484</v>
      </c>
      <c r="C8029" s="110">
        <v>85183000</v>
      </c>
      <c r="D8029" s="110">
        <v>1</v>
      </c>
      <c r="E8029" s="110">
        <v>0</v>
      </c>
      <c r="F8029" s="111">
        <v>348.1</v>
      </c>
      <c r="G8029" s="110">
        <v>4</v>
      </c>
      <c r="H8029" s="110">
        <v>0</v>
      </c>
      <c r="I8029" s="112"/>
      <c r="J8029" s="112"/>
      <c r="K8029" s="113">
        <v>589</v>
      </c>
    </row>
    <row r="8030" spans="1:11" x14ac:dyDescent="0.25">
      <c r="A8030" s="108">
        <v>8052</v>
      </c>
      <c r="B8030" s="109" t="s">
        <v>5407</v>
      </c>
      <c r="C8030" s="110">
        <v>84716052</v>
      </c>
      <c r="D8030" s="110">
        <v>0</v>
      </c>
      <c r="E8030" s="110">
        <v>0</v>
      </c>
      <c r="F8030" s="111">
        <v>197.2</v>
      </c>
      <c r="G8030" s="110">
        <v>4</v>
      </c>
      <c r="H8030" s="110">
        <v>0</v>
      </c>
      <c r="I8030" s="112"/>
      <c r="J8030" s="112"/>
      <c r="K8030" s="113">
        <v>299</v>
      </c>
    </row>
    <row r="8031" spans="1:11" x14ac:dyDescent="0.25">
      <c r="A8031" s="108">
        <v>8053</v>
      </c>
      <c r="B8031" s="109" t="s">
        <v>7476</v>
      </c>
      <c r="C8031" s="110">
        <v>84716052</v>
      </c>
      <c r="D8031" s="110">
        <v>2</v>
      </c>
      <c r="E8031" s="110">
        <v>0</v>
      </c>
      <c r="F8031" s="111">
        <v>377.09</v>
      </c>
      <c r="G8031" s="110">
        <v>4</v>
      </c>
      <c r="H8031" s="110">
        <v>0</v>
      </c>
      <c r="I8031" s="112"/>
      <c r="J8031" s="112"/>
      <c r="K8031" s="113">
        <v>569</v>
      </c>
    </row>
    <row r="8032" spans="1:11" x14ac:dyDescent="0.25">
      <c r="A8032" s="108">
        <v>8054</v>
      </c>
      <c r="B8032" s="109" t="s">
        <v>8006</v>
      </c>
      <c r="C8032" s="110">
        <v>85258929</v>
      </c>
      <c r="D8032" s="110">
        <v>0</v>
      </c>
      <c r="E8032" s="110">
        <v>0</v>
      </c>
      <c r="F8032" s="111">
        <v>789.58</v>
      </c>
      <c r="G8032" s="110">
        <v>4</v>
      </c>
      <c r="H8032" s="110">
        <v>0</v>
      </c>
      <c r="I8032" s="112"/>
      <c r="J8032" s="112"/>
      <c r="K8032" s="116">
        <v>1329</v>
      </c>
    </row>
    <row r="8033" spans="1:11" x14ac:dyDescent="0.25">
      <c r="A8033" s="108">
        <v>8055</v>
      </c>
      <c r="B8033" s="109" t="s">
        <v>7485</v>
      </c>
      <c r="C8033" s="110">
        <v>40169990</v>
      </c>
      <c r="D8033" s="110">
        <v>0</v>
      </c>
      <c r="E8033" s="110">
        <v>0</v>
      </c>
      <c r="F8033" s="111">
        <v>96.36</v>
      </c>
      <c r="G8033" s="110">
        <v>4</v>
      </c>
      <c r="H8033" s="110">
        <v>0</v>
      </c>
      <c r="I8033" s="112"/>
      <c r="J8033" s="112"/>
      <c r="K8033" s="113">
        <v>165</v>
      </c>
    </row>
    <row r="8034" spans="1:11" x14ac:dyDescent="0.25">
      <c r="A8034" s="108">
        <v>8056</v>
      </c>
      <c r="B8034" s="109" t="s">
        <v>7486</v>
      </c>
      <c r="C8034" s="110">
        <v>84716053</v>
      </c>
      <c r="D8034" s="110">
        <v>2</v>
      </c>
      <c r="E8034" s="110">
        <v>0</v>
      </c>
      <c r="F8034" s="111">
        <v>148.88999999999999</v>
      </c>
      <c r="G8034" s="110">
        <v>4</v>
      </c>
      <c r="H8034" s="110">
        <v>0</v>
      </c>
      <c r="I8034" s="112"/>
      <c r="J8034" s="112"/>
      <c r="K8034" s="113">
        <v>229</v>
      </c>
    </row>
    <row r="8035" spans="1:11" x14ac:dyDescent="0.25">
      <c r="A8035" s="108">
        <v>8057</v>
      </c>
      <c r="B8035" s="109" t="s">
        <v>6499</v>
      </c>
      <c r="C8035" s="110">
        <v>85044010</v>
      </c>
      <c r="D8035" s="110">
        <v>5</v>
      </c>
      <c r="E8035" s="110">
        <v>0</v>
      </c>
      <c r="F8035" s="111">
        <v>43.39</v>
      </c>
      <c r="G8035" s="110">
        <v>4</v>
      </c>
      <c r="H8035" s="118">
        <v>3.75</v>
      </c>
      <c r="I8035" s="112"/>
      <c r="J8035" s="111">
        <v>16.75</v>
      </c>
      <c r="K8035" s="113">
        <v>109</v>
      </c>
    </row>
    <row r="8036" spans="1:11" x14ac:dyDescent="0.25">
      <c r="A8036" s="108">
        <v>8058</v>
      </c>
      <c r="B8036" s="109" t="s">
        <v>7487</v>
      </c>
      <c r="C8036" s="110">
        <v>85075020</v>
      </c>
      <c r="D8036" s="110">
        <v>10</v>
      </c>
      <c r="E8036" s="110">
        <v>0</v>
      </c>
      <c r="F8036" s="111">
        <v>12.96</v>
      </c>
      <c r="G8036" s="110">
        <v>7</v>
      </c>
      <c r="H8036" s="118">
        <v>11.25</v>
      </c>
      <c r="I8036" s="112"/>
      <c r="J8036" s="112"/>
      <c r="K8036" s="113">
        <v>24.9</v>
      </c>
    </row>
    <row r="8037" spans="1:11" x14ac:dyDescent="0.25">
      <c r="A8037" s="108">
        <v>8059</v>
      </c>
      <c r="B8037" s="109" t="s">
        <v>7488</v>
      </c>
      <c r="C8037" s="110">
        <v>85075010</v>
      </c>
      <c r="D8037" s="110">
        <v>10</v>
      </c>
      <c r="E8037" s="110">
        <v>0</v>
      </c>
      <c r="F8037" s="111">
        <v>20.78</v>
      </c>
      <c r="G8037" s="110">
        <v>7</v>
      </c>
      <c r="H8037" s="118">
        <v>11.25</v>
      </c>
      <c r="I8037" s="112"/>
      <c r="J8037" s="112"/>
      <c r="K8037" s="113">
        <v>39.9</v>
      </c>
    </row>
    <row r="8038" spans="1:11" x14ac:dyDescent="0.25">
      <c r="A8038" s="108">
        <v>8060</v>
      </c>
      <c r="B8038" s="109" t="s">
        <v>7489</v>
      </c>
      <c r="C8038" s="110">
        <v>94013900</v>
      </c>
      <c r="D8038" s="110">
        <v>0</v>
      </c>
      <c r="E8038" s="110">
        <v>0</v>
      </c>
      <c r="F8038" s="111">
        <v>723.71</v>
      </c>
      <c r="G8038" s="110">
        <v>4</v>
      </c>
      <c r="H8038" s="118">
        <v>3.75</v>
      </c>
      <c r="I8038" s="112"/>
      <c r="J8038" s="112"/>
      <c r="K8038" s="116">
        <v>1249</v>
      </c>
    </row>
    <row r="8039" spans="1:11" x14ac:dyDescent="0.25">
      <c r="A8039" s="108">
        <v>8061</v>
      </c>
      <c r="B8039" s="109" t="s">
        <v>7490</v>
      </c>
      <c r="C8039" s="110">
        <v>84716052</v>
      </c>
      <c r="D8039" s="110">
        <v>0</v>
      </c>
      <c r="E8039" s="110">
        <v>0</v>
      </c>
      <c r="F8039" s="111">
        <v>130.35</v>
      </c>
      <c r="G8039" s="110">
        <v>4</v>
      </c>
      <c r="H8039" s="118">
        <v>11.25</v>
      </c>
      <c r="I8039" s="112"/>
      <c r="J8039" s="112"/>
      <c r="K8039" s="113">
        <v>219</v>
      </c>
    </row>
    <row r="8040" spans="1:11" x14ac:dyDescent="0.25">
      <c r="A8040" s="108">
        <v>8062</v>
      </c>
      <c r="B8040" s="109" t="s">
        <v>7491</v>
      </c>
      <c r="C8040" s="110">
        <v>84716052</v>
      </c>
      <c r="D8040" s="110">
        <v>0</v>
      </c>
      <c r="E8040" s="110">
        <v>0</v>
      </c>
      <c r="F8040" s="111">
        <v>121.65</v>
      </c>
      <c r="G8040" s="110">
        <v>4</v>
      </c>
      <c r="H8040" s="118">
        <v>11.25</v>
      </c>
      <c r="I8040" s="112"/>
      <c r="J8040" s="112"/>
      <c r="K8040" s="113">
        <v>209</v>
      </c>
    </row>
    <row r="8041" spans="1:11" x14ac:dyDescent="0.25">
      <c r="A8041" s="108">
        <v>8063</v>
      </c>
      <c r="B8041" s="109" t="s">
        <v>7040</v>
      </c>
      <c r="C8041" s="110">
        <v>85369090</v>
      </c>
      <c r="D8041" s="110">
        <v>0</v>
      </c>
      <c r="E8041" s="110">
        <v>0</v>
      </c>
      <c r="F8041" s="111">
        <v>0.2</v>
      </c>
      <c r="G8041" s="110">
        <v>4</v>
      </c>
      <c r="H8041" s="118">
        <v>11.25</v>
      </c>
      <c r="I8041" s="112"/>
      <c r="J8041" s="112"/>
      <c r="K8041" s="113">
        <v>0.5</v>
      </c>
    </row>
    <row r="8042" spans="1:11" x14ac:dyDescent="0.25">
      <c r="A8042" s="108">
        <v>8064</v>
      </c>
      <c r="B8042" s="109" t="s">
        <v>7492</v>
      </c>
      <c r="C8042" s="110">
        <v>85234920</v>
      </c>
      <c r="D8042" s="110">
        <v>1</v>
      </c>
      <c r="E8042" s="110">
        <v>1</v>
      </c>
      <c r="F8042" s="111">
        <v>74</v>
      </c>
      <c r="G8042" s="110">
        <v>4</v>
      </c>
      <c r="H8042" s="110">
        <v>0</v>
      </c>
      <c r="I8042" s="112"/>
      <c r="J8042" s="112"/>
      <c r="K8042" s="113">
        <v>350</v>
      </c>
    </row>
    <row r="8043" spans="1:11" x14ac:dyDescent="0.25">
      <c r="A8043" s="108">
        <v>8065</v>
      </c>
      <c r="B8043" s="109" t="s">
        <v>4736</v>
      </c>
      <c r="C8043" s="110">
        <v>84733042</v>
      </c>
      <c r="D8043" s="110">
        <v>0</v>
      </c>
      <c r="E8043" s="110">
        <v>0</v>
      </c>
      <c r="F8043" s="111">
        <v>431.45</v>
      </c>
      <c r="G8043" s="110">
        <v>4</v>
      </c>
      <c r="H8043" s="118">
        <v>11.25</v>
      </c>
      <c r="I8043" s="112"/>
      <c r="J8043" s="112"/>
      <c r="K8043" s="113">
        <v>799</v>
      </c>
    </row>
    <row r="8044" spans="1:11" x14ac:dyDescent="0.25">
      <c r="A8044" s="108">
        <v>8066</v>
      </c>
      <c r="B8044" s="109" t="s">
        <v>7493</v>
      </c>
      <c r="C8044" s="110">
        <v>85235190</v>
      </c>
      <c r="D8044" s="110">
        <v>0</v>
      </c>
      <c r="E8044" s="110">
        <v>0</v>
      </c>
      <c r="F8044" s="111">
        <v>634.9</v>
      </c>
      <c r="G8044" s="110">
        <v>4</v>
      </c>
      <c r="H8044" s="110">
        <v>0</v>
      </c>
      <c r="I8044" s="112"/>
      <c r="J8044" s="112"/>
      <c r="K8044" s="113">
        <v>999</v>
      </c>
    </row>
    <row r="8045" spans="1:11" x14ac:dyDescent="0.25">
      <c r="A8045" s="108">
        <v>8067</v>
      </c>
      <c r="B8045" s="109" t="s">
        <v>7494</v>
      </c>
      <c r="C8045" s="110">
        <v>85235190</v>
      </c>
      <c r="D8045" s="110">
        <v>0</v>
      </c>
      <c r="E8045" s="110">
        <v>0</v>
      </c>
      <c r="F8045" s="111">
        <v>379.9</v>
      </c>
      <c r="G8045" s="110">
        <v>4</v>
      </c>
      <c r="H8045" s="110">
        <v>0</v>
      </c>
      <c r="I8045" s="112"/>
      <c r="J8045" s="112"/>
      <c r="K8045" s="113">
        <v>599</v>
      </c>
    </row>
    <row r="8046" spans="1:11" x14ac:dyDescent="0.25">
      <c r="A8046" s="108">
        <v>8068</v>
      </c>
      <c r="B8046" s="109" t="s">
        <v>7495</v>
      </c>
      <c r="C8046" s="110">
        <v>84717040</v>
      </c>
      <c r="D8046" s="110">
        <v>0</v>
      </c>
      <c r="E8046" s="110">
        <v>0</v>
      </c>
      <c r="F8046" s="111">
        <v>159.9</v>
      </c>
      <c r="G8046" s="110">
        <v>4</v>
      </c>
      <c r="H8046" s="110">
        <v>0</v>
      </c>
      <c r="I8046" s="112"/>
      <c r="J8046" s="112"/>
      <c r="K8046" s="113">
        <v>259</v>
      </c>
    </row>
    <row r="8047" spans="1:11" x14ac:dyDescent="0.25">
      <c r="A8047" s="108">
        <v>8069</v>
      </c>
      <c r="B8047" s="109" t="s">
        <v>6579</v>
      </c>
      <c r="C8047" s="110">
        <v>84733041</v>
      </c>
      <c r="D8047" s="110">
        <v>0</v>
      </c>
      <c r="E8047" s="110">
        <v>0</v>
      </c>
      <c r="F8047" s="111">
        <v>405.9</v>
      </c>
      <c r="G8047" s="110">
        <v>7</v>
      </c>
      <c r="H8047" s="110">
        <v>0</v>
      </c>
      <c r="I8047" s="112"/>
      <c r="J8047" s="112"/>
      <c r="K8047" s="113">
        <v>629</v>
      </c>
    </row>
    <row r="8048" spans="1:11" x14ac:dyDescent="0.25">
      <c r="A8048" s="108">
        <v>8070</v>
      </c>
      <c r="B8048" s="109" t="s">
        <v>7496</v>
      </c>
      <c r="C8048" s="110">
        <v>84733019</v>
      </c>
      <c r="D8048" s="110">
        <v>2</v>
      </c>
      <c r="E8048" s="110">
        <v>0</v>
      </c>
      <c r="F8048" s="111">
        <v>249.9</v>
      </c>
      <c r="G8048" s="110">
        <v>4</v>
      </c>
      <c r="H8048" s="110">
        <v>0</v>
      </c>
      <c r="I8048" s="112"/>
      <c r="J8048" s="112"/>
      <c r="K8048" s="113">
        <v>379</v>
      </c>
    </row>
    <row r="8049" spans="1:11" x14ac:dyDescent="0.25">
      <c r="A8049" s="108">
        <v>8071</v>
      </c>
      <c r="B8049" s="109" t="s">
        <v>4332</v>
      </c>
      <c r="C8049" s="110">
        <v>84145910</v>
      </c>
      <c r="D8049" s="110">
        <v>15</v>
      </c>
      <c r="E8049" s="110">
        <v>0</v>
      </c>
      <c r="F8049" s="111">
        <v>35.9</v>
      </c>
      <c r="G8049" s="110">
        <v>4</v>
      </c>
      <c r="H8049" s="110">
        <v>0</v>
      </c>
      <c r="I8049" s="112"/>
      <c r="J8049" s="112"/>
      <c r="K8049" s="113">
        <v>65</v>
      </c>
    </row>
    <row r="8050" spans="1:11" x14ac:dyDescent="0.25">
      <c r="A8050" s="108">
        <v>8072</v>
      </c>
      <c r="B8050" s="109" t="s">
        <v>7497</v>
      </c>
      <c r="C8050" s="110">
        <v>85183000</v>
      </c>
      <c r="D8050" s="110">
        <v>1</v>
      </c>
      <c r="E8050" s="110">
        <v>0</v>
      </c>
      <c r="F8050" s="111">
        <v>121.06</v>
      </c>
      <c r="G8050" s="110">
        <v>0</v>
      </c>
      <c r="H8050" s="110">
        <v>0</v>
      </c>
      <c r="I8050" s="112"/>
      <c r="J8050" s="112"/>
      <c r="K8050" s="113">
        <v>122</v>
      </c>
    </row>
    <row r="8051" spans="1:11" x14ac:dyDescent="0.25">
      <c r="A8051" s="108">
        <v>8073</v>
      </c>
      <c r="B8051" s="109" t="s">
        <v>7297</v>
      </c>
      <c r="C8051" s="110">
        <v>84433111</v>
      </c>
      <c r="D8051" s="110">
        <v>5</v>
      </c>
      <c r="E8051" s="110">
        <v>0</v>
      </c>
      <c r="F8051" s="115">
        <v>1456.58</v>
      </c>
      <c r="G8051" s="110">
        <v>18</v>
      </c>
      <c r="H8051" s="110">
        <v>0</v>
      </c>
      <c r="I8051" s="111">
        <v>1.62</v>
      </c>
      <c r="J8051" s="112"/>
      <c r="K8051" s="116">
        <v>1899</v>
      </c>
    </row>
    <row r="8052" spans="1:11" x14ac:dyDescent="0.25">
      <c r="A8052" s="108">
        <v>8074</v>
      </c>
      <c r="B8052" s="109" t="s">
        <v>7498</v>
      </c>
      <c r="C8052" s="110">
        <v>85444200</v>
      </c>
      <c r="D8052" s="110">
        <v>0</v>
      </c>
      <c r="E8052" s="110">
        <v>0</v>
      </c>
      <c r="F8052" s="111">
        <v>59.9</v>
      </c>
      <c r="G8052" s="110">
        <v>0</v>
      </c>
      <c r="H8052" s="110">
        <v>0</v>
      </c>
      <c r="I8052" s="111">
        <v>34.9</v>
      </c>
      <c r="J8052" s="112"/>
      <c r="K8052" s="113">
        <v>180</v>
      </c>
    </row>
    <row r="8053" spans="1:11" x14ac:dyDescent="0.25">
      <c r="A8053" s="108">
        <v>8075</v>
      </c>
      <c r="B8053" s="109" t="s">
        <v>4853</v>
      </c>
      <c r="C8053" s="110">
        <v>84717020</v>
      </c>
      <c r="D8053" s="110">
        <v>0</v>
      </c>
      <c r="E8053" s="110">
        <v>0</v>
      </c>
      <c r="F8053" s="111">
        <v>90</v>
      </c>
      <c r="G8053" s="110">
        <v>0</v>
      </c>
      <c r="H8053" s="110">
        <v>0</v>
      </c>
      <c r="I8053" s="112"/>
      <c r="J8053" s="112"/>
      <c r="K8053" s="113">
        <v>139</v>
      </c>
    </row>
    <row r="8054" spans="1:11" x14ac:dyDescent="0.25">
      <c r="A8054" s="108">
        <v>8076</v>
      </c>
      <c r="B8054" s="109" t="s">
        <v>7173</v>
      </c>
      <c r="C8054" s="110">
        <v>84433111</v>
      </c>
      <c r="D8054" s="110">
        <v>0</v>
      </c>
      <c r="E8054" s="110">
        <v>0</v>
      </c>
      <c r="F8054" s="115">
        <v>1095.9000000000001</v>
      </c>
      <c r="G8054" s="110">
        <v>12</v>
      </c>
      <c r="H8054" s="110">
        <v>0</v>
      </c>
      <c r="I8054" s="112"/>
      <c r="J8054" s="112"/>
      <c r="K8054" s="116">
        <v>1399</v>
      </c>
    </row>
    <row r="8055" spans="1:11" x14ac:dyDescent="0.25">
      <c r="A8055" s="108">
        <v>8077</v>
      </c>
      <c r="B8055" s="109" t="s">
        <v>7499</v>
      </c>
      <c r="C8055" s="110">
        <v>84433111</v>
      </c>
      <c r="D8055" s="110">
        <v>2</v>
      </c>
      <c r="E8055" s="110">
        <v>0</v>
      </c>
      <c r="F8055" s="111">
        <v>390.5</v>
      </c>
      <c r="G8055" s="110">
        <v>18</v>
      </c>
      <c r="H8055" s="110">
        <v>0</v>
      </c>
      <c r="I8055" s="112"/>
      <c r="J8055" s="112"/>
      <c r="K8055" s="113">
        <v>499</v>
      </c>
    </row>
    <row r="8056" spans="1:11" x14ac:dyDescent="0.25">
      <c r="A8056" s="108">
        <v>8078</v>
      </c>
      <c r="B8056" s="109" t="s">
        <v>7500</v>
      </c>
      <c r="C8056" s="110">
        <v>84733011</v>
      </c>
      <c r="D8056" s="110">
        <v>0</v>
      </c>
      <c r="E8056" s="110">
        <v>0</v>
      </c>
      <c r="F8056" s="111">
        <v>329.99</v>
      </c>
      <c r="G8056" s="110">
        <v>0</v>
      </c>
      <c r="H8056" s="110">
        <v>0</v>
      </c>
      <c r="I8056" s="112"/>
      <c r="J8056" s="112"/>
      <c r="K8056" s="113">
        <v>589</v>
      </c>
    </row>
    <row r="8057" spans="1:11" x14ac:dyDescent="0.25">
      <c r="A8057" s="108">
        <v>8079</v>
      </c>
      <c r="B8057" s="109" t="s">
        <v>7501</v>
      </c>
      <c r="C8057" s="110">
        <v>84145990</v>
      </c>
      <c r="D8057" s="110">
        <v>1</v>
      </c>
      <c r="E8057" s="110">
        <v>0</v>
      </c>
      <c r="F8057" s="111">
        <v>419.9</v>
      </c>
      <c r="G8057" s="110">
        <v>4</v>
      </c>
      <c r="H8057" s="110">
        <v>0</v>
      </c>
      <c r="I8057" s="112"/>
      <c r="J8057" s="112"/>
      <c r="K8057" s="113">
        <v>719</v>
      </c>
    </row>
    <row r="8058" spans="1:11" x14ac:dyDescent="0.25">
      <c r="A8058" s="108">
        <v>8080</v>
      </c>
      <c r="B8058" s="109" t="s">
        <v>7502</v>
      </c>
      <c r="C8058" s="110">
        <v>84145990</v>
      </c>
      <c r="D8058" s="110">
        <v>0</v>
      </c>
      <c r="E8058" s="110">
        <v>0</v>
      </c>
      <c r="F8058" s="111">
        <v>309.89999999999998</v>
      </c>
      <c r="G8058" s="110">
        <v>4</v>
      </c>
      <c r="H8058" s="110">
        <v>0</v>
      </c>
      <c r="I8058" s="112"/>
      <c r="J8058" s="112"/>
      <c r="K8058" s="113">
        <v>529</v>
      </c>
    </row>
    <row r="8059" spans="1:11" x14ac:dyDescent="0.25">
      <c r="A8059" s="108">
        <v>8081</v>
      </c>
      <c r="B8059" s="109" t="s">
        <v>7503</v>
      </c>
      <c r="C8059" s="110">
        <v>84145990</v>
      </c>
      <c r="D8059" s="110">
        <v>0</v>
      </c>
      <c r="E8059" s="110">
        <v>0</v>
      </c>
      <c r="F8059" s="111">
        <v>219.9</v>
      </c>
      <c r="G8059" s="110">
        <v>4</v>
      </c>
      <c r="H8059" s="110">
        <v>0</v>
      </c>
      <c r="I8059" s="112"/>
      <c r="J8059" s="112"/>
      <c r="K8059" s="113">
        <v>379</v>
      </c>
    </row>
    <row r="8060" spans="1:11" x14ac:dyDescent="0.25">
      <c r="A8060" s="108">
        <v>8082</v>
      </c>
      <c r="B8060" s="109" t="s">
        <v>7504</v>
      </c>
      <c r="C8060" s="110">
        <v>90303100</v>
      </c>
      <c r="D8060" s="110">
        <v>0</v>
      </c>
      <c r="E8060" s="110">
        <v>0</v>
      </c>
      <c r="F8060" s="111">
        <v>173</v>
      </c>
      <c r="G8060" s="110">
        <v>4</v>
      </c>
      <c r="H8060" s="110">
        <v>0</v>
      </c>
      <c r="I8060" s="112"/>
      <c r="J8060" s="112"/>
      <c r="K8060" s="113">
        <v>319</v>
      </c>
    </row>
    <row r="8061" spans="1:11" x14ac:dyDescent="0.25">
      <c r="A8061" s="108">
        <v>8083</v>
      </c>
      <c r="B8061" s="109" t="s">
        <v>7505</v>
      </c>
      <c r="C8061" s="110">
        <v>90303100</v>
      </c>
      <c r="D8061" s="110">
        <v>1</v>
      </c>
      <c r="E8061" s="110">
        <v>0</v>
      </c>
      <c r="F8061" s="111">
        <v>101</v>
      </c>
      <c r="G8061" s="110">
        <v>4</v>
      </c>
      <c r="H8061" s="110">
        <v>0</v>
      </c>
      <c r="I8061" s="112"/>
      <c r="J8061" s="112"/>
      <c r="K8061" s="113">
        <v>189</v>
      </c>
    </row>
    <row r="8062" spans="1:11" x14ac:dyDescent="0.25">
      <c r="A8062" s="108">
        <v>8084</v>
      </c>
      <c r="B8062" s="109" t="s">
        <v>7506</v>
      </c>
      <c r="C8062" s="110">
        <v>90303100</v>
      </c>
      <c r="D8062" s="110">
        <v>1</v>
      </c>
      <c r="E8062" s="110">
        <v>0</v>
      </c>
      <c r="F8062" s="111">
        <v>258.5</v>
      </c>
      <c r="G8062" s="110">
        <v>4</v>
      </c>
      <c r="H8062" s="110">
        <v>0</v>
      </c>
      <c r="I8062" s="112"/>
      <c r="J8062" s="112"/>
      <c r="K8062" s="113">
        <v>469</v>
      </c>
    </row>
    <row r="8063" spans="1:11" x14ac:dyDescent="0.25">
      <c r="A8063" s="108">
        <v>8085</v>
      </c>
      <c r="B8063" s="109" t="s">
        <v>7507</v>
      </c>
      <c r="C8063" s="110">
        <v>85183000</v>
      </c>
      <c r="D8063" s="110">
        <v>0</v>
      </c>
      <c r="E8063" s="110">
        <v>0</v>
      </c>
      <c r="F8063" s="111">
        <v>135.63</v>
      </c>
      <c r="G8063" s="110">
        <v>4</v>
      </c>
      <c r="H8063" s="110">
        <v>0</v>
      </c>
      <c r="I8063" s="112"/>
      <c r="J8063" s="112"/>
      <c r="K8063" s="113">
        <v>229</v>
      </c>
    </row>
    <row r="8064" spans="1:11" x14ac:dyDescent="0.25">
      <c r="A8064" s="108">
        <v>8086</v>
      </c>
      <c r="B8064" s="109" t="s">
        <v>7508</v>
      </c>
      <c r="C8064" s="110">
        <v>85183000</v>
      </c>
      <c r="D8064" s="110">
        <v>0</v>
      </c>
      <c r="E8064" s="110">
        <v>0</v>
      </c>
      <c r="F8064" s="111">
        <v>257.25</v>
      </c>
      <c r="G8064" s="110">
        <v>4</v>
      </c>
      <c r="H8064" s="110">
        <v>0</v>
      </c>
      <c r="I8064" s="112"/>
      <c r="J8064" s="112"/>
      <c r="K8064" s="113">
        <v>439</v>
      </c>
    </row>
    <row r="8065" spans="1:11" x14ac:dyDescent="0.25">
      <c r="A8065" s="108">
        <v>8087</v>
      </c>
      <c r="B8065" s="109" t="s">
        <v>7509</v>
      </c>
      <c r="C8065" s="110">
        <v>85183000</v>
      </c>
      <c r="D8065" s="110">
        <v>0</v>
      </c>
      <c r="E8065" s="110">
        <v>0</v>
      </c>
      <c r="F8065" s="111">
        <v>201.89</v>
      </c>
      <c r="G8065" s="110">
        <v>4</v>
      </c>
      <c r="H8065" s="110">
        <v>0</v>
      </c>
      <c r="I8065" s="112"/>
      <c r="J8065" s="112"/>
      <c r="K8065" s="113">
        <v>349</v>
      </c>
    </row>
    <row r="8066" spans="1:11" x14ac:dyDescent="0.25">
      <c r="A8066" s="108">
        <v>8088</v>
      </c>
      <c r="B8066" s="109" t="s">
        <v>7510</v>
      </c>
      <c r="C8066" s="110">
        <v>85183000</v>
      </c>
      <c r="D8066" s="110">
        <v>1</v>
      </c>
      <c r="E8066" s="110">
        <v>0</v>
      </c>
      <c r="F8066" s="111">
        <v>201.89</v>
      </c>
      <c r="G8066" s="110">
        <v>4</v>
      </c>
      <c r="H8066" s="110">
        <v>0</v>
      </c>
      <c r="I8066" s="112"/>
      <c r="J8066" s="112"/>
      <c r="K8066" s="113">
        <v>349</v>
      </c>
    </row>
    <row r="8067" spans="1:11" x14ac:dyDescent="0.25">
      <c r="A8067" s="108">
        <v>8089</v>
      </c>
      <c r="B8067" s="109" t="s">
        <v>7511</v>
      </c>
      <c r="C8067" s="110">
        <v>85176299</v>
      </c>
      <c r="D8067" s="110">
        <v>1</v>
      </c>
      <c r="E8067" s="110">
        <v>0</v>
      </c>
      <c r="F8067" s="111">
        <v>195.94</v>
      </c>
      <c r="G8067" s="110">
        <v>4</v>
      </c>
      <c r="H8067" s="110">
        <v>0</v>
      </c>
      <c r="I8067" s="112"/>
      <c r="J8067" s="112"/>
      <c r="K8067" s="113">
        <v>335</v>
      </c>
    </row>
    <row r="8068" spans="1:11" x14ac:dyDescent="0.25">
      <c r="A8068" s="108">
        <v>8090</v>
      </c>
      <c r="B8068" s="109" t="s">
        <v>7511</v>
      </c>
      <c r="C8068" s="110">
        <v>85176299</v>
      </c>
      <c r="D8068" s="110">
        <v>1</v>
      </c>
      <c r="E8068" s="110">
        <v>0</v>
      </c>
      <c r="F8068" s="111">
        <v>195.94</v>
      </c>
      <c r="G8068" s="110">
        <v>4</v>
      </c>
      <c r="H8068" s="110">
        <v>0</v>
      </c>
      <c r="I8068" s="112"/>
      <c r="J8068" s="112"/>
      <c r="K8068" s="113">
        <v>335</v>
      </c>
    </row>
    <row r="8069" spans="1:11" x14ac:dyDescent="0.25">
      <c r="A8069" s="108">
        <v>8091</v>
      </c>
      <c r="B8069" s="109" t="s">
        <v>7512</v>
      </c>
      <c r="C8069" s="110">
        <v>85183000</v>
      </c>
      <c r="D8069" s="110">
        <v>1</v>
      </c>
      <c r="E8069" s="110">
        <v>0</v>
      </c>
      <c r="F8069" s="111">
        <v>269.33</v>
      </c>
      <c r="G8069" s="110">
        <v>4</v>
      </c>
      <c r="H8069" s="110">
        <v>0</v>
      </c>
      <c r="I8069" s="112"/>
      <c r="J8069" s="112"/>
      <c r="K8069" s="113">
        <v>459</v>
      </c>
    </row>
    <row r="8070" spans="1:11" x14ac:dyDescent="0.25">
      <c r="A8070" s="108">
        <v>8092</v>
      </c>
      <c r="B8070" s="109" t="s">
        <v>7513</v>
      </c>
      <c r="C8070" s="110">
        <v>85183000</v>
      </c>
      <c r="D8070" s="110">
        <v>1</v>
      </c>
      <c r="E8070" s="110">
        <v>0</v>
      </c>
      <c r="F8070" s="111">
        <v>337.06</v>
      </c>
      <c r="G8070" s="110">
        <v>4</v>
      </c>
      <c r="H8070" s="110">
        <v>0</v>
      </c>
      <c r="I8070" s="112"/>
      <c r="J8070" s="112"/>
      <c r="K8070" s="113">
        <v>579</v>
      </c>
    </row>
    <row r="8071" spans="1:11" x14ac:dyDescent="0.25">
      <c r="A8071" s="108">
        <v>8093</v>
      </c>
      <c r="B8071" s="109" t="s">
        <v>7514</v>
      </c>
      <c r="C8071" s="110">
        <v>73269090</v>
      </c>
      <c r="D8071" s="110">
        <v>0</v>
      </c>
      <c r="E8071" s="110">
        <v>0</v>
      </c>
      <c r="F8071" s="111">
        <v>93.64</v>
      </c>
      <c r="G8071" s="110">
        <v>7</v>
      </c>
      <c r="H8071" s="110">
        <v>0</v>
      </c>
      <c r="I8071" s="112"/>
      <c r="J8071" s="112"/>
      <c r="K8071" s="113">
        <v>169</v>
      </c>
    </row>
    <row r="8072" spans="1:11" x14ac:dyDescent="0.25">
      <c r="A8072" s="108">
        <v>8094</v>
      </c>
      <c r="B8072" s="109" t="s">
        <v>7514</v>
      </c>
      <c r="C8072" s="110">
        <v>73269090</v>
      </c>
      <c r="D8072" s="110">
        <v>0</v>
      </c>
      <c r="E8072" s="110">
        <v>0</v>
      </c>
      <c r="F8072" s="111">
        <v>102.65</v>
      </c>
      <c r="G8072" s="110">
        <v>7</v>
      </c>
      <c r="H8072" s="110">
        <v>0</v>
      </c>
      <c r="I8072" s="112"/>
      <c r="J8072" s="112"/>
      <c r="K8072" s="113">
        <v>169</v>
      </c>
    </row>
    <row r="8073" spans="1:11" x14ac:dyDescent="0.25">
      <c r="A8073" s="108">
        <v>8095</v>
      </c>
      <c r="B8073" s="109" t="s">
        <v>3862</v>
      </c>
      <c r="C8073" s="110">
        <v>85044040</v>
      </c>
      <c r="D8073" s="110">
        <v>2</v>
      </c>
      <c r="E8073" s="110">
        <v>1</v>
      </c>
      <c r="F8073" s="111">
        <v>843.99</v>
      </c>
      <c r="G8073" s="110">
        <v>12</v>
      </c>
      <c r="H8073" s="110">
        <v>0</v>
      </c>
      <c r="I8073" s="112"/>
      <c r="J8073" s="112"/>
      <c r="K8073" s="116">
        <v>1299</v>
      </c>
    </row>
    <row r="8074" spans="1:11" x14ac:dyDescent="0.25">
      <c r="A8074" s="108">
        <v>8096</v>
      </c>
      <c r="B8074" s="109" t="s">
        <v>7515</v>
      </c>
      <c r="C8074" s="110">
        <v>85423190</v>
      </c>
      <c r="D8074" s="110">
        <v>18</v>
      </c>
      <c r="E8074" s="110">
        <v>2</v>
      </c>
      <c r="F8074" s="111">
        <v>984.23</v>
      </c>
      <c r="G8074" s="110">
        <v>12</v>
      </c>
      <c r="H8074" s="121">
        <v>1.5</v>
      </c>
      <c r="I8074" s="112"/>
      <c r="J8074" s="112"/>
      <c r="K8074" s="116">
        <v>1449</v>
      </c>
    </row>
    <row r="8075" spans="1:11" x14ac:dyDescent="0.25">
      <c r="A8075" s="108">
        <v>8097</v>
      </c>
      <c r="B8075" s="109" t="s">
        <v>7516</v>
      </c>
      <c r="C8075" s="110">
        <v>84733090</v>
      </c>
      <c r="D8075" s="110">
        <v>6</v>
      </c>
      <c r="E8075" s="110">
        <v>1</v>
      </c>
      <c r="F8075" s="111">
        <v>30</v>
      </c>
      <c r="G8075" s="110">
        <v>4</v>
      </c>
      <c r="H8075" s="110">
        <v>0</v>
      </c>
      <c r="I8075" s="112"/>
      <c r="J8075" s="112"/>
      <c r="K8075" s="113">
        <v>59</v>
      </c>
    </row>
    <row r="8076" spans="1:11" x14ac:dyDescent="0.25">
      <c r="A8076" s="108">
        <v>8098</v>
      </c>
      <c r="B8076" s="109" t="s">
        <v>7517</v>
      </c>
      <c r="C8076" s="110">
        <v>84733011</v>
      </c>
      <c r="D8076" s="110">
        <v>0</v>
      </c>
      <c r="E8076" s="110">
        <v>0</v>
      </c>
      <c r="F8076" s="111">
        <v>283.39</v>
      </c>
      <c r="G8076" s="110">
        <v>7</v>
      </c>
      <c r="H8076" s="121">
        <v>7.5</v>
      </c>
      <c r="I8076" s="111">
        <v>25.59</v>
      </c>
      <c r="J8076" s="112"/>
      <c r="K8076" s="113">
        <v>489</v>
      </c>
    </row>
    <row r="8077" spans="1:11" x14ac:dyDescent="0.25">
      <c r="A8077" s="108">
        <v>8099</v>
      </c>
      <c r="B8077" s="109" t="s">
        <v>4777</v>
      </c>
      <c r="C8077" s="110">
        <v>85176241</v>
      </c>
      <c r="D8077" s="110">
        <v>0</v>
      </c>
      <c r="E8077" s="110">
        <v>0</v>
      </c>
      <c r="F8077" s="111">
        <v>241.05</v>
      </c>
      <c r="G8077" s="110">
        <v>18</v>
      </c>
      <c r="H8077" s="110">
        <v>0</v>
      </c>
      <c r="I8077" s="112"/>
      <c r="J8077" s="112"/>
      <c r="K8077" s="113">
        <v>349</v>
      </c>
    </row>
    <row r="8078" spans="1:11" x14ac:dyDescent="0.25">
      <c r="A8078" s="108">
        <v>8100</v>
      </c>
      <c r="B8078" s="109" t="s">
        <v>4195</v>
      </c>
      <c r="C8078" s="110">
        <v>85423190</v>
      </c>
      <c r="D8078" s="110">
        <v>0</v>
      </c>
      <c r="E8078" s="110">
        <v>0</v>
      </c>
      <c r="F8078" s="111">
        <v>0</v>
      </c>
      <c r="G8078" s="110">
        <v>0</v>
      </c>
      <c r="H8078" s="110">
        <v>0</v>
      </c>
      <c r="I8078" s="112"/>
      <c r="J8078" s="112"/>
      <c r="K8078" s="116">
        <v>1099</v>
      </c>
    </row>
    <row r="8079" spans="1:11" x14ac:dyDescent="0.25">
      <c r="A8079" s="108">
        <v>8101</v>
      </c>
      <c r="B8079" s="109" t="s">
        <v>733</v>
      </c>
      <c r="C8079" s="110">
        <v>90328911</v>
      </c>
      <c r="D8079" s="110">
        <v>0</v>
      </c>
      <c r="E8079" s="110">
        <v>0</v>
      </c>
      <c r="F8079" s="111">
        <v>0</v>
      </c>
      <c r="G8079" s="110">
        <v>0</v>
      </c>
      <c r="H8079" s="110">
        <v>0</v>
      </c>
      <c r="I8079" s="112"/>
      <c r="J8079" s="112"/>
      <c r="K8079" s="113">
        <v>499</v>
      </c>
    </row>
    <row r="8080" spans="1:11" x14ac:dyDescent="0.25">
      <c r="A8080" s="108">
        <v>8102</v>
      </c>
      <c r="B8080" s="109" t="s">
        <v>4853</v>
      </c>
      <c r="C8080" s="110">
        <v>84717020</v>
      </c>
      <c r="D8080" s="110">
        <v>0</v>
      </c>
      <c r="E8080" s="110">
        <v>0</v>
      </c>
      <c r="F8080" s="111">
        <v>0</v>
      </c>
      <c r="G8080" s="110">
        <v>0</v>
      </c>
      <c r="H8080" s="110">
        <v>0</v>
      </c>
      <c r="I8080" s="112"/>
      <c r="J8080" s="112"/>
      <c r="K8080" s="113">
        <v>139</v>
      </c>
    </row>
    <row r="8081" spans="1:11" x14ac:dyDescent="0.25">
      <c r="A8081" s="108">
        <v>8103</v>
      </c>
      <c r="B8081" s="109" t="s">
        <v>5228</v>
      </c>
      <c r="C8081" s="110">
        <v>85044040</v>
      </c>
      <c r="D8081" s="110">
        <v>4</v>
      </c>
      <c r="E8081" s="110">
        <v>0</v>
      </c>
      <c r="F8081" s="111">
        <v>0</v>
      </c>
      <c r="G8081" s="110">
        <v>0</v>
      </c>
      <c r="H8081" s="110">
        <v>0</v>
      </c>
      <c r="I8081" s="112"/>
      <c r="J8081" s="112"/>
      <c r="K8081" s="113">
        <v>749</v>
      </c>
    </row>
    <row r="8082" spans="1:11" x14ac:dyDescent="0.25">
      <c r="A8082" s="108">
        <v>8104</v>
      </c>
      <c r="B8082" s="109" t="s">
        <v>7518</v>
      </c>
      <c r="C8082" s="110">
        <v>85176241</v>
      </c>
      <c r="D8082" s="110">
        <v>0</v>
      </c>
      <c r="E8082" s="110">
        <v>0</v>
      </c>
      <c r="F8082" s="111">
        <v>0</v>
      </c>
      <c r="G8082" s="110">
        <v>0</v>
      </c>
      <c r="H8082" s="110">
        <v>0</v>
      </c>
      <c r="I8082" s="112"/>
      <c r="J8082" s="112"/>
      <c r="K8082" s="113">
        <v>399</v>
      </c>
    </row>
    <row r="8083" spans="1:11" x14ac:dyDescent="0.25">
      <c r="A8083" s="108">
        <v>8105</v>
      </c>
      <c r="B8083" s="109" t="s">
        <v>6083</v>
      </c>
      <c r="C8083" s="110">
        <v>84716052</v>
      </c>
      <c r="D8083" s="110">
        <v>0</v>
      </c>
      <c r="E8083" s="110">
        <v>0</v>
      </c>
      <c r="F8083" s="111">
        <v>0</v>
      </c>
      <c r="G8083" s="110">
        <v>0</v>
      </c>
      <c r="H8083" s="110">
        <v>0</v>
      </c>
      <c r="I8083" s="112"/>
      <c r="J8083" s="112"/>
      <c r="K8083" s="113">
        <v>89</v>
      </c>
    </row>
    <row r="8084" spans="1:11" x14ac:dyDescent="0.25">
      <c r="A8084" s="108">
        <v>8106</v>
      </c>
      <c r="B8084" s="109" t="s">
        <v>4048</v>
      </c>
      <c r="C8084" s="110">
        <v>85423120</v>
      </c>
      <c r="D8084" s="110">
        <v>1</v>
      </c>
      <c r="E8084" s="110">
        <v>1</v>
      </c>
      <c r="F8084" s="111">
        <v>0</v>
      </c>
      <c r="G8084" s="110">
        <v>0</v>
      </c>
      <c r="H8084" s="110">
        <v>0</v>
      </c>
      <c r="I8084" s="112"/>
      <c r="J8084" s="112"/>
      <c r="K8084" s="113">
        <v>345</v>
      </c>
    </row>
    <row r="8085" spans="1:11" x14ac:dyDescent="0.25">
      <c r="A8085" s="108">
        <v>8107</v>
      </c>
      <c r="B8085" s="109" t="s">
        <v>7463</v>
      </c>
      <c r="C8085" s="110">
        <v>85286200</v>
      </c>
      <c r="D8085" s="110">
        <v>0</v>
      </c>
      <c r="E8085" s="110">
        <v>0</v>
      </c>
      <c r="F8085" s="115">
        <v>1859.86</v>
      </c>
      <c r="G8085" s="110">
        <v>4</v>
      </c>
      <c r="H8085" s="118">
        <v>11.25</v>
      </c>
      <c r="I8085" s="111">
        <v>39.72</v>
      </c>
      <c r="J8085" s="112"/>
      <c r="K8085" s="116">
        <v>3899</v>
      </c>
    </row>
    <row r="8086" spans="1:11" x14ac:dyDescent="0.25">
      <c r="A8086" s="108">
        <v>8108</v>
      </c>
      <c r="B8086" s="109" t="s">
        <v>7519</v>
      </c>
      <c r="C8086" s="110">
        <v>84713012</v>
      </c>
      <c r="D8086" s="110">
        <v>0</v>
      </c>
      <c r="E8086" s="110">
        <v>0</v>
      </c>
      <c r="F8086" s="115">
        <v>2239.6999999999998</v>
      </c>
      <c r="G8086" s="110">
        <v>12</v>
      </c>
      <c r="H8086" s="110">
        <v>0</v>
      </c>
      <c r="I8086" s="111">
        <v>126.99</v>
      </c>
      <c r="J8086" s="112"/>
      <c r="K8086" s="116">
        <v>2999</v>
      </c>
    </row>
    <row r="8087" spans="1:11" x14ac:dyDescent="0.25">
      <c r="A8087" s="108">
        <v>8109</v>
      </c>
      <c r="B8087" s="109" t="s">
        <v>7520</v>
      </c>
      <c r="C8087" s="110">
        <v>85423120</v>
      </c>
      <c r="D8087" s="110">
        <v>0</v>
      </c>
      <c r="E8087" s="110">
        <v>0</v>
      </c>
      <c r="F8087" s="115">
        <v>1899.9</v>
      </c>
      <c r="G8087" s="110">
        <v>12</v>
      </c>
      <c r="H8087" s="110">
        <v>0</v>
      </c>
      <c r="I8087" s="111">
        <v>19.760000000000002</v>
      </c>
      <c r="J8087" s="112"/>
      <c r="K8087" s="116">
        <v>2499</v>
      </c>
    </row>
    <row r="8088" spans="1:11" x14ac:dyDescent="0.25">
      <c r="A8088" s="108">
        <v>8110</v>
      </c>
      <c r="B8088" s="109" t="s">
        <v>6650</v>
      </c>
      <c r="C8088" s="110">
        <v>85235190</v>
      </c>
      <c r="D8088" s="110">
        <v>0</v>
      </c>
      <c r="E8088" s="110">
        <v>0</v>
      </c>
      <c r="F8088" s="111">
        <v>359.9</v>
      </c>
      <c r="G8088" s="110">
        <v>12</v>
      </c>
      <c r="H8088" s="110">
        <v>0</v>
      </c>
      <c r="I8088" s="111">
        <v>3.74</v>
      </c>
      <c r="J8088" s="112"/>
      <c r="K8088" s="113">
        <v>629</v>
      </c>
    </row>
    <row r="8089" spans="1:11" x14ac:dyDescent="0.25">
      <c r="A8089" s="108">
        <v>8111</v>
      </c>
      <c r="B8089" s="109" t="s">
        <v>7521</v>
      </c>
      <c r="C8089" s="110">
        <v>85423120</v>
      </c>
      <c r="D8089" s="110">
        <v>0</v>
      </c>
      <c r="E8089" s="110">
        <v>0</v>
      </c>
      <c r="F8089" s="115">
        <v>3399.9</v>
      </c>
      <c r="G8089" s="110">
        <v>12</v>
      </c>
      <c r="H8089" s="110">
        <v>0</v>
      </c>
      <c r="I8089" s="111">
        <v>35.36</v>
      </c>
      <c r="J8089" s="112"/>
      <c r="K8089" s="116">
        <v>4999</v>
      </c>
    </row>
    <row r="8090" spans="1:11" x14ac:dyDescent="0.25">
      <c r="A8090" s="108">
        <v>8112</v>
      </c>
      <c r="B8090" s="109" t="s">
        <v>7522</v>
      </c>
      <c r="C8090" s="110">
        <v>84713019</v>
      </c>
      <c r="D8090" s="110">
        <v>0</v>
      </c>
      <c r="E8090" s="110">
        <v>0</v>
      </c>
      <c r="F8090" s="115">
        <v>2733.66</v>
      </c>
      <c r="G8090" s="110">
        <v>7</v>
      </c>
      <c r="H8090" s="118">
        <v>11.25</v>
      </c>
      <c r="I8090" s="112"/>
      <c r="J8090" s="112"/>
      <c r="K8090" s="116">
        <v>4199</v>
      </c>
    </row>
    <row r="8091" spans="1:11" x14ac:dyDescent="0.25">
      <c r="A8091" s="108">
        <v>8113</v>
      </c>
      <c r="B8091" s="109" t="s">
        <v>7523</v>
      </c>
      <c r="C8091" s="110">
        <v>84713019</v>
      </c>
      <c r="D8091" s="110">
        <v>0</v>
      </c>
      <c r="E8091" s="110">
        <v>0</v>
      </c>
      <c r="F8091" s="115">
        <v>3478.64</v>
      </c>
      <c r="G8091" s="110">
        <v>7</v>
      </c>
      <c r="H8091" s="118">
        <v>11.25</v>
      </c>
      <c r="I8091" s="112"/>
      <c r="J8091" s="112"/>
      <c r="K8091" s="116">
        <v>5299</v>
      </c>
    </row>
    <row r="8092" spans="1:11" x14ac:dyDescent="0.25">
      <c r="A8092" s="108">
        <v>8114</v>
      </c>
      <c r="B8092" s="109" t="s">
        <v>7524</v>
      </c>
      <c r="C8092" s="110">
        <v>84713012</v>
      </c>
      <c r="D8092" s="110">
        <v>1</v>
      </c>
      <c r="E8092" s="110">
        <v>0</v>
      </c>
      <c r="F8092" s="115">
        <v>3114.6</v>
      </c>
      <c r="G8092" s="110">
        <v>7</v>
      </c>
      <c r="H8092" s="118">
        <v>11.25</v>
      </c>
      <c r="I8092" s="112"/>
      <c r="J8092" s="112"/>
      <c r="K8092" s="116">
        <v>4799</v>
      </c>
    </row>
    <row r="8093" spans="1:11" x14ac:dyDescent="0.25">
      <c r="A8093" s="108">
        <v>8115</v>
      </c>
      <c r="B8093" s="109" t="s">
        <v>7525</v>
      </c>
      <c r="C8093" s="110">
        <v>94013900</v>
      </c>
      <c r="D8093" s="110">
        <v>0</v>
      </c>
      <c r="E8093" s="110">
        <v>0</v>
      </c>
      <c r="F8093" s="115">
        <v>1012.03</v>
      </c>
      <c r="G8093" s="110">
        <v>4</v>
      </c>
      <c r="H8093" s="118">
        <v>3.75</v>
      </c>
      <c r="I8093" s="112"/>
      <c r="J8093" s="112"/>
      <c r="K8093" s="116">
        <v>1799</v>
      </c>
    </row>
    <row r="8094" spans="1:11" x14ac:dyDescent="0.25">
      <c r="A8094" s="108">
        <v>8116</v>
      </c>
      <c r="B8094" s="109" t="s">
        <v>7526</v>
      </c>
      <c r="C8094" s="110">
        <v>94013900</v>
      </c>
      <c r="D8094" s="110">
        <v>0</v>
      </c>
      <c r="E8094" s="110">
        <v>0</v>
      </c>
      <c r="F8094" s="115">
        <v>1012.03</v>
      </c>
      <c r="G8094" s="110">
        <v>4</v>
      </c>
      <c r="H8094" s="118">
        <v>3.75</v>
      </c>
      <c r="I8094" s="112"/>
      <c r="J8094" s="112"/>
      <c r="K8094" s="116">
        <v>1799</v>
      </c>
    </row>
    <row r="8095" spans="1:11" x14ac:dyDescent="0.25">
      <c r="A8095" s="108">
        <v>8117</v>
      </c>
      <c r="B8095" s="109" t="s">
        <v>7527</v>
      </c>
      <c r="C8095" s="110">
        <v>94013900</v>
      </c>
      <c r="D8095" s="110">
        <v>0</v>
      </c>
      <c r="E8095" s="110">
        <v>0</v>
      </c>
      <c r="F8095" s="115">
        <v>1173.3699999999999</v>
      </c>
      <c r="G8095" s="110">
        <v>4</v>
      </c>
      <c r="H8095" s="118">
        <v>3.75</v>
      </c>
      <c r="I8095" s="112"/>
      <c r="J8095" s="112"/>
      <c r="K8095" s="116">
        <v>1999</v>
      </c>
    </row>
    <row r="8096" spans="1:11" x14ac:dyDescent="0.25">
      <c r="A8096" s="108">
        <v>8118</v>
      </c>
      <c r="B8096" s="109" t="s">
        <v>7528</v>
      </c>
      <c r="C8096" s="110">
        <v>94013900</v>
      </c>
      <c r="D8096" s="110">
        <v>0</v>
      </c>
      <c r="E8096" s="110">
        <v>0</v>
      </c>
      <c r="F8096" s="115">
        <v>1065.29</v>
      </c>
      <c r="G8096" s="110">
        <v>4</v>
      </c>
      <c r="H8096" s="118">
        <v>3.75</v>
      </c>
      <c r="I8096" s="112"/>
      <c r="J8096" s="112"/>
      <c r="K8096" s="116">
        <v>1899</v>
      </c>
    </row>
    <row r="8097" spans="1:11" x14ac:dyDescent="0.25">
      <c r="A8097" s="108">
        <v>8119</v>
      </c>
      <c r="B8097" s="109" t="s">
        <v>4970</v>
      </c>
      <c r="C8097" s="110">
        <v>94013900</v>
      </c>
      <c r="D8097" s="110">
        <v>0</v>
      </c>
      <c r="E8097" s="110">
        <v>0</v>
      </c>
      <c r="F8097" s="115">
        <v>1142.07</v>
      </c>
      <c r="G8097" s="110">
        <v>4</v>
      </c>
      <c r="H8097" s="118">
        <v>3.75</v>
      </c>
      <c r="I8097" s="112"/>
      <c r="J8097" s="112"/>
      <c r="K8097" s="116">
        <v>1999</v>
      </c>
    </row>
    <row r="8098" spans="1:11" x14ac:dyDescent="0.25">
      <c r="A8098" s="108">
        <v>8120</v>
      </c>
      <c r="B8098" s="109" t="s">
        <v>7162</v>
      </c>
      <c r="C8098" s="110">
        <v>94013900</v>
      </c>
      <c r="D8098" s="110">
        <v>0</v>
      </c>
      <c r="E8098" s="110">
        <v>0</v>
      </c>
      <c r="F8098" s="115">
        <v>1160.3599999999999</v>
      </c>
      <c r="G8098" s="110">
        <v>4</v>
      </c>
      <c r="H8098" s="118">
        <v>3.75</v>
      </c>
      <c r="I8098" s="112"/>
      <c r="J8098" s="112"/>
      <c r="K8098" s="116">
        <v>2049</v>
      </c>
    </row>
    <row r="8099" spans="1:11" x14ac:dyDescent="0.25">
      <c r="A8099" s="108">
        <v>8121</v>
      </c>
      <c r="B8099" s="109" t="s">
        <v>6761</v>
      </c>
      <c r="C8099" s="110">
        <v>85423190</v>
      </c>
      <c r="D8099" s="110">
        <v>8</v>
      </c>
      <c r="E8099" s="110">
        <v>0</v>
      </c>
      <c r="F8099" s="111">
        <v>478.36</v>
      </c>
      <c r="G8099" s="110">
        <v>7</v>
      </c>
      <c r="H8099" s="110">
        <v>0</v>
      </c>
      <c r="I8099" s="112"/>
      <c r="J8099" s="112"/>
      <c r="K8099" s="113">
        <v>699</v>
      </c>
    </row>
    <row r="8100" spans="1:11" x14ac:dyDescent="0.25">
      <c r="A8100" s="108">
        <v>8122</v>
      </c>
      <c r="B8100" s="109" t="s">
        <v>7231</v>
      </c>
      <c r="C8100" s="110">
        <v>85423190</v>
      </c>
      <c r="D8100" s="110">
        <v>3</v>
      </c>
      <c r="E8100" s="110">
        <v>0</v>
      </c>
      <c r="F8100" s="111">
        <v>114.54</v>
      </c>
      <c r="G8100" s="110">
        <v>7</v>
      </c>
      <c r="H8100" s="110">
        <v>0</v>
      </c>
      <c r="I8100" s="112"/>
      <c r="J8100" s="112"/>
      <c r="K8100" s="113">
        <v>195</v>
      </c>
    </row>
    <row r="8101" spans="1:11" x14ac:dyDescent="0.25">
      <c r="A8101" s="108">
        <v>8123</v>
      </c>
      <c r="B8101" s="109" t="s">
        <v>5327</v>
      </c>
      <c r="C8101" s="110">
        <v>85423190</v>
      </c>
      <c r="D8101" s="110">
        <v>52</v>
      </c>
      <c r="E8101" s="110">
        <v>0</v>
      </c>
      <c r="F8101" s="111">
        <v>198.61</v>
      </c>
      <c r="G8101" s="110">
        <v>7</v>
      </c>
      <c r="H8101" s="110">
        <v>0</v>
      </c>
      <c r="I8101" s="112"/>
      <c r="J8101" s="112"/>
      <c r="K8101" s="113">
        <v>369</v>
      </c>
    </row>
    <row r="8102" spans="1:11" x14ac:dyDescent="0.25">
      <c r="A8102" s="108">
        <v>8124</v>
      </c>
      <c r="B8102" s="109" t="s">
        <v>7529</v>
      </c>
      <c r="C8102" s="110">
        <v>84716052</v>
      </c>
      <c r="D8102" s="110">
        <v>0</v>
      </c>
      <c r="E8102" s="110">
        <v>0</v>
      </c>
      <c r="F8102" s="111">
        <v>170.7</v>
      </c>
      <c r="G8102" s="110">
        <v>7</v>
      </c>
      <c r="H8102" s="118">
        <v>11.25</v>
      </c>
      <c r="I8102" s="111">
        <v>12.76</v>
      </c>
      <c r="J8102" s="112"/>
      <c r="K8102" s="113">
        <v>310</v>
      </c>
    </row>
    <row r="8103" spans="1:11" x14ac:dyDescent="0.25">
      <c r="A8103" s="108">
        <v>8125</v>
      </c>
      <c r="B8103" s="109" t="s">
        <v>7530</v>
      </c>
      <c r="C8103" s="110">
        <v>85249100</v>
      </c>
      <c r="D8103" s="110">
        <v>0</v>
      </c>
      <c r="E8103" s="110">
        <v>0</v>
      </c>
      <c r="F8103" s="111">
        <v>545</v>
      </c>
      <c r="G8103" s="110">
        <v>18</v>
      </c>
      <c r="H8103" s="110">
        <v>0</v>
      </c>
      <c r="I8103" s="112"/>
      <c r="J8103" s="112"/>
      <c r="K8103" s="113">
        <v>900</v>
      </c>
    </row>
    <row r="8104" spans="1:11" x14ac:dyDescent="0.25">
      <c r="A8104" s="108">
        <v>8126</v>
      </c>
      <c r="B8104" s="109" t="s">
        <v>7531</v>
      </c>
      <c r="C8104" s="110">
        <v>85044010</v>
      </c>
      <c r="D8104" s="110">
        <v>0</v>
      </c>
      <c r="E8104" s="110">
        <v>0</v>
      </c>
      <c r="F8104" s="111">
        <v>84</v>
      </c>
      <c r="G8104" s="110">
        <v>18</v>
      </c>
      <c r="H8104" s="110">
        <v>0</v>
      </c>
      <c r="I8104" s="112"/>
      <c r="J8104" s="111">
        <v>7.61</v>
      </c>
      <c r="K8104" s="113">
        <v>180</v>
      </c>
    </row>
    <row r="8105" spans="1:11" x14ac:dyDescent="0.25">
      <c r="A8105" s="108">
        <v>8127</v>
      </c>
      <c r="B8105" s="109" t="s">
        <v>6140</v>
      </c>
      <c r="C8105" s="110">
        <v>85423190</v>
      </c>
      <c r="D8105" s="110">
        <v>5</v>
      </c>
      <c r="E8105" s="110">
        <v>0</v>
      </c>
      <c r="F8105" s="111">
        <v>301.18</v>
      </c>
      <c r="G8105" s="110">
        <v>7</v>
      </c>
      <c r="H8105" s="121">
        <v>1.5</v>
      </c>
      <c r="I8105" s="111">
        <v>0.21</v>
      </c>
      <c r="J8105" s="112"/>
      <c r="K8105" s="113">
        <v>589</v>
      </c>
    </row>
    <row r="8106" spans="1:11" x14ac:dyDescent="0.25">
      <c r="A8106" s="108">
        <v>8128</v>
      </c>
      <c r="B8106" s="109" t="s">
        <v>7532</v>
      </c>
      <c r="C8106" s="110">
        <v>84733099</v>
      </c>
      <c r="D8106" s="110">
        <v>0</v>
      </c>
      <c r="E8106" s="110">
        <v>0</v>
      </c>
      <c r="F8106" s="111">
        <v>350.55</v>
      </c>
      <c r="G8106" s="110">
        <v>7</v>
      </c>
      <c r="H8106" s="118">
        <v>11.25</v>
      </c>
      <c r="I8106" s="111">
        <v>8.19</v>
      </c>
      <c r="J8106" s="112"/>
      <c r="K8106" s="113">
        <v>599</v>
      </c>
    </row>
    <row r="8107" spans="1:11" x14ac:dyDescent="0.25">
      <c r="A8107" s="108">
        <v>8129</v>
      </c>
      <c r="B8107" s="109" t="s">
        <v>7533</v>
      </c>
      <c r="C8107" s="110">
        <v>84715010</v>
      </c>
      <c r="D8107" s="110">
        <v>0</v>
      </c>
      <c r="E8107" s="110">
        <v>0</v>
      </c>
      <c r="F8107" s="115">
        <v>2212.2199999999998</v>
      </c>
      <c r="G8107" s="110">
        <v>18</v>
      </c>
      <c r="H8107" s="110">
        <v>0</v>
      </c>
      <c r="I8107" s="112"/>
      <c r="J8107" s="112"/>
      <c r="K8107" s="116">
        <v>4859</v>
      </c>
    </row>
    <row r="8108" spans="1:11" x14ac:dyDescent="0.25">
      <c r="A8108" s="108">
        <v>8130</v>
      </c>
      <c r="B8108" s="109" t="s">
        <v>7534</v>
      </c>
      <c r="C8108" s="110">
        <v>39174090</v>
      </c>
      <c r="D8108" s="110">
        <v>0</v>
      </c>
      <c r="E8108" s="110">
        <v>0</v>
      </c>
      <c r="F8108" s="111">
        <v>5.8</v>
      </c>
      <c r="G8108" s="110">
        <v>0</v>
      </c>
      <c r="H8108" s="110">
        <v>0</v>
      </c>
      <c r="I8108" s="112"/>
      <c r="J8108" s="112"/>
      <c r="K8108" s="113">
        <v>6</v>
      </c>
    </row>
    <row r="8109" spans="1:11" x14ac:dyDescent="0.25">
      <c r="A8109" s="108">
        <v>8131</v>
      </c>
      <c r="B8109" s="109" t="s">
        <v>7535</v>
      </c>
      <c r="C8109" s="110">
        <v>39174090</v>
      </c>
      <c r="D8109" s="110">
        <v>0</v>
      </c>
      <c r="E8109" s="110">
        <v>0</v>
      </c>
      <c r="F8109" s="111">
        <v>1.59</v>
      </c>
      <c r="G8109" s="110">
        <v>0</v>
      </c>
      <c r="H8109" s="110">
        <v>0</v>
      </c>
      <c r="I8109" s="112"/>
      <c r="J8109" s="112"/>
      <c r="K8109" s="113">
        <v>2</v>
      </c>
    </row>
    <row r="8110" spans="1:11" x14ac:dyDescent="0.25">
      <c r="A8110" s="108">
        <v>8132</v>
      </c>
      <c r="B8110" s="109" t="s">
        <v>7536</v>
      </c>
      <c r="C8110" s="110">
        <v>39174090</v>
      </c>
      <c r="D8110" s="110">
        <v>0</v>
      </c>
      <c r="E8110" s="110">
        <v>0</v>
      </c>
      <c r="F8110" s="111">
        <v>2.4500000000000002</v>
      </c>
      <c r="G8110" s="110">
        <v>0</v>
      </c>
      <c r="H8110" s="110">
        <v>0</v>
      </c>
      <c r="I8110" s="112"/>
      <c r="J8110" s="112"/>
      <c r="K8110" s="113">
        <v>3</v>
      </c>
    </row>
    <row r="8111" spans="1:11" x14ac:dyDescent="0.25">
      <c r="A8111" s="108">
        <v>8133</v>
      </c>
      <c r="B8111" s="109" t="s">
        <v>7537</v>
      </c>
      <c r="C8111" s="110">
        <v>35061090</v>
      </c>
      <c r="D8111" s="110">
        <v>0</v>
      </c>
      <c r="E8111" s="110">
        <v>0</v>
      </c>
      <c r="F8111" s="111">
        <v>8.5</v>
      </c>
      <c r="G8111" s="110">
        <v>18</v>
      </c>
      <c r="H8111" s="110">
        <v>0</v>
      </c>
      <c r="I8111" s="112"/>
      <c r="J8111" s="112"/>
      <c r="K8111" s="113">
        <v>9</v>
      </c>
    </row>
    <row r="8112" spans="1:11" x14ac:dyDescent="0.25">
      <c r="A8112" s="108">
        <v>8134</v>
      </c>
      <c r="B8112" s="109" t="s">
        <v>7538</v>
      </c>
      <c r="C8112" s="110">
        <v>39174090</v>
      </c>
      <c r="D8112" s="110">
        <v>0</v>
      </c>
      <c r="E8112" s="110">
        <v>0</v>
      </c>
      <c r="F8112" s="111">
        <v>1.49</v>
      </c>
      <c r="G8112" s="110">
        <v>0</v>
      </c>
      <c r="H8112" s="110">
        <v>0</v>
      </c>
      <c r="I8112" s="112"/>
      <c r="J8112" s="112"/>
      <c r="K8112" s="113">
        <v>2</v>
      </c>
    </row>
    <row r="8113" spans="1:11" x14ac:dyDescent="0.25">
      <c r="A8113" s="108">
        <v>8135</v>
      </c>
      <c r="B8113" s="109" t="s">
        <v>7539</v>
      </c>
      <c r="C8113" s="110">
        <v>39174090</v>
      </c>
      <c r="D8113" s="110">
        <v>0</v>
      </c>
      <c r="E8113" s="110">
        <v>0</v>
      </c>
      <c r="F8113" s="111">
        <v>8.9</v>
      </c>
      <c r="G8113" s="110">
        <v>0</v>
      </c>
      <c r="H8113" s="110">
        <v>0</v>
      </c>
      <c r="I8113" s="112"/>
      <c r="J8113" s="112"/>
      <c r="K8113" s="113">
        <v>9</v>
      </c>
    </row>
    <row r="8114" spans="1:11" x14ac:dyDescent="0.25">
      <c r="A8114" s="108">
        <v>8136</v>
      </c>
      <c r="B8114" s="109" t="s">
        <v>7540</v>
      </c>
      <c r="C8114" s="110">
        <v>39174090</v>
      </c>
      <c r="D8114" s="110">
        <v>0</v>
      </c>
      <c r="E8114" s="110">
        <v>0</v>
      </c>
      <c r="F8114" s="111">
        <v>22.9</v>
      </c>
      <c r="G8114" s="110">
        <v>0</v>
      </c>
      <c r="H8114" s="110">
        <v>0</v>
      </c>
      <c r="I8114" s="112"/>
      <c r="J8114" s="112"/>
      <c r="K8114" s="113">
        <v>23</v>
      </c>
    </row>
    <row r="8115" spans="1:11" x14ac:dyDescent="0.25">
      <c r="A8115" s="108">
        <v>8137</v>
      </c>
      <c r="B8115" s="109" t="s">
        <v>7541</v>
      </c>
      <c r="C8115" s="110">
        <v>84818019</v>
      </c>
      <c r="D8115" s="110">
        <v>0</v>
      </c>
      <c r="E8115" s="110">
        <v>0</v>
      </c>
      <c r="F8115" s="111">
        <v>114</v>
      </c>
      <c r="G8115" s="110">
        <v>0</v>
      </c>
      <c r="H8115" s="110">
        <v>0</v>
      </c>
      <c r="I8115" s="112"/>
      <c r="J8115" s="112"/>
      <c r="K8115" s="113">
        <v>115</v>
      </c>
    </row>
    <row r="8116" spans="1:11" x14ac:dyDescent="0.25">
      <c r="A8116" s="108">
        <v>8138</v>
      </c>
      <c r="B8116" s="109" t="s">
        <v>7542</v>
      </c>
      <c r="C8116" s="110">
        <v>39174090</v>
      </c>
      <c r="D8116" s="110">
        <v>0</v>
      </c>
      <c r="E8116" s="110">
        <v>0</v>
      </c>
      <c r="F8116" s="111">
        <v>1.49</v>
      </c>
      <c r="G8116" s="110">
        <v>0</v>
      </c>
      <c r="H8116" s="110">
        <v>0</v>
      </c>
      <c r="I8116" s="112"/>
      <c r="J8116" s="112"/>
      <c r="K8116" s="113">
        <v>2</v>
      </c>
    </row>
    <row r="8117" spans="1:11" x14ac:dyDescent="0.25">
      <c r="A8117" s="108">
        <v>8139</v>
      </c>
      <c r="B8117" s="109" t="s">
        <v>7543</v>
      </c>
      <c r="C8117" s="110">
        <v>39173300</v>
      </c>
      <c r="D8117" s="110">
        <v>0</v>
      </c>
      <c r="E8117" s="110">
        <v>0</v>
      </c>
      <c r="F8117" s="111">
        <v>7.9</v>
      </c>
      <c r="G8117" s="110">
        <v>0</v>
      </c>
      <c r="H8117" s="110">
        <v>0</v>
      </c>
      <c r="I8117" s="112"/>
      <c r="J8117" s="112"/>
      <c r="K8117" s="113">
        <v>8</v>
      </c>
    </row>
    <row r="8118" spans="1:11" x14ac:dyDescent="0.25">
      <c r="A8118" s="108">
        <v>8140</v>
      </c>
      <c r="B8118" s="109" t="s">
        <v>7544</v>
      </c>
      <c r="C8118" s="110">
        <v>39201099</v>
      </c>
      <c r="D8118" s="110">
        <v>0</v>
      </c>
      <c r="E8118" s="110">
        <v>0</v>
      </c>
      <c r="F8118" s="111">
        <v>4.5</v>
      </c>
      <c r="G8118" s="110">
        <v>0</v>
      </c>
      <c r="H8118" s="110">
        <v>0</v>
      </c>
      <c r="I8118" s="112"/>
      <c r="J8118" s="112"/>
      <c r="K8118" s="113">
        <v>5</v>
      </c>
    </row>
    <row r="8119" spans="1:11" x14ac:dyDescent="0.25">
      <c r="A8119" s="108">
        <v>8141</v>
      </c>
      <c r="B8119" s="109" t="s">
        <v>7545</v>
      </c>
      <c r="C8119" s="110">
        <v>39174090</v>
      </c>
      <c r="D8119" s="110">
        <v>0</v>
      </c>
      <c r="E8119" s="110">
        <v>0</v>
      </c>
      <c r="F8119" s="111">
        <v>0.94</v>
      </c>
      <c r="G8119" s="110">
        <v>0</v>
      </c>
      <c r="H8119" s="110">
        <v>0</v>
      </c>
      <c r="I8119" s="112"/>
      <c r="J8119" s="112"/>
      <c r="K8119" s="113">
        <v>1</v>
      </c>
    </row>
    <row r="8120" spans="1:11" x14ac:dyDescent="0.25">
      <c r="A8120" s="108">
        <v>8142</v>
      </c>
      <c r="B8120" s="109" t="s">
        <v>7546</v>
      </c>
      <c r="C8120" s="110">
        <v>39174090</v>
      </c>
      <c r="D8120" s="110">
        <v>0</v>
      </c>
      <c r="E8120" s="110">
        <v>0</v>
      </c>
      <c r="F8120" s="111">
        <v>1.0900000000000001</v>
      </c>
      <c r="G8120" s="110">
        <v>0</v>
      </c>
      <c r="H8120" s="110">
        <v>0</v>
      </c>
      <c r="I8120" s="112"/>
      <c r="J8120" s="112"/>
      <c r="K8120" s="113">
        <v>1.5</v>
      </c>
    </row>
    <row r="8121" spans="1:11" x14ac:dyDescent="0.25">
      <c r="A8121" s="108">
        <v>8143</v>
      </c>
      <c r="B8121" s="109" t="s">
        <v>7547</v>
      </c>
      <c r="C8121" s="110">
        <v>32149000</v>
      </c>
      <c r="D8121" s="110">
        <v>0</v>
      </c>
      <c r="E8121" s="110">
        <v>0</v>
      </c>
      <c r="F8121" s="111">
        <v>36.9</v>
      </c>
      <c r="G8121" s="110">
        <v>0</v>
      </c>
      <c r="H8121" s="110">
        <v>0</v>
      </c>
      <c r="I8121" s="112"/>
      <c r="J8121" s="112"/>
      <c r="K8121" s="113">
        <v>37</v>
      </c>
    </row>
    <row r="8122" spans="1:11" x14ac:dyDescent="0.25">
      <c r="A8122" s="108">
        <v>8144</v>
      </c>
      <c r="B8122" s="109" t="s">
        <v>7548</v>
      </c>
      <c r="C8122" s="110">
        <v>39172300</v>
      </c>
      <c r="D8122" s="110">
        <v>0</v>
      </c>
      <c r="E8122" s="110">
        <v>0</v>
      </c>
      <c r="F8122" s="111">
        <v>16.899999999999999</v>
      </c>
      <c r="G8122" s="110">
        <v>0</v>
      </c>
      <c r="H8122" s="110">
        <v>0</v>
      </c>
      <c r="I8122" s="112"/>
      <c r="J8122" s="112"/>
      <c r="K8122" s="113">
        <v>17</v>
      </c>
    </row>
    <row r="8123" spans="1:11" x14ac:dyDescent="0.25">
      <c r="A8123" s="108">
        <v>8145</v>
      </c>
      <c r="B8123" s="109" t="s">
        <v>7549</v>
      </c>
      <c r="C8123" s="110">
        <v>69072200</v>
      </c>
      <c r="D8123" s="110">
        <v>0</v>
      </c>
      <c r="E8123" s="110">
        <v>0</v>
      </c>
      <c r="F8123" s="111">
        <v>59.9</v>
      </c>
      <c r="G8123" s="110">
        <v>0</v>
      </c>
      <c r="H8123" s="110">
        <v>0</v>
      </c>
      <c r="I8123" s="112"/>
      <c r="J8123" s="112"/>
      <c r="K8123" s="113">
        <v>60</v>
      </c>
    </row>
    <row r="8124" spans="1:11" x14ac:dyDescent="0.25">
      <c r="A8124" s="108">
        <v>8146</v>
      </c>
      <c r="B8124" s="109" t="s">
        <v>7550</v>
      </c>
      <c r="C8124" s="110">
        <v>73241000</v>
      </c>
      <c r="D8124" s="110">
        <v>0</v>
      </c>
      <c r="E8124" s="110">
        <v>0</v>
      </c>
      <c r="F8124" s="111">
        <v>519</v>
      </c>
      <c r="G8124" s="110">
        <v>0</v>
      </c>
      <c r="H8124" s="110">
        <v>0</v>
      </c>
      <c r="I8124" s="112"/>
      <c r="J8124" s="112"/>
      <c r="K8124" s="113">
        <v>520</v>
      </c>
    </row>
    <row r="8125" spans="1:11" x14ac:dyDescent="0.25">
      <c r="A8125" s="108">
        <v>8147</v>
      </c>
      <c r="B8125" s="109" t="s">
        <v>7551</v>
      </c>
      <c r="C8125" s="110">
        <v>68022300</v>
      </c>
      <c r="D8125" s="110">
        <v>0</v>
      </c>
      <c r="E8125" s="110">
        <v>0</v>
      </c>
      <c r="F8125" s="111">
        <v>65.900000000000006</v>
      </c>
      <c r="G8125" s="110">
        <v>18</v>
      </c>
      <c r="H8125" s="110">
        <v>0</v>
      </c>
      <c r="I8125" s="112"/>
      <c r="J8125" s="112"/>
      <c r="K8125" s="113">
        <v>66</v>
      </c>
    </row>
    <row r="8126" spans="1:11" x14ac:dyDescent="0.25">
      <c r="A8126" s="108">
        <v>8148</v>
      </c>
      <c r="B8126" s="109" t="s">
        <v>7552</v>
      </c>
      <c r="C8126" s="110">
        <v>32149000</v>
      </c>
      <c r="D8126" s="110">
        <v>0</v>
      </c>
      <c r="E8126" s="110">
        <v>0</v>
      </c>
      <c r="F8126" s="111">
        <v>11.9</v>
      </c>
      <c r="G8126" s="110">
        <v>0</v>
      </c>
      <c r="H8126" s="110">
        <v>0</v>
      </c>
      <c r="I8126" s="112"/>
      <c r="J8126" s="112"/>
      <c r="K8126" s="113">
        <v>12</v>
      </c>
    </row>
    <row r="8127" spans="1:11" x14ac:dyDescent="0.25">
      <c r="A8127" s="108">
        <v>8149</v>
      </c>
      <c r="B8127" s="109" t="s">
        <v>7553</v>
      </c>
      <c r="C8127" s="110">
        <v>85249100</v>
      </c>
      <c r="D8127" s="110">
        <v>0</v>
      </c>
      <c r="E8127" s="110">
        <v>0</v>
      </c>
      <c r="F8127" s="111">
        <v>703.97</v>
      </c>
      <c r="G8127" s="110">
        <v>7</v>
      </c>
      <c r="H8127" s="110">
        <v>0</v>
      </c>
      <c r="I8127" s="111">
        <v>51.75</v>
      </c>
      <c r="J8127" s="112"/>
      <c r="K8127" s="116">
        <v>1150</v>
      </c>
    </row>
    <row r="8128" spans="1:11" x14ac:dyDescent="0.25">
      <c r="A8128" s="108">
        <v>8150</v>
      </c>
      <c r="B8128" s="109" t="s">
        <v>7554</v>
      </c>
      <c r="C8128" s="110">
        <v>85286200</v>
      </c>
      <c r="D8128" s="110">
        <v>0</v>
      </c>
      <c r="E8128" s="110">
        <v>0</v>
      </c>
      <c r="F8128" s="115">
        <v>2849.05</v>
      </c>
      <c r="G8128" s="110">
        <v>12</v>
      </c>
      <c r="H8128" s="110">
        <v>0</v>
      </c>
      <c r="I8128" s="112"/>
      <c r="J8128" s="112"/>
      <c r="K8128" s="116">
        <v>4299</v>
      </c>
    </row>
    <row r="8129" spans="1:11" x14ac:dyDescent="0.25">
      <c r="A8129" s="108">
        <v>8151</v>
      </c>
      <c r="B8129" s="109" t="s">
        <v>6140</v>
      </c>
      <c r="C8129" s="110">
        <v>85423190</v>
      </c>
      <c r="D8129" s="110">
        <v>0</v>
      </c>
      <c r="E8129" s="110">
        <v>0</v>
      </c>
      <c r="F8129" s="111">
        <v>310.29000000000002</v>
      </c>
      <c r="G8129" s="110">
        <v>7</v>
      </c>
      <c r="H8129" s="110">
        <v>0</v>
      </c>
      <c r="I8129" s="112"/>
      <c r="J8129" s="112"/>
      <c r="K8129" s="113">
        <v>529</v>
      </c>
    </row>
    <row r="8130" spans="1:11" x14ac:dyDescent="0.25">
      <c r="A8130" s="108">
        <v>8152</v>
      </c>
      <c r="B8130" s="109" t="s">
        <v>7555</v>
      </c>
      <c r="C8130" s="110">
        <v>84439933</v>
      </c>
      <c r="D8130" s="110">
        <v>0</v>
      </c>
      <c r="E8130" s="110">
        <v>0</v>
      </c>
      <c r="F8130" s="111">
        <v>305.79000000000002</v>
      </c>
      <c r="G8130" s="110">
        <v>12</v>
      </c>
      <c r="H8130" s="110">
        <v>0</v>
      </c>
      <c r="I8130" s="112"/>
      <c r="J8130" s="112"/>
      <c r="K8130" s="113">
        <v>399</v>
      </c>
    </row>
    <row r="8131" spans="1:11" x14ac:dyDescent="0.25">
      <c r="A8131" s="108">
        <v>8153</v>
      </c>
      <c r="B8131" s="109" t="s">
        <v>6453</v>
      </c>
      <c r="C8131" s="110">
        <v>84439923</v>
      </c>
      <c r="D8131" s="110">
        <v>4</v>
      </c>
      <c r="E8131" s="110">
        <v>0</v>
      </c>
      <c r="F8131" s="111">
        <v>40.86</v>
      </c>
      <c r="G8131" s="110">
        <v>12</v>
      </c>
      <c r="H8131" s="110">
        <v>0</v>
      </c>
      <c r="I8131" s="112"/>
      <c r="J8131" s="112"/>
      <c r="K8131" s="113">
        <v>54.9</v>
      </c>
    </row>
    <row r="8132" spans="1:11" x14ac:dyDescent="0.25">
      <c r="A8132" s="108">
        <v>8154</v>
      </c>
      <c r="B8132" s="109" t="s">
        <v>6456</v>
      </c>
      <c r="C8132" s="110">
        <v>84439923</v>
      </c>
      <c r="D8132" s="110">
        <v>4</v>
      </c>
      <c r="E8132" s="110">
        <v>0</v>
      </c>
      <c r="F8132" s="111">
        <v>93.92</v>
      </c>
      <c r="G8132" s="110">
        <v>12</v>
      </c>
      <c r="H8132" s="110">
        <v>0</v>
      </c>
      <c r="I8132" s="112"/>
      <c r="J8132" s="112"/>
      <c r="K8132" s="113">
        <v>124.9</v>
      </c>
    </row>
    <row r="8133" spans="1:11" x14ac:dyDescent="0.25">
      <c r="A8133" s="108">
        <v>8155</v>
      </c>
      <c r="B8133" s="109" t="s">
        <v>6454</v>
      </c>
      <c r="C8133" s="110">
        <v>84439923</v>
      </c>
      <c r="D8133" s="110">
        <v>1</v>
      </c>
      <c r="E8133" s="110">
        <v>0</v>
      </c>
      <c r="F8133" s="111">
        <v>44.55</v>
      </c>
      <c r="G8133" s="110">
        <v>12</v>
      </c>
      <c r="H8133" s="110">
        <v>0</v>
      </c>
      <c r="I8133" s="112"/>
      <c r="J8133" s="112"/>
      <c r="K8133" s="113">
        <v>59.9</v>
      </c>
    </row>
    <row r="8134" spans="1:11" x14ac:dyDescent="0.25">
      <c r="A8134" s="108">
        <v>8156</v>
      </c>
      <c r="B8134" s="109" t="s">
        <v>6455</v>
      </c>
      <c r="C8134" s="110">
        <v>84439923</v>
      </c>
      <c r="D8134" s="110">
        <v>2</v>
      </c>
      <c r="E8134" s="110">
        <v>0</v>
      </c>
      <c r="F8134" s="111">
        <v>93.92</v>
      </c>
      <c r="G8134" s="110">
        <v>12</v>
      </c>
      <c r="H8134" s="110">
        <v>0</v>
      </c>
      <c r="I8134" s="112"/>
      <c r="J8134" s="112"/>
      <c r="K8134" s="113">
        <v>124.9</v>
      </c>
    </row>
    <row r="8135" spans="1:11" x14ac:dyDescent="0.25">
      <c r="A8135" s="108">
        <v>8157</v>
      </c>
      <c r="B8135" s="109" t="s">
        <v>7556</v>
      </c>
      <c r="C8135" s="110">
        <v>68052000</v>
      </c>
      <c r="D8135" s="110">
        <v>0</v>
      </c>
      <c r="E8135" s="110">
        <v>0</v>
      </c>
      <c r="F8135" s="111">
        <v>1.7</v>
      </c>
      <c r="G8135" s="110">
        <v>18</v>
      </c>
      <c r="H8135" s="110">
        <v>0</v>
      </c>
      <c r="I8135" s="112"/>
      <c r="J8135" s="112"/>
      <c r="K8135" s="113">
        <v>1</v>
      </c>
    </row>
    <row r="8136" spans="1:11" x14ac:dyDescent="0.25">
      <c r="A8136" s="108">
        <v>8158</v>
      </c>
      <c r="B8136" s="109" t="s">
        <v>7557</v>
      </c>
      <c r="C8136" s="110">
        <v>32091010</v>
      </c>
      <c r="D8136" s="110">
        <v>0</v>
      </c>
      <c r="E8136" s="110">
        <v>0</v>
      </c>
      <c r="F8136" s="111">
        <v>79.900000000000006</v>
      </c>
      <c r="G8136" s="110">
        <v>0</v>
      </c>
      <c r="H8136" s="110">
        <v>0</v>
      </c>
      <c r="I8136" s="112"/>
      <c r="J8136" s="112"/>
      <c r="K8136" s="113">
        <v>80</v>
      </c>
    </row>
    <row r="8137" spans="1:11" x14ac:dyDescent="0.25">
      <c r="A8137" s="108">
        <v>8159</v>
      </c>
      <c r="B8137" s="109" t="s">
        <v>7558</v>
      </c>
      <c r="C8137" s="110">
        <v>27129000</v>
      </c>
      <c r="D8137" s="110">
        <v>0</v>
      </c>
      <c r="E8137" s="110">
        <v>0</v>
      </c>
      <c r="F8137" s="111">
        <v>45.9</v>
      </c>
      <c r="G8137" s="110">
        <v>72566</v>
      </c>
      <c r="H8137" s="110">
        <v>0</v>
      </c>
      <c r="I8137" s="112"/>
      <c r="J8137" s="112"/>
      <c r="K8137" s="113">
        <v>46</v>
      </c>
    </row>
    <row r="8138" spans="1:11" x14ac:dyDescent="0.25">
      <c r="A8138" s="108">
        <v>8160</v>
      </c>
      <c r="B8138" s="109" t="s">
        <v>7559</v>
      </c>
      <c r="C8138" s="110">
        <v>85366100</v>
      </c>
      <c r="D8138" s="110">
        <v>0</v>
      </c>
      <c r="E8138" s="110">
        <v>0</v>
      </c>
      <c r="F8138" s="111">
        <v>6.8</v>
      </c>
      <c r="G8138" s="110">
        <v>0</v>
      </c>
      <c r="H8138" s="110">
        <v>0</v>
      </c>
      <c r="I8138" s="112"/>
      <c r="J8138" s="112"/>
      <c r="K8138" s="113">
        <v>7</v>
      </c>
    </row>
    <row r="8139" spans="1:11" x14ac:dyDescent="0.25">
      <c r="A8139" s="108">
        <v>8161</v>
      </c>
      <c r="B8139" s="109" t="s">
        <v>7560</v>
      </c>
      <c r="C8139" s="110">
        <v>32091010</v>
      </c>
      <c r="D8139" s="110">
        <v>0</v>
      </c>
      <c r="E8139" s="110">
        <v>0</v>
      </c>
      <c r="F8139" s="111">
        <v>70.209999999999994</v>
      </c>
      <c r="G8139" s="110">
        <v>0</v>
      </c>
      <c r="H8139" s="110">
        <v>0</v>
      </c>
      <c r="I8139" s="112"/>
      <c r="J8139" s="112"/>
      <c r="K8139" s="113">
        <v>70</v>
      </c>
    </row>
    <row r="8140" spans="1:11" x14ac:dyDescent="0.25">
      <c r="A8140" s="108">
        <v>8162</v>
      </c>
      <c r="B8140" s="109" t="s">
        <v>4480</v>
      </c>
      <c r="C8140" s="110">
        <v>85423190</v>
      </c>
      <c r="D8140" s="110">
        <v>1</v>
      </c>
      <c r="E8140" s="110">
        <v>0</v>
      </c>
      <c r="F8140" s="115">
        <v>1187.0899999999999</v>
      </c>
      <c r="G8140" s="110">
        <v>12</v>
      </c>
      <c r="H8140" s="121">
        <v>1.5</v>
      </c>
      <c r="I8140" s="112"/>
      <c r="J8140" s="112"/>
      <c r="K8140" s="116">
        <v>1499</v>
      </c>
    </row>
    <row r="8141" spans="1:11" x14ac:dyDescent="0.25">
      <c r="A8141" s="108">
        <v>8163</v>
      </c>
      <c r="B8141" s="109" t="s">
        <v>6096</v>
      </c>
      <c r="C8141" s="110">
        <v>85423190</v>
      </c>
      <c r="D8141" s="110">
        <v>0</v>
      </c>
      <c r="E8141" s="110">
        <v>0</v>
      </c>
      <c r="F8141" s="115">
        <v>2266</v>
      </c>
      <c r="G8141" s="110">
        <v>12</v>
      </c>
      <c r="H8141" s="121">
        <v>1.5</v>
      </c>
      <c r="I8141" s="112"/>
      <c r="J8141" s="112"/>
      <c r="K8141" s="116">
        <v>3359</v>
      </c>
    </row>
    <row r="8142" spans="1:11" x14ac:dyDescent="0.25">
      <c r="A8142" s="108">
        <v>8164</v>
      </c>
      <c r="B8142" s="109" t="s">
        <v>7561</v>
      </c>
      <c r="C8142" s="110">
        <v>85423190</v>
      </c>
      <c r="D8142" s="110">
        <v>0</v>
      </c>
      <c r="E8142" s="110">
        <v>0</v>
      </c>
      <c r="F8142" s="115">
        <v>3940.88</v>
      </c>
      <c r="G8142" s="110">
        <v>12</v>
      </c>
      <c r="H8142" s="121">
        <v>1.5</v>
      </c>
      <c r="I8142" s="112"/>
      <c r="J8142" s="112"/>
      <c r="K8142" s="116">
        <v>5799</v>
      </c>
    </row>
    <row r="8143" spans="1:11" x14ac:dyDescent="0.25">
      <c r="A8143" s="108">
        <v>8165</v>
      </c>
      <c r="B8143" s="109" t="s">
        <v>5204</v>
      </c>
      <c r="C8143" s="110">
        <v>85183000</v>
      </c>
      <c r="D8143" s="110">
        <v>0</v>
      </c>
      <c r="E8143" s="110">
        <v>0</v>
      </c>
      <c r="F8143" s="111">
        <v>147.87</v>
      </c>
      <c r="G8143" s="110">
        <v>4</v>
      </c>
      <c r="H8143" s="118">
        <v>11.25</v>
      </c>
      <c r="I8143" s="112"/>
      <c r="J8143" s="112"/>
      <c r="K8143" s="113">
        <v>279</v>
      </c>
    </row>
    <row r="8144" spans="1:11" x14ac:dyDescent="0.25">
      <c r="A8144" s="108">
        <v>8166</v>
      </c>
      <c r="B8144" s="109" t="s">
        <v>5201</v>
      </c>
      <c r="C8144" s="110">
        <v>84716053</v>
      </c>
      <c r="D8144" s="110">
        <v>1</v>
      </c>
      <c r="E8144" s="110">
        <v>1</v>
      </c>
      <c r="F8144" s="111">
        <v>1</v>
      </c>
      <c r="G8144" s="110">
        <v>7</v>
      </c>
      <c r="H8144" s="118">
        <v>11.25</v>
      </c>
      <c r="I8144" s="112"/>
      <c r="J8144" s="112"/>
      <c r="K8144" s="113">
        <v>159</v>
      </c>
    </row>
    <row r="8145" spans="1:11" x14ac:dyDescent="0.25">
      <c r="A8145" s="108">
        <v>8167</v>
      </c>
      <c r="B8145" s="109" t="s">
        <v>5400</v>
      </c>
      <c r="C8145" s="110">
        <v>84716053</v>
      </c>
      <c r="D8145" s="110">
        <v>0</v>
      </c>
      <c r="E8145" s="110">
        <v>0</v>
      </c>
      <c r="F8145" s="111">
        <v>1.52</v>
      </c>
      <c r="G8145" s="110">
        <v>4</v>
      </c>
      <c r="H8145" s="118">
        <v>11.25</v>
      </c>
      <c r="I8145" s="112"/>
      <c r="J8145" s="111">
        <v>4.25</v>
      </c>
      <c r="K8145" s="113">
        <v>65</v>
      </c>
    </row>
    <row r="8146" spans="1:11" x14ac:dyDescent="0.25">
      <c r="A8146" s="108">
        <v>8168</v>
      </c>
      <c r="B8146" s="109" t="s">
        <v>7562</v>
      </c>
      <c r="C8146" s="110">
        <v>85369090</v>
      </c>
      <c r="D8146" s="110">
        <v>0</v>
      </c>
      <c r="E8146" s="110">
        <v>0</v>
      </c>
      <c r="F8146" s="111">
        <v>24.9</v>
      </c>
      <c r="G8146" s="110">
        <v>0</v>
      </c>
      <c r="H8146" s="110">
        <v>0</v>
      </c>
      <c r="I8146" s="112"/>
      <c r="J8146" s="112"/>
      <c r="K8146" s="113">
        <v>150</v>
      </c>
    </row>
    <row r="8147" spans="1:11" x14ac:dyDescent="0.25">
      <c r="A8147" s="108">
        <v>8169</v>
      </c>
      <c r="B8147" s="109" t="s">
        <v>7563</v>
      </c>
      <c r="C8147" s="110">
        <v>85249100</v>
      </c>
      <c r="D8147" s="110">
        <v>0</v>
      </c>
      <c r="E8147" s="110">
        <v>0</v>
      </c>
      <c r="F8147" s="111">
        <v>280.52</v>
      </c>
      <c r="G8147" s="110">
        <v>7</v>
      </c>
      <c r="H8147" s="121">
        <v>1.5</v>
      </c>
      <c r="I8147" s="111">
        <v>76.61</v>
      </c>
      <c r="J8147" s="112"/>
      <c r="K8147" s="113">
        <v>550</v>
      </c>
    </row>
    <row r="8148" spans="1:11" x14ac:dyDescent="0.25">
      <c r="A8148" s="108">
        <v>8170</v>
      </c>
      <c r="B8148" s="109" t="s">
        <v>7564</v>
      </c>
      <c r="C8148" s="110">
        <v>84716052</v>
      </c>
      <c r="D8148" s="110">
        <v>0</v>
      </c>
      <c r="E8148" s="110">
        <v>0</v>
      </c>
      <c r="F8148" s="111">
        <v>61.94</v>
      </c>
      <c r="G8148" s="110">
        <v>4</v>
      </c>
      <c r="H8148" s="110">
        <v>0</v>
      </c>
      <c r="I8148" s="111">
        <v>16.920000000000002</v>
      </c>
      <c r="J8148" s="112"/>
      <c r="K8148" s="113">
        <v>120</v>
      </c>
    </row>
    <row r="8149" spans="1:11" x14ac:dyDescent="0.25">
      <c r="A8149" s="108">
        <v>8171</v>
      </c>
      <c r="B8149" s="109" t="s">
        <v>7565</v>
      </c>
      <c r="C8149" s="110">
        <v>73181900</v>
      </c>
      <c r="D8149" s="110">
        <v>0</v>
      </c>
      <c r="E8149" s="110">
        <v>0</v>
      </c>
      <c r="F8149" s="111">
        <v>36.57</v>
      </c>
      <c r="G8149" s="110">
        <v>4</v>
      </c>
      <c r="H8149" s="110">
        <v>0</v>
      </c>
      <c r="I8149" s="111">
        <v>9.99</v>
      </c>
      <c r="J8149" s="112"/>
      <c r="K8149" s="113">
        <v>50</v>
      </c>
    </row>
    <row r="8150" spans="1:11" x14ac:dyDescent="0.25">
      <c r="A8150" s="108">
        <v>8172</v>
      </c>
      <c r="B8150" s="109" t="s">
        <v>7566</v>
      </c>
      <c r="C8150" s="110">
        <v>84733049</v>
      </c>
      <c r="D8150" s="110">
        <v>0</v>
      </c>
      <c r="E8150" s="110">
        <v>0</v>
      </c>
      <c r="F8150" s="111">
        <v>36.15</v>
      </c>
      <c r="G8150" s="110">
        <v>4</v>
      </c>
      <c r="H8150" s="118">
        <v>11.25</v>
      </c>
      <c r="I8150" s="112"/>
      <c r="J8150" s="112"/>
      <c r="K8150" s="113">
        <v>65</v>
      </c>
    </row>
    <row r="8151" spans="1:11" x14ac:dyDescent="0.25">
      <c r="A8151" s="108">
        <v>8173</v>
      </c>
      <c r="B8151" s="109" t="s">
        <v>7567</v>
      </c>
      <c r="C8151" s="110">
        <v>85423120</v>
      </c>
      <c r="D8151" s="110">
        <v>0</v>
      </c>
      <c r="E8151" s="110">
        <v>0</v>
      </c>
      <c r="F8151" s="111">
        <v>391.17</v>
      </c>
      <c r="G8151" s="110">
        <v>7</v>
      </c>
      <c r="H8151" s="121">
        <v>1.5</v>
      </c>
      <c r="I8151" s="112"/>
      <c r="J8151" s="112"/>
      <c r="K8151" s="113">
        <v>599</v>
      </c>
    </row>
    <row r="8152" spans="1:11" x14ac:dyDescent="0.25">
      <c r="A8152" s="108">
        <v>8174</v>
      </c>
      <c r="B8152" s="109" t="s">
        <v>7568</v>
      </c>
      <c r="C8152" s="110">
        <v>85423120</v>
      </c>
      <c r="D8152" s="110">
        <v>0</v>
      </c>
      <c r="E8152" s="110">
        <v>0</v>
      </c>
      <c r="F8152" s="111">
        <v>587.25</v>
      </c>
      <c r="G8152" s="110">
        <v>7</v>
      </c>
      <c r="H8152" s="121">
        <v>1.5</v>
      </c>
      <c r="I8152" s="112"/>
      <c r="J8152" s="112"/>
      <c r="K8152" s="113">
        <v>899</v>
      </c>
    </row>
    <row r="8153" spans="1:11" x14ac:dyDescent="0.25">
      <c r="A8153" s="108">
        <v>8175</v>
      </c>
      <c r="B8153" s="109" t="s">
        <v>7569</v>
      </c>
      <c r="C8153" s="110">
        <v>85423120</v>
      </c>
      <c r="D8153" s="110">
        <v>0</v>
      </c>
      <c r="E8153" s="110">
        <v>0</v>
      </c>
      <c r="F8153" s="111">
        <v>146.96</v>
      </c>
      <c r="G8153" s="110">
        <v>7</v>
      </c>
      <c r="H8153" s="121">
        <v>1.5</v>
      </c>
      <c r="I8153" s="112"/>
      <c r="J8153" s="112"/>
      <c r="K8153" s="113">
        <v>225</v>
      </c>
    </row>
    <row r="8154" spans="1:11" x14ac:dyDescent="0.25">
      <c r="A8154" s="108">
        <v>8176</v>
      </c>
      <c r="B8154" s="109" t="s">
        <v>7570</v>
      </c>
      <c r="C8154" s="110">
        <v>85423120</v>
      </c>
      <c r="D8154" s="110">
        <v>0</v>
      </c>
      <c r="E8154" s="110">
        <v>0</v>
      </c>
      <c r="F8154" s="111">
        <v>220.49</v>
      </c>
      <c r="G8154" s="110">
        <v>7</v>
      </c>
      <c r="H8154" s="121">
        <v>1.5</v>
      </c>
      <c r="I8154" s="112"/>
      <c r="J8154" s="112"/>
      <c r="K8154" s="113">
        <v>339</v>
      </c>
    </row>
    <row r="8155" spans="1:11" x14ac:dyDescent="0.25">
      <c r="A8155" s="108">
        <v>8177</v>
      </c>
      <c r="B8155" s="109" t="s">
        <v>7571</v>
      </c>
      <c r="C8155" s="110">
        <v>85044021</v>
      </c>
      <c r="D8155" s="110">
        <v>0</v>
      </c>
      <c r="E8155" s="110">
        <v>0</v>
      </c>
      <c r="F8155" s="111">
        <v>105.92</v>
      </c>
      <c r="G8155" s="110">
        <v>4</v>
      </c>
      <c r="H8155" s="118">
        <v>3.75</v>
      </c>
      <c r="I8155" s="112"/>
      <c r="J8155" s="112"/>
      <c r="K8155" s="113">
        <v>209</v>
      </c>
    </row>
    <row r="8156" spans="1:11" x14ac:dyDescent="0.25">
      <c r="A8156" s="108">
        <v>8178</v>
      </c>
      <c r="B8156" s="109" t="s">
        <v>7572</v>
      </c>
      <c r="C8156" s="110">
        <v>85176277</v>
      </c>
      <c r="D8156" s="110">
        <v>6</v>
      </c>
      <c r="E8156" s="110">
        <v>0</v>
      </c>
      <c r="F8156" s="111">
        <v>655.54</v>
      </c>
      <c r="G8156" s="110">
        <v>4</v>
      </c>
      <c r="H8156" s="110">
        <v>0</v>
      </c>
      <c r="I8156" s="112"/>
      <c r="J8156" s="111">
        <v>126.79</v>
      </c>
      <c r="K8156" s="116">
        <v>1099</v>
      </c>
    </row>
    <row r="8157" spans="1:11" x14ac:dyDescent="0.25">
      <c r="A8157" s="108">
        <v>8179</v>
      </c>
      <c r="B8157" s="109" t="s">
        <v>7573</v>
      </c>
      <c r="C8157" s="110">
        <v>85176277</v>
      </c>
      <c r="D8157" s="110">
        <v>0</v>
      </c>
      <c r="E8157" s="110">
        <v>0</v>
      </c>
      <c r="F8157" s="111">
        <v>44.04</v>
      </c>
      <c r="G8157" s="110">
        <v>4</v>
      </c>
      <c r="H8157" s="118">
        <v>11.25</v>
      </c>
      <c r="I8157" s="112"/>
      <c r="J8157" s="112"/>
      <c r="K8157" s="113">
        <v>85</v>
      </c>
    </row>
    <row r="8158" spans="1:11" x14ac:dyDescent="0.25">
      <c r="A8158" s="108">
        <v>8180</v>
      </c>
      <c r="B8158" s="109" t="s">
        <v>7574</v>
      </c>
      <c r="C8158" s="110">
        <v>84717010</v>
      </c>
      <c r="D8158" s="110">
        <v>1</v>
      </c>
      <c r="E8158" s="110">
        <v>0</v>
      </c>
      <c r="F8158" s="111">
        <v>583.91999999999996</v>
      </c>
      <c r="G8158" s="110">
        <v>7</v>
      </c>
      <c r="H8158" s="121">
        <v>7.5</v>
      </c>
      <c r="I8158" s="112"/>
      <c r="J8158" s="112"/>
      <c r="K8158" s="113">
        <v>949</v>
      </c>
    </row>
    <row r="8159" spans="1:11" x14ac:dyDescent="0.25">
      <c r="A8159" s="108">
        <v>8181</v>
      </c>
      <c r="B8159" s="109" t="s">
        <v>7575</v>
      </c>
      <c r="C8159" s="110">
        <v>84717010</v>
      </c>
      <c r="D8159" s="110">
        <v>1</v>
      </c>
      <c r="E8159" s="110">
        <v>0</v>
      </c>
      <c r="F8159" s="111">
        <v>438.41</v>
      </c>
      <c r="G8159" s="110">
        <v>7</v>
      </c>
      <c r="H8159" s="121">
        <v>7.5</v>
      </c>
      <c r="I8159" s="112"/>
      <c r="J8159" s="112"/>
      <c r="K8159" s="113">
        <v>699</v>
      </c>
    </row>
    <row r="8160" spans="1:11" x14ac:dyDescent="0.25">
      <c r="A8160" s="108">
        <v>8182</v>
      </c>
      <c r="B8160" s="109" t="s">
        <v>7576</v>
      </c>
      <c r="C8160" s="110">
        <v>85235190</v>
      </c>
      <c r="D8160" s="110">
        <v>1</v>
      </c>
      <c r="E8160" s="110">
        <v>0</v>
      </c>
      <c r="F8160" s="111">
        <v>510.91</v>
      </c>
      <c r="G8160" s="110">
        <v>4</v>
      </c>
      <c r="H8160" s="118">
        <v>11.25</v>
      </c>
      <c r="I8160" s="112"/>
      <c r="J8160" s="112"/>
      <c r="K8160" s="113">
        <v>899</v>
      </c>
    </row>
    <row r="8161" spans="1:11" x14ac:dyDescent="0.25">
      <c r="A8161" s="108">
        <v>8183</v>
      </c>
      <c r="B8161" s="109" t="s">
        <v>7577</v>
      </c>
      <c r="C8161" s="110">
        <v>85235190</v>
      </c>
      <c r="D8161" s="110">
        <v>0</v>
      </c>
      <c r="E8161" s="110">
        <v>0</v>
      </c>
      <c r="F8161" s="111">
        <v>933.68</v>
      </c>
      <c r="G8161" s="110">
        <v>4</v>
      </c>
      <c r="H8161" s="118">
        <v>11.25</v>
      </c>
      <c r="I8161" s="112"/>
      <c r="J8161" s="112"/>
      <c r="K8161" s="116">
        <v>1699</v>
      </c>
    </row>
    <row r="8162" spans="1:11" x14ac:dyDescent="0.25">
      <c r="A8162" s="108">
        <v>8184</v>
      </c>
      <c r="B8162" s="109" t="s">
        <v>7325</v>
      </c>
      <c r="C8162" s="110">
        <v>85423190</v>
      </c>
      <c r="D8162" s="110">
        <v>2</v>
      </c>
      <c r="E8162" s="110">
        <v>0</v>
      </c>
      <c r="F8162" s="111">
        <v>642.23</v>
      </c>
      <c r="G8162" s="110">
        <v>7</v>
      </c>
      <c r="H8162" s="121">
        <v>1.5</v>
      </c>
      <c r="I8162" s="112"/>
      <c r="J8162" s="112"/>
      <c r="K8162" s="113">
        <v>989</v>
      </c>
    </row>
    <row r="8163" spans="1:11" x14ac:dyDescent="0.25">
      <c r="A8163" s="108">
        <v>8185</v>
      </c>
      <c r="B8163" s="109" t="s">
        <v>7578</v>
      </c>
      <c r="C8163" s="110">
        <v>85076000</v>
      </c>
      <c r="D8163" s="110">
        <v>2</v>
      </c>
      <c r="E8163" s="110">
        <v>0</v>
      </c>
      <c r="F8163" s="111">
        <v>390.72</v>
      </c>
      <c r="G8163" s="110">
        <v>0</v>
      </c>
      <c r="H8163" s="110">
        <v>0</v>
      </c>
      <c r="I8163" s="111">
        <v>13.85</v>
      </c>
      <c r="J8163" s="112"/>
      <c r="K8163" s="113">
        <v>499</v>
      </c>
    </row>
    <row r="8164" spans="1:11" x14ac:dyDescent="0.25">
      <c r="A8164" s="108">
        <v>8186</v>
      </c>
      <c r="B8164" s="109" t="s">
        <v>7579</v>
      </c>
      <c r="C8164" s="110">
        <v>85423190</v>
      </c>
      <c r="D8164" s="110">
        <v>1</v>
      </c>
      <c r="E8164" s="110">
        <v>0</v>
      </c>
      <c r="F8164" s="115">
        <v>2107.39</v>
      </c>
      <c r="G8164" s="110">
        <v>7</v>
      </c>
      <c r="H8164" s="121">
        <v>1.5</v>
      </c>
      <c r="I8164" s="112"/>
      <c r="J8164" s="112"/>
      <c r="K8164" s="116">
        <v>3199</v>
      </c>
    </row>
    <row r="8165" spans="1:11" x14ac:dyDescent="0.25">
      <c r="A8165" s="108">
        <v>8187</v>
      </c>
      <c r="B8165" s="109" t="s">
        <v>7580</v>
      </c>
      <c r="C8165" s="110">
        <v>85423190</v>
      </c>
      <c r="D8165" s="110">
        <v>0</v>
      </c>
      <c r="E8165" s="110">
        <v>0</v>
      </c>
      <c r="F8165" s="115">
        <v>2058.13</v>
      </c>
      <c r="G8165" s="110">
        <v>7</v>
      </c>
      <c r="H8165" s="121">
        <v>1.5</v>
      </c>
      <c r="I8165" s="112"/>
      <c r="J8165" s="112"/>
      <c r="K8165" s="116">
        <v>3099</v>
      </c>
    </row>
    <row r="8166" spans="1:11" x14ac:dyDescent="0.25">
      <c r="A8166" s="108">
        <v>8188</v>
      </c>
      <c r="B8166" s="109" t="s">
        <v>7327</v>
      </c>
      <c r="C8166" s="110">
        <v>85423190</v>
      </c>
      <c r="D8166" s="110">
        <v>0</v>
      </c>
      <c r="E8166" s="110">
        <v>0</v>
      </c>
      <c r="F8166" s="115">
        <v>3841.38</v>
      </c>
      <c r="G8166" s="110">
        <v>7</v>
      </c>
      <c r="H8166" s="121">
        <v>1.5</v>
      </c>
      <c r="I8166" s="112"/>
      <c r="J8166" s="112"/>
      <c r="K8166" s="116">
        <v>5899</v>
      </c>
    </row>
    <row r="8167" spans="1:11" x14ac:dyDescent="0.25">
      <c r="A8167" s="108">
        <v>8189</v>
      </c>
      <c r="B8167" s="109" t="s">
        <v>7581</v>
      </c>
      <c r="C8167" s="110">
        <v>85234920</v>
      </c>
      <c r="D8167" s="110">
        <v>0</v>
      </c>
      <c r="E8167" s="110">
        <v>0</v>
      </c>
      <c r="F8167" s="111">
        <v>650</v>
      </c>
      <c r="G8167" s="110">
        <v>4</v>
      </c>
      <c r="H8167" s="110">
        <v>0</v>
      </c>
      <c r="I8167" s="112"/>
      <c r="J8167" s="112"/>
      <c r="K8167" s="116">
        <v>2000</v>
      </c>
    </row>
    <row r="8168" spans="1:11" x14ac:dyDescent="0.25">
      <c r="A8168" s="108">
        <v>8190</v>
      </c>
      <c r="B8168" s="109" t="s">
        <v>7582</v>
      </c>
      <c r="C8168" s="110">
        <v>85176234</v>
      </c>
      <c r="D8168" s="110">
        <v>2</v>
      </c>
      <c r="E8168" s="110">
        <v>0</v>
      </c>
      <c r="F8168" s="115">
        <v>1621.12</v>
      </c>
      <c r="G8168" s="110">
        <v>18</v>
      </c>
      <c r="H8168" s="110">
        <v>0</v>
      </c>
      <c r="I8168" s="112"/>
      <c r="J8168" s="112"/>
      <c r="K8168" s="116">
        <v>2399</v>
      </c>
    </row>
    <row r="8169" spans="1:11" x14ac:dyDescent="0.25">
      <c r="A8169" s="108">
        <v>8191</v>
      </c>
      <c r="B8169" s="109" t="s">
        <v>7583</v>
      </c>
      <c r="C8169" s="110">
        <v>85286200</v>
      </c>
      <c r="D8169" s="110">
        <v>0</v>
      </c>
      <c r="E8169" s="110">
        <v>0</v>
      </c>
      <c r="F8169" s="115">
        <v>2066.52</v>
      </c>
      <c r="G8169" s="110">
        <v>4</v>
      </c>
      <c r="H8169" s="118">
        <v>11.25</v>
      </c>
      <c r="I8169" s="111">
        <v>39.72</v>
      </c>
      <c r="J8169" s="112"/>
      <c r="K8169" s="116">
        <v>3899</v>
      </c>
    </row>
    <row r="8170" spans="1:11" x14ac:dyDescent="0.25">
      <c r="A8170" s="108">
        <v>8192</v>
      </c>
      <c r="B8170" s="109" t="s">
        <v>7584</v>
      </c>
      <c r="C8170" s="110">
        <v>85258929</v>
      </c>
      <c r="D8170" s="110">
        <v>1</v>
      </c>
      <c r="E8170" s="110">
        <v>0</v>
      </c>
      <c r="F8170" s="115">
        <v>4891.33</v>
      </c>
      <c r="G8170" s="110">
        <v>4</v>
      </c>
      <c r="H8170" s="110">
        <v>15</v>
      </c>
      <c r="I8170" s="112"/>
      <c r="J8170" s="112"/>
      <c r="K8170" s="116">
        <v>6999</v>
      </c>
    </row>
    <row r="8171" spans="1:11" x14ac:dyDescent="0.25">
      <c r="A8171" s="108">
        <v>8193</v>
      </c>
      <c r="B8171" s="109" t="s">
        <v>7585</v>
      </c>
      <c r="C8171" s="110">
        <v>84715010</v>
      </c>
      <c r="D8171" s="110">
        <v>1</v>
      </c>
      <c r="E8171" s="110">
        <v>0</v>
      </c>
      <c r="F8171" s="115">
        <v>5539</v>
      </c>
      <c r="G8171" s="110">
        <v>12</v>
      </c>
      <c r="H8171" s="110">
        <v>0</v>
      </c>
      <c r="I8171" s="112"/>
      <c r="J8171" s="112"/>
      <c r="K8171" s="116">
        <v>8199</v>
      </c>
    </row>
    <row r="8172" spans="1:11" x14ac:dyDescent="0.25">
      <c r="A8172" s="108">
        <v>8194</v>
      </c>
      <c r="B8172" s="109" t="s">
        <v>7586</v>
      </c>
      <c r="C8172" s="110">
        <v>85359090</v>
      </c>
      <c r="D8172" s="110">
        <v>0</v>
      </c>
      <c r="E8172" s="110">
        <v>0</v>
      </c>
      <c r="F8172" s="111">
        <v>29.9</v>
      </c>
      <c r="G8172" s="110">
        <v>18</v>
      </c>
      <c r="H8172" s="110">
        <v>0</v>
      </c>
      <c r="I8172" s="112"/>
      <c r="J8172" s="112"/>
      <c r="K8172" s="113">
        <v>45</v>
      </c>
    </row>
    <row r="8173" spans="1:11" x14ac:dyDescent="0.25">
      <c r="A8173" s="108">
        <v>8195</v>
      </c>
      <c r="B8173" s="109" t="s">
        <v>7587</v>
      </c>
      <c r="C8173" s="110">
        <v>84145910</v>
      </c>
      <c r="D8173" s="110">
        <v>0</v>
      </c>
      <c r="E8173" s="110">
        <v>0</v>
      </c>
      <c r="F8173" s="111">
        <v>78.900000000000006</v>
      </c>
      <c r="G8173" s="110">
        <v>0</v>
      </c>
      <c r="H8173" s="110">
        <v>0</v>
      </c>
      <c r="I8173" s="112"/>
      <c r="J8173" s="112"/>
      <c r="K8173" s="113">
        <v>150</v>
      </c>
    </row>
    <row r="8174" spans="1:11" x14ac:dyDescent="0.25">
      <c r="A8174" s="108">
        <v>8196</v>
      </c>
      <c r="B8174" s="109" t="s">
        <v>7588</v>
      </c>
      <c r="C8174" s="110">
        <v>85285200</v>
      </c>
      <c r="D8174" s="110">
        <v>0</v>
      </c>
      <c r="E8174" s="110">
        <v>0</v>
      </c>
      <c r="F8174" s="115">
        <v>1248.54</v>
      </c>
      <c r="G8174" s="110">
        <v>4</v>
      </c>
      <c r="H8174" s="118">
        <v>11.25</v>
      </c>
      <c r="I8174" s="112"/>
      <c r="J8174" s="112"/>
      <c r="K8174" s="116">
        <v>1899</v>
      </c>
    </row>
    <row r="8175" spans="1:11" x14ac:dyDescent="0.25">
      <c r="A8175" s="108">
        <v>8197</v>
      </c>
      <c r="B8175" s="109" t="s">
        <v>7276</v>
      </c>
      <c r="C8175" s="110">
        <v>84716052</v>
      </c>
      <c r="D8175" s="110">
        <v>4</v>
      </c>
      <c r="E8175" s="110">
        <v>0</v>
      </c>
      <c r="F8175" s="111">
        <v>193.28</v>
      </c>
      <c r="G8175" s="110">
        <v>4</v>
      </c>
      <c r="H8175" s="118">
        <v>11.25</v>
      </c>
      <c r="I8175" s="112"/>
      <c r="J8175" s="112"/>
      <c r="K8175" s="113">
        <v>329</v>
      </c>
    </row>
    <row r="8176" spans="1:11" x14ac:dyDescent="0.25">
      <c r="A8176" s="108">
        <v>8198</v>
      </c>
      <c r="B8176" s="109" t="s">
        <v>7278</v>
      </c>
      <c r="C8176" s="110">
        <v>84716052</v>
      </c>
      <c r="D8176" s="110">
        <v>2</v>
      </c>
      <c r="E8176" s="110">
        <v>0</v>
      </c>
      <c r="F8176" s="111">
        <v>251.1</v>
      </c>
      <c r="G8176" s="110">
        <v>4</v>
      </c>
      <c r="H8176" s="118">
        <v>11.25</v>
      </c>
      <c r="I8176" s="112"/>
      <c r="J8176" s="112"/>
      <c r="K8176" s="113">
        <v>429</v>
      </c>
    </row>
    <row r="8177" spans="1:11" x14ac:dyDescent="0.25">
      <c r="A8177" s="108">
        <v>8199</v>
      </c>
      <c r="B8177" s="109" t="s">
        <v>7589</v>
      </c>
      <c r="C8177" s="110">
        <v>84716052</v>
      </c>
      <c r="D8177" s="110">
        <v>1</v>
      </c>
      <c r="E8177" s="110">
        <v>0</v>
      </c>
      <c r="F8177" s="111">
        <v>112.17</v>
      </c>
      <c r="G8177" s="110">
        <v>4</v>
      </c>
      <c r="H8177" s="118">
        <v>11.25</v>
      </c>
      <c r="I8177" s="112"/>
      <c r="J8177" s="112"/>
      <c r="K8177" s="113">
        <v>189</v>
      </c>
    </row>
    <row r="8178" spans="1:11" x14ac:dyDescent="0.25">
      <c r="A8178" s="108">
        <v>8200</v>
      </c>
      <c r="B8178" s="109" t="s">
        <v>7590</v>
      </c>
      <c r="C8178" s="110">
        <v>84716053</v>
      </c>
      <c r="D8178" s="110">
        <v>5</v>
      </c>
      <c r="E8178" s="110">
        <v>0</v>
      </c>
      <c r="F8178" s="111">
        <v>60.4</v>
      </c>
      <c r="G8178" s="110">
        <v>4</v>
      </c>
      <c r="H8178" s="118">
        <v>11.25</v>
      </c>
      <c r="I8178" s="112"/>
      <c r="J8178" s="112"/>
      <c r="K8178" s="113">
        <v>99</v>
      </c>
    </row>
    <row r="8179" spans="1:11" x14ac:dyDescent="0.25">
      <c r="A8179" s="108">
        <v>8201</v>
      </c>
      <c r="B8179" s="109" t="s">
        <v>5847</v>
      </c>
      <c r="C8179" s="110">
        <v>84716053</v>
      </c>
      <c r="D8179" s="110">
        <v>3</v>
      </c>
      <c r="E8179" s="110">
        <v>0</v>
      </c>
      <c r="F8179" s="111">
        <v>59.54</v>
      </c>
      <c r="G8179" s="110">
        <v>4</v>
      </c>
      <c r="H8179" s="118">
        <v>11.25</v>
      </c>
      <c r="I8179" s="112"/>
      <c r="J8179" s="111">
        <v>7.43</v>
      </c>
      <c r="K8179" s="113">
        <v>99</v>
      </c>
    </row>
    <row r="8180" spans="1:11" x14ac:dyDescent="0.25">
      <c r="A8180" s="108">
        <v>8202</v>
      </c>
      <c r="B8180" s="109" t="s">
        <v>7591</v>
      </c>
      <c r="C8180" s="110">
        <v>84716053</v>
      </c>
      <c r="D8180" s="110">
        <v>5</v>
      </c>
      <c r="E8180" s="110">
        <v>0</v>
      </c>
      <c r="F8180" s="111">
        <v>63.85</v>
      </c>
      <c r="G8180" s="110">
        <v>4</v>
      </c>
      <c r="H8180" s="118">
        <v>11.25</v>
      </c>
      <c r="I8180" s="112"/>
      <c r="J8180" s="112"/>
      <c r="K8180" s="113">
        <v>109</v>
      </c>
    </row>
    <row r="8181" spans="1:11" x14ac:dyDescent="0.25">
      <c r="A8181" s="108">
        <v>8203</v>
      </c>
      <c r="B8181" s="109" t="s">
        <v>7592</v>
      </c>
      <c r="C8181" s="110">
        <v>84716053</v>
      </c>
      <c r="D8181" s="110">
        <v>5</v>
      </c>
      <c r="E8181" s="110">
        <v>0</v>
      </c>
      <c r="F8181" s="111">
        <v>89.68</v>
      </c>
      <c r="G8181" s="110">
        <v>4</v>
      </c>
      <c r="H8181" s="118">
        <v>11.25</v>
      </c>
      <c r="I8181" s="112"/>
      <c r="J8181" s="112"/>
      <c r="K8181" s="113">
        <v>149</v>
      </c>
    </row>
    <row r="8182" spans="1:11" x14ac:dyDescent="0.25">
      <c r="A8182" s="108">
        <v>8204</v>
      </c>
      <c r="B8182" s="109" t="s">
        <v>5512</v>
      </c>
      <c r="C8182" s="110">
        <v>84716053</v>
      </c>
      <c r="D8182" s="110">
        <v>4</v>
      </c>
      <c r="E8182" s="110">
        <v>0</v>
      </c>
      <c r="F8182" s="111">
        <v>84.56</v>
      </c>
      <c r="G8182" s="110">
        <v>4</v>
      </c>
      <c r="H8182" s="118">
        <v>11.25</v>
      </c>
      <c r="I8182" s="112"/>
      <c r="J8182" s="112"/>
      <c r="K8182" s="113">
        <v>145</v>
      </c>
    </row>
    <row r="8183" spans="1:11" x14ac:dyDescent="0.25">
      <c r="A8183" s="108">
        <v>8205</v>
      </c>
      <c r="B8183" s="109" t="s">
        <v>5216</v>
      </c>
      <c r="C8183" s="110">
        <v>84733019</v>
      </c>
      <c r="D8183" s="110">
        <v>0</v>
      </c>
      <c r="E8183" s="110">
        <v>0</v>
      </c>
      <c r="F8183" s="111">
        <v>312.54000000000002</v>
      </c>
      <c r="G8183" s="110">
        <v>4</v>
      </c>
      <c r="H8183" s="121">
        <v>7.5</v>
      </c>
      <c r="I8183" s="112"/>
      <c r="J8183" s="112"/>
      <c r="K8183" s="113">
        <v>519</v>
      </c>
    </row>
    <row r="8184" spans="1:11" x14ac:dyDescent="0.25">
      <c r="A8184" s="108">
        <v>8206</v>
      </c>
      <c r="B8184" s="109" t="s">
        <v>5075</v>
      </c>
      <c r="C8184" s="110">
        <v>84733019</v>
      </c>
      <c r="D8184" s="110">
        <v>0</v>
      </c>
      <c r="E8184" s="110">
        <v>0</v>
      </c>
      <c r="F8184" s="111">
        <v>334.88</v>
      </c>
      <c r="G8184" s="110">
        <v>4</v>
      </c>
      <c r="H8184" s="121">
        <v>7.5</v>
      </c>
      <c r="I8184" s="112"/>
      <c r="J8184" s="112"/>
      <c r="K8184" s="113">
        <v>549</v>
      </c>
    </row>
    <row r="8185" spans="1:11" x14ac:dyDescent="0.25">
      <c r="A8185" s="108">
        <v>8207</v>
      </c>
      <c r="B8185" s="109" t="s">
        <v>5521</v>
      </c>
      <c r="C8185" s="110">
        <v>84733090</v>
      </c>
      <c r="D8185" s="110">
        <v>1</v>
      </c>
      <c r="E8185" s="110">
        <v>0</v>
      </c>
      <c r="F8185" s="111">
        <v>66.97</v>
      </c>
      <c r="G8185" s="110">
        <v>4</v>
      </c>
      <c r="H8185" s="121">
        <v>7.5</v>
      </c>
      <c r="I8185" s="112"/>
      <c r="J8185" s="112"/>
      <c r="K8185" s="113">
        <v>109</v>
      </c>
    </row>
    <row r="8186" spans="1:11" x14ac:dyDescent="0.25">
      <c r="A8186" s="108">
        <v>8208</v>
      </c>
      <c r="B8186" s="109" t="s">
        <v>5217</v>
      </c>
      <c r="C8186" s="110">
        <v>84733090</v>
      </c>
      <c r="D8186" s="110">
        <v>7</v>
      </c>
      <c r="E8186" s="110">
        <v>0</v>
      </c>
      <c r="F8186" s="111">
        <v>19.649999999999999</v>
      </c>
      <c r="G8186" s="110">
        <v>4</v>
      </c>
      <c r="H8186" s="121">
        <v>7.5</v>
      </c>
      <c r="I8186" s="112"/>
      <c r="J8186" s="111">
        <v>2.44</v>
      </c>
      <c r="K8186" s="113">
        <v>35</v>
      </c>
    </row>
    <row r="8187" spans="1:11" x14ac:dyDescent="0.25">
      <c r="A8187" s="108">
        <v>8209</v>
      </c>
      <c r="B8187" s="109" t="s">
        <v>7593</v>
      </c>
      <c r="C8187" s="110">
        <v>38249949</v>
      </c>
      <c r="D8187" s="110">
        <v>5</v>
      </c>
      <c r="E8187" s="110">
        <v>0</v>
      </c>
      <c r="F8187" s="111">
        <v>49.11</v>
      </c>
      <c r="G8187" s="110">
        <v>4</v>
      </c>
      <c r="H8187" s="121">
        <v>7.5</v>
      </c>
      <c r="I8187" s="112"/>
      <c r="J8187" s="112"/>
      <c r="K8187" s="113">
        <v>89</v>
      </c>
    </row>
    <row r="8188" spans="1:11" x14ac:dyDescent="0.25">
      <c r="A8188" s="108">
        <v>8210</v>
      </c>
      <c r="B8188" s="109" t="s">
        <v>7594</v>
      </c>
      <c r="C8188" s="110">
        <v>38249949</v>
      </c>
      <c r="D8188" s="110">
        <v>0</v>
      </c>
      <c r="E8188" s="110">
        <v>0</v>
      </c>
      <c r="F8188" s="111">
        <v>33.04</v>
      </c>
      <c r="G8188" s="110">
        <v>4</v>
      </c>
      <c r="H8188" s="121">
        <v>7.5</v>
      </c>
      <c r="I8188" s="112"/>
      <c r="J8188" s="112"/>
      <c r="K8188" s="113">
        <v>65</v>
      </c>
    </row>
    <row r="8189" spans="1:11" x14ac:dyDescent="0.25">
      <c r="A8189" s="108">
        <v>8211</v>
      </c>
      <c r="B8189" s="109" t="s">
        <v>5520</v>
      </c>
      <c r="C8189" s="110">
        <v>38249949</v>
      </c>
      <c r="D8189" s="110">
        <v>5</v>
      </c>
      <c r="E8189" s="110">
        <v>0</v>
      </c>
      <c r="F8189" s="111">
        <v>32.14</v>
      </c>
      <c r="G8189" s="110">
        <v>4</v>
      </c>
      <c r="H8189" s="121">
        <v>7.5</v>
      </c>
      <c r="I8189" s="112"/>
      <c r="J8189" s="112"/>
      <c r="K8189" s="113">
        <v>65</v>
      </c>
    </row>
    <row r="8190" spans="1:11" x14ac:dyDescent="0.25">
      <c r="A8190" s="108">
        <v>8212</v>
      </c>
      <c r="B8190" s="109" t="s">
        <v>6058</v>
      </c>
      <c r="C8190" s="110">
        <v>38249949</v>
      </c>
      <c r="D8190" s="110">
        <v>0</v>
      </c>
      <c r="E8190" s="110">
        <v>0</v>
      </c>
      <c r="F8190" s="111">
        <v>17.86</v>
      </c>
      <c r="G8190" s="110">
        <v>4</v>
      </c>
      <c r="H8190" s="121">
        <v>7.5</v>
      </c>
      <c r="I8190" s="112"/>
      <c r="J8190" s="112"/>
      <c r="K8190" s="113">
        <v>35</v>
      </c>
    </row>
    <row r="8191" spans="1:11" x14ac:dyDescent="0.25">
      <c r="A8191" s="108">
        <v>8213</v>
      </c>
      <c r="B8191" s="109" t="s">
        <v>6057</v>
      </c>
      <c r="C8191" s="110">
        <v>38249949</v>
      </c>
      <c r="D8191" s="110">
        <v>0</v>
      </c>
      <c r="E8191" s="110">
        <v>0</v>
      </c>
      <c r="F8191" s="111">
        <v>13.39</v>
      </c>
      <c r="G8191" s="110">
        <v>4</v>
      </c>
      <c r="H8191" s="121">
        <v>7.5</v>
      </c>
      <c r="I8191" s="112"/>
      <c r="J8191" s="112"/>
      <c r="K8191" s="113">
        <v>25</v>
      </c>
    </row>
    <row r="8192" spans="1:11" x14ac:dyDescent="0.25">
      <c r="A8192" s="108">
        <v>8214</v>
      </c>
      <c r="B8192" s="109" t="s">
        <v>7595</v>
      </c>
      <c r="C8192" s="110">
        <v>38249949</v>
      </c>
      <c r="D8192" s="110">
        <v>4</v>
      </c>
      <c r="E8192" s="110">
        <v>0</v>
      </c>
      <c r="F8192" s="111">
        <v>31.25</v>
      </c>
      <c r="G8192" s="110">
        <v>4</v>
      </c>
      <c r="H8192" s="121">
        <v>7.5</v>
      </c>
      <c r="I8192" s="112"/>
      <c r="J8192" s="112"/>
      <c r="K8192" s="113">
        <v>60</v>
      </c>
    </row>
    <row r="8193" spans="1:11" x14ac:dyDescent="0.25">
      <c r="A8193" s="108">
        <v>8215</v>
      </c>
      <c r="B8193" s="109" t="s">
        <v>7596</v>
      </c>
      <c r="C8193" s="110">
        <v>38249949</v>
      </c>
      <c r="D8193" s="110">
        <v>2</v>
      </c>
      <c r="E8193" s="110">
        <v>0</v>
      </c>
      <c r="F8193" s="111">
        <v>40.18</v>
      </c>
      <c r="G8193" s="110">
        <v>4</v>
      </c>
      <c r="H8193" s="121">
        <v>7.5</v>
      </c>
      <c r="I8193" s="112"/>
      <c r="J8193" s="112"/>
      <c r="K8193" s="113">
        <v>75</v>
      </c>
    </row>
    <row r="8194" spans="1:11" x14ac:dyDescent="0.25">
      <c r="A8194" s="108">
        <v>8216</v>
      </c>
      <c r="B8194" s="109" t="s">
        <v>7597</v>
      </c>
      <c r="C8194" s="110">
        <v>38249949</v>
      </c>
      <c r="D8194" s="110">
        <v>0</v>
      </c>
      <c r="E8194" s="110">
        <v>0</v>
      </c>
      <c r="F8194" s="111">
        <v>27.67</v>
      </c>
      <c r="G8194" s="110">
        <v>4</v>
      </c>
      <c r="H8194" s="121">
        <v>7.5</v>
      </c>
      <c r="I8194" s="112"/>
      <c r="J8194" s="112"/>
      <c r="K8194" s="113">
        <v>55</v>
      </c>
    </row>
    <row r="8195" spans="1:11" x14ac:dyDescent="0.25">
      <c r="A8195" s="108">
        <v>8217</v>
      </c>
      <c r="B8195" s="109" t="s">
        <v>7598</v>
      </c>
      <c r="C8195" s="110">
        <v>38249949</v>
      </c>
      <c r="D8195" s="110">
        <v>0</v>
      </c>
      <c r="E8195" s="110">
        <v>0</v>
      </c>
      <c r="F8195" s="111">
        <v>28.12</v>
      </c>
      <c r="G8195" s="110">
        <v>4</v>
      </c>
      <c r="H8195" s="121">
        <v>7.5</v>
      </c>
      <c r="I8195" s="112"/>
      <c r="J8195" s="112"/>
      <c r="K8195" s="113">
        <v>55</v>
      </c>
    </row>
    <row r="8196" spans="1:11" x14ac:dyDescent="0.25">
      <c r="A8196" s="108">
        <v>8218</v>
      </c>
      <c r="B8196" s="109" t="s">
        <v>7599</v>
      </c>
      <c r="C8196" s="110">
        <v>38249949</v>
      </c>
      <c r="D8196" s="110">
        <v>4</v>
      </c>
      <c r="E8196" s="110">
        <v>0</v>
      </c>
      <c r="F8196" s="111">
        <v>39.36</v>
      </c>
      <c r="G8196" s="110">
        <v>4</v>
      </c>
      <c r="H8196" s="121">
        <v>7.5</v>
      </c>
      <c r="I8196" s="112"/>
      <c r="J8196" s="112"/>
      <c r="K8196" s="113">
        <v>75</v>
      </c>
    </row>
    <row r="8197" spans="1:11" x14ac:dyDescent="0.25">
      <c r="A8197" s="108">
        <v>8219</v>
      </c>
      <c r="B8197" s="109" t="s">
        <v>7600</v>
      </c>
      <c r="C8197" s="110">
        <v>85235190</v>
      </c>
      <c r="D8197" s="110">
        <v>0</v>
      </c>
      <c r="E8197" s="110">
        <v>0</v>
      </c>
      <c r="F8197" s="115">
        <v>1989</v>
      </c>
      <c r="G8197" s="110">
        <v>0</v>
      </c>
      <c r="H8197" s="110">
        <v>0</v>
      </c>
      <c r="I8197" s="112"/>
      <c r="J8197" s="112"/>
      <c r="K8197" s="116">
        <v>2899</v>
      </c>
    </row>
    <row r="8198" spans="1:11" x14ac:dyDescent="0.25">
      <c r="A8198" s="108">
        <v>8220</v>
      </c>
      <c r="B8198" s="109" t="s">
        <v>7601</v>
      </c>
      <c r="C8198" s="110">
        <v>90328911</v>
      </c>
      <c r="D8198" s="110">
        <v>0</v>
      </c>
      <c r="E8198" s="110">
        <v>0</v>
      </c>
      <c r="F8198" s="111">
        <v>392.9</v>
      </c>
      <c r="G8198" s="110">
        <v>12</v>
      </c>
      <c r="H8198" s="110">
        <v>0</v>
      </c>
      <c r="I8198" s="112"/>
      <c r="J8198" s="112"/>
      <c r="K8198" s="113">
        <v>599</v>
      </c>
    </row>
    <row r="8199" spans="1:11" x14ac:dyDescent="0.25">
      <c r="A8199" s="108">
        <v>8221</v>
      </c>
      <c r="B8199" s="109" t="s">
        <v>5650</v>
      </c>
      <c r="C8199" s="110">
        <v>29319029</v>
      </c>
      <c r="D8199" s="110">
        <v>7</v>
      </c>
      <c r="E8199" s="110">
        <v>0</v>
      </c>
      <c r="F8199" s="111">
        <v>62</v>
      </c>
      <c r="G8199" s="110">
        <v>7</v>
      </c>
      <c r="H8199" s="110">
        <v>0</v>
      </c>
      <c r="I8199" s="112"/>
      <c r="J8199" s="112"/>
      <c r="K8199" s="113">
        <v>105</v>
      </c>
    </row>
    <row r="8200" spans="1:11" x14ac:dyDescent="0.25">
      <c r="A8200" s="108">
        <v>8222</v>
      </c>
      <c r="B8200" s="109" t="s">
        <v>4849</v>
      </c>
      <c r="C8200" s="110">
        <v>29319029</v>
      </c>
      <c r="D8200" s="110">
        <v>12</v>
      </c>
      <c r="E8200" s="110">
        <v>9</v>
      </c>
      <c r="F8200" s="111">
        <v>27</v>
      </c>
      <c r="G8200" s="110">
        <v>7</v>
      </c>
      <c r="H8200" s="110">
        <v>0</v>
      </c>
      <c r="I8200" s="112"/>
      <c r="J8200" s="112"/>
      <c r="K8200" s="113">
        <v>59</v>
      </c>
    </row>
    <row r="8201" spans="1:11" x14ac:dyDescent="0.25">
      <c r="A8201" s="108">
        <v>8223</v>
      </c>
      <c r="B8201" s="109" t="s">
        <v>5647</v>
      </c>
      <c r="C8201" s="110">
        <v>94013900</v>
      </c>
      <c r="D8201" s="110">
        <v>1</v>
      </c>
      <c r="E8201" s="110">
        <v>0</v>
      </c>
      <c r="F8201" s="115">
        <v>1184.58</v>
      </c>
      <c r="G8201" s="110">
        <v>4</v>
      </c>
      <c r="H8201" s="118">
        <v>3.75</v>
      </c>
      <c r="I8201" s="112"/>
      <c r="J8201" s="112"/>
      <c r="K8201" s="116">
        <v>2099</v>
      </c>
    </row>
    <row r="8202" spans="1:11" x14ac:dyDescent="0.25">
      <c r="A8202" s="108">
        <v>8224</v>
      </c>
      <c r="B8202" s="109" t="s">
        <v>5698</v>
      </c>
      <c r="C8202" s="110">
        <v>84145990</v>
      </c>
      <c r="D8202" s="110">
        <v>0</v>
      </c>
      <c r="E8202" s="110">
        <v>0</v>
      </c>
      <c r="F8202" s="111">
        <v>519</v>
      </c>
      <c r="G8202" s="110">
        <v>7</v>
      </c>
      <c r="H8202" s="110">
        <v>0</v>
      </c>
      <c r="I8202" s="112"/>
      <c r="J8202" s="112"/>
      <c r="K8202" s="113">
        <v>849</v>
      </c>
    </row>
    <row r="8203" spans="1:11" x14ac:dyDescent="0.25">
      <c r="A8203" s="108">
        <v>8226</v>
      </c>
      <c r="B8203" s="109" t="s">
        <v>5680</v>
      </c>
      <c r="C8203" s="110">
        <v>84733011</v>
      </c>
      <c r="D8203" s="110">
        <v>5</v>
      </c>
      <c r="E8203" s="110">
        <v>1</v>
      </c>
      <c r="F8203" s="111">
        <v>114.24</v>
      </c>
      <c r="G8203" s="110">
        <v>7</v>
      </c>
      <c r="H8203" s="121">
        <v>7.5</v>
      </c>
      <c r="I8203" s="112"/>
      <c r="J8203" s="112"/>
      <c r="K8203" s="113">
        <v>229</v>
      </c>
    </row>
    <row r="8204" spans="1:11" x14ac:dyDescent="0.25">
      <c r="A8204" s="108">
        <v>8227</v>
      </c>
      <c r="B8204" s="109" t="s">
        <v>7602</v>
      </c>
      <c r="C8204" s="110">
        <v>84145990</v>
      </c>
      <c r="D8204" s="110">
        <v>14</v>
      </c>
      <c r="E8204" s="110">
        <v>2</v>
      </c>
      <c r="F8204" s="111">
        <v>53.17</v>
      </c>
      <c r="G8204" s="110">
        <v>7</v>
      </c>
      <c r="H8204" s="110">
        <v>0</v>
      </c>
      <c r="I8204" s="112"/>
      <c r="J8204" s="112"/>
      <c r="K8204" s="113">
        <v>92</v>
      </c>
    </row>
    <row r="8205" spans="1:11" x14ac:dyDescent="0.25">
      <c r="A8205" s="108">
        <v>8228</v>
      </c>
      <c r="B8205" s="109" t="s">
        <v>8007</v>
      </c>
      <c r="C8205" s="110">
        <v>85182100</v>
      </c>
      <c r="D8205" s="110">
        <v>2</v>
      </c>
      <c r="E8205" s="110">
        <v>0</v>
      </c>
      <c r="F8205" s="111">
        <v>63.88</v>
      </c>
      <c r="G8205" s="110">
        <v>4</v>
      </c>
      <c r="H8205" s="118">
        <v>11.25</v>
      </c>
      <c r="I8205" s="112"/>
      <c r="J8205" s="112"/>
      <c r="K8205" s="113">
        <v>125</v>
      </c>
    </row>
    <row r="8206" spans="1:11" x14ac:dyDescent="0.25">
      <c r="A8206" s="108">
        <v>8229</v>
      </c>
      <c r="B8206" s="109" t="s">
        <v>8008</v>
      </c>
      <c r="C8206" s="110">
        <v>85182100</v>
      </c>
      <c r="D8206" s="110">
        <v>1</v>
      </c>
      <c r="E8206" s="110">
        <v>0</v>
      </c>
      <c r="F8206" s="111">
        <v>46.91</v>
      </c>
      <c r="G8206" s="110">
        <v>4</v>
      </c>
      <c r="H8206" s="118">
        <v>11.25</v>
      </c>
      <c r="I8206" s="112"/>
      <c r="J8206" s="112"/>
      <c r="K8206" s="113">
        <v>89</v>
      </c>
    </row>
    <row r="8207" spans="1:11" x14ac:dyDescent="0.25">
      <c r="A8207" s="108">
        <v>8230</v>
      </c>
      <c r="B8207" s="109" t="s">
        <v>7603</v>
      </c>
      <c r="C8207" s="110">
        <v>85182100</v>
      </c>
      <c r="D8207" s="110">
        <v>0</v>
      </c>
      <c r="E8207" s="110">
        <v>0</v>
      </c>
      <c r="F8207" s="111">
        <v>20.56</v>
      </c>
      <c r="G8207" s="110">
        <v>4</v>
      </c>
      <c r="H8207" s="118">
        <v>11.25</v>
      </c>
      <c r="I8207" s="112"/>
      <c r="J8207" s="112"/>
      <c r="K8207" s="113">
        <v>40</v>
      </c>
    </row>
    <row r="8208" spans="1:11" x14ac:dyDescent="0.25">
      <c r="A8208" s="108">
        <v>8231</v>
      </c>
      <c r="B8208" s="109" t="s">
        <v>8009</v>
      </c>
      <c r="C8208" s="110">
        <v>85182100</v>
      </c>
      <c r="D8208" s="110">
        <v>2</v>
      </c>
      <c r="E8208" s="110">
        <v>1</v>
      </c>
      <c r="F8208" s="111">
        <v>23.95</v>
      </c>
      <c r="G8208" s="110">
        <v>4</v>
      </c>
      <c r="H8208" s="118">
        <v>11.25</v>
      </c>
      <c r="I8208" s="112"/>
      <c r="J8208" s="112"/>
      <c r="K8208" s="113">
        <v>48</v>
      </c>
    </row>
    <row r="8209" spans="1:11" x14ac:dyDescent="0.25">
      <c r="A8209" s="108">
        <v>8232</v>
      </c>
      <c r="B8209" s="109" t="s">
        <v>7604</v>
      </c>
      <c r="C8209" s="110">
        <v>85258919</v>
      </c>
      <c r="D8209" s="110">
        <v>0</v>
      </c>
      <c r="E8209" s="110">
        <v>0</v>
      </c>
      <c r="F8209" s="111">
        <v>102.35</v>
      </c>
      <c r="G8209" s="110">
        <v>4</v>
      </c>
      <c r="H8209" s="110">
        <v>15</v>
      </c>
      <c r="I8209" s="112"/>
      <c r="J8209" s="112"/>
      <c r="K8209" s="113">
        <v>199</v>
      </c>
    </row>
    <row r="8210" spans="1:11" x14ac:dyDescent="0.25">
      <c r="A8210" s="108">
        <v>8233</v>
      </c>
      <c r="B8210" s="109" t="s">
        <v>7605</v>
      </c>
      <c r="C8210" s="110">
        <v>85044021</v>
      </c>
      <c r="D8210" s="110">
        <v>0</v>
      </c>
      <c r="E8210" s="110">
        <v>0</v>
      </c>
      <c r="F8210" s="111">
        <v>87.77</v>
      </c>
      <c r="G8210" s="110">
        <v>4</v>
      </c>
      <c r="H8210" s="118">
        <v>3.75</v>
      </c>
      <c r="I8210" s="112"/>
      <c r="J8210" s="112"/>
      <c r="K8210" s="113">
        <v>179</v>
      </c>
    </row>
    <row r="8211" spans="1:11" x14ac:dyDescent="0.25">
      <c r="A8211" s="108">
        <v>8234</v>
      </c>
      <c r="B8211" s="109" t="s">
        <v>7606</v>
      </c>
      <c r="C8211" s="110">
        <v>84716053</v>
      </c>
      <c r="D8211" s="110">
        <v>1</v>
      </c>
      <c r="E8211" s="110">
        <v>0</v>
      </c>
      <c r="F8211" s="111">
        <v>52.9</v>
      </c>
      <c r="G8211" s="110">
        <v>4</v>
      </c>
      <c r="H8211" s="118">
        <v>11.25</v>
      </c>
      <c r="I8211" s="112"/>
      <c r="J8211" s="112"/>
      <c r="K8211" s="113">
        <v>89</v>
      </c>
    </row>
    <row r="8212" spans="1:11" x14ac:dyDescent="0.25">
      <c r="A8212" s="108">
        <v>8235</v>
      </c>
      <c r="B8212" s="109" t="s">
        <v>5207</v>
      </c>
      <c r="C8212" s="110">
        <v>85176254</v>
      </c>
      <c r="D8212" s="110">
        <v>3</v>
      </c>
      <c r="E8212" s="110">
        <v>1</v>
      </c>
      <c r="F8212" s="111">
        <v>64.88</v>
      </c>
      <c r="G8212" s="110">
        <v>4</v>
      </c>
      <c r="H8212" s="118">
        <v>11.25</v>
      </c>
      <c r="I8212" s="112"/>
      <c r="J8212" s="112"/>
      <c r="K8212" s="113">
        <v>109</v>
      </c>
    </row>
    <row r="8213" spans="1:11" x14ac:dyDescent="0.25">
      <c r="A8213" s="108">
        <v>8236</v>
      </c>
      <c r="B8213" s="109" t="s">
        <v>5324</v>
      </c>
      <c r="C8213" s="110">
        <v>85176254</v>
      </c>
      <c r="D8213" s="110">
        <v>0</v>
      </c>
      <c r="E8213" s="110">
        <v>0</v>
      </c>
      <c r="F8213" s="111">
        <v>15.87</v>
      </c>
      <c r="G8213" s="110">
        <v>4</v>
      </c>
      <c r="H8213" s="118">
        <v>11.25</v>
      </c>
      <c r="I8213" s="112"/>
      <c r="J8213" s="112"/>
      <c r="K8213" s="113">
        <v>28</v>
      </c>
    </row>
    <row r="8214" spans="1:11" x14ac:dyDescent="0.25">
      <c r="A8214" s="108">
        <v>8237</v>
      </c>
      <c r="B8214" s="109" t="s">
        <v>7607</v>
      </c>
      <c r="C8214" s="110">
        <v>83011000</v>
      </c>
      <c r="D8214" s="110">
        <v>2</v>
      </c>
      <c r="E8214" s="110">
        <v>1</v>
      </c>
      <c r="F8214" s="111">
        <v>17.649999999999999</v>
      </c>
      <c r="G8214" s="110">
        <v>4</v>
      </c>
      <c r="H8214" s="110">
        <v>0</v>
      </c>
      <c r="I8214" s="112"/>
      <c r="J8214" s="112"/>
      <c r="K8214" s="113">
        <v>40</v>
      </c>
    </row>
    <row r="8215" spans="1:11" x14ac:dyDescent="0.25">
      <c r="A8215" s="108">
        <v>8238</v>
      </c>
      <c r="B8215" s="109" t="s">
        <v>7608</v>
      </c>
      <c r="C8215" s="110">
        <v>84719012</v>
      </c>
      <c r="D8215" s="110">
        <v>0</v>
      </c>
      <c r="E8215" s="110">
        <v>0</v>
      </c>
      <c r="F8215" s="111">
        <v>194.65</v>
      </c>
      <c r="G8215" s="110">
        <v>4</v>
      </c>
      <c r="H8215" s="118">
        <v>11.25</v>
      </c>
      <c r="I8215" s="112"/>
      <c r="J8215" s="112"/>
      <c r="K8215" s="113">
        <v>329</v>
      </c>
    </row>
    <row r="8216" spans="1:11" x14ac:dyDescent="0.25">
      <c r="A8216" s="108">
        <v>8239</v>
      </c>
      <c r="B8216" s="109" t="s">
        <v>7609</v>
      </c>
      <c r="C8216" s="110">
        <v>84719012</v>
      </c>
      <c r="D8216" s="110">
        <v>1</v>
      </c>
      <c r="E8216" s="110">
        <v>0</v>
      </c>
      <c r="F8216" s="111">
        <v>235.57</v>
      </c>
      <c r="G8216" s="110">
        <v>4</v>
      </c>
      <c r="H8216" s="118">
        <v>11.25</v>
      </c>
      <c r="I8216" s="112"/>
      <c r="J8216" s="112"/>
      <c r="K8216" s="113">
        <v>409</v>
      </c>
    </row>
    <row r="8217" spans="1:11" x14ac:dyDescent="0.25">
      <c r="A8217" s="108">
        <v>8240</v>
      </c>
      <c r="B8217" s="109" t="s">
        <v>7610</v>
      </c>
      <c r="C8217" s="110">
        <v>85185000</v>
      </c>
      <c r="D8217" s="110">
        <v>0</v>
      </c>
      <c r="E8217" s="110">
        <v>0</v>
      </c>
      <c r="F8217" s="111">
        <v>1</v>
      </c>
      <c r="G8217" s="110">
        <v>4</v>
      </c>
      <c r="H8217" s="118">
        <v>11.25</v>
      </c>
      <c r="I8217" s="112"/>
      <c r="J8217" s="112"/>
      <c r="K8217" s="113">
        <v>329</v>
      </c>
    </row>
    <row r="8218" spans="1:11" x14ac:dyDescent="0.25">
      <c r="A8218" s="108">
        <v>8241</v>
      </c>
      <c r="B8218" s="109" t="s">
        <v>5712</v>
      </c>
      <c r="C8218" s="110">
        <v>84717040</v>
      </c>
      <c r="D8218" s="110">
        <v>0</v>
      </c>
      <c r="E8218" s="110">
        <v>0</v>
      </c>
      <c r="F8218" s="111">
        <v>376.8</v>
      </c>
      <c r="G8218" s="110">
        <v>4</v>
      </c>
      <c r="H8218" s="118">
        <v>11.25</v>
      </c>
      <c r="I8218" s="111">
        <v>1.4</v>
      </c>
      <c r="J8218" s="112"/>
      <c r="K8218" s="113">
        <v>639</v>
      </c>
    </row>
    <row r="8219" spans="1:11" x14ac:dyDescent="0.25">
      <c r="A8219" s="108">
        <v>8242</v>
      </c>
      <c r="B8219" s="109" t="s">
        <v>7611</v>
      </c>
      <c r="C8219" s="110">
        <v>94013900</v>
      </c>
      <c r="D8219" s="110">
        <v>5</v>
      </c>
      <c r="E8219" s="110">
        <v>1</v>
      </c>
      <c r="F8219" s="111">
        <v>661.08</v>
      </c>
      <c r="G8219" s="110">
        <v>4</v>
      </c>
      <c r="H8219" s="110">
        <v>0</v>
      </c>
      <c r="I8219" s="112"/>
      <c r="J8219" s="112"/>
      <c r="K8219" s="116">
        <v>1149</v>
      </c>
    </row>
    <row r="8220" spans="1:11" x14ac:dyDescent="0.25">
      <c r="A8220" s="108">
        <v>8243</v>
      </c>
      <c r="B8220" s="109" t="s">
        <v>7612</v>
      </c>
      <c r="C8220" s="110">
        <v>84716052</v>
      </c>
      <c r="D8220" s="110">
        <v>0</v>
      </c>
      <c r="E8220" s="110">
        <v>0</v>
      </c>
      <c r="F8220" s="111">
        <v>109.9</v>
      </c>
      <c r="G8220" s="110">
        <v>0</v>
      </c>
      <c r="H8220" s="110">
        <v>0</v>
      </c>
      <c r="I8220" s="112"/>
      <c r="J8220" s="112"/>
      <c r="K8220" s="113">
        <v>170</v>
      </c>
    </row>
    <row r="8221" spans="1:11" x14ac:dyDescent="0.25">
      <c r="A8221" s="108">
        <v>8244</v>
      </c>
      <c r="B8221" s="109" t="s">
        <v>7613</v>
      </c>
      <c r="C8221" s="110">
        <v>85285200</v>
      </c>
      <c r="D8221" s="110">
        <v>0</v>
      </c>
      <c r="E8221" s="110">
        <v>0</v>
      </c>
      <c r="F8221" s="115">
        <v>1173.22</v>
      </c>
      <c r="G8221" s="110">
        <v>12</v>
      </c>
      <c r="H8221" s="110">
        <v>0</v>
      </c>
      <c r="I8221" s="112"/>
      <c r="J8221" s="112"/>
      <c r="K8221" s="116">
        <v>1699</v>
      </c>
    </row>
    <row r="8222" spans="1:11" x14ac:dyDescent="0.25">
      <c r="A8222" s="108">
        <v>8245</v>
      </c>
      <c r="B8222" s="109" t="s">
        <v>7614</v>
      </c>
      <c r="C8222" s="110">
        <v>85285200</v>
      </c>
      <c r="D8222" s="110">
        <v>2</v>
      </c>
      <c r="E8222" s="110">
        <v>0</v>
      </c>
      <c r="F8222" s="115">
        <v>1327.42</v>
      </c>
      <c r="G8222" s="110">
        <v>12</v>
      </c>
      <c r="H8222" s="110">
        <v>0</v>
      </c>
      <c r="I8222" s="112"/>
      <c r="J8222" s="112"/>
      <c r="K8222" s="116">
        <v>1899</v>
      </c>
    </row>
    <row r="8223" spans="1:11" x14ac:dyDescent="0.25">
      <c r="A8223" s="108">
        <v>8246</v>
      </c>
      <c r="B8223" s="109" t="s">
        <v>7615</v>
      </c>
      <c r="C8223" s="110">
        <v>85285200</v>
      </c>
      <c r="D8223" s="110">
        <v>1</v>
      </c>
      <c r="E8223" s="110">
        <v>0</v>
      </c>
      <c r="F8223" s="115">
        <v>1129.03</v>
      </c>
      <c r="G8223" s="110">
        <v>12</v>
      </c>
      <c r="H8223" s="110">
        <v>0</v>
      </c>
      <c r="I8223" s="112"/>
      <c r="J8223" s="112"/>
      <c r="K8223" s="116">
        <v>1699</v>
      </c>
    </row>
    <row r="8224" spans="1:11" x14ac:dyDescent="0.25">
      <c r="A8224" s="108">
        <v>8247</v>
      </c>
      <c r="B8224" s="109" t="s">
        <v>7616</v>
      </c>
      <c r="C8224" s="110">
        <v>85285200</v>
      </c>
      <c r="D8224" s="110">
        <v>0</v>
      </c>
      <c r="E8224" s="110">
        <v>0</v>
      </c>
      <c r="F8224" s="115">
        <v>1299</v>
      </c>
      <c r="G8224" s="110">
        <v>4</v>
      </c>
      <c r="H8224" s="110">
        <v>0</v>
      </c>
      <c r="I8224" s="112"/>
      <c r="J8224" s="112"/>
      <c r="K8224" s="116">
        <v>1989</v>
      </c>
    </row>
    <row r="8225" spans="1:11" x14ac:dyDescent="0.25">
      <c r="A8225" s="108">
        <v>8248</v>
      </c>
      <c r="B8225" s="109" t="s">
        <v>7617</v>
      </c>
      <c r="C8225" s="110">
        <v>85285200</v>
      </c>
      <c r="D8225" s="110">
        <v>0</v>
      </c>
      <c r="E8225" s="110">
        <v>0</v>
      </c>
      <c r="F8225" s="115">
        <v>1099</v>
      </c>
      <c r="G8225" s="110">
        <v>4</v>
      </c>
      <c r="H8225" s="110">
        <v>0</v>
      </c>
      <c r="I8225" s="112"/>
      <c r="J8225" s="112"/>
      <c r="K8225" s="116">
        <v>1649</v>
      </c>
    </row>
    <row r="8226" spans="1:11" x14ac:dyDescent="0.25">
      <c r="A8226" s="108">
        <v>8249</v>
      </c>
      <c r="B8226" s="109" t="s">
        <v>7618</v>
      </c>
      <c r="C8226" s="110">
        <v>85285200</v>
      </c>
      <c r="D8226" s="110">
        <v>1</v>
      </c>
      <c r="E8226" s="110">
        <v>1</v>
      </c>
      <c r="F8226" s="115">
        <v>1199</v>
      </c>
      <c r="G8226" s="110">
        <v>4</v>
      </c>
      <c r="H8226" s="110">
        <v>0</v>
      </c>
      <c r="I8226" s="112"/>
      <c r="J8226" s="112"/>
      <c r="K8226" s="116">
        <v>1499</v>
      </c>
    </row>
    <row r="8227" spans="1:11" x14ac:dyDescent="0.25">
      <c r="A8227" s="108">
        <v>8250</v>
      </c>
      <c r="B8227" s="109" t="s">
        <v>7619</v>
      </c>
      <c r="C8227" s="110">
        <v>85285200</v>
      </c>
      <c r="D8227" s="110">
        <v>2</v>
      </c>
      <c r="E8227" s="110">
        <v>0</v>
      </c>
      <c r="F8227" s="115">
        <v>1559.9</v>
      </c>
      <c r="G8227" s="110">
        <v>4</v>
      </c>
      <c r="H8227" s="110">
        <v>0</v>
      </c>
      <c r="I8227" s="112"/>
      <c r="J8227" s="112"/>
      <c r="K8227" s="116">
        <v>2299</v>
      </c>
    </row>
    <row r="8228" spans="1:11" x14ac:dyDescent="0.25">
      <c r="A8228" s="108">
        <v>8251</v>
      </c>
      <c r="B8228" s="109" t="s">
        <v>3949</v>
      </c>
      <c r="C8228" s="110">
        <v>85044040</v>
      </c>
      <c r="D8228" s="110">
        <v>0</v>
      </c>
      <c r="E8228" s="110">
        <v>0</v>
      </c>
      <c r="F8228" s="115">
        <v>1445</v>
      </c>
      <c r="G8228" s="110">
        <v>7</v>
      </c>
      <c r="H8228" s="118">
        <v>11.25</v>
      </c>
      <c r="I8228" s="112"/>
      <c r="J8228" s="112"/>
      <c r="K8228" s="116">
        <v>2699</v>
      </c>
    </row>
    <row r="8229" spans="1:11" x14ac:dyDescent="0.25">
      <c r="A8229" s="108">
        <v>8252</v>
      </c>
      <c r="B8229" s="109" t="s">
        <v>2976</v>
      </c>
      <c r="C8229" s="110">
        <v>90328911</v>
      </c>
      <c r="D8229" s="110">
        <v>0</v>
      </c>
      <c r="E8229" s="110">
        <v>0</v>
      </c>
      <c r="F8229" s="111">
        <v>185</v>
      </c>
      <c r="G8229" s="110">
        <v>7</v>
      </c>
      <c r="H8229" s="118">
        <v>11.25</v>
      </c>
      <c r="I8229" s="112"/>
      <c r="J8229" s="112"/>
      <c r="K8229" s="113">
        <v>349</v>
      </c>
    </row>
    <row r="8230" spans="1:11" x14ac:dyDescent="0.25">
      <c r="A8230" s="108">
        <v>8253</v>
      </c>
      <c r="B8230" s="109" t="s">
        <v>7620</v>
      </c>
      <c r="C8230" s="110">
        <v>85044040</v>
      </c>
      <c r="D8230" s="110">
        <v>0</v>
      </c>
      <c r="E8230" s="110">
        <v>0</v>
      </c>
      <c r="F8230" s="111">
        <v>974</v>
      </c>
      <c r="G8230" s="110">
        <v>7</v>
      </c>
      <c r="H8230" s="118">
        <v>11.25</v>
      </c>
      <c r="I8230" s="112"/>
      <c r="J8230" s="112"/>
      <c r="K8230" s="116">
        <v>1799</v>
      </c>
    </row>
    <row r="8231" spans="1:11" x14ac:dyDescent="0.25">
      <c r="A8231" s="108">
        <v>8254</v>
      </c>
      <c r="B8231" s="109" t="s">
        <v>6735</v>
      </c>
      <c r="C8231" s="110">
        <v>85044040</v>
      </c>
      <c r="D8231" s="110">
        <v>0</v>
      </c>
      <c r="E8231" s="110">
        <v>0</v>
      </c>
      <c r="F8231" s="115">
        <v>1007</v>
      </c>
      <c r="G8231" s="110">
        <v>7</v>
      </c>
      <c r="H8231" s="118">
        <v>11.25</v>
      </c>
      <c r="I8231" s="112"/>
      <c r="J8231" s="112"/>
      <c r="K8231" s="116">
        <v>1849</v>
      </c>
    </row>
    <row r="8232" spans="1:11" x14ac:dyDescent="0.25">
      <c r="A8232" s="108">
        <v>8255</v>
      </c>
      <c r="B8232" s="109" t="s">
        <v>7621</v>
      </c>
      <c r="C8232" s="110">
        <v>85285200</v>
      </c>
      <c r="D8232" s="110">
        <v>0</v>
      </c>
      <c r="E8232" s="110">
        <v>0</v>
      </c>
      <c r="F8232" s="115">
        <v>1456.95</v>
      </c>
      <c r="G8232" s="110">
        <v>7</v>
      </c>
      <c r="H8232" s="118">
        <v>11.25</v>
      </c>
      <c r="I8232" s="112"/>
      <c r="J8232" s="112"/>
      <c r="K8232" s="116">
        <v>1799</v>
      </c>
    </row>
    <row r="8233" spans="1:11" x14ac:dyDescent="0.25">
      <c r="A8233" s="108">
        <v>8256</v>
      </c>
      <c r="B8233" s="109" t="s">
        <v>7622</v>
      </c>
      <c r="C8233" s="110">
        <v>84713019</v>
      </c>
      <c r="D8233" s="110">
        <v>0</v>
      </c>
      <c r="E8233" s="110">
        <v>0</v>
      </c>
      <c r="F8233" s="115">
        <v>2882.07</v>
      </c>
      <c r="G8233" s="110">
        <v>18</v>
      </c>
      <c r="H8233" s="110">
        <v>0</v>
      </c>
      <c r="I8233" s="112"/>
      <c r="J8233" s="112"/>
      <c r="K8233" s="116">
        <v>3799</v>
      </c>
    </row>
    <row r="8234" spans="1:11" x14ac:dyDescent="0.25">
      <c r="A8234" s="108">
        <v>8257</v>
      </c>
      <c r="B8234" s="109" t="s">
        <v>5620</v>
      </c>
      <c r="C8234" s="110">
        <v>84716052</v>
      </c>
      <c r="D8234" s="110">
        <v>143</v>
      </c>
      <c r="E8234" s="110">
        <v>2</v>
      </c>
      <c r="F8234" s="111">
        <v>15.27</v>
      </c>
      <c r="G8234" s="110">
        <v>4</v>
      </c>
      <c r="H8234" s="118">
        <v>11.25</v>
      </c>
      <c r="I8234" s="112"/>
      <c r="J8234" s="112"/>
      <c r="K8234" s="113">
        <v>28</v>
      </c>
    </row>
    <row r="8235" spans="1:11" x14ac:dyDescent="0.25">
      <c r="A8235" s="108">
        <v>8258</v>
      </c>
      <c r="B8235" s="109" t="s">
        <v>7623</v>
      </c>
      <c r="C8235" s="110">
        <v>84733041</v>
      </c>
      <c r="D8235" s="110">
        <v>5</v>
      </c>
      <c r="E8235" s="110">
        <v>0</v>
      </c>
      <c r="F8235" s="111">
        <v>341.48</v>
      </c>
      <c r="G8235" s="110">
        <v>4</v>
      </c>
      <c r="H8235" s="118">
        <v>11.25</v>
      </c>
      <c r="I8235" s="112"/>
      <c r="J8235" s="112"/>
      <c r="K8235" s="113">
        <v>599</v>
      </c>
    </row>
    <row r="8236" spans="1:11" x14ac:dyDescent="0.25">
      <c r="A8236" s="108">
        <v>8259</v>
      </c>
      <c r="B8236" s="109" t="s">
        <v>6553</v>
      </c>
      <c r="C8236" s="110">
        <v>84717010</v>
      </c>
      <c r="D8236" s="110">
        <v>1</v>
      </c>
      <c r="E8236" s="110">
        <v>0</v>
      </c>
      <c r="F8236" s="115">
        <v>2067.3200000000002</v>
      </c>
      <c r="G8236" s="110">
        <v>7</v>
      </c>
      <c r="H8236" s="118">
        <v>11.25</v>
      </c>
      <c r="I8236" s="112"/>
      <c r="J8236" s="112"/>
      <c r="K8236" s="116">
        <v>3499</v>
      </c>
    </row>
    <row r="8237" spans="1:11" x14ac:dyDescent="0.25">
      <c r="A8237" s="108">
        <v>8260</v>
      </c>
      <c r="B8237" s="109" t="s">
        <v>5762</v>
      </c>
      <c r="C8237" s="110">
        <v>84717010</v>
      </c>
      <c r="D8237" s="110">
        <v>1</v>
      </c>
      <c r="E8237" s="110">
        <v>1</v>
      </c>
      <c r="F8237" s="111">
        <v>988.67</v>
      </c>
      <c r="G8237" s="110">
        <v>7</v>
      </c>
      <c r="H8237" s="118">
        <v>11.25</v>
      </c>
      <c r="I8237" s="112"/>
      <c r="J8237" s="112"/>
      <c r="K8237" s="116">
        <v>1699</v>
      </c>
    </row>
    <row r="8238" spans="1:11" x14ac:dyDescent="0.25">
      <c r="A8238" s="108">
        <v>8261</v>
      </c>
      <c r="B8238" s="109" t="s">
        <v>5760</v>
      </c>
      <c r="C8238" s="110">
        <v>84717010</v>
      </c>
      <c r="D8238" s="110">
        <v>1</v>
      </c>
      <c r="E8238" s="110">
        <v>1</v>
      </c>
      <c r="F8238" s="115">
        <v>1213.3900000000001</v>
      </c>
      <c r="G8238" s="110">
        <v>7</v>
      </c>
      <c r="H8238" s="118">
        <v>11.25</v>
      </c>
      <c r="I8238" s="112"/>
      <c r="J8238" s="112"/>
      <c r="K8238" s="116">
        <v>1999</v>
      </c>
    </row>
    <row r="8239" spans="1:11" x14ac:dyDescent="0.25">
      <c r="A8239" s="108">
        <v>8262</v>
      </c>
      <c r="B8239" s="109" t="s">
        <v>3938</v>
      </c>
      <c r="C8239" s="110">
        <v>84733041</v>
      </c>
      <c r="D8239" s="110">
        <v>0</v>
      </c>
      <c r="E8239" s="110">
        <v>0</v>
      </c>
      <c r="F8239" s="111">
        <v>489.9</v>
      </c>
      <c r="G8239" s="110">
        <v>7</v>
      </c>
      <c r="H8239" s="110">
        <v>0</v>
      </c>
      <c r="I8239" s="112"/>
      <c r="J8239" s="112"/>
      <c r="K8239" s="113">
        <v>729</v>
      </c>
    </row>
    <row r="8240" spans="1:11" x14ac:dyDescent="0.25">
      <c r="A8240" s="108">
        <v>8263</v>
      </c>
      <c r="B8240" s="109" t="s">
        <v>7624</v>
      </c>
      <c r="C8240" s="110">
        <v>84733041</v>
      </c>
      <c r="D8240" s="110">
        <v>0</v>
      </c>
      <c r="E8240" s="110">
        <v>0</v>
      </c>
      <c r="F8240" s="111">
        <v>431.37</v>
      </c>
      <c r="G8240" s="110">
        <v>4</v>
      </c>
      <c r="H8240" s="118">
        <v>11.25</v>
      </c>
      <c r="I8240" s="112"/>
      <c r="J8240" s="112"/>
      <c r="K8240" s="113">
        <v>729</v>
      </c>
    </row>
    <row r="8241" spans="1:11" x14ac:dyDescent="0.25">
      <c r="A8241" s="108">
        <v>8264</v>
      </c>
      <c r="B8241" s="109" t="s">
        <v>7625</v>
      </c>
      <c r="C8241" s="110">
        <v>84733019</v>
      </c>
      <c r="D8241" s="110">
        <v>0</v>
      </c>
      <c r="E8241" s="110">
        <v>0</v>
      </c>
      <c r="F8241" s="111">
        <v>127</v>
      </c>
      <c r="G8241" s="110">
        <v>4</v>
      </c>
      <c r="H8241" s="121">
        <v>7.5</v>
      </c>
      <c r="I8241" s="112"/>
      <c r="J8241" s="112"/>
      <c r="K8241" s="113">
        <v>229</v>
      </c>
    </row>
    <row r="8242" spans="1:11" x14ac:dyDescent="0.25">
      <c r="A8242" s="108">
        <v>8265</v>
      </c>
      <c r="B8242" s="109" t="s">
        <v>7626</v>
      </c>
      <c r="C8242" s="110">
        <v>84733019</v>
      </c>
      <c r="D8242" s="110">
        <v>0</v>
      </c>
      <c r="E8242" s="110">
        <v>0</v>
      </c>
      <c r="F8242" s="111">
        <v>127</v>
      </c>
      <c r="G8242" s="110">
        <v>4</v>
      </c>
      <c r="H8242" s="121">
        <v>7.5</v>
      </c>
      <c r="I8242" s="112"/>
      <c r="J8242" s="112"/>
      <c r="K8242" s="113">
        <v>229</v>
      </c>
    </row>
    <row r="8243" spans="1:11" x14ac:dyDescent="0.25">
      <c r="A8243" s="108">
        <v>8266</v>
      </c>
      <c r="B8243" s="109" t="s">
        <v>7627</v>
      </c>
      <c r="C8243" s="110">
        <v>84733019</v>
      </c>
      <c r="D8243" s="110">
        <v>0</v>
      </c>
      <c r="E8243" s="110">
        <v>0</v>
      </c>
      <c r="F8243" s="111">
        <v>200</v>
      </c>
      <c r="G8243" s="110">
        <v>4</v>
      </c>
      <c r="H8243" s="121">
        <v>7.5</v>
      </c>
      <c r="I8243" s="112"/>
      <c r="J8243" s="112"/>
      <c r="K8243" s="113">
        <v>349</v>
      </c>
    </row>
    <row r="8244" spans="1:11" x14ac:dyDescent="0.25">
      <c r="A8244" s="108">
        <v>8267</v>
      </c>
      <c r="B8244" s="109" t="s">
        <v>7628</v>
      </c>
      <c r="C8244" s="110">
        <v>84145990</v>
      </c>
      <c r="D8244" s="110">
        <v>6</v>
      </c>
      <c r="E8244" s="110">
        <v>0</v>
      </c>
      <c r="F8244" s="111">
        <v>74.8</v>
      </c>
      <c r="G8244" s="110">
        <v>4</v>
      </c>
      <c r="H8244" s="110">
        <v>0</v>
      </c>
      <c r="I8244" s="112"/>
      <c r="J8244" s="112"/>
      <c r="K8244" s="113">
        <v>139</v>
      </c>
    </row>
    <row r="8245" spans="1:11" x14ac:dyDescent="0.25">
      <c r="A8245" s="108">
        <v>8268</v>
      </c>
      <c r="B8245" s="109" t="s">
        <v>7629</v>
      </c>
      <c r="C8245" s="110">
        <v>85395200</v>
      </c>
      <c r="D8245" s="110">
        <v>0</v>
      </c>
      <c r="E8245" s="110">
        <v>0</v>
      </c>
      <c r="F8245" s="111">
        <v>84.9</v>
      </c>
      <c r="G8245" s="110">
        <v>0</v>
      </c>
      <c r="H8245" s="110">
        <v>0</v>
      </c>
      <c r="I8245" s="112"/>
      <c r="J8245" s="112"/>
      <c r="K8245" s="113">
        <v>85</v>
      </c>
    </row>
    <row r="8246" spans="1:11" x14ac:dyDescent="0.25">
      <c r="A8246" s="108">
        <v>8269</v>
      </c>
      <c r="B8246" s="109" t="s">
        <v>7630</v>
      </c>
      <c r="C8246" s="110">
        <v>68091100</v>
      </c>
      <c r="D8246" s="110">
        <v>0</v>
      </c>
      <c r="E8246" s="110">
        <v>0</v>
      </c>
      <c r="F8246" s="111">
        <v>30.88</v>
      </c>
      <c r="G8246" s="110">
        <v>0</v>
      </c>
      <c r="H8246" s="110">
        <v>0</v>
      </c>
      <c r="I8246" s="112"/>
      <c r="J8246" s="112"/>
      <c r="K8246" s="113">
        <v>31</v>
      </c>
    </row>
    <row r="8247" spans="1:11" x14ac:dyDescent="0.25">
      <c r="A8247" s="108">
        <v>8270</v>
      </c>
      <c r="B8247" s="109" t="s">
        <v>7631</v>
      </c>
      <c r="C8247" s="110">
        <v>72166110</v>
      </c>
      <c r="D8247" s="110">
        <v>0</v>
      </c>
      <c r="E8247" s="110">
        <v>0</v>
      </c>
      <c r="F8247" s="111">
        <v>25</v>
      </c>
      <c r="G8247" s="110">
        <v>0</v>
      </c>
      <c r="H8247" s="110">
        <v>0</v>
      </c>
      <c r="I8247" s="112"/>
      <c r="J8247" s="112"/>
      <c r="K8247" s="113">
        <v>26</v>
      </c>
    </row>
    <row r="8248" spans="1:11" x14ac:dyDescent="0.25">
      <c r="A8248" s="108">
        <v>8271</v>
      </c>
      <c r="B8248" s="109" t="s">
        <v>7632</v>
      </c>
      <c r="C8248" s="110">
        <v>72166110</v>
      </c>
      <c r="D8248" s="110">
        <v>0</v>
      </c>
      <c r="E8248" s="110">
        <v>0</v>
      </c>
      <c r="F8248" s="111">
        <v>23.99</v>
      </c>
      <c r="G8248" s="110">
        <v>0</v>
      </c>
      <c r="H8248" s="110">
        <v>0</v>
      </c>
      <c r="I8248" s="112"/>
      <c r="J8248" s="112"/>
      <c r="K8248" s="113">
        <v>25</v>
      </c>
    </row>
    <row r="8249" spans="1:11" x14ac:dyDescent="0.25">
      <c r="A8249" s="108">
        <v>8272</v>
      </c>
      <c r="B8249" s="109" t="s">
        <v>7633</v>
      </c>
      <c r="C8249" s="110">
        <v>39211100</v>
      </c>
      <c r="D8249" s="110">
        <v>0</v>
      </c>
      <c r="E8249" s="110">
        <v>0</v>
      </c>
      <c r="F8249" s="111">
        <v>10.9</v>
      </c>
      <c r="G8249" s="110">
        <v>0</v>
      </c>
      <c r="H8249" s="110">
        <v>0</v>
      </c>
      <c r="I8249" s="112"/>
      <c r="J8249" s="112"/>
      <c r="K8249" s="113">
        <v>11</v>
      </c>
    </row>
    <row r="8250" spans="1:11" x14ac:dyDescent="0.25">
      <c r="A8250" s="108">
        <v>8273</v>
      </c>
      <c r="B8250" s="109" t="s">
        <v>7634</v>
      </c>
      <c r="C8250" s="110">
        <v>72162200</v>
      </c>
      <c r="D8250" s="110">
        <v>0</v>
      </c>
      <c r="E8250" s="110">
        <v>0</v>
      </c>
      <c r="F8250" s="111">
        <v>6.31</v>
      </c>
      <c r="G8250" s="110">
        <v>0</v>
      </c>
      <c r="H8250" s="110">
        <v>0</v>
      </c>
      <c r="I8250" s="112"/>
      <c r="J8250" s="112"/>
      <c r="K8250" s="113">
        <v>7</v>
      </c>
    </row>
    <row r="8251" spans="1:11" x14ac:dyDescent="0.25">
      <c r="A8251" s="108">
        <v>8274</v>
      </c>
      <c r="B8251" s="109" t="s">
        <v>7635</v>
      </c>
      <c r="C8251" s="110">
        <v>72162200</v>
      </c>
      <c r="D8251" s="110">
        <v>0</v>
      </c>
      <c r="E8251" s="110">
        <v>0</v>
      </c>
      <c r="F8251" s="111">
        <v>12.16</v>
      </c>
      <c r="G8251" s="110">
        <v>0</v>
      </c>
      <c r="H8251" s="110">
        <v>0</v>
      </c>
      <c r="I8251" s="112"/>
      <c r="J8251" s="112"/>
      <c r="K8251" s="113">
        <v>13</v>
      </c>
    </row>
    <row r="8252" spans="1:11" x14ac:dyDescent="0.25">
      <c r="A8252" s="108">
        <v>8275</v>
      </c>
      <c r="B8252" s="109" t="s">
        <v>7636</v>
      </c>
      <c r="C8252" s="110">
        <v>72162200</v>
      </c>
      <c r="D8252" s="110">
        <v>0</v>
      </c>
      <c r="E8252" s="110">
        <v>0</v>
      </c>
      <c r="F8252" s="111">
        <v>17.46</v>
      </c>
      <c r="G8252" s="110">
        <v>0</v>
      </c>
      <c r="H8252" s="110">
        <v>0</v>
      </c>
      <c r="I8252" s="112"/>
      <c r="J8252" s="112"/>
      <c r="K8252" s="113">
        <v>18</v>
      </c>
    </row>
    <row r="8253" spans="1:11" x14ac:dyDescent="0.25">
      <c r="A8253" s="108">
        <v>8276</v>
      </c>
      <c r="B8253" s="109" t="s">
        <v>7637</v>
      </c>
      <c r="C8253" s="110">
        <v>72172090</v>
      </c>
      <c r="D8253" s="110">
        <v>0</v>
      </c>
      <c r="E8253" s="110">
        <v>0</v>
      </c>
      <c r="F8253" s="111">
        <v>32.979999999999997</v>
      </c>
      <c r="G8253" s="110">
        <v>0</v>
      </c>
      <c r="H8253" s="110">
        <v>0</v>
      </c>
      <c r="I8253" s="112"/>
      <c r="J8253" s="112"/>
      <c r="K8253" s="113">
        <v>33</v>
      </c>
    </row>
    <row r="8254" spans="1:11" x14ac:dyDescent="0.25">
      <c r="A8254" s="108">
        <v>8277</v>
      </c>
      <c r="B8254" s="109" t="s">
        <v>7638</v>
      </c>
      <c r="C8254" s="110">
        <v>73181500</v>
      </c>
      <c r="D8254" s="110">
        <v>0</v>
      </c>
      <c r="E8254" s="110">
        <v>0</v>
      </c>
      <c r="F8254" s="111">
        <v>40.99</v>
      </c>
      <c r="G8254" s="110">
        <v>0</v>
      </c>
      <c r="H8254" s="110">
        <v>0</v>
      </c>
      <c r="I8254" s="112"/>
      <c r="J8254" s="112"/>
      <c r="K8254" s="113">
        <v>41</v>
      </c>
    </row>
    <row r="8255" spans="1:11" x14ac:dyDescent="0.25">
      <c r="A8255" s="108">
        <v>8278</v>
      </c>
      <c r="B8255" s="109" t="s">
        <v>7639</v>
      </c>
      <c r="C8255" s="110">
        <v>25202090</v>
      </c>
      <c r="D8255" s="110">
        <v>0</v>
      </c>
      <c r="E8255" s="110">
        <v>0</v>
      </c>
      <c r="F8255" s="111">
        <v>10</v>
      </c>
      <c r="G8255" s="110">
        <v>0</v>
      </c>
      <c r="H8255" s="110">
        <v>0</v>
      </c>
      <c r="I8255" s="112"/>
      <c r="J8255" s="112"/>
      <c r="K8255" s="113">
        <v>11</v>
      </c>
    </row>
    <row r="8256" spans="1:11" x14ac:dyDescent="0.25">
      <c r="A8256" s="108">
        <v>8279</v>
      </c>
      <c r="B8256" s="109" t="s">
        <v>7640</v>
      </c>
      <c r="C8256" s="110">
        <v>83024900</v>
      </c>
      <c r="D8256" s="110">
        <v>0</v>
      </c>
      <c r="E8256" s="110">
        <v>0</v>
      </c>
      <c r="F8256" s="111">
        <v>1.3</v>
      </c>
      <c r="G8256" s="110">
        <v>0</v>
      </c>
      <c r="H8256" s="110">
        <v>0</v>
      </c>
      <c r="I8256" s="112"/>
      <c r="J8256" s="112"/>
      <c r="K8256" s="113">
        <v>2</v>
      </c>
    </row>
    <row r="8257" spans="1:11" x14ac:dyDescent="0.25">
      <c r="A8257" s="108">
        <v>8280</v>
      </c>
      <c r="B8257" s="109" t="s">
        <v>7641</v>
      </c>
      <c r="C8257" s="110">
        <v>72166190</v>
      </c>
      <c r="D8257" s="110">
        <v>0</v>
      </c>
      <c r="E8257" s="110">
        <v>0</v>
      </c>
      <c r="F8257" s="111">
        <v>320.29000000000002</v>
      </c>
      <c r="G8257" s="110">
        <v>0</v>
      </c>
      <c r="H8257" s="110">
        <v>0</v>
      </c>
      <c r="I8257" s="112"/>
      <c r="J8257" s="112"/>
      <c r="K8257" s="113">
        <v>321</v>
      </c>
    </row>
    <row r="8258" spans="1:11" x14ac:dyDescent="0.25">
      <c r="A8258" s="108">
        <v>8281</v>
      </c>
      <c r="B8258" s="109" t="s">
        <v>7642</v>
      </c>
      <c r="C8258" s="110">
        <v>72169900</v>
      </c>
      <c r="D8258" s="110">
        <v>0</v>
      </c>
      <c r="E8258" s="110">
        <v>0</v>
      </c>
      <c r="F8258" s="111">
        <v>17.84</v>
      </c>
      <c r="G8258" s="110">
        <v>0</v>
      </c>
      <c r="H8258" s="110">
        <v>0</v>
      </c>
      <c r="I8258" s="112"/>
      <c r="J8258" s="112"/>
      <c r="K8258" s="113">
        <v>18</v>
      </c>
    </row>
    <row r="8259" spans="1:11" x14ac:dyDescent="0.25">
      <c r="A8259" s="108">
        <v>8282</v>
      </c>
      <c r="B8259" s="109" t="s">
        <v>7643</v>
      </c>
      <c r="C8259" s="110">
        <v>72166110</v>
      </c>
      <c r="D8259" s="110">
        <v>0</v>
      </c>
      <c r="E8259" s="110">
        <v>0</v>
      </c>
      <c r="F8259" s="111">
        <v>11.05</v>
      </c>
      <c r="G8259" s="110">
        <v>0</v>
      </c>
      <c r="H8259" s="110">
        <v>0</v>
      </c>
      <c r="I8259" s="112"/>
      <c r="J8259" s="112"/>
      <c r="K8259" s="113">
        <v>12</v>
      </c>
    </row>
    <row r="8260" spans="1:11" x14ac:dyDescent="0.25">
      <c r="A8260" s="108">
        <v>8283</v>
      </c>
      <c r="B8260" s="109" t="s">
        <v>7644</v>
      </c>
      <c r="C8260" s="110">
        <v>73170090</v>
      </c>
      <c r="D8260" s="110">
        <v>0</v>
      </c>
      <c r="E8260" s="110">
        <v>0</v>
      </c>
      <c r="F8260" s="111">
        <v>9.6999999999999993</v>
      </c>
      <c r="G8260" s="110">
        <v>0</v>
      </c>
      <c r="H8260" s="110">
        <v>0</v>
      </c>
      <c r="I8260" s="112"/>
      <c r="J8260" s="112"/>
      <c r="K8260" s="113">
        <v>10</v>
      </c>
    </row>
    <row r="8261" spans="1:11" x14ac:dyDescent="0.25">
      <c r="A8261" s="108">
        <v>8284</v>
      </c>
      <c r="B8261" s="109" t="s">
        <v>7645</v>
      </c>
      <c r="C8261" s="110">
        <v>84733090</v>
      </c>
      <c r="D8261" s="110">
        <v>0</v>
      </c>
      <c r="E8261" s="110">
        <v>0</v>
      </c>
      <c r="F8261" s="111">
        <v>228.17</v>
      </c>
      <c r="G8261" s="110">
        <v>4</v>
      </c>
      <c r="H8261" s="121">
        <v>6.5</v>
      </c>
      <c r="I8261" s="111">
        <v>18.260000000000002</v>
      </c>
      <c r="J8261" s="112"/>
      <c r="K8261" s="113">
        <v>399</v>
      </c>
    </row>
    <row r="8262" spans="1:11" x14ac:dyDescent="0.25">
      <c r="A8262" s="108">
        <v>8285</v>
      </c>
      <c r="B8262" s="109" t="s">
        <v>7646</v>
      </c>
      <c r="C8262" s="110">
        <v>84717010</v>
      </c>
      <c r="D8262" s="110">
        <v>0</v>
      </c>
      <c r="E8262" s="110">
        <v>0</v>
      </c>
      <c r="F8262" s="111">
        <v>399</v>
      </c>
      <c r="G8262" s="110">
        <v>4</v>
      </c>
      <c r="H8262" s="110">
        <v>0</v>
      </c>
      <c r="I8262" s="112"/>
      <c r="J8262" s="112"/>
      <c r="K8262" s="113">
        <v>599</v>
      </c>
    </row>
    <row r="8263" spans="1:11" x14ac:dyDescent="0.25">
      <c r="A8263" s="108">
        <v>8286</v>
      </c>
      <c r="B8263" s="109" t="s">
        <v>6706</v>
      </c>
      <c r="C8263" s="110">
        <v>85285200</v>
      </c>
      <c r="D8263" s="110">
        <v>0</v>
      </c>
      <c r="E8263" s="110">
        <v>0</v>
      </c>
      <c r="F8263" s="111">
        <v>994.09</v>
      </c>
      <c r="G8263" s="110">
        <v>12</v>
      </c>
      <c r="H8263" s="110">
        <v>0</v>
      </c>
      <c r="I8263" s="112"/>
      <c r="J8263" s="112"/>
      <c r="K8263" s="116">
        <v>1449</v>
      </c>
    </row>
    <row r="8264" spans="1:11" x14ac:dyDescent="0.25">
      <c r="A8264" s="108">
        <v>8287</v>
      </c>
      <c r="B8264" s="109" t="s">
        <v>6707</v>
      </c>
      <c r="C8264" s="110">
        <v>85285200</v>
      </c>
      <c r="D8264" s="110">
        <v>2</v>
      </c>
      <c r="E8264" s="110">
        <v>1</v>
      </c>
      <c r="F8264" s="115">
        <v>1172.8</v>
      </c>
      <c r="G8264" s="110">
        <v>12</v>
      </c>
      <c r="H8264" s="110">
        <v>0</v>
      </c>
      <c r="I8264" s="112"/>
      <c r="J8264" s="112"/>
      <c r="K8264" s="116">
        <v>1699</v>
      </c>
    </row>
    <row r="8265" spans="1:11" x14ac:dyDescent="0.25">
      <c r="A8265" s="108">
        <v>8288</v>
      </c>
      <c r="B8265" s="109" t="s">
        <v>7647</v>
      </c>
      <c r="C8265" s="110">
        <v>84716052</v>
      </c>
      <c r="D8265" s="110">
        <v>0</v>
      </c>
      <c r="E8265" s="110">
        <v>0</v>
      </c>
      <c r="F8265" s="111">
        <v>181.56</v>
      </c>
      <c r="G8265" s="110">
        <v>4</v>
      </c>
      <c r="H8265" s="118">
        <v>11.25</v>
      </c>
      <c r="I8265" s="112"/>
      <c r="J8265" s="112"/>
      <c r="K8265" s="113">
        <v>299</v>
      </c>
    </row>
    <row r="8266" spans="1:11" x14ac:dyDescent="0.25">
      <c r="A8266" s="108">
        <v>8289</v>
      </c>
      <c r="B8266" s="109" t="s">
        <v>7648</v>
      </c>
      <c r="C8266" s="110">
        <v>85423190</v>
      </c>
      <c r="D8266" s="110">
        <v>0</v>
      </c>
      <c r="E8266" s="110">
        <v>0</v>
      </c>
      <c r="F8266" s="111">
        <v>866.01</v>
      </c>
      <c r="G8266" s="110">
        <v>12</v>
      </c>
      <c r="H8266" s="121">
        <v>1.5</v>
      </c>
      <c r="I8266" s="112"/>
      <c r="J8266" s="112"/>
      <c r="K8266" s="116">
        <v>1299</v>
      </c>
    </row>
    <row r="8267" spans="1:11" x14ac:dyDescent="0.25">
      <c r="A8267" s="108">
        <v>8290</v>
      </c>
      <c r="B8267" s="109" t="s">
        <v>7649</v>
      </c>
      <c r="C8267" s="110">
        <v>84145910</v>
      </c>
      <c r="D8267" s="110">
        <v>0</v>
      </c>
      <c r="E8267" s="110">
        <v>0</v>
      </c>
      <c r="F8267" s="111">
        <v>10</v>
      </c>
      <c r="G8267" s="110">
        <v>12</v>
      </c>
      <c r="H8267" s="110">
        <v>0</v>
      </c>
      <c r="I8267" s="112"/>
      <c r="J8267" s="112"/>
      <c r="K8267" s="113">
        <v>35</v>
      </c>
    </row>
    <row r="8268" spans="1:11" x14ac:dyDescent="0.25">
      <c r="A8268" s="108">
        <v>8291</v>
      </c>
      <c r="B8268" s="109" t="s">
        <v>7650</v>
      </c>
      <c r="C8268" s="110">
        <v>94037000</v>
      </c>
      <c r="D8268" s="110">
        <v>0</v>
      </c>
      <c r="E8268" s="110">
        <v>0</v>
      </c>
      <c r="F8268" s="111">
        <v>48.9</v>
      </c>
      <c r="G8268" s="110">
        <v>18</v>
      </c>
      <c r="H8268" s="110">
        <v>0</v>
      </c>
      <c r="I8268" s="112"/>
      <c r="J8268" s="112"/>
      <c r="K8268" s="113">
        <v>50</v>
      </c>
    </row>
    <row r="8269" spans="1:11" x14ac:dyDescent="0.25">
      <c r="A8269" s="108">
        <v>8292</v>
      </c>
      <c r="B8269" s="109" t="s">
        <v>7651</v>
      </c>
      <c r="C8269" s="110">
        <v>39249000</v>
      </c>
      <c r="D8269" s="110">
        <v>0</v>
      </c>
      <c r="E8269" s="110">
        <v>0</v>
      </c>
      <c r="F8269" s="111">
        <v>8.19</v>
      </c>
      <c r="G8269" s="110">
        <v>18</v>
      </c>
      <c r="H8269" s="110">
        <v>0</v>
      </c>
      <c r="I8269" s="112"/>
      <c r="J8269" s="112"/>
      <c r="K8269" s="113">
        <v>10</v>
      </c>
    </row>
    <row r="8270" spans="1:11" x14ac:dyDescent="0.25">
      <c r="A8270" s="108">
        <v>8293</v>
      </c>
      <c r="B8270" s="109" t="s">
        <v>7652</v>
      </c>
      <c r="C8270" s="110">
        <v>83061000</v>
      </c>
      <c r="D8270" s="110">
        <v>0</v>
      </c>
      <c r="E8270" s="110">
        <v>0</v>
      </c>
      <c r="F8270" s="111">
        <v>21.49</v>
      </c>
      <c r="G8270" s="110">
        <v>18</v>
      </c>
      <c r="H8270" s="110">
        <v>0</v>
      </c>
      <c r="I8270" s="112"/>
      <c r="J8270" s="112"/>
      <c r="K8270" s="113">
        <v>0</v>
      </c>
    </row>
    <row r="8271" spans="1:11" x14ac:dyDescent="0.25">
      <c r="A8271" s="108">
        <v>8294</v>
      </c>
      <c r="B8271" s="109" t="s">
        <v>7653</v>
      </c>
      <c r="C8271" s="110">
        <v>82054000</v>
      </c>
      <c r="D8271" s="110">
        <v>0</v>
      </c>
      <c r="E8271" s="110">
        <v>0</v>
      </c>
      <c r="F8271" s="111">
        <v>11</v>
      </c>
      <c r="G8271" s="110">
        <v>18</v>
      </c>
      <c r="H8271" s="110">
        <v>0</v>
      </c>
      <c r="I8271" s="112"/>
      <c r="J8271" s="112"/>
      <c r="K8271" s="113">
        <v>0</v>
      </c>
    </row>
    <row r="8272" spans="1:11" x14ac:dyDescent="0.25">
      <c r="A8272" s="108">
        <v>8295</v>
      </c>
      <c r="B8272" s="109" t="s">
        <v>7654</v>
      </c>
      <c r="C8272" s="110">
        <v>96039000</v>
      </c>
      <c r="D8272" s="110">
        <v>0</v>
      </c>
      <c r="E8272" s="110">
        <v>0</v>
      </c>
      <c r="F8272" s="111">
        <v>3.49</v>
      </c>
      <c r="G8272" s="110">
        <v>18</v>
      </c>
      <c r="H8272" s="110">
        <v>0</v>
      </c>
      <c r="I8272" s="112"/>
      <c r="J8272" s="112"/>
      <c r="K8272" s="113">
        <v>5</v>
      </c>
    </row>
    <row r="8273" spans="1:11" x14ac:dyDescent="0.25">
      <c r="A8273" s="108">
        <v>8296</v>
      </c>
      <c r="B8273" s="109" t="s">
        <v>7655</v>
      </c>
      <c r="C8273" s="110">
        <v>44170090</v>
      </c>
      <c r="D8273" s="110">
        <v>0</v>
      </c>
      <c r="E8273" s="110">
        <v>0</v>
      </c>
      <c r="F8273" s="111">
        <v>4.9000000000000004</v>
      </c>
      <c r="G8273" s="110">
        <v>18</v>
      </c>
      <c r="H8273" s="110">
        <v>0</v>
      </c>
      <c r="I8273" s="112"/>
      <c r="J8273" s="112"/>
      <c r="K8273" s="113">
        <v>5</v>
      </c>
    </row>
    <row r="8274" spans="1:11" x14ac:dyDescent="0.25">
      <c r="A8274" s="108">
        <v>8297</v>
      </c>
      <c r="B8274" s="109" t="s">
        <v>7656</v>
      </c>
      <c r="C8274" s="110">
        <v>40169990</v>
      </c>
      <c r="D8274" s="110">
        <v>0</v>
      </c>
      <c r="E8274" s="110">
        <v>0</v>
      </c>
      <c r="F8274" s="111">
        <v>90.9</v>
      </c>
      <c r="G8274" s="110">
        <v>18</v>
      </c>
      <c r="H8274" s="110">
        <v>0</v>
      </c>
      <c r="I8274" s="112"/>
      <c r="J8274" s="112"/>
      <c r="K8274" s="113">
        <v>91</v>
      </c>
    </row>
    <row r="8275" spans="1:11" x14ac:dyDescent="0.25">
      <c r="A8275" s="108">
        <v>8298</v>
      </c>
      <c r="B8275" s="109" t="s">
        <v>7657</v>
      </c>
      <c r="C8275" s="110">
        <v>96039000</v>
      </c>
      <c r="D8275" s="110">
        <v>0</v>
      </c>
      <c r="E8275" s="110">
        <v>0</v>
      </c>
      <c r="F8275" s="111">
        <v>11.9</v>
      </c>
      <c r="G8275" s="110">
        <v>18</v>
      </c>
      <c r="H8275" s="110">
        <v>0</v>
      </c>
      <c r="I8275" s="112"/>
      <c r="J8275" s="112"/>
      <c r="K8275" s="113">
        <v>12</v>
      </c>
    </row>
    <row r="8276" spans="1:11" x14ac:dyDescent="0.25">
      <c r="A8276" s="108">
        <v>8299</v>
      </c>
      <c r="B8276" s="109" t="s">
        <v>7658</v>
      </c>
      <c r="C8276" s="110">
        <v>96039000</v>
      </c>
      <c r="D8276" s="110">
        <v>0</v>
      </c>
      <c r="E8276" s="110">
        <v>0</v>
      </c>
      <c r="F8276" s="111">
        <v>9.9</v>
      </c>
      <c r="G8276" s="110">
        <v>18</v>
      </c>
      <c r="H8276" s="110">
        <v>0</v>
      </c>
      <c r="I8276" s="112"/>
      <c r="J8276" s="112"/>
      <c r="K8276" s="113">
        <v>0</v>
      </c>
    </row>
    <row r="8277" spans="1:11" x14ac:dyDescent="0.25">
      <c r="A8277" s="108">
        <v>8300</v>
      </c>
      <c r="B8277" s="109" t="s">
        <v>7659</v>
      </c>
      <c r="C8277" s="110">
        <v>96039000</v>
      </c>
      <c r="D8277" s="110">
        <v>0</v>
      </c>
      <c r="E8277" s="110">
        <v>0</v>
      </c>
      <c r="F8277" s="111">
        <v>9.99</v>
      </c>
      <c r="G8277" s="110">
        <v>18</v>
      </c>
      <c r="H8277" s="110">
        <v>0</v>
      </c>
      <c r="I8277" s="112"/>
      <c r="J8277" s="112"/>
      <c r="K8277" s="113">
        <v>0</v>
      </c>
    </row>
    <row r="8278" spans="1:11" x14ac:dyDescent="0.25">
      <c r="A8278" s="108">
        <v>8301</v>
      </c>
      <c r="B8278" s="109" t="s">
        <v>7660</v>
      </c>
      <c r="C8278" s="110">
        <v>39249000</v>
      </c>
      <c r="D8278" s="110">
        <v>0</v>
      </c>
      <c r="E8278" s="110">
        <v>0</v>
      </c>
      <c r="F8278" s="111">
        <v>8.9</v>
      </c>
      <c r="G8278" s="110">
        <v>18</v>
      </c>
      <c r="H8278" s="110">
        <v>0</v>
      </c>
      <c r="I8278" s="112"/>
      <c r="J8278" s="112"/>
      <c r="K8278" s="113">
        <v>0</v>
      </c>
    </row>
    <row r="8279" spans="1:11" x14ac:dyDescent="0.25">
      <c r="A8279" s="108">
        <v>8302</v>
      </c>
      <c r="B8279" s="109" t="s">
        <v>7661</v>
      </c>
      <c r="C8279" s="110">
        <v>85076000</v>
      </c>
      <c r="D8279" s="110">
        <v>0</v>
      </c>
      <c r="E8279" s="110">
        <v>0</v>
      </c>
      <c r="F8279" s="111">
        <v>337.31</v>
      </c>
      <c r="G8279" s="110">
        <v>0</v>
      </c>
      <c r="H8279" s="110">
        <v>0</v>
      </c>
      <c r="I8279" s="111">
        <v>13.85</v>
      </c>
      <c r="J8279" s="112"/>
      <c r="K8279" s="113">
        <v>499</v>
      </c>
    </row>
    <row r="8280" spans="1:11" x14ac:dyDescent="0.25">
      <c r="A8280" s="108">
        <v>8303</v>
      </c>
      <c r="B8280" s="109" t="s">
        <v>7031</v>
      </c>
      <c r="C8280" s="110">
        <v>84733042</v>
      </c>
      <c r="D8280" s="110">
        <v>2</v>
      </c>
      <c r="E8280" s="110">
        <v>2</v>
      </c>
      <c r="F8280" s="111">
        <v>97.58</v>
      </c>
      <c r="G8280" s="110">
        <v>18</v>
      </c>
      <c r="H8280" s="118">
        <v>11.25</v>
      </c>
      <c r="I8280" s="112"/>
      <c r="J8280" s="112"/>
      <c r="K8280" s="113">
        <v>169</v>
      </c>
    </row>
    <row r="8281" spans="1:11" x14ac:dyDescent="0.25">
      <c r="A8281" s="108">
        <v>8304</v>
      </c>
      <c r="B8281" s="109" t="s">
        <v>7662</v>
      </c>
      <c r="C8281" s="110">
        <v>84713019</v>
      </c>
      <c r="D8281" s="110">
        <v>4</v>
      </c>
      <c r="E8281" s="110">
        <v>3</v>
      </c>
      <c r="F8281" s="115">
        <v>2086.7800000000002</v>
      </c>
      <c r="G8281" s="110">
        <v>12</v>
      </c>
      <c r="H8281" s="110">
        <v>0</v>
      </c>
      <c r="I8281" s="112"/>
      <c r="J8281" s="112"/>
      <c r="K8281" s="116">
        <v>2799</v>
      </c>
    </row>
    <row r="8282" spans="1:11" x14ac:dyDescent="0.25">
      <c r="A8282" s="108">
        <v>8305</v>
      </c>
      <c r="B8282" s="109" t="s">
        <v>7663</v>
      </c>
      <c r="C8282" s="110">
        <v>85258913</v>
      </c>
      <c r="D8282" s="110">
        <v>0</v>
      </c>
      <c r="E8282" s="110">
        <v>0</v>
      </c>
      <c r="F8282" s="111">
        <v>287.19</v>
      </c>
      <c r="G8282" s="110">
        <v>18</v>
      </c>
      <c r="H8282" s="110">
        <v>0</v>
      </c>
      <c r="I8282" s="112"/>
      <c r="J8282" s="112"/>
      <c r="K8282" s="113">
        <v>359</v>
      </c>
    </row>
    <row r="8283" spans="1:11" x14ac:dyDescent="0.25">
      <c r="A8283" s="108">
        <v>8306</v>
      </c>
      <c r="B8283" s="109" t="s">
        <v>5427</v>
      </c>
      <c r="C8283" s="110">
        <v>85249100</v>
      </c>
      <c r="D8283" s="110">
        <v>2</v>
      </c>
      <c r="E8283" s="110">
        <v>0</v>
      </c>
      <c r="F8283" s="111">
        <v>520</v>
      </c>
      <c r="G8283" s="110">
        <v>18</v>
      </c>
      <c r="H8283" s="110">
        <v>0</v>
      </c>
      <c r="I8283" s="111">
        <v>20.149999999999999</v>
      </c>
      <c r="J8283" s="112"/>
      <c r="K8283" s="113">
        <v>750</v>
      </c>
    </row>
    <row r="8284" spans="1:11" x14ac:dyDescent="0.25">
      <c r="A8284" s="108">
        <v>8307</v>
      </c>
      <c r="B8284" s="109" t="s">
        <v>6733</v>
      </c>
      <c r="C8284" s="110">
        <v>85444200</v>
      </c>
      <c r="D8284" s="110">
        <v>0</v>
      </c>
      <c r="E8284" s="110">
        <v>0</v>
      </c>
      <c r="F8284" s="111">
        <v>28.8</v>
      </c>
      <c r="G8284" s="110">
        <v>12</v>
      </c>
      <c r="H8284" s="110">
        <v>0</v>
      </c>
      <c r="I8284" s="112"/>
      <c r="J8284" s="112"/>
      <c r="K8284" s="113">
        <v>45</v>
      </c>
    </row>
    <row r="8285" spans="1:11" x14ac:dyDescent="0.25">
      <c r="A8285" s="108">
        <v>8308</v>
      </c>
      <c r="B8285" s="109" t="s">
        <v>7664</v>
      </c>
      <c r="C8285" s="110">
        <v>85444200</v>
      </c>
      <c r="D8285" s="110">
        <v>2</v>
      </c>
      <c r="E8285" s="110">
        <v>0</v>
      </c>
      <c r="F8285" s="111">
        <v>36.979999999999997</v>
      </c>
      <c r="G8285" s="110">
        <v>4</v>
      </c>
      <c r="H8285" s="110">
        <v>0</v>
      </c>
      <c r="I8285" s="112"/>
      <c r="J8285" s="112"/>
      <c r="K8285" s="113">
        <v>59</v>
      </c>
    </row>
    <row r="8286" spans="1:11" x14ac:dyDescent="0.25">
      <c r="A8286" s="108">
        <v>8309</v>
      </c>
      <c r="B8286" s="109" t="s">
        <v>7665</v>
      </c>
      <c r="C8286" s="110">
        <v>84733042</v>
      </c>
      <c r="D8286" s="110">
        <v>0</v>
      </c>
      <c r="E8286" s="110">
        <v>0</v>
      </c>
      <c r="F8286" s="111">
        <v>233.43</v>
      </c>
      <c r="G8286" s="110">
        <v>4</v>
      </c>
      <c r="H8286" s="118">
        <v>11.25</v>
      </c>
      <c r="I8286" s="112"/>
      <c r="J8286" s="112"/>
      <c r="K8286" s="113">
        <v>399</v>
      </c>
    </row>
    <row r="8287" spans="1:11" x14ac:dyDescent="0.25">
      <c r="A8287" s="108">
        <v>8310</v>
      </c>
      <c r="B8287" s="109" t="s">
        <v>7666</v>
      </c>
      <c r="C8287" s="110">
        <v>84713019</v>
      </c>
      <c r="D8287" s="110">
        <v>1</v>
      </c>
      <c r="E8287" s="110">
        <v>0</v>
      </c>
      <c r="F8287" s="115">
        <v>4649.07</v>
      </c>
      <c r="G8287" s="110">
        <v>18</v>
      </c>
      <c r="H8287" s="110">
        <v>0</v>
      </c>
      <c r="I8287" s="112"/>
      <c r="J8287" s="112"/>
      <c r="K8287" s="116">
        <v>5999</v>
      </c>
    </row>
    <row r="8288" spans="1:11" x14ac:dyDescent="0.25">
      <c r="A8288" s="108">
        <v>8311</v>
      </c>
      <c r="B8288" s="109" t="s">
        <v>7667</v>
      </c>
      <c r="C8288" s="110">
        <v>84717010</v>
      </c>
      <c r="D8288" s="110">
        <v>0</v>
      </c>
      <c r="E8288" s="110">
        <v>0</v>
      </c>
      <c r="F8288" s="111">
        <v>223.25</v>
      </c>
      <c r="G8288" s="110">
        <v>12</v>
      </c>
      <c r="H8288" s="121">
        <v>7.5</v>
      </c>
      <c r="I8288" s="112"/>
      <c r="J8288" s="112"/>
      <c r="K8288" s="113">
        <v>349</v>
      </c>
    </row>
    <row r="8289" spans="1:11" x14ac:dyDescent="0.25">
      <c r="A8289" s="108">
        <v>8312</v>
      </c>
      <c r="B8289" s="109" t="s">
        <v>6634</v>
      </c>
      <c r="C8289" s="110">
        <v>84733042</v>
      </c>
      <c r="D8289" s="110">
        <v>0</v>
      </c>
      <c r="E8289" s="110">
        <v>0</v>
      </c>
      <c r="F8289" s="111">
        <v>94.38</v>
      </c>
      <c r="G8289" s="110">
        <v>4</v>
      </c>
      <c r="H8289" s="118">
        <v>11.25</v>
      </c>
      <c r="I8289" s="112"/>
      <c r="J8289" s="112"/>
      <c r="K8289" s="113">
        <v>165</v>
      </c>
    </row>
    <row r="8290" spans="1:11" x14ac:dyDescent="0.25">
      <c r="A8290" s="108">
        <v>8313</v>
      </c>
      <c r="B8290" s="109" t="s">
        <v>7668</v>
      </c>
      <c r="C8290" s="110">
        <v>84733041</v>
      </c>
      <c r="D8290" s="110">
        <v>0</v>
      </c>
      <c r="E8290" s="110">
        <v>0</v>
      </c>
      <c r="F8290" s="111">
        <v>404.49</v>
      </c>
      <c r="G8290" s="110">
        <v>4</v>
      </c>
      <c r="H8290" s="118">
        <v>11.25</v>
      </c>
      <c r="I8290" s="112"/>
      <c r="J8290" s="112"/>
      <c r="K8290" s="113">
        <v>789</v>
      </c>
    </row>
    <row r="8291" spans="1:11" x14ac:dyDescent="0.25">
      <c r="A8291" s="108">
        <v>8314</v>
      </c>
      <c r="B8291" s="109" t="s">
        <v>6601</v>
      </c>
      <c r="C8291" s="110">
        <v>85423190</v>
      </c>
      <c r="D8291" s="110">
        <v>13</v>
      </c>
      <c r="E8291" s="110">
        <v>1</v>
      </c>
      <c r="F8291" s="111">
        <v>413.69</v>
      </c>
      <c r="G8291" s="110">
        <v>7</v>
      </c>
      <c r="H8291" s="121">
        <v>1.5</v>
      </c>
      <c r="I8291" s="111">
        <v>24.63</v>
      </c>
      <c r="J8291" s="112"/>
      <c r="K8291" s="113">
        <v>699</v>
      </c>
    </row>
    <row r="8292" spans="1:11" x14ac:dyDescent="0.25">
      <c r="A8292" s="108">
        <v>8315</v>
      </c>
      <c r="B8292" s="109" t="s">
        <v>6093</v>
      </c>
      <c r="C8292" s="110">
        <v>85423190</v>
      </c>
      <c r="D8292" s="110">
        <v>0</v>
      </c>
      <c r="E8292" s="110">
        <v>0</v>
      </c>
      <c r="F8292" s="115">
        <v>1576.26</v>
      </c>
      <c r="G8292" s="110">
        <v>7</v>
      </c>
      <c r="H8292" s="121">
        <v>1.5</v>
      </c>
      <c r="I8292" s="112"/>
      <c r="J8292" s="112"/>
      <c r="K8292" s="116">
        <v>2499</v>
      </c>
    </row>
    <row r="8293" spans="1:11" x14ac:dyDescent="0.25">
      <c r="A8293" s="108">
        <v>8316</v>
      </c>
      <c r="B8293" s="109" t="s">
        <v>6291</v>
      </c>
      <c r="C8293" s="110">
        <v>85423190</v>
      </c>
      <c r="D8293" s="110">
        <v>0</v>
      </c>
      <c r="E8293" s="110">
        <v>0</v>
      </c>
      <c r="F8293" s="111">
        <v>886.6</v>
      </c>
      <c r="G8293" s="110">
        <v>7</v>
      </c>
      <c r="H8293" s="121">
        <v>1.5</v>
      </c>
      <c r="I8293" s="112"/>
      <c r="J8293" s="112"/>
      <c r="K8293" s="116">
        <v>1399</v>
      </c>
    </row>
    <row r="8294" spans="1:11" x14ac:dyDescent="0.25">
      <c r="A8294" s="108">
        <v>8317</v>
      </c>
      <c r="B8294" s="109" t="s">
        <v>2520</v>
      </c>
      <c r="C8294" s="110">
        <v>84717010</v>
      </c>
      <c r="D8294" s="110">
        <v>0</v>
      </c>
      <c r="E8294" s="110">
        <v>0</v>
      </c>
      <c r="F8294" s="111">
        <v>218.6</v>
      </c>
      <c r="G8294" s="110">
        <v>4</v>
      </c>
      <c r="H8294" s="121">
        <v>7.5</v>
      </c>
      <c r="I8294" s="112"/>
      <c r="J8294" s="112"/>
      <c r="K8294" s="113">
        <v>359</v>
      </c>
    </row>
    <row r="8295" spans="1:11" x14ac:dyDescent="0.25">
      <c r="A8295" s="108">
        <v>8318</v>
      </c>
      <c r="B8295" s="109" t="s">
        <v>7669</v>
      </c>
      <c r="C8295" s="110">
        <v>85044010</v>
      </c>
      <c r="D8295" s="110">
        <v>0</v>
      </c>
      <c r="E8295" s="110">
        <v>0</v>
      </c>
      <c r="F8295" s="111">
        <v>81.900000000000006</v>
      </c>
      <c r="G8295" s="110">
        <v>4</v>
      </c>
      <c r="H8295" s="110">
        <v>0</v>
      </c>
      <c r="I8295" s="112"/>
      <c r="J8295" s="112"/>
      <c r="K8295" s="113">
        <v>139</v>
      </c>
    </row>
    <row r="8296" spans="1:11" x14ac:dyDescent="0.25">
      <c r="A8296" s="108">
        <v>8319</v>
      </c>
      <c r="B8296" s="109" t="s">
        <v>7670</v>
      </c>
      <c r="C8296" s="110">
        <v>85444200</v>
      </c>
      <c r="D8296" s="110">
        <v>8</v>
      </c>
      <c r="E8296" s="110">
        <v>0</v>
      </c>
      <c r="F8296" s="111">
        <v>109</v>
      </c>
      <c r="G8296" s="110">
        <v>4</v>
      </c>
      <c r="H8296" s="110">
        <v>0</v>
      </c>
      <c r="I8296" s="112"/>
      <c r="J8296" s="112"/>
      <c r="K8296" s="113">
        <v>169</v>
      </c>
    </row>
    <row r="8297" spans="1:11" x14ac:dyDescent="0.25">
      <c r="A8297" s="108">
        <v>8320</v>
      </c>
      <c r="B8297" s="109" t="s">
        <v>7671</v>
      </c>
      <c r="C8297" s="110">
        <v>85444200</v>
      </c>
      <c r="D8297" s="110">
        <v>0</v>
      </c>
      <c r="E8297" s="110">
        <v>0</v>
      </c>
      <c r="F8297" s="111">
        <v>79.900000000000006</v>
      </c>
      <c r="G8297" s="110">
        <v>4</v>
      </c>
      <c r="H8297" s="110">
        <v>0</v>
      </c>
      <c r="I8297" s="112"/>
      <c r="J8297" s="112"/>
      <c r="K8297" s="113">
        <v>129</v>
      </c>
    </row>
    <row r="8298" spans="1:11" x14ac:dyDescent="0.25">
      <c r="A8298" s="108">
        <v>8321</v>
      </c>
      <c r="B8298" s="109" t="s">
        <v>7672</v>
      </c>
      <c r="C8298" s="110">
        <v>85444200</v>
      </c>
      <c r="D8298" s="110">
        <v>1</v>
      </c>
      <c r="E8298" s="110">
        <v>0</v>
      </c>
      <c r="F8298" s="111">
        <v>79.900000000000006</v>
      </c>
      <c r="G8298" s="110">
        <v>4</v>
      </c>
      <c r="H8298" s="110">
        <v>0</v>
      </c>
      <c r="I8298" s="112"/>
      <c r="J8298" s="112"/>
      <c r="K8298" s="113">
        <v>129</v>
      </c>
    </row>
    <row r="8299" spans="1:11" x14ac:dyDescent="0.25">
      <c r="A8299" s="108">
        <v>8322</v>
      </c>
      <c r="B8299" s="109" t="s">
        <v>7673</v>
      </c>
      <c r="C8299" s="110">
        <v>85176254</v>
      </c>
      <c r="D8299" s="110">
        <v>0</v>
      </c>
      <c r="E8299" s="110">
        <v>0</v>
      </c>
      <c r="F8299" s="111">
        <v>39.9</v>
      </c>
      <c r="G8299" s="110">
        <v>4</v>
      </c>
      <c r="H8299" s="110">
        <v>0</v>
      </c>
      <c r="I8299" s="112"/>
      <c r="J8299" s="112"/>
      <c r="K8299" s="113">
        <v>59</v>
      </c>
    </row>
    <row r="8300" spans="1:11" x14ac:dyDescent="0.25">
      <c r="A8300" s="108">
        <v>8323</v>
      </c>
      <c r="B8300" s="109" t="s">
        <v>7674</v>
      </c>
      <c r="C8300" s="110">
        <v>85176254</v>
      </c>
      <c r="D8300" s="110">
        <v>3</v>
      </c>
      <c r="E8300" s="110">
        <v>1</v>
      </c>
      <c r="F8300" s="111">
        <v>47.9</v>
      </c>
      <c r="G8300" s="110">
        <v>4</v>
      </c>
      <c r="H8300" s="110">
        <v>0</v>
      </c>
      <c r="I8300" s="112"/>
      <c r="J8300" s="112"/>
      <c r="K8300" s="113">
        <v>75</v>
      </c>
    </row>
    <row r="8301" spans="1:11" x14ac:dyDescent="0.25">
      <c r="A8301" s="108">
        <v>8324</v>
      </c>
      <c r="B8301" s="109" t="s">
        <v>7675</v>
      </c>
      <c r="C8301" s="110">
        <v>85176254</v>
      </c>
      <c r="D8301" s="110">
        <v>1</v>
      </c>
      <c r="E8301" s="110">
        <v>1</v>
      </c>
      <c r="F8301" s="111">
        <v>31.9</v>
      </c>
      <c r="G8301" s="110">
        <v>4</v>
      </c>
      <c r="H8301" s="110">
        <v>0</v>
      </c>
      <c r="I8301" s="112"/>
      <c r="J8301" s="112"/>
      <c r="K8301" s="113">
        <v>49</v>
      </c>
    </row>
    <row r="8302" spans="1:11" x14ac:dyDescent="0.25">
      <c r="A8302" s="108">
        <v>8325</v>
      </c>
      <c r="B8302" s="109" t="s">
        <v>7493</v>
      </c>
      <c r="C8302" s="110">
        <v>85235190</v>
      </c>
      <c r="D8302" s="110">
        <v>0</v>
      </c>
      <c r="E8302" s="110">
        <v>0</v>
      </c>
      <c r="F8302" s="111">
        <v>799.99</v>
      </c>
      <c r="G8302" s="110">
        <v>18</v>
      </c>
      <c r="H8302" s="110">
        <v>0</v>
      </c>
      <c r="I8302" s="112"/>
      <c r="J8302" s="112"/>
      <c r="K8302" s="113">
        <v>999</v>
      </c>
    </row>
    <row r="8303" spans="1:11" x14ac:dyDescent="0.25">
      <c r="A8303" s="108">
        <v>8326</v>
      </c>
      <c r="B8303" s="109" t="s">
        <v>7676</v>
      </c>
      <c r="C8303" s="110">
        <v>85285200</v>
      </c>
      <c r="D8303" s="110">
        <v>0</v>
      </c>
      <c r="E8303" s="110">
        <v>0</v>
      </c>
      <c r="F8303" s="111">
        <v>669.99</v>
      </c>
      <c r="G8303" s="110">
        <v>18</v>
      </c>
      <c r="H8303" s="110">
        <v>0</v>
      </c>
      <c r="I8303" s="111">
        <v>0.38</v>
      </c>
      <c r="J8303" s="112"/>
      <c r="K8303" s="113">
        <v>899</v>
      </c>
    </row>
    <row r="8304" spans="1:11" x14ac:dyDescent="0.25">
      <c r="A8304" s="108">
        <v>8327</v>
      </c>
      <c r="B8304" s="109" t="s">
        <v>7677</v>
      </c>
      <c r="C8304" s="110">
        <v>84716052</v>
      </c>
      <c r="D8304" s="110">
        <v>0</v>
      </c>
      <c r="E8304" s="110">
        <v>0</v>
      </c>
      <c r="F8304" s="111">
        <v>74</v>
      </c>
      <c r="G8304" s="110">
        <v>18</v>
      </c>
      <c r="H8304" s="110">
        <v>0</v>
      </c>
      <c r="I8304" s="112"/>
      <c r="J8304" s="112"/>
      <c r="K8304" s="113">
        <v>200</v>
      </c>
    </row>
    <row r="8305" spans="1:11" x14ac:dyDescent="0.25">
      <c r="A8305" s="108">
        <v>8328</v>
      </c>
      <c r="B8305" s="109" t="s">
        <v>7031</v>
      </c>
      <c r="C8305" s="110">
        <v>84733042</v>
      </c>
      <c r="D8305" s="110">
        <v>17</v>
      </c>
      <c r="E8305" s="110">
        <v>0</v>
      </c>
      <c r="F8305" s="111">
        <v>92</v>
      </c>
      <c r="G8305" s="110">
        <v>18</v>
      </c>
      <c r="H8305" s="118">
        <v>9.75</v>
      </c>
      <c r="I8305" s="112"/>
      <c r="J8305" s="112"/>
      <c r="K8305" s="113">
        <v>169</v>
      </c>
    </row>
    <row r="8306" spans="1:11" x14ac:dyDescent="0.25">
      <c r="A8306" s="108">
        <v>8329</v>
      </c>
      <c r="B8306" s="109" t="s">
        <v>5991</v>
      </c>
      <c r="C8306" s="110">
        <v>84733042</v>
      </c>
      <c r="D8306" s="110">
        <v>1</v>
      </c>
      <c r="E8306" s="110">
        <v>1</v>
      </c>
      <c r="F8306" s="111">
        <v>85.02</v>
      </c>
      <c r="G8306" s="110">
        <v>4</v>
      </c>
      <c r="H8306" s="118">
        <v>11.25</v>
      </c>
      <c r="I8306" s="112"/>
      <c r="J8306" s="112"/>
      <c r="K8306" s="113">
        <v>169</v>
      </c>
    </row>
    <row r="8307" spans="1:11" x14ac:dyDescent="0.25">
      <c r="A8307" s="108">
        <v>8330</v>
      </c>
      <c r="B8307" s="109" t="s">
        <v>5992</v>
      </c>
      <c r="C8307" s="110">
        <v>84733042</v>
      </c>
      <c r="D8307" s="110">
        <v>1</v>
      </c>
      <c r="E8307" s="110">
        <v>1</v>
      </c>
      <c r="F8307" s="111">
        <v>134.11000000000001</v>
      </c>
      <c r="G8307" s="110">
        <v>4</v>
      </c>
      <c r="H8307" s="118">
        <v>11.25</v>
      </c>
      <c r="I8307" s="112"/>
      <c r="J8307" s="112"/>
      <c r="K8307" s="113">
        <v>269</v>
      </c>
    </row>
    <row r="8308" spans="1:11" x14ac:dyDescent="0.25">
      <c r="A8308" s="108">
        <v>8331</v>
      </c>
      <c r="B8308" s="109" t="s">
        <v>7678</v>
      </c>
      <c r="C8308" s="110">
        <v>85423190</v>
      </c>
      <c r="D8308" s="110">
        <v>0</v>
      </c>
      <c r="E8308" s="110">
        <v>0</v>
      </c>
      <c r="F8308" s="111">
        <v>528.13</v>
      </c>
      <c r="G8308" s="110">
        <v>18</v>
      </c>
      <c r="H8308" s="121">
        <v>1.3</v>
      </c>
      <c r="I8308" s="112"/>
      <c r="J8308" s="112"/>
      <c r="K8308" s="113">
        <v>699</v>
      </c>
    </row>
    <row r="8309" spans="1:11" x14ac:dyDescent="0.25">
      <c r="A8309" s="108">
        <v>8332</v>
      </c>
      <c r="B8309" s="109" t="s">
        <v>7679</v>
      </c>
      <c r="C8309" s="110">
        <v>32151100</v>
      </c>
      <c r="D8309" s="110">
        <v>0</v>
      </c>
      <c r="E8309" s="110">
        <v>0</v>
      </c>
      <c r="F8309" s="111">
        <v>46.39</v>
      </c>
      <c r="G8309" s="110">
        <v>18</v>
      </c>
      <c r="H8309" s="110">
        <v>0</v>
      </c>
      <c r="I8309" s="112"/>
      <c r="J8309" s="112"/>
      <c r="K8309" s="113">
        <v>59.9</v>
      </c>
    </row>
    <row r="8310" spans="1:11" x14ac:dyDescent="0.25">
      <c r="A8310" s="108">
        <v>8333</v>
      </c>
      <c r="B8310" s="109" t="s">
        <v>7680</v>
      </c>
      <c r="C8310" s="110">
        <v>32151900</v>
      </c>
      <c r="D8310" s="110">
        <v>4</v>
      </c>
      <c r="E8310" s="110">
        <v>0</v>
      </c>
      <c r="F8310" s="111">
        <v>46.39</v>
      </c>
      <c r="G8310" s="110">
        <v>18</v>
      </c>
      <c r="H8310" s="110">
        <v>0</v>
      </c>
      <c r="I8310" s="112"/>
      <c r="J8310" s="112"/>
      <c r="K8310" s="113">
        <v>59.9</v>
      </c>
    </row>
    <row r="8311" spans="1:11" x14ac:dyDescent="0.25">
      <c r="A8311" s="108">
        <v>8334</v>
      </c>
      <c r="B8311" s="109" t="s">
        <v>7681</v>
      </c>
      <c r="C8311" s="110">
        <v>32151900</v>
      </c>
      <c r="D8311" s="110">
        <v>4</v>
      </c>
      <c r="E8311" s="110">
        <v>0</v>
      </c>
      <c r="F8311" s="111">
        <v>46.39</v>
      </c>
      <c r="G8311" s="110">
        <v>18</v>
      </c>
      <c r="H8311" s="110">
        <v>0</v>
      </c>
      <c r="I8311" s="112"/>
      <c r="J8311" s="112"/>
      <c r="K8311" s="113">
        <v>59.9</v>
      </c>
    </row>
    <row r="8312" spans="1:11" x14ac:dyDescent="0.25">
      <c r="A8312" s="108">
        <v>8335</v>
      </c>
      <c r="B8312" s="109" t="s">
        <v>7682</v>
      </c>
      <c r="C8312" s="110">
        <v>32151900</v>
      </c>
      <c r="D8312" s="110">
        <v>2</v>
      </c>
      <c r="E8312" s="110">
        <v>0</v>
      </c>
      <c r="F8312" s="111">
        <v>46.39</v>
      </c>
      <c r="G8312" s="110">
        <v>18</v>
      </c>
      <c r="H8312" s="110">
        <v>0</v>
      </c>
      <c r="I8312" s="111">
        <v>0.09</v>
      </c>
      <c r="J8312" s="112"/>
      <c r="K8312" s="113">
        <v>59.9</v>
      </c>
    </row>
    <row r="8313" spans="1:11" x14ac:dyDescent="0.25">
      <c r="A8313" s="108">
        <v>8336</v>
      </c>
      <c r="B8313" s="109" t="s">
        <v>5992</v>
      </c>
      <c r="C8313" s="110">
        <v>84733042</v>
      </c>
      <c r="D8313" s="110">
        <v>24</v>
      </c>
      <c r="E8313" s="110">
        <v>3</v>
      </c>
      <c r="F8313" s="111">
        <v>159.36000000000001</v>
      </c>
      <c r="G8313" s="110">
        <v>4</v>
      </c>
      <c r="H8313" s="118">
        <v>9.75</v>
      </c>
      <c r="I8313" s="112"/>
      <c r="J8313" s="112"/>
      <c r="K8313" s="113">
        <v>269</v>
      </c>
    </row>
    <row r="8314" spans="1:11" x14ac:dyDescent="0.25">
      <c r="A8314" s="108">
        <v>8337</v>
      </c>
      <c r="B8314" s="109" t="s">
        <v>6834</v>
      </c>
      <c r="C8314" s="110">
        <v>85183000</v>
      </c>
      <c r="D8314" s="110">
        <v>0</v>
      </c>
      <c r="E8314" s="110">
        <v>0</v>
      </c>
      <c r="F8314" s="111">
        <v>81</v>
      </c>
      <c r="G8314" s="110">
        <v>4</v>
      </c>
      <c r="H8314" s="118">
        <v>9.75</v>
      </c>
      <c r="I8314" s="112"/>
      <c r="J8314" s="112"/>
      <c r="K8314" s="113">
        <v>159</v>
      </c>
    </row>
    <row r="8315" spans="1:11" x14ac:dyDescent="0.25">
      <c r="A8315" s="108">
        <v>8338</v>
      </c>
      <c r="B8315" s="109" t="s">
        <v>7683</v>
      </c>
      <c r="C8315" s="110">
        <v>32151900</v>
      </c>
      <c r="D8315" s="110">
        <v>0</v>
      </c>
      <c r="E8315" s="110">
        <v>0</v>
      </c>
      <c r="F8315" s="111">
        <v>185.56</v>
      </c>
      <c r="G8315" s="110">
        <v>18</v>
      </c>
      <c r="H8315" s="110">
        <v>0</v>
      </c>
      <c r="I8315" s="112"/>
      <c r="J8315" s="112"/>
      <c r="K8315" s="113">
        <v>185.56</v>
      </c>
    </row>
    <row r="8316" spans="1:11" x14ac:dyDescent="0.25">
      <c r="A8316" s="108">
        <v>8339</v>
      </c>
      <c r="B8316" s="109" t="s">
        <v>7684</v>
      </c>
      <c r="C8316" s="110">
        <v>84733042</v>
      </c>
      <c r="D8316" s="110">
        <v>0</v>
      </c>
      <c r="E8316" s="110">
        <v>0</v>
      </c>
      <c r="F8316" s="111">
        <v>180.26</v>
      </c>
      <c r="G8316" s="110">
        <v>4</v>
      </c>
      <c r="H8316" s="118">
        <v>11.25</v>
      </c>
      <c r="I8316" s="112"/>
      <c r="J8316" s="112"/>
      <c r="K8316" s="113">
        <v>309</v>
      </c>
    </row>
    <row r="8317" spans="1:11" x14ac:dyDescent="0.25">
      <c r="A8317" s="108">
        <v>8340</v>
      </c>
      <c r="B8317" s="109" t="s">
        <v>7685</v>
      </c>
      <c r="C8317" s="110">
        <v>84717040</v>
      </c>
      <c r="D8317" s="110">
        <v>0</v>
      </c>
      <c r="E8317" s="110">
        <v>0</v>
      </c>
      <c r="F8317" s="111">
        <v>157.08000000000001</v>
      </c>
      <c r="G8317" s="110">
        <v>4</v>
      </c>
      <c r="H8317" s="118">
        <v>9.75</v>
      </c>
      <c r="I8317" s="112"/>
      <c r="J8317" s="112"/>
      <c r="K8317" s="113">
        <v>279</v>
      </c>
    </row>
    <row r="8318" spans="1:11" x14ac:dyDescent="0.25">
      <c r="A8318" s="108">
        <v>8341</v>
      </c>
      <c r="B8318" s="109" t="s">
        <v>7686</v>
      </c>
      <c r="C8318" s="110">
        <v>84145910</v>
      </c>
      <c r="D8318" s="110">
        <v>0</v>
      </c>
      <c r="E8318" s="110">
        <v>0</v>
      </c>
      <c r="F8318" s="111">
        <v>115.73</v>
      </c>
      <c r="G8318" s="110">
        <v>0</v>
      </c>
      <c r="H8318" s="110">
        <v>0</v>
      </c>
      <c r="I8318" s="112"/>
      <c r="J8318" s="112"/>
      <c r="K8318" s="113">
        <v>180</v>
      </c>
    </row>
    <row r="8319" spans="1:11" x14ac:dyDescent="0.25">
      <c r="A8319" s="108">
        <v>8342</v>
      </c>
      <c r="B8319" s="109" t="s">
        <v>7687</v>
      </c>
      <c r="C8319" s="110">
        <v>85235190</v>
      </c>
      <c r="D8319" s="110">
        <v>0</v>
      </c>
      <c r="E8319" s="110">
        <v>0</v>
      </c>
      <c r="F8319" s="111">
        <v>599</v>
      </c>
      <c r="G8319" s="110">
        <v>18</v>
      </c>
      <c r="H8319" s="110">
        <v>0</v>
      </c>
      <c r="I8319" s="112"/>
      <c r="J8319" s="112"/>
      <c r="K8319" s="113">
        <v>899</v>
      </c>
    </row>
    <row r="8320" spans="1:11" x14ac:dyDescent="0.25">
      <c r="A8320" s="108">
        <v>8343</v>
      </c>
      <c r="B8320" s="109" t="s">
        <v>7688</v>
      </c>
      <c r="C8320" s="110">
        <v>84145910</v>
      </c>
      <c r="D8320" s="110">
        <v>0</v>
      </c>
      <c r="E8320" s="110">
        <v>0</v>
      </c>
      <c r="F8320" s="111">
        <v>115.73</v>
      </c>
      <c r="G8320" s="110">
        <v>0</v>
      </c>
      <c r="H8320" s="110">
        <v>0</v>
      </c>
      <c r="I8320" s="112"/>
      <c r="J8320" s="112"/>
      <c r="K8320" s="113">
        <v>180</v>
      </c>
    </row>
    <row r="8321" spans="1:11" x14ac:dyDescent="0.25">
      <c r="A8321" s="108">
        <v>8344</v>
      </c>
      <c r="B8321" s="109" t="s">
        <v>7689</v>
      </c>
      <c r="C8321" s="110">
        <v>84145910</v>
      </c>
      <c r="D8321" s="110">
        <v>0</v>
      </c>
      <c r="E8321" s="110">
        <v>0</v>
      </c>
      <c r="F8321" s="111">
        <v>125.27</v>
      </c>
      <c r="G8321" s="110">
        <v>0</v>
      </c>
      <c r="H8321" s="110">
        <v>0</v>
      </c>
      <c r="I8321" s="111">
        <v>17.93</v>
      </c>
      <c r="J8321" s="112"/>
      <c r="K8321" s="113">
        <v>260</v>
      </c>
    </row>
    <row r="8322" spans="1:11" x14ac:dyDescent="0.25">
      <c r="A8322" s="108">
        <v>8345</v>
      </c>
      <c r="B8322" s="109" t="s">
        <v>7690</v>
      </c>
      <c r="C8322" s="110">
        <v>84716052</v>
      </c>
      <c r="D8322" s="110">
        <v>0</v>
      </c>
      <c r="E8322" s="110">
        <v>0</v>
      </c>
      <c r="F8322" s="111">
        <v>64</v>
      </c>
      <c r="G8322" s="110">
        <v>18</v>
      </c>
      <c r="H8322" s="110">
        <v>0</v>
      </c>
      <c r="I8322" s="112"/>
      <c r="J8322" s="112"/>
      <c r="K8322" s="113">
        <v>180</v>
      </c>
    </row>
    <row r="8323" spans="1:11" x14ac:dyDescent="0.25">
      <c r="A8323" s="108">
        <v>8346</v>
      </c>
      <c r="B8323" s="109" t="s">
        <v>7691</v>
      </c>
      <c r="C8323" s="110">
        <v>84716052</v>
      </c>
      <c r="D8323" s="110">
        <v>0</v>
      </c>
      <c r="E8323" s="110">
        <v>0</v>
      </c>
      <c r="F8323" s="111">
        <v>64</v>
      </c>
      <c r="G8323" s="110">
        <v>18</v>
      </c>
      <c r="H8323" s="110">
        <v>0</v>
      </c>
      <c r="I8323" s="112"/>
      <c r="J8323" s="112"/>
      <c r="K8323" s="113">
        <v>180</v>
      </c>
    </row>
    <row r="8324" spans="1:11" x14ac:dyDescent="0.25">
      <c r="A8324" s="108">
        <v>8347</v>
      </c>
      <c r="B8324" s="109" t="s">
        <v>7129</v>
      </c>
      <c r="C8324" s="110">
        <v>84717040</v>
      </c>
      <c r="D8324" s="110">
        <v>0</v>
      </c>
      <c r="E8324" s="110">
        <v>0</v>
      </c>
      <c r="F8324" s="111">
        <v>92.9</v>
      </c>
      <c r="G8324" s="110">
        <v>4</v>
      </c>
      <c r="H8324" s="110">
        <v>0</v>
      </c>
      <c r="I8324" s="112"/>
      <c r="J8324" s="112"/>
      <c r="K8324" s="113">
        <v>159</v>
      </c>
    </row>
    <row r="8325" spans="1:11" x14ac:dyDescent="0.25">
      <c r="A8325" s="108">
        <v>8348</v>
      </c>
      <c r="B8325" s="109" t="s">
        <v>7692</v>
      </c>
      <c r="C8325" s="110">
        <v>85287200</v>
      </c>
      <c r="D8325" s="110">
        <v>0</v>
      </c>
      <c r="E8325" s="110">
        <v>0</v>
      </c>
      <c r="F8325" s="115">
        <v>1739</v>
      </c>
      <c r="G8325" s="110">
        <v>18</v>
      </c>
      <c r="H8325" s="110">
        <v>0</v>
      </c>
      <c r="I8325" s="112"/>
      <c r="J8325" s="112"/>
      <c r="K8325" s="116">
        <v>1740</v>
      </c>
    </row>
    <row r="8326" spans="1:11" x14ac:dyDescent="0.25">
      <c r="A8326" s="108">
        <v>8349</v>
      </c>
      <c r="B8326" s="109" t="s">
        <v>7693</v>
      </c>
      <c r="C8326" s="110">
        <v>94069020</v>
      </c>
      <c r="D8326" s="110">
        <v>0</v>
      </c>
      <c r="E8326" s="110">
        <v>0</v>
      </c>
      <c r="F8326" s="111">
        <v>479</v>
      </c>
      <c r="G8326" s="110">
        <v>0</v>
      </c>
      <c r="H8326" s="110">
        <v>0</v>
      </c>
      <c r="I8326" s="112"/>
      <c r="J8326" s="112"/>
      <c r="K8326" s="113">
        <v>480</v>
      </c>
    </row>
    <row r="8327" spans="1:11" x14ac:dyDescent="0.25">
      <c r="A8327" s="108">
        <v>8350</v>
      </c>
      <c r="B8327" s="109" t="s">
        <v>7694</v>
      </c>
      <c r="C8327" s="110">
        <v>84159010</v>
      </c>
      <c r="D8327" s="110">
        <v>0</v>
      </c>
      <c r="E8327" s="110">
        <v>0</v>
      </c>
      <c r="F8327" s="111">
        <v>491.81</v>
      </c>
      <c r="G8327" s="110">
        <v>18</v>
      </c>
      <c r="H8327" s="110">
        <v>0</v>
      </c>
      <c r="I8327" s="112"/>
      <c r="J8327" s="112"/>
      <c r="K8327" s="113">
        <v>492</v>
      </c>
    </row>
    <row r="8328" spans="1:11" x14ac:dyDescent="0.25">
      <c r="A8328" s="108">
        <v>8351</v>
      </c>
      <c r="B8328" s="109" t="s">
        <v>7695</v>
      </c>
      <c r="C8328" s="110">
        <v>84159020</v>
      </c>
      <c r="D8328" s="110">
        <v>0</v>
      </c>
      <c r="E8328" s="110">
        <v>0</v>
      </c>
      <c r="F8328" s="111">
        <v>997.19</v>
      </c>
      <c r="G8328" s="110">
        <v>18</v>
      </c>
      <c r="H8328" s="110">
        <v>0</v>
      </c>
      <c r="I8328" s="112"/>
      <c r="J8328" s="112"/>
      <c r="K8328" s="113">
        <v>0</v>
      </c>
    </row>
    <row r="8329" spans="1:11" x14ac:dyDescent="0.25">
      <c r="A8329" s="108">
        <v>8352</v>
      </c>
      <c r="B8329" s="109" t="s">
        <v>7696</v>
      </c>
      <c r="C8329" s="110">
        <v>32091010</v>
      </c>
      <c r="D8329" s="110">
        <v>0</v>
      </c>
      <c r="E8329" s="110">
        <v>0</v>
      </c>
      <c r="F8329" s="111">
        <v>119.06</v>
      </c>
      <c r="G8329" s="110">
        <v>0</v>
      </c>
      <c r="H8329" s="110">
        <v>0</v>
      </c>
      <c r="I8329" s="112"/>
      <c r="J8329" s="112"/>
      <c r="K8329" s="113">
        <v>112</v>
      </c>
    </row>
    <row r="8330" spans="1:11" x14ac:dyDescent="0.25">
      <c r="A8330" s="108">
        <v>8353</v>
      </c>
      <c r="B8330" s="109" t="s">
        <v>7697</v>
      </c>
      <c r="C8330" s="110">
        <v>94037000</v>
      </c>
      <c r="D8330" s="110">
        <v>0</v>
      </c>
      <c r="E8330" s="110">
        <v>0</v>
      </c>
      <c r="F8330" s="111">
        <v>119</v>
      </c>
      <c r="G8330" s="110">
        <v>18</v>
      </c>
      <c r="H8330" s="110">
        <v>0</v>
      </c>
      <c r="I8330" s="112"/>
      <c r="J8330" s="112"/>
      <c r="K8330" s="113">
        <v>120</v>
      </c>
    </row>
    <row r="8331" spans="1:11" x14ac:dyDescent="0.25">
      <c r="A8331" s="108">
        <v>8354</v>
      </c>
      <c r="B8331" s="109" t="s">
        <v>7698</v>
      </c>
      <c r="C8331" s="110">
        <v>32141010</v>
      </c>
      <c r="D8331" s="110">
        <v>0</v>
      </c>
      <c r="E8331" s="110">
        <v>0</v>
      </c>
      <c r="F8331" s="111">
        <v>7.69</v>
      </c>
      <c r="G8331" s="110">
        <v>18</v>
      </c>
      <c r="H8331" s="110">
        <v>0</v>
      </c>
      <c r="I8331" s="112"/>
      <c r="J8331" s="112"/>
      <c r="K8331" s="113">
        <v>8</v>
      </c>
    </row>
    <row r="8332" spans="1:11" x14ac:dyDescent="0.25">
      <c r="A8332" s="108">
        <v>8355</v>
      </c>
      <c r="B8332" s="109" t="s">
        <v>7699</v>
      </c>
      <c r="C8332" s="110">
        <v>39191090</v>
      </c>
      <c r="D8332" s="110">
        <v>0</v>
      </c>
      <c r="E8332" s="110">
        <v>0</v>
      </c>
      <c r="F8332" s="111">
        <v>9.99</v>
      </c>
      <c r="G8332" s="110">
        <v>18</v>
      </c>
      <c r="H8332" s="110">
        <v>0</v>
      </c>
      <c r="I8332" s="112"/>
      <c r="J8332" s="112"/>
      <c r="K8332" s="113">
        <v>10</v>
      </c>
    </row>
    <row r="8333" spans="1:11" x14ac:dyDescent="0.25">
      <c r="A8333" s="108">
        <v>8356</v>
      </c>
      <c r="B8333" s="109" t="s">
        <v>7700</v>
      </c>
      <c r="C8333" s="110">
        <v>48114110</v>
      </c>
      <c r="D8333" s="110">
        <v>0</v>
      </c>
      <c r="E8333" s="110">
        <v>0</v>
      </c>
      <c r="F8333" s="111">
        <v>8.9</v>
      </c>
      <c r="G8333" s="122">
        <v>7185</v>
      </c>
      <c r="H8333" s="110">
        <v>0</v>
      </c>
      <c r="I8333" s="112"/>
      <c r="J8333" s="112"/>
      <c r="K8333" s="113">
        <v>10</v>
      </c>
    </row>
    <row r="8334" spans="1:11" x14ac:dyDescent="0.25">
      <c r="A8334" s="108">
        <v>8357</v>
      </c>
      <c r="B8334" s="109" t="s">
        <v>3121</v>
      </c>
      <c r="C8334" s="110">
        <v>84717040</v>
      </c>
      <c r="D8334" s="110">
        <v>1</v>
      </c>
      <c r="E8334" s="110">
        <v>1</v>
      </c>
      <c r="F8334" s="111">
        <v>189.9</v>
      </c>
      <c r="G8334" s="110">
        <v>4</v>
      </c>
      <c r="H8334" s="110">
        <v>0</v>
      </c>
      <c r="I8334" s="112"/>
      <c r="J8334" s="112"/>
      <c r="K8334" s="113">
        <v>299</v>
      </c>
    </row>
    <row r="8335" spans="1:11" x14ac:dyDescent="0.25">
      <c r="A8335" s="108">
        <v>8358</v>
      </c>
      <c r="B8335" s="109" t="s">
        <v>7495</v>
      </c>
      <c r="C8335" s="110">
        <v>84717040</v>
      </c>
      <c r="D8335" s="110">
        <v>0</v>
      </c>
      <c r="E8335" s="110">
        <v>0</v>
      </c>
      <c r="F8335" s="111">
        <v>229.9</v>
      </c>
      <c r="G8335" s="110">
        <v>4</v>
      </c>
      <c r="H8335" s="110">
        <v>0</v>
      </c>
      <c r="I8335" s="112"/>
      <c r="J8335" s="112"/>
      <c r="K8335" s="113">
        <v>365</v>
      </c>
    </row>
    <row r="8336" spans="1:11" x14ac:dyDescent="0.25">
      <c r="A8336" s="108">
        <v>8359</v>
      </c>
      <c r="B8336" s="109" t="s">
        <v>7328</v>
      </c>
      <c r="C8336" s="110">
        <v>84713019</v>
      </c>
      <c r="D8336" s="110">
        <v>4</v>
      </c>
      <c r="E8336" s="110">
        <v>0</v>
      </c>
      <c r="F8336" s="115">
        <v>3906.68</v>
      </c>
      <c r="G8336" s="110">
        <v>7</v>
      </c>
      <c r="H8336" s="118">
        <v>9.75</v>
      </c>
      <c r="I8336" s="112"/>
      <c r="J8336" s="112"/>
      <c r="K8336" s="116">
        <v>6299</v>
      </c>
    </row>
    <row r="8337" spans="1:11" x14ac:dyDescent="0.25">
      <c r="A8337" s="108">
        <v>8360</v>
      </c>
      <c r="B8337" s="109" t="s">
        <v>1196</v>
      </c>
      <c r="C8337" s="110">
        <v>39263000</v>
      </c>
      <c r="D8337" s="110">
        <v>2</v>
      </c>
      <c r="E8337" s="110">
        <v>0</v>
      </c>
      <c r="F8337" s="111">
        <v>67.72</v>
      </c>
      <c r="G8337" s="110">
        <v>4</v>
      </c>
      <c r="H8337" s="118">
        <v>3.25</v>
      </c>
      <c r="I8337" s="112"/>
      <c r="J8337" s="112"/>
      <c r="K8337" s="113">
        <v>115</v>
      </c>
    </row>
    <row r="8338" spans="1:11" x14ac:dyDescent="0.25">
      <c r="A8338" s="108">
        <v>8361</v>
      </c>
      <c r="B8338" s="109" t="s">
        <v>6675</v>
      </c>
      <c r="C8338" s="110">
        <v>85044021</v>
      </c>
      <c r="D8338" s="110">
        <v>2</v>
      </c>
      <c r="E8338" s="110">
        <v>0</v>
      </c>
      <c r="F8338" s="111">
        <v>42.4</v>
      </c>
      <c r="G8338" s="110">
        <v>7</v>
      </c>
      <c r="H8338" s="118">
        <v>3.75</v>
      </c>
      <c r="I8338" s="112"/>
      <c r="J8338" s="111">
        <v>12.94</v>
      </c>
      <c r="K8338" s="113">
        <v>89</v>
      </c>
    </row>
    <row r="8339" spans="1:11" x14ac:dyDescent="0.25">
      <c r="A8339" s="108">
        <v>8362</v>
      </c>
      <c r="B8339" s="109" t="s">
        <v>7701</v>
      </c>
      <c r="C8339" s="110">
        <v>84145990</v>
      </c>
      <c r="D8339" s="110">
        <v>2</v>
      </c>
      <c r="E8339" s="110">
        <v>0</v>
      </c>
      <c r="F8339" s="111">
        <v>48.92</v>
      </c>
      <c r="G8339" s="110">
        <v>7</v>
      </c>
      <c r="H8339" s="110">
        <v>0</v>
      </c>
      <c r="I8339" s="112"/>
      <c r="J8339" s="112"/>
      <c r="K8339" s="113">
        <v>80</v>
      </c>
    </row>
    <row r="8340" spans="1:11" x14ac:dyDescent="0.25">
      <c r="A8340" s="108">
        <v>8363</v>
      </c>
      <c r="B8340" s="109" t="s">
        <v>7702</v>
      </c>
      <c r="C8340" s="110">
        <v>85444200</v>
      </c>
      <c r="D8340" s="110">
        <v>0</v>
      </c>
      <c r="E8340" s="110">
        <v>0</v>
      </c>
      <c r="F8340" s="111">
        <v>11.91</v>
      </c>
      <c r="G8340" s="110">
        <v>4</v>
      </c>
      <c r="H8340" s="118">
        <v>3.75</v>
      </c>
      <c r="I8340" s="112"/>
      <c r="J8340" s="112"/>
      <c r="K8340" s="113">
        <v>20</v>
      </c>
    </row>
    <row r="8341" spans="1:11" x14ac:dyDescent="0.25">
      <c r="A8341" s="108">
        <v>8364</v>
      </c>
      <c r="B8341" s="109" t="s">
        <v>7703</v>
      </c>
      <c r="C8341" s="110">
        <v>85444200</v>
      </c>
      <c r="D8341" s="110">
        <v>6</v>
      </c>
      <c r="E8341" s="110">
        <v>0</v>
      </c>
      <c r="F8341" s="111">
        <v>18.079999999999998</v>
      </c>
      <c r="G8341" s="110">
        <v>4</v>
      </c>
      <c r="H8341" s="118">
        <v>3.75</v>
      </c>
      <c r="I8341" s="112"/>
      <c r="J8341" s="112"/>
      <c r="K8341" s="113">
        <v>30</v>
      </c>
    </row>
    <row r="8342" spans="1:11" x14ac:dyDescent="0.25">
      <c r="A8342" s="108">
        <v>8365</v>
      </c>
      <c r="B8342" s="109" t="s">
        <v>7704</v>
      </c>
      <c r="C8342" s="110">
        <v>85444200</v>
      </c>
      <c r="D8342" s="110">
        <v>3</v>
      </c>
      <c r="E8342" s="110">
        <v>0</v>
      </c>
      <c r="F8342" s="111">
        <v>12.12</v>
      </c>
      <c r="G8342" s="110">
        <v>4</v>
      </c>
      <c r="H8342" s="118">
        <v>3.75</v>
      </c>
      <c r="I8342" s="112"/>
      <c r="J8342" s="112"/>
      <c r="K8342" s="113">
        <v>25</v>
      </c>
    </row>
    <row r="8343" spans="1:11" x14ac:dyDescent="0.25">
      <c r="A8343" s="108">
        <v>8366</v>
      </c>
      <c r="B8343" s="109" t="s">
        <v>7705</v>
      </c>
      <c r="C8343" s="110">
        <v>85444200</v>
      </c>
      <c r="D8343" s="110">
        <v>0</v>
      </c>
      <c r="E8343" s="110">
        <v>0</v>
      </c>
      <c r="F8343" s="111">
        <v>19.13</v>
      </c>
      <c r="G8343" s="110">
        <v>7</v>
      </c>
      <c r="H8343" s="118">
        <v>3.75</v>
      </c>
      <c r="I8343" s="112"/>
      <c r="J8343" s="112"/>
      <c r="K8343" s="113">
        <v>32</v>
      </c>
    </row>
    <row r="8344" spans="1:11" x14ac:dyDescent="0.25">
      <c r="A8344" s="108">
        <v>8367</v>
      </c>
      <c r="B8344" s="109" t="s">
        <v>7706</v>
      </c>
      <c r="C8344" s="110">
        <v>85444200</v>
      </c>
      <c r="D8344" s="110">
        <v>5</v>
      </c>
      <c r="E8344" s="110">
        <v>0</v>
      </c>
      <c r="F8344" s="111">
        <v>27.49</v>
      </c>
      <c r="G8344" s="110">
        <v>7</v>
      </c>
      <c r="H8344" s="118">
        <v>3.75</v>
      </c>
      <c r="I8344" s="112"/>
      <c r="J8344" s="112"/>
      <c r="K8344" s="113">
        <v>45</v>
      </c>
    </row>
    <row r="8345" spans="1:11" x14ac:dyDescent="0.25">
      <c r="A8345" s="108">
        <v>8368</v>
      </c>
      <c r="B8345" s="109" t="s">
        <v>7707</v>
      </c>
      <c r="C8345" s="110">
        <v>85176277</v>
      </c>
      <c r="D8345" s="110">
        <v>0</v>
      </c>
      <c r="E8345" s="110">
        <v>0</v>
      </c>
      <c r="F8345" s="111">
        <v>1</v>
      </c>
      <c r="G8345" s="110">
        <v>4</v>
      </c>
      <c r="H8345" s="118">
        <v>11.25</v>
      </c>
      <c r="I8345" s="112"/>
      <c r="J8345" s="112"/>
      <c r="K8345" s="113">
        <v>80</v>
      </c>
    </row>
    <row r="8346" spans="1:11" x14ac:dyDescent="0.25">
      <c r="A8346" s="108">
        <v>8369</v>
      </c>
      <c r="B8346" s="109" t="s">
        <v>7708</v>
      </c>
      <c r="C8346" s="110">
        <v>85167100</v>
      </c>
      <c r="D8346" s="110">
        <v>0</v>
      </c>
      <c r="E8346" s="110">
        <v>0</v>
      </c>
      <c r="F8346" s="111">
        <v>399</v>
      </c>
      <c r="G8346" s="110">
        <v>0</v>
      </c>
      <c r="H8346" s="110">
        <v>0</v>
      </c>
      <c r="I8346" s="112"/>
      <c r="J8346" s="112"/>
      <c r="K8346" s="113">
        <v>400</v>
      </c>
    </row>
    <row r="8347" spans="1:11" x14ac:dyDescent="0.25">
      <c r="A8347" s="108">
        <v>8370</v>
      </c>
      <c r="B8347" s="109" t="s">
        <v>7709</v>
      </c>
      <c r="C8347" s="110">
        <v>84186931</v>
      </c>
      <c r="D8347" s="110">
        <v>0</v>
      </c>
      <c r="E8347" s="110">
        <v>0</v>
      </c>
      <c r="F8347" s="111">
        <v>519</v>
      </c>
      <c r="G8347" s="110">
        <v>18</v>
      </c>
      <c r="H8347" s="110">
        <v>0</v>
      </c>
      <c r="I8347" s="112"/>
      <c r="J8347" s="112"/>
      <c r="K8347" s="113">
        <v>520</v>
      </c>
    </row>
    <row r="8348" spans="1:11" x14ac:dyDescent="0.25">
      <c r="A8348" s="108">
        <v>8371</v>
      </c>
      <c r="B8348" s="109" t="s">
        <v>7710</v>
      </c>
      <c r="C8348" s="110">
        <v>84181000</v>
      </c>
      <c r="D8348" s="110">
        <v>0</v>
      </c>
      <c r="E8348" s="110">
        <v>0</v>
      </c>
      <c r="F8348" s="115">
        <v>2399</v>
      </c>
      <c r="G8348" s="110">
        <v>83826</v>
      </c>
      <c r="H8348" s="110">
        <v>0</v>
      </c>
      <c r="I8348" s="112"/>
      <c r="J8348" s="112"/>
      <c r="K8348" s="116">
        <v>2400</v>
      </c>
    </row>
    <row r="8349" spans="1:11" x14ac:dyDescent="0.25">
      <c r="A8349" s="108">
        <v>8372</v>
      </c>
      <c r="B8349" s="109" t="s">
        <v>7711</v>
      </c>
      <c r="C8349" s="110">
        <v>85287200</v>
      </c>
      <c r="D8349" s="110">
        <v>0</v>
      </c>
      <c r="E8349" s="110">
        <v>0</v>
      </c>
      <c r="F8349" s="115">
        <v>1397</v>
      </c>
      <c r="G8349" s="122">
        <v>1693</v>
      </c>
      <c r="H8349" s="110">
        <v>0</v>
      </c>
      <c r="I8349" s="112"/>
      <c r="J8349" s="112"/>
      <c r="K8349" s="116">
        <v>1300</v>
      </c>
    </row>
    <row r="8350" spans="1:11" x14ac:dyDescent="0.25">
      <c r="A8350" s="108">
        <v>8373</v>
      </c>
      <c r="B8350" s="109" t="s">
        <v>7712</v>
      </c>
      <c r="C8350" s="110">
        <v>85165000</v>
      </c>
      <c r="D8350" s="110">
        <v>0</v>
      </c>
      <c r="E8350" s="110">
        <v>0</v>
      </c>
      <c r="F8350" s="111">
        <v>669</v>
      </c>
      <c r="G8350" s="110">
        <v>0</v>
      </c>
      <c r="H8350" s="110">
        <v>0</v>
      </c>
      <c r="I8350" s="112"/>
      <c r="J8350" s="112"/>
      <c r="K8350" s="113">
        <v>670</v>
      </c>
    </row>
    <row r="8351" spans="1:11" x14ac:dyDescent="0.25">
      <c r="A8351" s="108">
        <v>8374</v>
      </c>
      <c r="B8351" s="109" t="s">
        <v>7713</v>
      </c>
      <c r="C8351" s="110">
        <v>85094010</v>
      </c>
      <c r="D8351" s="110">
        <v>0</v>
      </c>
      <c r="E8351" s="110">
        <v>0</v>
      </c>
      <c r="F8351" s="111">
        <v>129</v>
      </c>
      <c r="G8351" s="110">
        <v>0</v>
      </c>
      <c r="H8351" s="110">
        <v>0</v>
      </c>
      <c r="I8351" s="112"/>
      <c r="J8351" s="112"/>
      <c r="K8351" s="113">
        <v>130</v>
      </c>
    </row>
    <row r="8352" spans="1:11" x14ac:dyDescent="0.25">
      <c r="A8352" s="108">
        <v>8375</v>
      </c>
      <c r="B8352" s="109" t="s">
        <v>5446</v>
      </c>
      <c r="C8352" s="110">
        <v>85423190</v>
      </c>
      <c r="D8352" s="110">
        <v>0</v>
      </c>
      <c r="E8352" s="110">
        <v>0</v>
      </c>
      <c r="F8352" s="111">
        <v>332.66</v>
      </c>
      <c r="G8352" s="110">
        <v>7</v>
      </c>
      <c r="H8352" s="121">
        <v>1.3</v>
      </c>
      <c r="I8352" s="112"/>
      <c r="J8352" s="112"/>
      <c r="K8352" s="113">
        <v>499</v>
      </c>
    </row>
    <row r="8353" spans="1:11" x14ac:dyDescent="0.25">
      <c r="A8353" s="108">
        <v>8376</v>
      </c>
      <c r="B8353" s="109" t="s">
        <v>7714</v>
      </c>
      <c r="C8353" s="110">
        <v>85423190</v>
      </c>
      <c r="D8353" s="110">
        <v>0</v>
      </c>
      <c r="E8353" s="110">
        <v>0</v>
      </c>
      <c r="F8353" s="115">
        <v>1095.67</v>
      </c>
      <c r="G8353" s="110">
        <v>7</v>
      </c>
      <c r="H8353" s="121">
        <v>1.3</v>
      </c>
      <c r="I8353" s="112"/>
      <c r="J8353" s="112"/>
      <c r="K8353" s="116">
        <v>1699</v>
      </c>
    </row>
    <row r="8354" spans="1:11" x14ac:dyDescent="0.25">
      <c r="A8354" s="108">
        <v>8377</v>
      </c>
      <c r="B8354" s="109" t="s">
        <v>5870</v>
      </c>
      <c r="C8354" s="110">
        <v>84717040</v>
      </c>
      <c r="D8354" s="110">
        <v>1</v>
      </c>
      <c r="E8354" s="110">
        <v>0</v>
      </c>
      <c r="F8354" s="111">
        <v>312.11</v>
      </c>
      <c r="G8354" s="110">
        <v>4</v>
      </c>
      <c r="H8354" s="118">
        <v>9.75</v>
      </c>
      <c r="I8354" s="112"/>
      <c r="J8354" s="112"/>
      <c r="K8354" s="113">
        <v>549</v>
      </c>
    </row>
    <row r="8355" spans="1:11" x14ac:dyDescent="0.25">
      <c r="A8355" s="108">
        <v>8378</v>
      </c>
      <c r="B8355" s="109" t="s">
        <v>7715</v>
      </c>
      <c r="C8355" s="110">
        <v>84717040</v>
      </c>
      <c r="D8355" s="110">
        <v>2</v>
      </c>
      <c r="E8355" s="110">
        <v>0</v>
      </c>
      <c r="F8355" s="111">
        <v>576.87</v>
      </c>
      <c r="G8355" s="110">
        <v>4</v>
      </c>
      <c r="H8355" s="118">
        <v>9.75</v>
      </c>
      <c r="I8355" s="112"/>
      <c r="J8355" s="112"/>
      <c r="K8355" s="113">
        <v>999</v>
      </c>
    </row>
    <row r="8356" spans="1:11" x14ac:dyDescent="0.25">
      <c r="A8356" s="108">
        <v>8379</v>
      </c>
      <c r="B8356" s="109" t="s">
        <v>7493</v>
      </c>
      <c r="C8356" s="110">
        <v>84717040</v>
      </c>
      <c r="D8356" s="110">
        <v>0</v>
      </c>
      <c r="E8356" s="110">
        <v>0</v>
      </c>
      <c r="F8356" s="111">
        <v>554.86</v>
      </c>
      <c r="G8356" s="110">
        <v>4</v>
      </c>
      <c r="H8356" s="118">
        <v>9.75</v>
      </c>
      <c r="I8356" s="112"/>
      <c r="J8356" s="112"/>
      <c r="K8356" s="113">
        <v>979</v>
      </c>
    </row>
    <row r="8357" spans="1:11" x14ac:dyDescent="0.25">
      <c r="A8357" s="108">
        <v>8380</v>
      </c>
      <c r="B8357" s="109" t="s">
        <v>6757</v>
      </c>
      <c r="C8357" s="110">
        <v>85363090</v>
      </c>
      <c r="D8357" s="110">
        <v>1</v>
      </c>
      <c r="E8357" s="110">
        <v>0</v>
      </c>
      <c r="F8357" s="111">
        <v>21.14</v>
      </c>
      <c r="G8357" s="110">
        <v>7</v>
      </c>
      <c r="H8357" s="118">
        <v>9.75</v>
      </c>
      <c r="I8357" s="112"/>
      <c r="J8357" s="112"/>
      <c r="K8357" s="113">
        <v>40</v>
      </c>
    </row>
    <row r="8358" spans="1:11" x14ac:dyDescent="0.25">
      <c r="A8358" s="108">
        <v>8381</v>
      </c>
      <c r="B8358" s="109" t="s">
        <v>7716</v>
      </c>
      <c r="C8358" s="110">
        <v>85363090</v>
      </c>
      <c r="D8358" s="110">
        <v>7</v>
      </c>
      <c r="E8358" s="110">
        <v>0</v>
      </c>
      <c r="F8358" s="111">
        <v>15.84</v>
      </c>
      <c r="G8358" s="110">
        <v>7</v>
      </c>
      <c r="H8358" s="118">
        <v>9.75</v>
      </c>
      <c r="I8358" s="112"/>
      <c r="J8358" s="112"/>
      <c r="K8358" s="113">
        <v>30</v>
      </c>
    </row>
    <row r="8359" spans="1:11" x14ac:dyDescent="0.25">
      <c r="A8359" s="108">
        <v>8382</v>
      </c>
      <c r="B8359" s="109" t="s">
        <v>7717</v>
      </c>
      <c r="C8359" s="110">
        <v>85363090</v>
      </c>
      <c r="D8359" s="110">
        <v>10</v>
      </c>
      <c r="E8359" s="110">
        <v>0</v>
      </c>
      <c r="F8359" s="111">
        <v>23.26</v>
      </c>
      <c r="G8359" s="110">
        <v>7</v>
      </c>
      <c r="H8359" s="118">
        <v>9.75</v>
      </c>
      <c r="I8359" s="112"/>
      <c r="J8359" s="112"/>
      <c r="K8359" s="113">
        <v>45</v>
      </c>
    </row>
    <row r="8360" spans="1:11" x14ac:dyDescent="0.25">
      <c r="A8360" s="108">
        <v>8383</v>
      </c>
      <c r="B8360" s="109" t="s">
        <v>7718</v>
      </c>
      <c r="C8360" s="110">
        <v>85363090</v>
      </c>
      <c r="D8360" s="110">
        <v>5</v>
      </c>
      <c r="E8360" s="110">
        <v>0</v>
      </c>
      <c r="F8360" s="111">
        <v>68.84</v>
      </c>
      <c r="G8360" s="110">
        <v>7</v>
      </c>
      <c r="H8360" s="118">
        <v>9.75</v>
      </c>
      <c r="I8360" s="112"/>
      <c r="J8360" s="112"/>
      <c r="K8360" s="113">
        <v>129</v>
      </c>
    </row>
    <row r="8361" spans="1:11" x14ac:dyDescent="0.25">
      <c r="A8361" s="108">
        <v>8384</v>
      </c>
      <c r="B8361" s="109" t="s">
        <v>5037</v>
      </c>
      <c r="C8361" s="110">
        <v>85363090</v>
      </c>
      <c r="D8361" s="110">
        <v>16</v>
      </c>
      <c r="E8361" s="110">
        <v>0</v>
      </c>
      <c r="F8361" s="111">
        <v>42.34</v>
      </c>
      <c r="G8361" s="110">
        <v>7</v>
      </c>
      <c r="H8361" s="118">
        <v>9.75</v>
      </c>
      <c r="I8361" s="112"/>
      <c r="J8361" s="112"/>
      <c r="K8361" s="113">
        <v>80</v>
      </c>
    </row>
    <row r="8362" spans="1:11" x14ac:dyDescent="0.25">
      <c r="A8362" s="108">
        <v>8385</v>
      </c>
      <c r="B8362" s="109" t="s">
        <v>5038</v>
      </c>
      <c r="C8362" s="110">
        <v>85363090</v>
      </c>
      <c r="D8362" s="110">
        <v>13</v>
      </c>
      <c r="E8362" s="110">
        <v>0</v>
      </c>
      <c r="F8362" s="111">
        <v>63.54</v>
      </c>
      <c r="G8362" s="110">
        <v>7</v>
      </c>
      <c r="H8362" s="118">
        <v>9.75</v>
      </c>
      <c r="I8362" s="112"/>
      <c r="J8362" s="112"/>
      <c r="K8362" s="113">
        <v>119</v>
      </c>
    </row>
    <row r="8363" spans="1:11" x14ac:dyDescent="0.25">
      <c r="A8363" s="108">
        <v>8386</v>
      </c>
      <c r="B8363" s="109" t="s">
        <v>7719</v>
      </c>
      <c r="C8363" s="110">
        <v>85363090</v>
      </c>
      <c r="D8363" s="110">
        <v>8</v>
      </c>
      <c r="E8363" s="110">
        <v>0</v>
      </c>
      <c r="F8363" s="111">
        <v>26.1</v>
      </c>
      <c r="G8363" s="110">
        <v>7</v>
      </c>
      <c r="H8363" s="110">
        <v>0</v>
      </c>
      <c r="I8363" s="112"/>
      <c r="J8363" s="111">
        <v>5.79</v>
      </c>
      <c r="K8363" s="113">
        <v>45</v>
      </c>
    </row>
    <row r="8364" spans="1:11" x14ac:dyDescent="0.25">
      <c r="A8364" s="108">
        <v>8387</v>
      </c>
      <c r="B8364" s="109" t="s">
        <v>7720</v>
      </c>
      <c r="C8364" s="110">
        <v>85444200</v>
      </c>
      <c r="D8364" s="110">
        <v>0</v>
      </c>
      <c r="E8364" s="110">
        <v>0</v>
      </c>
      <c r="F8364" s="111">
        <v>21.19</v>
      </c>
      <c r="G8364" s="110">
        <v>7</v>
      </c>
      <c r="H8364" s="110">
        <v>0</v>
      </c>
      <c r="I8364" s="112"/>
      <c r="J8364" s="111">
        <v>1.9</v>
      </c>
      <c r="K8364" s="113">
        <v>38</v>
      </c>
    </row>
    <row r="8365" spans="1:11" x14ac:dyDescent="0.25">
      <c r="A8365" s="108">
        <v>8388</v>
      </c>
      <c r="B8365" s="109" t="s">
        <v>7721</v>
      </c>
      <c r="C8365" s="110">
        <v>39173900</v>
      </c>
      <c r="D8365" s="110">
        <v>0</v>
      </c>
      <c r="E8365" s="110">
        <v>0</v>
      </c>
      <c r="F8365" s="111">
        <v>24.9</v>
      </c>
      <c r="G8365" s="110">
        <v>0</v>
      </c>
      <c r="H8365" s="110">
        <v>0</v>
      </c>
      <c r="I8365" s="112"/>
      <c r="J8365" s="112"/>
      <c r="K8365" s="113">
        <v>25.9</v>
      </c>
    </row>
    <row r="8366" spans="1:11" x14ac:dyDescent="0.25">
      <c r="A8366" s="108">
        <v>8389</v>
      </c>
      <c r="B8366" s="109" t="s">
        <v>7722</v>
      </c>
      <c r="C8366" s="110">
        <v>85366990</v>
      </c>
      <c r="D8366" s="110">
        <v>0</v>
      </c>
      <c r="E8366" s="110">
        <v>0</v>
      </c>
      <c r="F8366" s="111">
        <v>24.9</v>
      </c>
      <c r="G8366" s="110">
        <v>0</v>
      </c>
      <c r="H8366" s="110">
        <v>0</v>
      </c>
      <c r="I8366" s="112"/>
      <c r="J8366" s="112"/>
      <c r="K8366" s="113">
        <v>25</v>
      </c>
    </row>
    <row r="8367" spans="1:11" x14ac:dyDescent="0.25">
      <c r="A8367" s="108">
        <v>8390</v>
      </c>
      <c r="B8367" s="109" t="s">
        <v>7723</v>
      </c>
      <c r="C8367" s="110">
        <v>39259090</v>
      </c>
      <c r="D8367" s="110">
        <v>0</v>
      </c>
      <c r="E8367" s="110">
        <v>0</v>
      </c>
      <c r="F8367" s="111">
        <v>1.9</v>
      </c>
      <c r="G8367" s="110">
        <v>18</v>
      </c>
      <c r="H8367" s="110">
        <v>0</v>
      </c>
      <c r="I8367" s="112"/>
      <c r="J8367" s="112"/>
      <c r="K8367" s="113">
        <v>0</v>
      </c>
    </row>
    <row r="8368" spans="1:11" x14ac:dyDescent="0.25">
      <c r="A8368" s="108">
        <v>8391</v>
      </c>
      <c r="B8368" s="109" t="s">
        <v>7724</v>
      </c>
      <c r="C8368" s="110">
        <v>39259090</v>
      </c>
      <c r="D8368" s="110">
        <v>0</v>
      </c>
      <c r="E8368" s="110">
        <v>0</v>
      </c>
      <c r="F8368" s="111">
        <v>2.2000000000000002</v>
      </c>
      <c r="G8368" s="110">
        <v>18</v>
      </c>
      <c r="H8368" s="110">
        <v>0</v>
      </c>
      <c r="I8368" s="112"/>
      <c r="J8368" s="112"/>
      <c r="K8368" s="113">
        <v>2.5</v>
      </c>
    </row>
    <row r="8369" spans="1:11" x14ac:dyDescent="0.25">
      <c r="A8369" s="108">
        <v>8392</v>
      </c>
      <c r="B8369" s="109" t="s">
        <v>7725</v>
      </c>
      <c r="C8369" s="110">
        <v>85366910</v>
      </c>
      <c r="D8369" s="110">
        <v>0</v>
      </c>
      <c r="E8369" s="110">
        <v>0</v>
      </c>
      <c r="F8369" s="111">
        <v>9.9</v>
      </c>
      <c r="G8369" s="110">
        <v>0</v>
      </c>
      <c r="H8369" s="110">
        <v>0</v>
      </c>
      <c r="I8369" s="112"/>
      <c r="J8369" s="112"/>
      <c r="K8369" s="113">
        <v>10</v>
      </c>
    </row>
    <row r="8370" spans="1:11" x14ac:dyDescent="0.25">
      <c r="A8370" s="108">
        <v>8393</v>
      </c>
      <c r="B8370" s="109" t="s">
        <v>7726</v>
      </c>
      <c r="C8370" s="110">
        <v>85365090</v>
      </c>
      <c r="D8370" s="110">
        <v>0</v>
      </c>
      <c r="E8370" s="110">
        <v>0</v>
      </c>
      <c r="F8370" s="111">
        <v>10.9</v>
      </c>
      <c r="G8370" s="110">
        <v>0</v>
      </c>
      <c r="H8370" s="110">
        <v>0</v>
      </c>
      <c r="I8370" s="112"/>
      <c r="J8370" s="112"/>
      <c r="K8370" s="113">
        <v>11</v>
      </c>
    </row>
    <row r="8371" spans="1:11" x14ac:dyDescent="0.25">
      <c r="A8371" s="108">
        <v>8394</v>
      </c>
      <c r="B8371" s="109" t="s">
        <v>7727</v>
      </c>
      <c r="C8371" s="110">
        <v>94051990</v>
      </c>
      <c r="D8371" s="110">
        <v>0</v>
      </c>
      <c r="E8371" s="110">
        <v>0</v>
      </c>
      <c r="F8371" s="111">
        <v>29.9</v>
      </c>
      <c r="G8371" s="110">
        <v>0</v>
      </c>
      <c r="H8371" s="110">
        <v>0</v>
      </c>
      <c r="I8371" s="112"/>
      <c r="J8371" s="112"/>
      <c r="K8371" s="113">
        <v>30</v>
      </c>
    </row>
    <row r="8372" spans="1:11" x14ac:dyDescent="0.25">
      <c r="A8372" s="108">
        <v>8395</v>
      </c>
      <c r="B8372" s="109" t="s">
        <v>7728</v>
      </c>
      <c r="C8372" s="110">
        <v>85444900</v>
      </c>
      <c r="D8372" s="110">
        <v>0</v>
      </c>
      <c r="E8372" s="110">
        <v>0</v>
      </c>
      <c r="F8372" s="111">
        <v>145</v>
      </c>
      <c r="G8372" s="110">
        <v>0</v>
      </c>
      <c r="H8372" s="110">
        <v>0</v>
      </c>
      <c r="I8372" s="112"/>
      <c r="J8372" s="112"/>
      <c r="K8372" s="113">
        <v>150</v>
      </c>
    </row>
    <row r="8373" spans="1:11" x14ac:dyDescent="0.25">
      <c r="A8373" s="108">
        <v>8396</v>
      </c>
      <c r="B8373" s="109" t="s">
        <v>7729</v>
      </c>
      <c r="C8373" s="110">
        <v>85444900</v>
      </c>
      <c r="D8373" s="110">
        <v>0</v>
      </c>
      <c r="E8373" s="110">
        <v>0</v>
      </c>
      <c r="F8373" s="111">
        <v>145</v>
      </c>
      <c r="G8373" s="110">
        <v>0</v>
      </c>
      <c r="H8373" s="110">
        <v>0</v>
      </c>
      <c r="I8373" s="112"/>
      <c r="J8373" s="112"/>
      <c r="K8373" s="113">
        <v>150</v>
      </c>
    </row>
    <row r="8374" spans="1:11" x14ac:dyDescent="0.25">
      <c r="A8374" s="108">
        <v>8397</v>
      </c>
      <c r="B8374" s="109" t="s">
        <v>7730</v>
      </c>
      <c r="C8374" s="110">
        <v>85444900</v>
      </c>
      <c r="D8374" s="110">
        <v>0</v>
      </c>
      <c r="E8374" s="110">
        <v>0</v>
      </c>
      <c r="F8374" s="111">
        <v>145</v>
      </c>
      <c r="G8374" s="110">
        <v>0</v>
      </c>
      <c r="H8374" s="110">
        <v>0</v>
      </c>
      <c r="I8374" s="112"/>
      <c r="J8374" s="112"/>
      <c r="K8374" s="113">
        <v>0</v>
      </c>
    </row>
    <row r="8375" spans="1:11" x14ac:dyDescent="0.25">
      <c r="A8375" s="108">
        <v>8398</v>
      </c>
      <c r="B8375" s="109" t="s">
        <v>7731</v>
      </c>
      <c r="C8375" s="110">
        <v>85362000</v>
      </c>
      <c r="D8375" s="110">
        <v>0</v>
      </c>
      <c r="E8375" s="110">
        <v>0</v>
      </c>
      <c r="F8375" s="111">
        <v>15.5</v>
      </c>
      <c r="G8375" s="110">
        <v>0</v>
      </c>
      <c r="H8375" s="110">
        <v>0</v>
      </c>
      <c r="I8375" s="112"/>
      <c r="J8375" s="112"/>
      <c r="K8375" s="113">
        <v>16</v>
      </c>
    </row>
    <row r="8376" spans="1:11" x14ac:dyDescent="0.25">
      <c r="A8376" s="108">
        <v>8399</v>
      </c>
      <c r="B8376" s="109" t="s">
        <v>7732</v>
      </c>
      <c r="C8376" s="110">
        <v>85369090</v>
      </c>
      <c r="D8376" s="110">
        <v>0</v>
      </c>
      <c r="E8376" s="110">
        <v>0</v>
      </c>
      <c r="F8376" s="111">
        <v>22.9</v>
      </c>
      <c r="G8376" s="110">
        <v>0</v>
      </c>
      <c r="H8376" s="110">
        <v>0</v>
      </c>
      <c r="I8376" s="112"/>
      <c r="J8376" s="112"/>
      <c r="K8376" s="113">
        <v>23</v>
      </c>
    </row>
    <row r="8377" spans="1:11" x14ac:dyDescent="0.25">
      <c r="A8377" s="108">
        <v>8400</v>
      </c>
      <c r="B8377" s="109" t="s">
        <v>7733</v>
      </c>
      <c r="C8377" s="110">
        <v>85366910</v>
      </c>
      <c r="D8377" s="110">
        <v>0</v>
      </c>
      <c r="E8377" s="110">
        <v>0</v>
      </c>
      <c r="F8377" s="111">
        <v>5.5</v>
      </c>
      <c r="G8377" s="110">
        <v>0</v>
      </c>
      <c r="H8377" s="110">
        <v>0</v>
      </c>
      <c r="I8377" s="112"/>
      <c r="J8377" s="112"/>
      <c r="K8377" s="113">
        <v>6</v>
      </c>
    </row>
    <row r="8378" spans="1:11" x14ac:dyDescent="0.25">
      <c r="A8378" s="108">
        <v>8401</v>
      </c>
      <c r="B8378" s="109" t="s">
        <v>7734</v>
      </c>
      <c r="C8378" s="110">
        <v>85366910</v>
      </c>
      <c r="D8378" s="110">
        <v>0</v>
      </c>
      <c r="E8378" s="110">
        <v>0</v>
      </c>
      <c r="F8378" s="111">
        <v>25.9</v>
      </c>
      <c r="G8378" s="110">
        <v>0</v>
      </c>
      <c r="H8378" s="110">
        <v>0</v>
      </c>
      <c r="I8378" s="112"/>
      <c r="J8378" s="112"/>
      <c r="K8378" s="113">
        <v>26</v>
      </c>
    </row>
    <row r="8379" spans="1:11" x14ac:dyDescent="0.25">
      <c r="A8379" s="108">
        <v>8402</v>
      </c>
      <c r="B8379" s="109" t="s">
        <v>7735</v>
      </c>
      <c r="C8379" s="110">
        <v>85363090</v>
      </c>
      <c r="D8379" s="110">
        <v>10</v>
      </c>
      <c r="E8379" s="110">
        <v>0</v>
      </c>
      <c r="F8379" s="111">
        <v>43.49</v>
      </c>
      <c r="G8379" s="110">
        <v>7</v>
      </c>
      <c r="H8379" s="110">
        <v>0</v>
      </c>
      <c r="I8379" s="112"/>
      <c r="J8379" s="111">
        <v>9.65</v>
      </c>
      <c r="K8379" s="113">
        <v>75</v>
      </c>
    </row>
    <row r="8380" spans="1:11" x14ac:dyDescent="0.25">
      <c r="A8380" s="108">
        <v>8403</v>
      </c>
      <c r="B8380" s="109" t="s">
        <v>7736</v>
      </c>
      <c r="C8380" s="110">
        <v>85363090</v>
      </c>
      <c r="D8380" s="110">
        <v>8</v>
      </c>
      <c r="E8380" s="110">
        <v>0</v>
      </c>
      <c r="F8380" s="111">
        <v>52.9</v>
      </c>
      <c r="G8380" s="110">
        <v>7</v>
      </c>
      <c r="H8380" s="110">
        <v>0</v>
      </c>
      <c r="I8380" s="112"/>
      <c r="J8380" s="111">
        <v>11.74</v>
      </c>
      <c r="K8380" s="113">
        <v>90</v>
      </c>
    </row>
    <row r="8381" spans="1:11" x14ac:dyDescent="0.25">
      <c r="A8381" s="108">
        <v>8404</v>
      </c>
      <c r="B8381" s="109" t="s">
        <v>7737</v>
      </c>
      <c r="C8381" s="110">
        <v>84717020</v>
      </c>
      <c r="D8381" s="110">
        <v>0</v>
      </c>
      <c r="E8381" s="110">
        <v>0</v>
      </c>
      <c r="F8381" s="111">
        <v>109.9</v>
      </c>
      <c r="G8381" s="110">
        <v>7</v>
      </c>
      <c r="H8381" s="110">
        <v>0</v>
      </c>
      <c r="I8381" s="112"/>
      <c r="J8381" s="112"/>
      <c r="K8381" s="113">
        <v>165</v>
      </c>
    </row>
    <row r="8382" spans="1:11" x14ac:dyDescent="0.25">
      <c r="A8382" s="108">
        <v>8405</v>
      </c>
      <c r="B8382" s="109" t="s">
        <v>7738</v>
      </c>
      <c r="C8382" s="110">
        <v>38249949</v>
      </c>
      <c r="D8382" s="110">
        <v>2</v>
      </c>
      <c r="E8382" s="110">
        <v>0</v>
      </c>
      <c r="F8382" s="111">
        <v>34.64</v>
      </c>
      <c r="G8382" s="110">
        <v>4</v>
      </c>
      <c r="H8382" s="121">
        <v>6.5</v>
      </c>
      <c r="I8382" s="112"/>
      <c r="J8382" s="112"/>
      <c r="K8382" s="113">
        <v>65</v>
      </c>
    </row>
    <row r="8383" spans="1:11" x14ac:dyDescent="0.25">
      <c r="A8383" s="108">
        <v>8406</v>
      </c>
      <c r="B8383" s="109" t="s">
        <v>7739</v>
      </c>
      <c r="C8383" s="110">
        <v>29319029</v>
      </c>
      <c r="D8383" s="110">
        <v>0</v>
      </c>
      <c r="E8383" s="110">
        <v>0</v>
      </c>
      <c r="F8383" s="111">
        <v>84.9</v>
      </c>
      <c r="G8383" s="110">
        <v>7</v>
      </c>
      <c r="H8383" s="110">
        <v>0</v>
      </c>
      <c r="I8383" s="112"/>
      <c r="J8383" s="112"/>
      <c r="K8383" s="113">
        <v>140</v>
      </c>
    </row>
    <row r="8384" spans="1:11" x14ac:dyDescent="0.25">
      <c r="A8384" s="108">
        <v>8407</v>
      </c>
      <c r="B8384" s="109" t="s">
        <v>7740</v>
      </c>
      <c r="C8384" s="110">
        <v>85444200</v>
      </c>
      <c r="D8384" s="110">
        <v>8</v>
      </c>
      <c r="E8384" s="110">
        <v>0</v>
      </c>
      <c r="F8384" s="111">
        <v>10.63</v>
      </c>
      <c r="G8384" s="110">
        <v>4</v>
      </c>
      <c r="H8384" s="118">
        <v>3.25</v>
      </c>
      <c r="I8384" s="112"/>
      <c r="J8384" s="111">
        <v>1.17</v>
      </c>
      <c r="K8384" s="113">
        <v>18</v>
      </c>
    </row>
    <row r="8385" spans="1:11" x14ac:dyDescent="0.25">
      <c r="A8385" s="108">
        <v>8408</v>
      </c>
      <c r="B8385" s="109" t="s">
        <v>5331</v>
      </c>
      <c r="C8385" s="110">
        <v>85444200</v>
      </c>
      <c r="D8385" s="110">
        <v>9</v>
      </c>
      <c r="E8385" s="110">
        <v>0</v>
      </c>
      <c r="F8385" s="111">
        <v>9.33</v>
      </c>
      <c r="G8385" s="110">
        <v>4</v>
      </c>
      <c r="H8385" s="118">
        <v>3.25</v>
      </c>
      <c r="I8385" s="112"/>
      <c r="J8385" s="111">
        <v>1.03</v>
      </c>
      <c r="K8385" s="113">
        <v>18</v>
      </c>
    </row>
    <row r="8386" spans="1:11" x14ac:dyDescent="0.25">
      <c r="A8386" s="108">
        <v>8409</v>
      </c>
      <c r="B8386" s="109" t="s">
        <v>7741</v>
      </c>
      <c r="C8386" s="110">
        <v>85363090</v>
      </c>
      <c r="D8386" s="110">
        <v>9</v>
      </c>
      <c r="E8386" s="110">
        <v>0</v>
      </c>
      <c r="F8386" s="111">
        <v>37.04</v>
      </c>
      <c r="G8386" s="110">
        <v>7</v>
      </c>
      <c r="H8386" s="118">
        <v>9.75</v>
      </c>
      <c r="I8386" s="112"/>
      <c r="J8386" s="112"/>
      <c r="K8386" s="113">
        <v>69</v>
      </c>
    </row>
    <row r="8387" spans="1:11" x14ac:dyDescent="0.25">
      <c r="A8387" s="108">
        <v>8410</v>
      </c>
      <c r="B8387" s="109" t="s">
        <v>7742</v>
      </c>
      <c r="C8387" s="110">
        <v>84716053</v>
      </c>
      <c r="D8387" s="110">
        <v>0</v>
      </c>
      <c r="E8387" s="110">
        <v>0</v>
      </c>
      <c r="F8387" s="111">
        <v>40.44</v>
      </c>
      <c r="G8387" s="110">
        <v>4</v>
      </c>
      <c r="H8387" s="118">
        <v>9.75</v>
      </c>
      <c r="I8387" s="112"/>
      <c r="J8387" s="112"/>
      <c r="K8387" s="113">
        <v>69</v>
      </c>
    </row>
    <row r="8388" spans="1:11" x14ac:dyDescent="0.25">
      <c r="A8388" s="108">
        <v>8411</v>
      </c>
      <c r="B8388" s="109" t="s">
        <v>7743</v>
      </c>
      <c r="C8388" s="110">
        <v>84716053</v>
      </c>
      <c r="D8388" s="110">
        <v>0</v>
      </c>
      <c r="E8388" s="110">
        <v>0</v>
      </c>
      <c r="F8388" s="111">
        <v>29.57</v>
      </c>
      <c r="G8388" s="110">
        <v>4</v>
      </c>
      <c r="H8388" s="118">
        <v>9.75</v>
      </c>
      <c r="I8388" s="112"/>
      <c r="J8388" s="112"/>
      <c r="K8388" s="113">
        <v>49</v>
      </c>
    </row>
    <row r="8389" spans="1:11" x14ac:dyDescent="0.25">
      <c r="A8389" s="108">
        <v>8412</v>
      </c>
      <c r="B8389" s="109" t="s">
        <v>7744</v>
      </c>
      <c r="C8389" s="110">
        <v>84145990</v>
      </c>
      <c r="D8389" s="110">
        <v>0</v>
      </c>
      <c r="E8389" s="110">
        <v>0</v>
      </c>
      <c r="F8389" s="111">
        <v>229.9</v>
      </c>
      <c r="G8389" s="110">
        <v>4</v>
      </c>
      <c r="H8389" s="110">
        <v>0</v>
      </c>
      <c r="I8389" s="112"/>
      <c r="J8389" s="112"/>
      <c r="K8389" s="113">
        <v>389</v>
      </c>
    </row>
    <row r="8390" spans="1:11" x14ac:dyDescent="0.25">
      <c r="A8390" s="108">
        <v>8413</v>
      </c>
      <c r="B8390" s="109" t="s">
        <v>7745</v>
      </c>
      <c r="C8390" s="110">
        <v>85444200</v>
      </c>
      <c r="D8390" s="110">
        <v>5</v>
      </c>
      <c r="E8390" s="110">
        <v>5</v>
      </c>
      <c r="F8390" s="111">
        <v>64.510000000000005</v>
      </c>
      <c r="G8390" s="110">
        <v>4</v>
      </c>
      <c r="H8390" s="118">
        <v>3.25</v>
      </c>
      <c r="I8390" s="112"/>
      <c r="J8390" s="111">
        <v>7.09</v>
      </c>
      <c r="K8390" s="113">
        <v>105</v>
      </c>
    </row>
    <row r="8391" spans="1:11" x14ac:dyDescent="0.25">
      <c r="A8391" s="108">
        <v>8414</v>
      </c>
      <c r="B8391" s="109" t="s">
        <v>7746</v>
      </c>
      <c r="C8391" s="110">
        <v>85444200</v>
      </c>
      <c r="D8391" s="110">
        <v>4</v>
      </c>
      <c r="E8391" s="110">
        <v>0</v>
      </c>
      <c r="F8391" s="111">
        <v>162.80000000000001</v>
      </c>
      <c r="G8391" s="110">
        <v>4</v>
      </c>
      <c r="H8391" s="118">
        <v>3.25</v>
      </c>
      <c r="I8391" s="112"/>
      <c r="J8391" s="111">
        <v>17.79</v>
      </c>
      <c r="K8391" s="113">
        <v>259</v>
      </c>
    </row>
    <row r="8392" spans="1:11" x14ac:dyDescent="0.25">
      <c r="A8392" s="108">
        <v>8415</v>
      </c>
      <c r="B8392" s="109" t="s">
        <v>7747</v>
      </c>
      <c r="C8392" s="110">
        <v>84733090</v>
      </c>
      <c r="D8392" s="110">
        <v>0</v>
      </c>
      <c r="E8392" s="110">
        <v>0</v>
      </c>
      <c r="F8392" s="111">
        <v>21.58</v>
      </c>
      <c r="G8392" s="110">
        <v>7</v>
      </c>
      <c r="H8392" s="121">
        <v>6.5</v>
      </c>
      <c r="I8392" s="112"/>
      <c r="J8392" s="112"/>
      <c r="K8392" s="113">
        <v>35</v>
      </c>
    </row>
    <row r="8393" spans="1:11" x14ac:dyDescent="0.25">
      <c r="A8393" s="108">
        <v>8416</v>
      </c>
      <c r="B8393" s="109" t="s">
        <v>7608</v>
      </c>
      <c r="C8393" s="110">
        <v>84719012</v>
      </c>
      <c r="D8393" s="110">
        <v>16</v>
      </c>
      <c r="E8393" s="110">
        <v>0</v>
      </c>
      <c r="F8393" s="111">
        <v>182.08</v>
      </c>
      <c r="G8393" s="110">
        <v>4</v>
      </c>
      <c r="H8393" s="118">
        <v>9.75</v>
      </c>
      <c r="I8393" s="112"/>
      <c r="J8393" s="112"/>
      <c r="K8393" s="113">
        <v>329</v>
      </c>
    </row>
    <row r="8394" spans="1:11" x14ac:dyDescent="0.25">
      <c r="A8394" s="108">
        <v>8417</v>
      </c>
      <c r="B8394" s="109" t="s">
        <v>7041</v>
      </c>
      <c r="C8394" s="110">
        <v>85369090</v>
      </c>
      <c r="D8394" s="110">
        <v>94</v>
      </c>
      <c r="E8394" s="110">
        <v>0</v>
      </c>
      <c r="F8394" s="111">
        <v>0.26</v>
      </c>
      <c r="G8394" s="110">
        <v>4</v>
      </c>
      <c r="H8394" s="118">
        <v>9.75</v>
      </c>
      <c r="I8394" s="112"/>
      <c r="J8394" s="112"/>
      <c r="K8394" s="113">
        <v>0.6</v>
      </c>
    </row>
    <row r="8395" spans="1:11" x14ac:dyDescent="0.25">
      <c r="A8395" s="108">
        <v>8418</v>
      </c>
      <c r="B8395" s="109" t="s">
        <v>1045</v>
      </c>
      <c r="C8395" s="110">
        <v>85269200</v>
      </c>
      <c r="D8395" s="110">
        <v>5</v>
      </c>
      <c r="E8395" s="110">
        <v>0</v>
      </c>
      <c r="F8395" s="111">
        <v>108.99</v>
      </c>
      <c r="G8395" s="110">
        <v>4</v>
      </c>
      <c r="H8395" s="110">
        <v>0</v>
      </c>
      <c r="I8395" s="112"/>
      <c r="J8395" s="112"/>
      <c r="K8395" s="113">
        <v>185</v>
      </c>
    </row>
    <row r="8396" spans="1:11" x14ac:dyDescent="0.25">
      <c r="A8396" s="108">
        <v>8419</v>
      </c>
      <c r="B8396" s="109" t="s">
        <v>2659</v>
      </c>
      <c r="C8396" s="110">
        <v>84716052</v>
      </c>
      <c r="D8396" s="110">
        <v>11</v>
      </c>
      <c r="E8396" s="110">
        <v>1</v>
      </c>
      <c r="F8396" s="111">
        <v>54.5</v>
      </c>
      <c r="G8396" s="110">
        <v>4</v>
      </c>
      <c r="H8396" s="110">
        <v>0</v>
      </c>
      <c r="I8396" s="112"/>
      <c r="J8396" s="112"/>
      <c r="K8396" s="113">
        <v>89</v>
      </c>
    </row>
    <row r="8397" spans="1:11" x14ac:dyDescent="0.25">
      <c r="A8397" s="108">
        <v>8420</v>
      </c>
      <c r="B8397" s="109" t="s">
        <v>7748</v>
      </c>
      <c r="C8397" s="110">
        <v>85423190</v>
      </c>
      <c r="D8397" s="110">
        <v>0</v>
      </c>
      <c r="E8397" s="110">
        <v>0</v>
      </c>
      <c r="F8397" s="115">
        <v>1350.29</v>
      </c>
      <c r="G8397" s="110">
        <v>7</v>
      </c>
      <c r="H8397" s="121">
        <v>1.3</v>
      </c>
      <c r="I8397" s="112"/>
      <c r="J8397" s="112"/>
      <c r="K8397" s="116">
        <v>1899</v>
      </c>
    </row>
    <row r="8398" spans="1:11" x14ac:dyDescent="0.25">
      <c r="A8398" s="108">
        <v>8421</v>
      </c>
      <c r="B8398" s="109" t="s">
        <v>7749</v>
      </c>
      <c r="C8398" s="110">
        <v>84733041</v>
      </c>
      <c r="D8398" s="110">
        <v>26</v>
      </c>
      <c r="E8398" s="110">
        <v>2</v>
      </c>
      <c r="F8398" s="111">
        <v>379</v>
      </c>
      <c r="G8398" s="110">
        <v>12</v>
      </c>
      <c r="H8398" s="110">
        <v>0</v>
      </c>
      <c r="I8398" s="112"/>
      <c r="J8398" s="112"/>
      <c r="K8398" s="113">
        <v>599</v>
      </c>
    </row>
    <row r="8399" spans="1:11" x14ac:dyDescent="0.25">
      <c r="A8399" s="108">
        <v>8422</v>
      </c>
      <c r="B8399" s="109" t="s">
        <v>6394</v>
      </c>
      <c r="C8399" s="110">
        <v>84717040</v>
      </c>
      <c r="D8399" s="110">
        <v>2</v>
      </c>
      <c r="E8399" s="110">
        <v>0</v>
      </c>
      <c r="F8399" s="111">
        <v>629.9</v>
      </c>
      <c r="G8399" s="110">
        <v>4</v>
      </c>
      <c r="H8399" s="110">
        <v>0</v>
      </c>
      <c r="I8399" s="112"/>
      <c r="J8399" s="112"/>
      <c r="K8399" s="113">
        <v>999</v>
      </c>
    </row>
    <row r="8400" spans="1:11" x14ac:dyDescent="0.25">
      <c r="A8400" s="108">
        <v>8423</v>
      </c>
      <c r="B8400" s="109" t="s">
        <v>7750</v>
      </c>
      <c r="C8400" s="110">
        <v>85444200</v>
      </c>
      <c r="D8400" s="110">
        <v>4</v>
      </c>
      <c r="E8400" s="110">
        <v>1</v>
      </c>
      <c r="F8400" s="111">
        <v>11.66</v>
      </c>
      <c r="G8400" s="110">
        <v>4</v>
      </c>
      <c r="H8400" s="118">
        <v>3.25</v>
      </c>
      <c r="I8400" s="112"/>
      <c r="J8400" s="111">
        <v>1.28</v>
      </c>
      <c r="K8400" s="113">
        <v>20</v>
      </c>
    </row>
    <row r="8401" spans="1:11" x14ac:dyDescent="0.25">
      <c r="A8401" s="108">
        <v>8424</v>
      </c>
      <c r="B8401" s="109" t="s">
        <v>7751</v>
      </c>
      <c r="C8401" s="110">
        <v>85423190</v>
      </c>
      <c r="D8401" s="110">
        <v>18</v>
      </c>
      <c r="E8401" s="110">
        <v>1</v>
      </c>
      <c r="F8401" s="111">
        <v>608.82000000000005</v>
      </c>
      <c r="G8401" s="110">
        <v>7</v>
      </c>
      <c r="H8401" s="121">
        <v>1.3</v>
      </c>
      <c r="I8401" s="112"/>
      <c r="J8401" s="112"/>
      <c r="K8401" s="113">
        <v>999</v>
      </c>
    </row>
    <row r="8402" spans="1:11" x14ac:dyDescent="0.25">
      <c r="A8402" s="108">
        <v>8425</v>
      </c>
      <c r="B8402" s="109" t="s">
        <v>7752</v>
      </c>
      <c r="C8402" s="110">
        <v>85423190</v>
      </c>
      <c r="D8402" s="110">
        <v>1</v>
      </c>
      <c r="E8402" s="110">
        <v>0</v>
      </c>
      <c r="F8402" s="111">
        <v>948.87</v>
      </c>
      <c r="G8402" s="110">
        <v>7</v>
      </c>
      <c r="H8402" s="121">
        <v>1.3</v>
      </c>
      <c r="I8402" s="112"/>
      <c r="J8402" s="112"/>
      <c r="K8402" s="116">
        <v>1399</v>
      </c>
    </row>
    <row r="8403" spans="1:11" x14ac:dyDescent="0.25">
      <c r="A8403" s="108">
        <v>8426</v>
      </c>
      <c r="B8403" s="109" t="s">
        <v>7753</v>
      </c>
      <c r="C8403" s="110">
        <v>84716052</v>
      </c>
      <c r="D8403" s="110">
        <v>1</v>
      </c>
      <c r="E8403" s="110">
        <v>0</v>
      </c>
      <c r="F8403" s="111">
        <v>77.84</v>
      </c>
      <c r="G8403" s="110">
        <v>4</v>
      </c>
      <c r="H8403" s="118">
        <v>9.75</v>
      </c>
      <c r="I8403" s="112"/>
      <c r="J8403" s="112"/>
      <c r="K8403" s="113">
        <v>129</v>
      </c>
    </row>
    <row r="8404" spans="1:11" x14ac:dyDescent="0.25">
      <c r="A8404" s="108">
        <v>8427</v>
      </c>
      <c r="B8404" s="109" t="s">
        <v>4844</v>
      </c>
      <c r="C8404" s="110">
        <v>84716052</v>
      </c>
      <c r="D8404" s="110">
        <v>0</v>
      </c>
      <c r="E8404" s="110">
        <v>0</v>
      </c>
      <c r="F8404" s="111">
        <v>174.06</v>
      </c>
      <c r="G8404" s="110">
        <v>4</v>
      </c>
      <c r="H8404" s="118">
        <v>9.75</v>
      </c>
      <c r="I8404" s="112"/>
      <c r="J8404" s="112"/>
      <c r="K8404" s="113">
        <v>289</v>
      </c>
    </row>
    <row r="8405" spans="1:11" x14ac:dyDescent="0.25">
      <c r="A8405" s="108">
        <v>8428</v>
      </c>
      <c r="B8405" s="109" t="s">
        <v>5878</v>
      </c>
      <c r="C8405" s="110">
        <v>84716052</v>
      </c>
      <c r="D8405" s="110">
        <v>1</v>
      </c>
      <c r="E8405" s="110">
        <v>0</v>
      </c>
      <c r="F8405" s="111">
        <v>228.68</v>
      </c>
      <c r="G8405" s="110">
        <v>4</v>
      </c>
      <c r="H8405" s="118">
        <v>9.75</v>
      </c>
      <c r="I8405" s="112"/>
      <c r="J8405" s="112"/>
      <c r="K8405" s="113">
        <v>379</v>
      </c>
    </row>
    <row r="8406" spans="1:11" x14ac:dyDescent="0.25">
      <c r="A8406" s="108">
        <v>8429</v>
      </c>
      <c r="B8406" s="109" t="s">
        <v>6698</v>
      </c>
      <c r="C8406" s="110">
        <v>84716052</v>
      </c>
      <c r="D8406" s="110">
        <v>1</v>
      </c>
      <c r="E8406" s="110">
        <v>0</v>
      </c>
      <c r="F8406" s="111">
        <v>161.81</v>
      </c>
      <c r="G8406" s="110">
        <v>4</v>
      </c>
      <c r="H8406" s="118">
        <v>9.75</v>
      </c>
      <c r="I8406" s="112"/>
      <c r="J8406" s="112"/>
      <c r="K8406" s="113">
        <v>269</v>
      </c>
    </row>
    <row r="8407" spans="1:11" x14ac:dyDescent="0.25">
      <c r="A8407" s="108">
        <v>8430</v>
      </c>
      <c r="B8407" s="109" t="s">
        <v>5667</v>
      </c>
      <c r="C8407" s="110">
        <v>84716052</v>
      </c>
      <c r="D8407" s="110">
        <v>3</v>
      </c>
      <c r="E8407" s="110">
        <v>0</v>
      </c>
      <c r="F8407" s="111">
        <v>200.3</v>
      </c>
      <c r="G8407" s="110">
        <v>4</v>
      </c>
      <c r="H8407" s="118">
        <v>9.75</v>
      </c>
      <c r="I8407" s="112"/>
      <c r="J8407" s="112"/>
      <c r="K8407" s="113">
        <v>339</v>
      </c>
    </row>
    <row r="8408" spans="1:11" x14ac:dyDescent="0.25">
      <c r="A8408" s="108">
        <v>8431</v>
      </c>
      <c r="B8408" s="109" t="s">
        <v>6048</v>
      </c>
      <c r="C8408" s="110">
        <v>84716052</v>
      </c>
      <c r="D8408" s="110">
        <v>1</v>
      </c>
      <c r="E8408" s="110">
        <v>0</v>
      </c>
      <c r="F8408" s="111">
        <v>200.3</v>
      </c>
      <c r="G8408" s="110">
        <v>4</v>
      </c>
      <c r="H8408" s="118">
        <v>9.75</v>
      </c>
      <c r="I8408" s="112"/>
      <c r="J8408" s="112"/>
      <c r="K8408" s="113">
        <v>339</v>
      </c>
    </row>
    <row r="8409" spans="1:11" x14ac:dyDescent="0.25">
      <c r="A8409" s="108">
        <v>8432</v>
      </c>
      <c r="B8409" s="109" t="s">
        <v>6048</v>
      </c>
      <c r="C8409" s="110">
        <v>84716052</v>
      </c>
      <c r="D8409" s="110">
        <v>3</v>
      </c>
      <c r="E8409" s="110">
        <v>0</v>
      </c>
      <c r="F8409" s="111">
        <v>200.3</v>
      </c>
      <c r="G8409" s="110">
        <v>4</v>
      </c>
      <c r="H8409" s="118">
        <v>9.75</v>
      </c>
      <c r="I8409" s="112"/>
      <c r="J8409" s="112"/>
      <c r="K8409" s="113">
        <v>339</v>
      </c>
    </row>
    <row r="8410" spans="1:11" x14ac:dyDescent="0.25">
      <c r="A8410" s="108">
        <v>8433</v>
      </c>
      <c r="B8410" s="109" t="s">
        <v>4640</v>
      </c>
      <c r="C8410" s="110">
        <v>84716052</v>
      </c>
      <c r="D8410" s="110">
        <v>4</v>
      </c>
      <c r="E8410" s="110">
        <v>0</v>
      </c>
      <c r="F8410" s="111">
        <v>236.02</v>
      </c>
      <c r="G8410" s="110">
        <v>4</v>
      </c>
      <c r="H8410" s="118">
        <v>9.75</v>
      </c>
      <c r="I8410" s="112"/>
      <c r="J8410" s="112"/>
      <c r="K8410" s="113">
        <v>389</v>
      </c>
    </row>
    <row r="8411" spans="1:11" x14ac:dyDescent="0.25">
      <c r="A8411" s="108">
        <v>8434</v>
      </c>
      <c r="B8411" s="109" t="s">
        <v>7754</v>
      </c>
      <c r="C8411" s="110">
        <v>84716052</v>
      </c>
      <c r="D8411" s="110">
        <v>1</v>
      </c>
      <c r="E8411" s="110">
        <v>0</v>
      </c>
      <c r="F8411" s="111">
        <v>330.64</v>
      </c>
      <c r="G8411" s="110">
        <v>4</v>
      </c>
      <c r="H8411" s="118">
        <v>9.75</v>
      </c>
      <c r="I8411" s="112"/>
      <c r="J8411" s="112"/>
      <c r="K8411" s="113">
        <v>549</v>
      </c>
    </row>
    <row r="8412" spans="1:11" x14ac:dyDescent="0.25">
      <c r="A8412" s="108">
        <v>8435</v>
      </c>
      <c r="B8412" s="109" t="s">
        <v>7755</v>
      </c>
      <c r="C8412" s="110">
        <v>84716052</v>
      </c>
      <c r="D8412" s="110">
        <v>2</v>
      </c>
      <c r="E8412" s="110">
        <v>0</v>
      </c>
      <c r="F8412" s="111">
        <v>261.52999999999997</v>
      </c>
      <c r="G8412" s="110">
        <v>4</v>
      </c>
      <c r="H8412" s="118">
        <v>9.75</v>
      </c>
      <c r="I8412" s="112"/>
      <c r="J8412" s="112"/>
      <c r="K8412" s="113">
        <v>439</v>
      </c>
    </row>
    <row r="8413" spans="1:11" x14ac:dyDescent="0.25">
      <c r="A8413" s="108">
        <v>8436</v>
      </c>
      <c r="B8413" s="109" t="s">
        <v>7756</v>
      </c>
      <c r="C8413" s="110">
        <v>84716052</v>
      </c>
      <c r="D8413" s="110">
        <v>1</v>
      </c>
      <c r="E8413" s="110">
        <v>0</v>
      </c>
      <c r="F8413" s="111">
        <v>261.52999999999997</v>
      </c>
      <c r="G8413" s="110">
        <v>4</v>
      </c>
      <c r="H8413" s="118">
        <v>9.75</v>
      </c>
      <c r="I8413" s="112"/>
      <c r="J8413" s="112"/>
      <c r="K8413" s="113">
        <v>439</v>
      </c>
    </row>
    <row r="8414" spans="1:11" x14ac:dyDescent="0.25">
      <c r="A8414" s="108">
        <v>8437</v>
      </c>
      <c r="B8414" s="109" t="s">
        <v>5529</v>
      </c>
      <c r="C8414" s="110">
        <v>84716052</v>
      </c>
      <c r="D8414" s="110">
        <v>1</v>
      </c>
      <c r="E8414" s="110">
        <v>0</v>
      </c>
      <c r="F8414" s="111">
        <v>261.52999999999997</v>
      </c>
      <c r="G8414" s="110">
        <v>4</v>
      </c>
      <c r="H8414" s="118">
        <v>9.75</v>
      </c>
      <c r="I8414" s="112"/>
      <c r="J8414" s="112"/>
      <c r="K8414" s="113">
        <v>439</v>
      </c>
    </row>
    <row r="8415" spans="1:11" x14ac:dyDescent="0.25">
      <c r="A8415" s="108">
        <v>8438</v>
      </c>
      <c r="B8415" s="109" t="s">
        <v>7757</v>
      </c>
      <c r="C8415" s="110">
        <v>84716052</v>
      </c>
      <c r="D8415" s="110">
        <v>1</v>
      </c>
      <c r="E8415" s="110">
        <v>0</v>
      </c>
      <c r="F8415" s="111">
        <v>296.52</v>
      </c>
      <c r="G8415" s="110">
        <v>4</v>
      </c>
      <c r="H8415" s="118">
        <v>9.75</v>
      </c>
      <c r="I8415" s="112"/>
      <c r="J8415" s="112"/>
      <c r="K8415" s="113">
        <v>499</v>
      </c>
    </row>
    <row r="8416" spans="1:11" x14ac:dyDescent="0.25">
      <c r="A8416" s="108">
        <v>8439</v>
      </c>
      <c r="B8416" s="109" t="s">
        <v>7758</v>
      </c>
      <c r="C8416" s="110">
        <v>84716052</v>
      </c>
      <c r="D8416" s="110">
        <v>2</v>
      </c>
      <c r="E8416" s="110">
        <v>0</v>
      </c>
      <c r="F8416" s="111">
        <v>296.52</v>
      </c>
      <c r="G8416" s="110">
        <v>4</v>
      </c>
      <c r="H8416" s="118">
        <v>9.75</v>
      </c>
      <c r="I8416" s="112"/>
      <c r="J8416" s="112"/>
      <c r="K8416" s="113">
        <v>499</v>
      </c>
    </row>
    <row r="8417" spans="1:11" x14ac:dyDescent="0.25">
      <c r="A8417" s="108">
        <v>8440</v>
      </c>
      <c r="B8417" s="109" t="s">
        <v>7759</v>
      </c>
      <c r="C8417" s="110">
        <v>84716052</v>
      </c>
      <c r="D8417" s="110">
        <v>0</v>
      </c>
      <c r="E8417" s="110">
        <v>0</v>
      </c>
      <c r="F8417" s="111">
        <v>366.45</v>
      </c>
      <c r="G8417" s="110">
        <v>4</v>
      </c>
      <c r="H8417" s="118">
        <v>9.75</v>
      </c>
      <c r="I8417" s="112"/>
      <c r="J8417" s="112"/>
      <c r="K8417" s="113">
        <v>599</v>
      </c>
    </row>
    <row r="8418" spans="1:11" x14ac:dyDescent="0.25">
      <c r="A8418" s="108">
        <v>8441</v>
      </c>
      <c r="B8418" s="109" t="s">
        <v>4937</v>
      </c>
      <c r="C8418" s="110">
        <v>84716052</v>
      </c>
      <c r="D8418" s="110">
        <v>1</v>
      </c>
      <c r="E8418" s="110">
        <v>0</v>
      </c>
      <c r="F8418" s="111">
        <v>181.32</v>
      </c>
      <c r="G8418" s="110">
        <v>4</v>
      </c>
      <c r="H8418" s="118">
        <v>9.75</v>
      </c>
      <c r="I8418" s="112"/>
      <c r="J8418" s="112"/>
      <c r="K8418" s="113">
        <v>299</v>
      </c>
    </row>
    <row r="8419" spans="1:11" x14ac:dyDescent="0.25">
      <c r="A8419" s="108">
        <v>8442</v>
      </c>
      <c r="B8419" s="109" t="s">
        <v>4937</v>
      </c>
      <c r="C8419" s="110">
        <v>84716052</v>
      </c>
      <c r="D8419" s="110">
        <v>3</v>
      </c>
      <c r="E8419" s="110">
        <v>0</v>
      </c>
      <c r="F8419" s="111">
        <v>181.32</v>
      </c>
      <c r="G8419" s="110">
        <v>4</v>
      </c>
      <c r="H8419" s="118">
        <v>9.75</v>
      </c>
      <c r="I8419" s="112"/>
      <c r="J8419" s="112"/>
      <c r="K8419" s="113">
        <v>299</v>
      </c>
    </row>
    <row r="8420" spans="1:11" x14ac:dyDescent="0.25">
      <c r="A8420" s="108">
        <v>8443</v>
      </c>
      <c r="B8420" s="109" t="s">
        <v>4892</v>
      </c>
      <c r="C8420" s="110">
        <v>84716053</v>
      </c>
      <c r="D8420" s="110">
        <v>2</v>
      </c>
      <c r="E8420" s="110">
        <v>0</v>
      </c>
      <c r="F8420" s="111">
        <v>95.34</v>
      </c>
      <c r="G8420" s="110">
        <v>4</v>
      </c>
      <c r="H8420" s="118">
        <v>9.75</v>
      </c>
      <c r="I8420" s="112"/>
      <c r="J8420" s="112"/>
      <c r="K8420" s="113">
        <v>159</v>
      </c>
    </row>
    <row r="8421" spans="1:11" x14ac:dyDescent="0.25">
      <c r="A8421" s="108">
        <v>8444</v>
      </c>
      <c r="B8421" s="109" t="s">
        <v>6620</v>
      </c>
      <c r="C8421" s="110">
        <v>84716053</v>
      </c>
      <c r="D8421" s="110">
        <v>3</v>
      </c>
      <c r="E8421" s="110">
        <v>0</v>
      </c>
      <c r="F8421" s="111">
        <v>90.08</v>
      </c>
      <c r="G8421" s="110">
        <v>4</v>
      </c>
      <c r="H8421" s="118">
        <v>9.75</v>
      </c>
      <c r="I8421" s="112"/>
      <c r="J8421" s="112"/>
      <c r="K8421" s="113">
        <v>149</v>
      </c>
    </row>
    <row r="8422" spans="1:11" x14ac:dyDescent="0.25">
      <c r="A8422" s="108">
        <v>8445</v>
      </c>
      <c r="B8422" s="109" t="s">
        <v>7760</v>
      </c>
      <c r="C8422" s="110">
        <v>84716053</v>
      </c>
      <c r="D8422" s="110">
        <v>4</v>
      </c>
      <c r="E8422" s="110">
        <v>0</v>
      </c>
      <c r="F8422" s="111">
        <v>77.84</v>
      </c>
      <c r="G8422" s="110">
        <v>4</v>
      </c>
      <c r="H8422" s="118">
        <v>9.75</v>
      </c>
      <c r="I8422" s="112"/>
      <c r="J8422" s="112"/>
      <c r="K8422" s="113">
        <v>129</v>
      </c>
    </row>
    <row r="8423" spans="1:11" x14ac:dyDescent="0.25">
      <c r="A8423" s="108">
        <v>8446</v>
      </c>
      <c r="B8423" s="109" t="s">
        <v>7761</v>
      </c>
      <c r="C8423" s="110">
        <v>84716053</v>
      </c>
      <c r="D8423" s="110">
        <v>2</v>
      </c>
      <c r="E8423" s="110">
        <v>0</v>
      </c>
      <c r="F8423" s="111">
        <v>95.34</v>
      </c>
      <c r="G8423" s="110">
        <v>4</v>
      </c>
      <c r="H8423" s="118">
        <v>9.75</v>
      </c>
      <c r="I8423" s="112"/>
      <c r="J8423" s="112"/>
      <c r="K8423" s="113">
        <v>159</v>
      </c>
    </row>
    <row r="8424" spans="1:11" x14ac:dyDescent="0.25">
      <c r="A8424" s="108">
        <v>8447</v>
      </c>
      <c r="B8424" s="109" t="s">
        <v>7762</v>
      </c>
      <c r="C8424" s="110">
        <v>84733019</v>
      </c>
      <c r="D8424" s="110">
        <v>2</v>
      </c>
      <c r="E8424" s="110">
        <v>0</v>
      </c>
      <c r="F8424" s="111">
        <v>288.44</v>
      </c>
      <c r="G8424" s="110">
        <v>4</v>
      </c>
      <c r="H8424" s="121">
        <v>6.5</v>
      </c>
      <c r="I8424" s="112"/>
      <c r="J8424" s="112"/>
      <c r="K8424" s="113">
        <v>469</v>
      </c>
    </row>
    <row r="8425" spans="1:11" x14ac:dyDescent="0.25">
      <c r="A8425" s="108">
        <v>8448</v>
      </c>
      <c r="B8425" s="109" t="s">
        <v>7346</v>
      </c>
      <c r="C8425" s="110">
        <v>84733019</v>
      </c>
      <c r="D8425" s="110">
        <v>0</v>
      </c>
      <c r="E8425" s="110">
        <v>0</v>
      </c>
      <c r="F8425" s="111">
        <v>701.5</v>
      </c>
      <c r="G8425" s="110">
        <v>4</v>
      </c>
      <c r="H8425" s="121">
        <v>6.5</v>
      </c>
      <c r="I8425" s="112"/>
      <c r="J8425" s="112"/>
      <c r="K8425" s="116">
        <v>1129</v>
      </c>
    </row>
    <row r="8426" spans="1:11" x14ac:dyDescent="0.25">
      <c r="A8426" s="108">
        <v>8449</v>
      </c>
      <c r="B8426" s="109" t="s">
        <v>5669</v>
      </c>
      <c r="C8426" s="110">
        <v>84733019</v>
      </c>
      <c r="D8426" s="110">
        <v>1</v>
      </c>
      <c r="E8426" s="110">
        <v>0</v>
      </c>
      <c r="F8426" s="111">
        <v>328.62</v>
      </c>
      <c r="G8426" s="110">
        <v>4</v>
      </c>
      <c r="H8426" s="121">
        <v>6.5</v>
      </c>
      <c r="I8426" s="112"/>
      <c r="J8426" s="112"/>
      <c r="K8426" s="113">
        <v>529</v>
      </c>
    </row>
    <row r="8427" spans="1:11" x14ac:dyDescent="0.25">
      <c r="A8427" s="108">
        <v>8450</v>
      </c>
      <c r="B8427" s="109" t="s">
        <v>6443</v>
      </c>
      <c r="C8427" s="110">
        <v>84733019</v>
      </c>
      <c r="D8427" s="110">
        <v>5</v>
      </c>
      <c r="E8427" s="110">
        <v>0</v>
      </c>
      <c r="F8427" s="111">
        <v>291.07</v>
      </c>
      <c r="G8427" s="110">
        <v>4</v>
      </c>
      <c r="H8427" s="121">
        <v>6.5</v>
      </c>
      <c r="I8427" s="112"/>
      <c r="J8427" s="112"/>
      <c r="K8427" s="113">
        <v>469</v>
      </c>
    </row>
    <row r="8428" spans="1:11" x14ac:dyDescent="0.25">
      <c r="A8428" s="108">
        <v>8451</v>
      </c>
      <c r="B8428" s="109" t="s">
        <v>6442</v>
      </c>
      <c r="C8428" s="110">
        <v>84733019</v>
      </c>
      <c r="D8428" s="110">
        <v>1</v>
      </c>
      <c r="E8428" s="110">
        <v>1</v>
      </c>
      <c r="F8428" s="111">
        <v>291.07</v>
      </c>
      <c r="G8428" s="110">
        <v>4</v>
      </c>
      <c r="H8428" s="121">
        <v>6.5</v>
      </c>
      <c r="I8428" s="112"/>
      <c r="J8428" s="112"/>
      <c r="K8428" s="113">
        <v>469</v>
      </c>
    </row>
    <row r="8429" spans="1:11" x14ac:dyDescent="0.25">
      <c r="A8429" s="108">
        <v>8452</v>
      </c>
      <c r="B8429" s="109" t="s">
        <v>5668</v>
      </c>
      <c r="C8429" s="110">
        <v>84733019</v>
      </c>
      <c r="D8429" s="110">
        <v>0</v>
      </c>
      <c r="E8429" s="110">
        <v>0</v>
      </c>
      <c r="F8429" s="111">
        <v>422.52</v>
      </c>
      <c r="G8429" s="110">
        <v>4</v>
      </c>
      <c r="H8429" s="121">
        <v>6.5</v>
      </c>
      <c r="I8429" s="112"/>
      <c r="J8429" s="112"/>
      <c r="K8429" s="113">
        <v>679</v>
      </c>
    </row>
    <row r="8430" spans="1:11" x14ac:dyDescent="0.25">
      <c r="A8430" s="108">
        <v>8453</v>
      </c>
      <c r="B8430" s="109" t="s">
        <v>4920</v>
      </c>
      <c r="C8430" s="110">
        <v>84716053</v>
      </c>
      <c r="D8430" s="110">
        <v>14</v>
      </c>
      <c r="E8430" s="110">
        <v>0</v>
      </c>
      <c r="F8430" s="111">
        <v>86.55</v>
      </c>
      <c r="G8430" s="110">
        <v>4</v>
      </c>
      <c r="H8430" s="118">
        <v>9.75</v>
      </c>
      <c r="I8430" s="112"/>
      <c r="J8430" s="112"/>
      <c r="K8430" s="113">
        <v>169</v>
      </c>
    </row>
    <row r="8431" spans="1:11" x14ac:dyDescent="0.25">
      <c r="A8431" s="108">
        <v>8454</v>
      </c>
      <c r="B8431" s="109" t="s">
        <v>7763</v>
      </c>
      <c r="C8431" s="110">
        <v>84733019</v>
      </c>
      <c r="D8431" s="110">
        <v>0</v>
      </c>
      <c r="E8431" s="110">
        <v>0</v>
      </c>
      <c r="F8431" s="111">
        <v>706.85</v>
      </c>
      <c r="G8431" s="110">
        <v>4</v>
      </c>
      <c r="H8431" s="121">
        <v>6.5</v>
      </c>
      <c r="I8431" s="112"/>
      <c r="J8431" s="112"/>
      <c r="K8431" s="116">
        <v>1129</v>
      </c>
    </row>
    <row r="8432" spans="1:11" x14ac:dyDescent="0.25">
      <c r="A8432" s="108">
        <v>8455</v>
      </c>
      <c r="B8432" s="109" t="s">
        <v>5781</v>
      </c>
      <c r="C8432" s="110">
        <v>84716054</v>
      </c>
      <c r="D8432" s="110">
        <v>0</v>
      </c>
      <c r="E8432" s="110">
        <v>0</v>
      </c>
      <c r="F8432" s="111">
        <v>369</v>
      </c>
      <c r="G8432" s="110">
        <v>4</v>
      </c>
      <c r="H8432" s="110">
        <v>0</v>
      </c>
      <c r="I8432" s="112"/>
      <c r="J8432" s="112"/>
      <c r="K8432" s="113">
        <v>479</v>
      </c>
    </row>
    <row r="8433" spans="1:11" x14ac:dyDescent="0.25">
      <c r="A8433" s="108">
        <v>8456</v>
      </c>
      <c r="B8433" s="109" t="s">
        <v>7764</v>
      </c>
      <c r="C8433" s="110">
        <v>85287200</v>
      </c>
      <c r="D8433" s="110">
        <v>0</v>
      </c>
      <c r="E8433" s="110">
        <v>0</v>
      </c>
      <c r="F8433" s="115">
        <v>1839</v>
      </c>
      <c r="G8433" s="110">
        <v>18</v>
      </c>
      <c r="H8433" s="110">
        <v>0</v>
      </c>
      <c r="I8433" s="112"/>
      <c r="J8433" s="112"/>
      <c r="K8433" s="116">
        <v>2499</v>
      </c>
    </row>
    <row r="8434" spans="1:11" x14ac:dyDescent="0.25">
      <c r="A8434" s="108">
        <v>8457</v>
      </c>
      <c r="B8434" s="109" t="s">
        <v>5451</v>
      </c>
      <c r="C8434" s="110">
        <v>85285200</v>
      </c>
      <c r="D8434" s="110">
        <v>1</v>
      </c>
      <c r="E8434" s="110">
        <v>1</v>
      </c>
      <c r="F8434" s="111">
        <v>633.13</v>
      </c>
      <c r="G8434" s="110">
        <v>18</v>
      </c>
      <c r="H8434" s="110">
        <v>0</v>
      </c>
      <c r="I8434" s="111">
        <v>0.75</v>
      </c>
      <c r="J8434" s="112"/>
      <c r="K8434" s="113">
        <v>899</v>
      </c>
    </row>
    <row r="8435" spans="1:11" x14ac:dyDescent="0.25">
      <c r="A8435" s="108">
        <v>8458</v>
      </c>
      <c r="B8435" s="109" t="s">
        <v>7765</v>
      </c>
      <c r="C8435" s="110">
        <v>85285200</v>
      </c>
      <c r="D8435" s="110">
        <v>7</v>
      </c>
      <c r="E8435" s="110">
        <v>1</v>
      </c>
      <c r="F8435" s="111">
        <v>770.56</v>
      </c>
      <c r="G8435" s="110">
        <v>18</v>
      </c>
      <c r="H8435" s="110">
        <v>0</v>
      </c>
      <c r="I8435" s="112"/>
      <c r="J8435" s="112"/>
      <c r="K8435" s="116">
        <v>1069</v>
      </c>
    </row>
    <row r="8436" spans="1:11" x14ac:dyDescent="0.25">
      <c r="A8436" s="108">
        <v>8459</v>
      </c>
      <c r="B8436" s="109" t="s">
        <v>7766</v>
      </c>
      <c r="C8436" s="110">
        <v>85181090</v>
      </c>
      <c r="D8436" s="110">
        <v>0</v>
      </c>
      <c r="E8436" s="110">
        <v>0</v>
      </c>
      <c r="F8436" s="115">
        <v>1494</v>
      </c>
      <c r="G8436" s="110">
        <v>12</v>
      </c>
      <c r="H8436" s="110">
        <v>0</v>
      </c>
      <c r="I8436" s="112"/>
      <c r="J8436" s="112"/>
      <c r="K8436" s="116">
        <v>2099</v>
      </c>
    </row>
    <row r="8437" spans="1:11" x14ac:dyDescent="0.25">
      <c r="A8437" s="108">
        <v>8460</v>
      </c>
      <c r="B8437" s="109" t="s">
        <v>7767</v>
      </c>
      <c r="C8437" s="110">
        <v>90069190</v>
      </c>
      <c r="D8437" s="110">
        <v>0</v>
      </c>
      <c r="E8437" s="110">
        <v>0</v>
      </c>
      <c r="F8437" s="111">
        <v>576.70000000000005</v>
      </c>
      <c r="G8437" s="110">
        <v>4</v>
      </c>
      <c r="H8437" s="110">
        <v>0</v>
      </c>
      <c r="I8437" s="112"/>
      <c r="J8437" s="112"/>
      <c r="K8437" s="113">
        <v>899</v>
      </c>
    </row>
    <row r="8438" spans="1:11" x14ac:dyDescent="0.25">
      <c r="A8438" s="108">
        <v>8461</v>
      </c>
      <c r="B8438" s="109" t="s">
        <v>7768</v>
      </c>
      <c r="C8438" s="110">
        <v>84433111</v>
      </c>
      <c r="D8438" s="110">
        <v>5</v>
      </c>
      <c r="E8438" s="110">
        <v>1</v>
      </c>
      <c r="F8438" s="115">
        <v>2102.38</v>
      </c>
      <c r="G8438" s="110">
        <v>12</v>
      </c>
      <c r="H8438" s="110">
        <v>0</v>
      </c>
      <c r="I8438" s="112"/>
      <c r="J8438" s="112"/>
      <c r="K8438" s="116">
        <v>3399</v>
      </c>
    </row>
    <row r="8439" spans="1:11" x14ac:dyDescent="0.25">
      <c r="A8439" s="108">
        <v>8462</v>
      </c>
      <c r="B8439" s="109" t="s">
        <v>7769</v>
      </c>
      <c r="C8439" s="110">
        <v>85444200</v>
      </c>
      <c r="D8439" s="110">
        <v>0</v>
      </c>
      <c r="E8439" s="110">
        <v>0</v>
      </c>
      <c r="F8439" s="111">
        <v>17.25</v>
      </c>
      <c r="G8439" s="110">
        <v>4</v>
      </c>
      <c r="H8439" s="118">
        <v>3.25</v>
      </c>
      <c r="I8439" s="112"/>
      <c r="J8439" s="111">
        <v>1.9</v>
      </c>
      <c r="K8439" s="113">
        <v>28</v>
      </c>
    </row>
    <row r="8440" spans="1:11" x14ac:dyDescent="0.25">
      <c r="A8440" s="108">
        <v>8463</v>
      </c>
      <c r="B8440" s="109" t="s">
        <v>7375</v>
      </c>
      <c r="C8440" s="110">
        <v>84733019</v>
      </c>
      <c r="D8440" s="110">
        <v>1</v>
      </c>
      <c r="E8440" s="110">
        <v>0</v>
      </c>
      <c r="F8440" s="111">
        <v>335.11</v>
      </c>
      <c r="G8440" s="110">
        <v>4</v>
      </c>
      <c r="H8440" s="121">
        <v>6.5</v>
      </c>
      <c r="I8440" s="112"/>
      <c r="J8440" s="112"/>
      <c r="K8440" s="113">
        <v>589</v>
      </c>
    </row>
    <row r="8441" spans="1:11" x14ac:dyDescent="0.25">
      <c r="A8441" s="108">
        <v>8464</v>
      </c>
      <c r="B8441" s="109" t="s">
        <v>7770</v>
      </c>
      <c r="C8441" s="110">
        <v>84733019</v>
      </c>
      <c r="D8441" s="110">
        <v>0</v>
      </c>
      <c r="E8441" s="110">
        <v>0</v>
      </c>
      <c r="F8441" s="111">
        <v>123.86</v>
      </c>
      <c r="G8441" s="110">
        <v>4</v>
      </c>
      <c r="H8441" s="121">
        <v>6.5</v>
      </c>
      <c r="I8441" s="112"/>
      <c r="J8441" s="112"/>
      <c r="K8441" s="113">
        <v>199</v>
      </c>
    </row>
    <row r="8442" spans="1:11" x14ac:dyDescent="0.25">
      <c r="A8442" s="108">
        <v>8465</v>
      </c>
      <c r="B8442" s="109" t="s">
        <v>7294</v>
      </c>
      <c r="C8442" s="110">
        <v>84733019</v>
      </c>
      <c r="D8442" s="110">
        <v>0</v>
      </c>
      <c r="E8442" s="110">
        <v>0</v>
      </c>
      <c r="F8442" s="111">
        <v>101.32</v>
      </c>
      <c r="G8442" s="110">
        <v>4</v>
      </c>
      <c r="H8442" s="121">
        <v>6.5</v>
      </c>
      <c r="I8442" s="112"/>
      <c r="J8442" s="112"/>
      <c r="K8442" s="113">
        <v>165</v>
      </c>
    </row>
    <row r="8443" spans="1:11" x14ac:dyDescent="0.25">
      <c r="A8443" s="108">
        <v>8466</v>
      </c>
      <c r="B8443" s="109" t="s">
        <v>7771</v>
      </c>
      <c r="C8443" s="110">
        <v>84733019</v>
      </c>
      <c r="D8443" s="110">
        <v>1</v>
      </c>
      <c r="E8443" s="110">
        <v>0</v>
      </c>
      <c r="F8443" s="111">
        <v>279.70999999999998</v>
      </c>
      <c r="G8443" s="110">
        <v>4</v>
      </c>
      <c r="H8443" s="121">
        <v>6.5</v>
      </c>
      <c r="I8443" s="112"/>
      <c r="J8443" s="112"/>
      <c r="K8443" s="113">
        <v>449</v>
      </c>
    </row>
    <row r="8444" spans="1:11" x14ac:dyDescent="0.25">
      <c r="A8444" s="108">
        <v>8467</v>
      </c>
      <c r="B8444" s="109" t="s">
        <v>7772</v>
      </c>
      <c r="C8444" s="110">
        <v>85423190</v>
      </c>
      <c r="D8444" s="110">
        <v>0</v>
      </c>
      <c r="E8444" s="110">
        <v>0</v>
      </c>
      <c r="F8444" s="111">
        <v>147.68</v>
      </c>
      <c r="G8444" s="110">
        <v>7</v>
      </c>
      <c r="H8444" s="121">
        <v>1.3</v>
      </c>
      <c r="I8444" s="112"/>
      <c r="J8444" s="112"/>
      <c r="K8444" s="113">
        <v>229</v>
      </c>
    </row>
    <row r="8445" spans="1:11" x14ac:dyDescent="0.25">
      <c r="A8445" s="108">
        <v>8468</v>
      </c>
      <c r="B8445" s="109" t="s">
        <v>7773</v>
      </c>
      <c r="C8445" s="110">
        <v>84716052</v>
      </c>
      <c r="D8445" s="110">
        <v>0</v>
      </c>
      <c r="E8445" s="110">
        <v>0</v>
      </c>
      <c r="F8445" s="111">
        <v>112.35</v>
      </c>
      <c r="G8445" s="110">
        <v>4</v>
      </c>
      <c r="H8445" s="118">
        <v>9.75</v>
      </c>
      <c r="I8445" s="112"/>
      <c r="J8445" s="112"/>
      <c r="K8445" s="113">
        <v>189</v>
      </c>
    </row>
    <row r="8446" spans="1:11" x14ac:dyDescent="0.25">
      <c r="A8446" s="108">
        <v>8469</v>
      </c>
      <c r="B8446" s="109" t="s">
        <v>7774</v>
      </c>
      <c r="C8446" s="110">
        <v>84716052</v>
      </c>
      <c r="D8446" s="110">
        <v>3</v>
      </c>
      <c r="E8446" s="110">
        <v>1</v>
      </c>
      <c r="F8446" s="111">
        <v>86.88</v>
      </c>
      <c r="G8446" s="110">
        <v>4</v>
      </c>
      <c r="H8446" s="118">
        <v>9.75</v>
      </c>
      <c r="I8446" s="112"/>
      <c r="J8446" s="112"/>
      <c r="K8446" s="113">
        <v>149</v>
      </c>
    </row>
    <row r="8447" spans="1:11" x14ac:dyDescent="0.25">
      <c r="A8447" s="108">
        <v>8470</v>
      </c>
      <c r="B8447" s="109" t="s">
        <v>7775</v>
      </c>
      <c r="C8447" s="110">
        <v>84716052</v>
      </c>
      <c r="D8447" s="110">
        <v>0</v>
      </c>
      <c r="E8447" s="110">
        <v>0</v>
      </c>
      <c r="F8447" s="111">
        <v>60.13</v>
      </c>
      <c r="G8447" s="110">
        <v>4</v>
      </c>
      <c r="H8447" s="118">
        <v>9.75</v>
      </c>
      <c r="I8447" s="112"/>
      <c r="J8447" s="112"/>
      <c r="K8447" s="113">
        <v>99</v>
      </c>
    </row>
    <row r="8448" spans="1:11" x14ac:dyDescent="0.25">
      <c r="A8448" s="108">
        <v>8471</v>
      </c>
      <c r="B8448" s="109" t="s">
        <v>7776</v>
      </c>
      <c r="C8448" s="110">
        <v>84716052</v>
      </c>
      <c r="D8448" s="110">
        <v>2</v>
      </c>
      <c r="E8448" s="110">
        <v>0</v>
      </c>
      <c r="F8448" s="111">
        <v>49.43</v>
      </c>
      <c r="G8448" s="110">
        <v>4</v>
      </c>
      <c r="H8448" s="118">
        <v>9.75</v>
      </c>
      <c r="I8448" s="112"/>
      <c r="J8448" s="112"/>
      <c r="K8448" s="113">
        <v>79</v>
      </c>
    </row>
    <row r="8449" spans="1:11" x14ac:dyDescent="0.25">
      <c r="A8449" s="108">
        <v>8472</v>
      </c>
      <c r="B8449" s="109" t="s">
        <v>7777</v>
      </c>
      <c r="C8449" s="110">
        <v>84716052</v>
      </c>
      <c r="D8449" s="110">
        <v>1</v>
      </c>
      <c r="E8449" s="110">
        <v>0</v>
      </c>
      <c r="F8449" s="111">
        <v>116.76</v>
      </c>
      <c r="G8449" s="110">
        <v>4</v>
      </c>
      <c r="H8449" s="118">
        <v>9.75</v>
      </c>
      <c r="I8449" s="112"/>
      <c r="J8449" s="112"/>
      <c r="K8449" s="113">
        <v>195</v>
      </c>
    </row>
    <row r="8450" spans="1:11" x14ac:dyDescent="0.25">
      <c r="A8450" s="108">
        <v>8473</v>
      </c>
      <c r="B8450" s="109" t="s">
        <v>7776</v>
      </c>
      <c r="C8450" s="110">
        <v>84716052</v>
      </c>
      <c r="D8450" s="110">
        <v>0</v>
      </c>
      <c r="E8450" s="110">
        <v>0</v>
      </c>
      <c r="F8450" s="111">
        <v>49.43</v>
      </c>
      <c r="G8450" s="110">
        <v>4</v>
      </c>
      <c r="H8450" s="118">
        <v>9.75</v>
      </c>
      <c r="I8450" s="112"/>
      <c r="J8450" s="112"/>
      <c r="K8450" s="113">
        <v>79</v>
      </c>
    </row>
    <row r="8451" spans="1:11" x14ac:dyDescent="0.25">
      <c r="A8451" s="108">
        <v>8474</v>
      </c>
      <c r="B8451" s="109" t="s">
        <v>7776</v>
      </c>
      <c r="C8451" s="110">
        <v>84716052</v>
      </c>
      <c r="D8451" s="110">
        <v>0</v>
      </c>
      <c r="E8451" s="110">
        <v>0</v>
      </c>
      <c r="F8451" s="111">
        <v>49.43</v>
      </c>
      <c r="G8451" s="110">
        <v>4</v>
      </c>
      <c r="H8451" s="118">
        <v>9.75</v>
      </c>
      <c r="I8451" s="112"/>
      <c r="J8451" s="112"/>
      <c r="K8451" s="113">
        <v>79</v>
      </c>
    </row>
    <row r="8452" spans="1:11" x14ac:dyDescent="0.25">
      <c r="A8452" s="108">
        <v>8475</v>
      </c>
      <c r="B8452" s="109" t="s">
        <v>7778</v>
      </c>
      <c r="C8452" s="110">
        <v>90069190</v>
      </c>
      <c r="D8452" s="110">
        <v>0</v>
      </c>
      <c r="E8452" s="110">
        <v>0</v>
      </c>
      <c r="F8452" s="111">
        <v>384.64</v>
      </c>
      <c r="G8452" s="110">
        <v>0</v>
      </c>
      <c r="H8452" s="110">
        <v>0</v>
      </c>
      <c r="I8452" s="112"/>
      <c r="J8452" s="112"/>
      <c r="K8452" s="113">
        <v>390</v>
      </c>
    </row>
    <row r="8453" spans="1:11" x14ac:dyDescent="0.25">
      <c r="A8453" s="108">
        <v>8476</v>
      </c>
      <c r="B8453" s="109" t="s">
        <v>7779</v>
      </c>
      <c r="C8453" s="110">
        <v>85176277</v>
      </c>
      <c r="D8453" s="110">
        <v>0</v>
      </c>
      <c r="E8453" s="110">
        <v>0</v>
      </c>
      <c r="F8453" s="111">
        <v>37.5</v>
      </c>
      <c r="G8453" s="110">
        <v>7</v>
      </c>
      <c r="H8453" s="110">
        <v>15</v>
      </c>
      <c r="I8453" s="112"/>
      <c r="J8453" s="111">
        <v>1.21</v>
      </c>
      <c r="K8453" s="113">
        <v>99</v>
      </c>
    </row>
    <row r="8454" spans="1:11" x14ac:dyDescent="0.25">
      <c r="A8454" s="108">
        <v>8477</v>
      </c>
      <c r="B8454" s="109" t="s">
        <v>7780</v>
      </c>
      <c r="C8454" s="110">
        <v>94032000</v>
      </c>
      <c r="D8454" s="110">
        <v>5</v>
      </c>
      <c r="E8454" s="110">
        <v>0</v>
      </c>
      <c r="F8454" s="111">
        <v>41.88</v>
      </c>
      <c r="G8454" s="110">
        <v>7</v>
      </c>
      <c r="H8454" s="110">
        <v>0</v>
      </c>
      <c r="I8454" s="112"/>
      <c r="J8454" s="112"/>
      <c r="K8454" s="113">
        <v>69</v>
      </c>
    </row>
    <row r="8455" spans="1:11" x14ac:dyDescent="0.25">
      <c r="A8455" s="108">
        <v>8478</v>
      </c>
      <c r="B8455" s="109" t="s">
        <v>7781</v>
      </c>
      <c r="C8455" s="110">
        <v>85444200</v>
      </c>
      <c r="D8455" s="110">
        <v>18</v>
      </c>
      <c r="E8455" s="110">
        <v>18</v>
      </c>
      <c r="F8455" s="111">
        <v>43.19</v>
      </c>
      <c r="G8455" s="110">
        <v>4</v>
      </c>
      <c r="H8455" s="118">
        <v>3.25</v>
      </c>
      <c r="I8455" s="112"/>
      <c r="J8455" s="111">
        <v>0.17</v>
      </c>
      <c r="K8455" s="113">
        <v>69</v>
      </c>
    </row>
    <row r="8456" spans="1:11" x14ac:dyDescent="0.25">
      <c r="A8456" s="108">
        <v>8479</v>
      </c>
      <c r="B8456" s="109" t="s">
        <v>7782</v>
      </c>
      <c r="C8456" s="110">
        <v>85432000</v>
      </c>
      <c r="D8456" s="110">
        <v>0</v>
      </c>
      <c r="E8456" s="110">
        <v>0</v>
      </c>
      <c r="F8456" s="111">
        <v>509</v>
      </c>
      <c r="G8456" s="110">
        <v>0</v>
      </c>
      <c r="H8456" s="110">
        <v>0</v>
      </c>
      <c r="I8456" s="112"/>
      <c r="J8456" s="112"/>
      <c r="K8456" s="113">
        <v>799</v>
      </c>
    </row>
    <row r="8457" spans="1:11" x14ac:dyDescent="0.25">
      <c r="A8457" s="108">
        <v>8480</v>
      </c>
      <c r="B8457" s="109" t="s">
        <v>7783</v>
      </c>
      <c r="C8457" s="110">
        <v>90109090</v>
      </c>
      <c r="D8457" s="110">
        <v>0</v>
      </c>
      <c r="E8457" s="110">
        <v>0</v>
      </c>
      <c r="F8457" s="111">
        <v>799</v>
      </c>
      <c r="G8457" s="110">
        <v>4</v>
      </c>
      <c r="H8457" s="110">
        <v>0</v>
      </c>
      <c r="I8457" s="112"/>
      <c r="J8457" s="112"/>
      <c r="K8457" s="116">
        <v>1099</v>
      </c>
    </row>
    <row r="8458" spans="1:11" x14ac:dyDescent="0.25">
      <c r="A8458" s="108">
        <v>8481</v>
      </c>
      <c r="B8458" s="109" t="s">
        <v>7766</v>
      </c>
      <c r="C8458" s="110">
        <v>85181090</v>
      </c>
      <c r="D8458" s="110">
        <v>0</v>
      </c>
      <c r="E8458" s="110">
        <v>0</v>
      </c>
      <c r="F8458" s="115">
        <v>1494</v>
      </c>
      <c r="G8458" s="110">
        <v>0</v>
      </c>
      <c r="H8458" s="110">
        <v>0</v>
      </c>
      <c r="I8458" s="112"/>
      <c r="J8458" s="112"/>
      <c r="K8458" s="116">
        <v>2099</v>
      </c>
    </row>
    <row r="8459" spans="1:11" x14ac:dyDescent="0.25">
      <c r="A8459" s="108">
        <v>8482</v>
      </c>
      <c r="B8459" s="109" t="s">
        <v>7784</v>
      </c>
      <c r="C8459" s="110">
        <v>84151019</v>
      </c>
      <c r="D8459" s="110">
        <v>0</v>
      </c>
      <c r="E8459" s="110">
        <v>0</v>
      </c>
      <c r="F8459" s="115">
        <v>2267.65</v>
      </c>
      <c r="G8459" s="110">
        <v>18</v>
      </c>
      <c r="H8459" s="110">
        <v>0</v>
      </c>
      <c r="I8459" s="112"/>
      <c r="J8459" s="112"/>
      <c r="K8459" s="116">
        <v>2699</v>
      </c>
    </row>
    <row r="8460" spans="1:11" x14ac:dyDescent="0.25">
      <c r="A8460" s="108">
        <v>8483</v>
      </c>
      <c r="B8460" s="109" t="s">
        <v>7785</v>
      </c>
      <c r="C8460" s="110">
        <v>84433111</v>
      </c>
      <c r="D8460" s="110">
        <v>2</v>
      </c>
      <c r="E8460" s="110">
        <v>1</v>
      </c>
      <c r="F8460" s="115">
        <v>1803.54</v>
      </c>
      <c r="G8460" s="110">
        <v>12</v>
      </c>
      <c r="H8460" s="110">
        <v>0</v>
      </c>
      <c r="I8460" s="112"/>
      <c r="J8460" s="112"/>
      <c r="K8460" s="116">
        <v>2699</v>
      </c>
    </row>
    <row r="8461" spans="1:11" x14ac:dyDescent="0.25">
      <c r="A8461" s="108">
        <v>8484</v>
      </c>
      <c r="B8461" s="109" t="s">
        <v>7128</v>
      </c>
      <c r="C8461" s="110">
        <v>84717040</v>
      </c>
      <c r="D8461" s="110">
        <v>1</v>
      </c>
      <c r="E8461" s="110">
        <v>1</v>
      </c>
      <c r="F8461" s="111">
        <v>152.9</v>
      </c>
      <c r="G8461" s="110">
        <v>4</v>
      </c>
      <c r="H8461" s="110">
        <v>0</v>
      </c>
      <c r="I8461" s="112"/>
      <c r="J8461" s="112"/>
      <c r="K8461" s="113">
        <v>245</v>
      </c>
    </row>
    <row r="8462" spans="1:11" x14ac:dyDescent="0.25">
      <c r="A8462" s="108">
        <v>8485</v>
      </c>
      <c r="B8462" s="109" t="s">
        <v>7785</v>
      </c>
      <c r="C8462" s="110">
        <v>84433111</v>
      </c>
      <c r="D8462" s="110">
        <v>1</v>
      </c>
      <c r="E8462" s="110">
        <v>0</v>
      </c>
      <c r="F8462" s="115">
        <v>1978</v>
      </c>
      <c r="G8462" s="110">
        <v>18</v>
      </c>
      <c r="H8462" s="110">
        <v>0</v>
      </c>
      <c r="I8462" s="112"/>
      <c r="J8462" s="112"/>
      <c r="K8462" s="116">
        <v>2699</v>
      </c>
    </row>
    <row r="8463" spans="1:11" x14ac:dyDescent="0.25">
      <c r="A8463" s="108">
        <v>8486</v>
      </c>
      <c r="B8463" s="109" t="s">
        <v>7786</v>
      </c>
      <c r="C8463" s="110">
        <v>39269090</v>
      </c>
      <c r="D8463" s="110">
        <v>0</v>
      </c>
      <c r="E8463" s="110">
        <v>0</v>
      </c>
      <c r="F8463" s="111">
        <v>29.9</v>
      </c>
      <c r="G8463" s="110">
        <v>18</v>
      </c>
      <c r="H8463" s="110">
        <v>0</v>
      </c>
      <c r="I8463" s="112"/>
      <c r="J8463" s="112"/>
      <c r="K8463" s="113">
        <v>30</v>
      </c>
    </row>
    <row r="8464" spans="1:11" x14ac:dyDescent="0.25">
      <c r="A8464" s="108">
        <v>8487</v>
      </c>
      <c r="B8464" s="109" t="s">
        <v>7787</v>
      </c>
      <c r="C8464" s="110">
        <v>42029200</v>
      </c>
      <c r="D8464" s="110">
        <v>0</v>
      </c>
      <c r="E8464" s="110">
        <v>0</v>
      </c>
      <c r="F8464" s="111">
        <v>1.33</v>
      </c>
      <c r="G8464" s="110">
        <v>0</v>
      </c>
      <c r="H8464" s="110">
        <v>0</v>
      </c>
      <c r="I8464" s="112"/>
      <c r="J8464" s="112"/>
      <c r="K8464" s="113">
        <v>2</v>
      </c>
    </row>
    <row r="8465" spans="1:11" x14ac:dyDescent="0.25">
      <c r="A8465" s="108">
        <v>8488</v>
      </c>
      <c r="B8465" s="109" t="s">
        <v>7788</v>
      </c>
      <c r="C8465" s="110">
        <v>48192000</v>
      </c>
      <c r="D8465" s="110">
        <v>0</v>
      </c>
      <c r="E8465" s="110">
        <v>0</v>
      </c>
      <c r="F8465" s="111">
        <v>0.09</v>
      </c>
      <c r="G8465" s="110">
        <v>0</v>
      </c>
      <c r="H8465" s="110">
        <v>0</v>
      </c>
      <c r="I8465" s="112"/>
      <c r="J8465" s="112"/>
      <c r="K8465" s="113">
        <v>0.1</v>
      </c>
    </row>
    <row r="8466" spans="1:11" x14ac:dyDescent="0.25">
      <c r="A8466" s="108">
        <v>8489</v>
      </c>
      <c r="B8466" s="109" t="s">
        <v>7789</v>
      </c>
      <c r="C8466" s="110">
        <v>39269090</v>
      </c>
      <c r="D8466" s="110">
        <v>0</v>
      </c>
      <c r="E8466" s="110">
        <v>0</v>
      </c>
      <c r="F8466" s="111">
        <v>0.16</v>
      </c>
      <c r="G8466" s="110">
        <v>0</v>
      </c>
      <c r="H8466" s="110">
        <v>0</v>
      </c>
      <c r="I8466" s="112"/>
      <c r="J8466" s="112"/>
      <c r="K8466" s="113">
        <v>0.2</v>
      </c>
    </row>
    <row r="8467" spans="1:11" x14ac:dyDescent="0.25">
      <c r="A8467" s="108">
        <v>8490</v>
      </c>
      <c r="B8467" s="109" t="s">
        <v>7790</v>
      </c>
      <c r="C8467" s="110">
        <v>85177900</v>
      </c>
      <c r="D8467" s="110">
        <v>0</v>
      </c>
      <c r="E8467" s="110">
        <v>0</v>
      </c>
      <c r="F8467" s="111">
        <v>273.33999999999997</v>
      </c>
      <c r="G8467" s="110">
        <v>0</v>
      </c>
      <c r="H8467" s="110">
        <v>0</v>
      </c>
      <c r="I8467" s="112"/>
      <c r="J8467" s="112"/>
      <c r="K8467" s="113">
        <v>274</v>
      </c>
    </row>
    <row r="8468" spans="1:11" x14ac:dyDescent="0.25">
      <c r="A8468" s="108">
        <v>8491</v>
      </c>
      <c r="B8468" s="109" t="s">
        <v>7791</v>
      </c>
      <c r="C8468" s="110">
        <v>85044021</v>
      </c>
      <c r="D8468" s="110">
        <v>0</v>
      </c>
      <c r="E8468" s="110">
        <v>0</v>
      </c>
      <c r="F8468" s="111">
        <v>862.08</v>
      </c>
      <c r="G8468" s="110">
        <v>0</v>
      </c>
      <c r="H8468" s="110">
        <v>0</v>
      </c>
      <c r="I8468" s="112"/>
      <c r="J8468" s="112"/>
      <c r="K8468" s="113">
        <v>0</v>
      </c>
    </row>
    <row r="8469" spans="1:11" x14ac:dyDescent="0.25">
      <c r="A8469" s="108">
        <v>8492</v>
      </c>
      <c r="B8469" s="109" t="s">
        <v>7792</v>
      </c>
      <c r="C8469" s="110">
        <v>39259090</v>
      </c>
      <c r="D8469" s="110">
        <v>0</v>
      </c>
      <c r="E8469" s="110">
        <v>0</v>
      </c>
      <c r="F8469" s="111">
        <v>3.36</v>
      </c>
      <c r="G8469" s="110">
        <v>0</v>
      </c>
      <c r="H8469" s="110">
        <v>0</v>
      </c>
      <c r="I8469" s="112"/>
      <c r="J8469" s="112"/>
      <c r="K8469" s="113">
        <v>4</v>
      </c>
    </row>
    <row r="8470" spans="1:11" x14ac:dyDescent="0.25">
      <c r="A8470" s="108">
        <v>8493</v>
      </c>
      <c r="B8470" s="109" t="s">
        <v>7793</v>
      </c>
      <c r="C8470" s="110">
        <v>39259090</v>
      </c>
      <c r="D8470" s="110">
        <v>0</v>
      </c>
      <c r="E8470" s="110">
        <v>0</v>
      </c>
      <c r="F8470" s="111">
        <v>3.77</v>
      </c>
      <c r="G8470" s="110">
        <v>0</v>
      </c>
      <c r="H8470" s="110">
        <v>0</v>
      </c>
      <c r="I8470" s="112"/>
      <c r="J8470" s="112"/>
      <c r="K8470" s="113">
        <v>4</v>
      </c>
    </row>
    <row r="8471" spans="1:11" x14ac:dyDescent="0.25">
      <c r="A8471" s="108">
        <v>8494</v>
      </c>
      <c r="B8471" s="109" t="s">
        <v>7794</v>
      </c>
      <c r="C8471" s="110">
        <v>85258913</v>
      </c>
      <c r="D8471" s="110">
        <v>0</v>
      </c>
      <c r="E8471" s="110">
        <v>0</v>
      </c>
      <c r="F8471" s="111">
        <v>148.97999999999999</v>
      </c>
      <c r="G8471" s="110">
        <v>18</v>
      </c>
      <c r="H8471" s="110">
        <v>0</v>
      </c>
      <c r="I8471" s="112"/>
      <c r="J8471" s="112"/>
      <c r="K8471" s="113">
        <v>150</v>
      </c>
    </row>
    <row r="8472" spans="1:11" x14ac:dyDescent="0.25">
      <c r="A8472" s="108">
        <v>8495</v>
      </c>
      <c r="B8472" s="109" t="s">
        <v>7795</v>
      </c>
      <c r="C8472" s="110">
        <v>39174090</v>
      </c>
      <c r="D8472" s="110">
        <v>0</v>
      </c>
      <c r="E8472" s="110">
        <v>0</v>
      </c>
      <c r="F8472" s="111">
        <v>36.9</v>
      </c>
      <c r="G8472" s="110">
        <v>0</v>
      </c>
      <c r="H8472" s="110">
        <v>0</v>
      </c>
      <c r="I8472" s="112"/>
      <c r="J8472" s="112"/>
      <c r="K8472" s="113">
        <v>40</v>
      </c>
    </row>
    <row r="8473" spans="1:11" x14ac:dyDescent="0.25">
      <c r="A8473" s="108">
        <v>8496</v>
      </c>
      <c r="B8473" s="109" t="s">
        <v>7796</v>
      </c>
      <c r="C8473" s="110">
        <v>39174090</v>
      </c>
      <c r="D8473" s="110">
        <v>0</v>
      </c>
      <c r="E8473" s="110">
        <v>0</v>
      </c>
      <c r="F8473" s="111">
        <v>13.9</v>
      </c>
      <c r="G8473" s="110">
        <v>0</v>
      </c>
      <c r="H8473" s="110">
        <v>0</v>
      </c>
      <c r="I8473" s="112"/>
      <c r="J8473" s="112"/>
      <c r="K8473" s="113">
        <v>14</v>
      </c>
    </row>
    <row r="8474" spans="1:11" x14ac:dyDescent="0.25">
      <c r="A8474" s="108">
        <v>8497</v>
      </c>
      <c r="B8474" s="109" t="s">
        <v>7797</v>
      </c>
      <c r="C8474" s="110">
        <v>39259090</v>
      </c>
      <c r="D8474" s="110">
        <v>0</v>
      </c>
      <c r="E8474" s="110">
        <v>0</v>
      </c>
      <c r="F8474" s="111">
        <v>9.9</v>
      </c>
      <c r="G8474" s="110">
        <v>18</v>
      </c>
      <c r="H8474" s="110">
        <v>0</v>
      </c>
      <c r="I8474" s="112"/>
      <c r="J8474" s="112"/>
      <c r="K8474" s="113">
        <v>10</v>
      </c>
    </row>
    <row r="8475" spans="1:11" x14ac:dyDescent="0.25">
      <c r="A8475" s="108">
        <v>8498</v>
      </c>
      <c r="B8475" s="109" t="s">
        <v>7798</v>
      </c>
      <c r="C8475" s="110">
        <v>39162000</v>
      </c>
      <c r="D8475" s="110">
        <v>0</v>
      </c>
      <c r="E8475" s="110">
        <v>0</v>
      </c>
      <c r="F8475" s="111">
        <v>51.9</v>
      </c>
      <c r="G8475" s="110">
        <v>0</v>
      </c>
      <c r="H8475" s="110">
        <v>0</v>
      </c>
      <c r="I8475" s="112"/>
      <c r="J8475" s="112"/>
      <c r="K8475" s="113">
        <v>52</v>
      </c>
    </row>
    <row r="8476" spans="1:11" x14ac:dyDescent="0.25">
      <c r="A8476" s="108">
        <v>8499</v>
      </c>
      <c r="B8476" s="109" t="s">
        <v>7799</v>
      </c>
      <c r="C8476" s="110">
        <v>84433299</v>
      </c>
      <c r="D8476" s="110">
        <v>2</v>
      </c>
      <c r="E8476" s="110">
        <v>0</v>
      </c>
      <c r="F8476" s="115">
        <v>3517.39</v>
      </c>
      <c r="G8476" s="110">
        <v>4</v>
      </c>
      <c r="H8476" s="118">
        <v>9.75</v>
      </c>
      <c r="I8476" s="112"/>
      <c r="J8476" s="112"/>
      <c r="K8476" s="116">
        <v>5899</v>
      </c>
    </row>
    <row r="8477" spans="1:11" x14ac:dyDescent="0.25">
      <c r="A8477" s="108">
        <v>8500</v>
      </c>
      <c r="B8477" s="109" t="s">
        <v>7800</v>
      </c>
      <c r="C8477" s="110">
        <v>84719012</v>
      </c>
      <c r="D8477" s="110">
        <v>3</v>
      </c>
      <c r="E8477" s="110">
        <v>0</v>
      </c>
      <c r="F8477" s="111">
        <v>131</v>
      </c>
      <c r="G8477" s="110">
        <v>18</v>
      </c>
      <c r="H8477" s="110">
        <v>0</v>
      </c>
      <c r="I8477" s="112"/>
      <c r="J8477" s="112"/>
      <c r="K8477" s="113">
        <v>199</v>
      </c>
    </row>
    <row r="8478" spans="1:11" x14ac:dyDescent="0.25">
      <c r="A8478" s="108">
        <v>8501</v>
      </c>
      <c r="B8478" s="109" t="s">
        <v>8010</v>
      </c>
      <c r="C8478" s="110">
        <v>84433239</v>
      </c>
      <c r="D8478" s="110">
        <v>2</v>
      </c>
      <c r="E8478" s="110">
        <v>0</v>
      </c>
      <c r="F8478" s="111">
        <v>755</v>
      </c>
      <c r="G8478" s="110">
        <v>18</v>
      </c>
      <c r="H8478" s="110">
        <v>0</v>
      </c>
      <c r="I8478" s="112"/>
      <c r="J8478" s="112"/>
      <c r="K8478" s="113">
        <v>999</v>
      </c>
    </row>
    <row r="8479" spans="1:11" x14ac:dyDescent="0.25">
      <c r="A8479" s="108">
        <v>8502</v>
      </c>
      <c r="B8479" s="109" t="s">
        <v>8011</v>
      </c>
      <c r="C8479" s="110">
        <v>84433239</v>
      </c>
      <c r="D8479" s="110">
        <v>2</v>
      </c>
      <c r="E8479" s="110">
        <v>0</v>
      </c>
      <c r="F8479" s="111">
        <v>557</v>
      </c>
      <c r="G8479" s="110">
        <v>18</v>
      </c>
      <c r="H8479" s="110">
        <v>0</v>
      </c>
      <c r="I8479" s="112"/>
      <c r="J8479" s="112"/>
      <c r="K8479" s="113">
        <v>759</v>
      </c>
    </row>
    <row r="8480" spans="1:11" x14ac:dyDescent="0.25">
      <c r="A8480" s="108">
        <v>8503</v>
      </c>
      <c r="B8480" s="109" t="s">
        <v>5917</v>
      </c>
      <c r="C8480" s="110">
        <v>85044010</v>
      </c>
      <c r="D8480" s="110">
        <v>0</v>
      </c>
      <c r="E8480" s="110">
        <v>0</v>
      </c>
      <c r="F8480" s="111">
        <v>104.41</v>
      </c>
      <c r="G8480" s="110">
        <v>18</v>
      </c>
      <c r="H8480" s="110">
        <v>0</v>
      </c>
      <c r="I8480" s="112"/>
      <c r="J8480" s="112"/>
      <c r="K8480" s="113">
        <v>185</v>
      </c>
    </row>
    <row r="8481" spans="1:11" x14ac:dyDescent="0.25">
      <c r="A8481" s="108">
        <v>8504</v>
      </c>
      <c r="B8481" s="109" t="s">
        <v>7035</v>
      </c>
      <c r="C8481" s="110">
        <v>85444200</v>
      </c>
      <c r="D8481" s="110">
        <v>3</v>
      </c>
      <c r="E8481" s="110">
        <v>0</v>
      </c>
      <c r="F8481" s="111">
        <v>43.49</v>
      </c>
      <c r="G8481" s="110">
        <v>4</v>
      </c>
      <c r="H8481" s="118">
        <v>3.25</v>
      </c>
      <c r="I8481" s="112"/>
      <c r="J8481" s="111">
        <v>4.78</v>
      </c>
      <c r="K8481" s="113">
        <v>69</v>
      </c>
    </row>
    <row r="8482" spans="1:11" x14ac:dyDescent="0.25">
      <c r="A8482" s="108">
        <v>8505</v>
      </c>
      <c r="B8482" s="109" t="s">
        <v>7801</v>
      </c>
      <c r="C8482" s="110">
        <v>85444200</v>
      </c>
      <c r="D8482" s="110">
        <v>2</v>
      </c>
      <c r="E8482" s="110">
        <v>0</v>
      </c>
      <c r="F8482" s="111">
        <v>87.07</v>
      </c>
      <c r="G8482" s="110">
        <v>4</v>
      </c>
      <c r="H8482" s="118">
        <v>3.25</v>
      </c>
      <c r="I8482" s="112"/>
      <c r="J8482" s="112"/>
      <c r="K8482" s="113">
        <v>139</v>
      </c>
    </row>
    <row r="8483" spans="1:11" x14ac:dyDescent="0.25">
      <c r="A8483" s="108">
        <v>8506</v>
      </c>
      <c r="B8483" s="109" t="s">
        <v>7802</v>
      </c>
      <c r="C8483" s="110">
        <v>85444200</v>
      </c>
      <c r="D8483" s="110">
        <v>4</v>
      </c>
      <c r="E8483" s="110">
        <v>2</v>
      </c>
      <c r="F8483" s="111">
        <v>6.02</v>
      </c>
      <c r="G8483" s="110">
        <v>4</v>
      </c>
      <c r="H8483" s="118">
        <v>3.25</v>
      </c>
      <c r="I8483" s="112"/>
      <c r="J8483" s="112"/>
      <c r="K8483" s="113">
        <v>10</v>
      </c>
    </row>
    <row r="8484" spans="1:11" x14ac:dyDescent="0.25">
      <c r="A8484" s="108">
        <v>8507</v>
      </c>
      <c r="B8484" s="109" t="s">
        <v>7803</v>
      </c>
      <c r="C8484" s="110">
        <v>85444200</v>
      </c>
      <c r="D8484" s="110">
        <v>15</v>
      </c>
      <c r="E8484" s="110">
        <v>0</v>
      </c>
      <c r="F8484" s="111">
        <v>9.9700000000000006</v>
      </c>
      <c r="G8484" s="110">
        <v>4</v>
      </c>
      <c r="H8484" s="118">
        <v>3.25</v>
      </c>
      <c r="I8484" s="112"/>
      <c r="J8484" s="112"/>
      <c r="K8484" s="113">
        <v>18</v>
      </c>
    </row>
    <row r="8485" spans="1:11" x14ac:dyDescent="0.25">
      <c r="A8485" s="108">
        <v>8508</v>
      </c>
      <c r="B8485" s="109" t="s">
        <v>6919</v>
      </c>
      <c r="C8485" s="110">
        <v>84733019</v>
      </c>
      <c r="D8485" s="110">
        <v>2</v>
      </c>
      <c r="E8485" s="110">
        <v>0</v>
      </c>
      <c r="F8485" s="111">
        <v>209.91</v>
      </c>
      <c r="G8485" s="110">
        <v>4</v>
      </c>
      <c r="H8485" s="121">
        <v>6.5</v>
      </c>
      <c r="I8485" s="112"/>
      <c r="J8485" s="112"/>
      <c r="K8485" s="113">
        <v>339</v>
      </c>
    </row>
    <row r="8486" spans="1:11" x14ac:dyDescent="0.25">
      <c r="A8486" s="108">
        <v>8509</v>
      </c>
      <c r="B8486" s="109" t="s">
        <v>6921</v>
      </c>
      <c r="C8486" s="110">
        <v>84733019</v>
      </c>
      <c r="D8486" s="110">
        <v>2</v>
      </c>
      <c r="E8486" s="110">
        <v>0</v>
      </c>
      <c r="F8486" s="111">
        <v>225.26</v>
      </c>
      <c r="G8486" s="110">
        <v>4</v>
      </c>
      <c r="H8486" s="121">
        <v>6.5</v>
      </c>
      <c r="I8486" s="112"/>
      <c r="J8486" s="112"/>
      <c r="K8486" s="113">
        <v>365</v>
      </c>
    </row>
    <row r="8487" spans="1:11" x14ac:dyDescent="0.25">
      <c r="A8487" s="108">
        <v>8510</v>
      </c>
      <c r="B8487" s="109" t="s">
        <v>7804</v>
      </c>
      <c r="C8487" s="110">
        <v>85183000</v>
      </c>
      <c r="D8487" s="110">
        <v>0</v>
      </c>
      <c r="E8487" s="110">
        <v>0</v>
      </c>
      <c r="F8487" s="111">
        <v>50.8</v>
      </c>
      <c r="G8487" s="110">
        <v>4</v>
      </c>
      <c r="H8487" s="118">
        <v>9.75</v>
      </c>
      <c r="I8487" s="112"/>
      <c r="J8487" s="111">
        <v>26.06</v>
      </c>
      <c r="K8487" s="113">
        <v>95</v>
      </c>
    </row>
    <row r="8488" spans="1:11" x14ac:dyDescent="0.25">
      <c r="A8488" s="108">
        <v>8511</v>
      </c>
      <c r="B8488" s="109" t="s">
        <v>7805</v>
      </c>
      <c r="C8488" s="110">
        <v>85219000</v>
      </c>
      <c r="D8488" s="110">
        <v>0</v>
      </c>
      <c r="E8488" s="110">
        <v>0</v>
      </c>
      <c r="F8488" s="115">
        <v>2311.1999999999998</v>
      </c>
      <c r="G8488" s="110">
        <v>12</v>
      </c>
      <c r="H8488" s="110">
        <v>0</v>
      </c>
      <c r="I8488" s="112"/>
      <c r="J8488" s="112"/>
      <c r="K8488" s="116">
        <v>2899</v>
      </c>
    </row>
    <row r="8489" spans="1:11" x14ac:dyDescent="0.25">
      <c r="A8489" s="108">
        <v>8512</v>
      </c>
      <c r="B8489" s="109" t="s">
        <v>3970</v>
      </c>
      <c r="C8489" s="110">
        <v>84717040</v>
      </c>
      <c r="D8489" s="110">
        <v>0</v>
      </c>
      <c r="E8489" s="110">
        <v>0</v>
      </c>
      <c r="F8489" s="111">
        <v>563.37</v>
      </c>
      <c r="G8489" s="110">
        <v>12</v>
      </c>
      <c r="H8489" s="121">
        <v>6.5</v>
      </c>
      <c r="I8489" s="112"/>
      <c r="J8489" s="111">
        <v>66.02</v>
      </c>
      <c r="K8489" s="113">
        <v>899</v>
      </c>
    </row>
    <row r="8490" spans="1:11" x14ac:dyDescent="0.25">
      <c r="A8490" s="108">
        <v>8513</v>
      </c>
      <c r="B8490" s="109" t="s">
        <v>7806</v>
      </c>
      <c r="C8490" s="110">
        <v>84433299</v>
      </c>
      <c r="D8490" s="110">
        <v>2</v>
      </c>
      <c r="E8490" s="110">
        <v>0</v>
      </c>
      <c r="F8490" s="115">
        <v>1729.99</v>
      </c>
      <c r="G8490" s="110">
        <v>4</v>
      </c>
      <c r="H8490" s="110">
        <v>0</v>
      </c>
      <c r="I8490" s="112"/>
      <c r="J8490" s="111">
        <v>174.97</v>
      </c>
      <c r="K8490" s="116">
        <v>2699</v>
      </c>
    </row>
    <row r="8491" spans="1:11" x14ac:dyDescent="0.25">
      <c r="A8491" s="108">
        <v>8514</v>
      </c>
      <c r="B8491" s="109" t="s">
        <v>7807</v>
      </c>
      <c r="C8491" s="110">
        <v>85437099</v>
      </c>
      <c r="D8491" s="110">
        <v>2</v>
      </c>
      <c r="E8491" s="110">
        <v>0</v>
      </c>
      <c r="F8491" s="111">
        <v>389</v>
      </c>
      <c r="G8491" s="110">
        <v>12</v>
      </c>
      <c r="H8491" s="110">
        <v>0</v>
      </c>
      <c r="I8491" s="112"/>
      <c r="J8491" s="112"/>
      <c r="K8491" s="113">
        <v>599</v>
      </c>
    </row>
    <row r="8492" spans="1:11" x14ac:dyDescent="0.25">
      <c r="A8492" s="108">
        <v>8515</v>
      </c>
      <c r="B8492" s="109" t="s">
        <v>7808</v>
      </c>
      <c r="C8492" s="110">
        <v>84733041</v>
      </c>
      <c r="D8492" s="110">
        <v>0</v>
      </c>
      <c r="E8492" s="110">
        <v>0</v>
      </c>
      <c r="F8492" s="111">
        <v>292.13</v>
      </c>
      <c r="G8492" s="110">
        <v>12</v>
      </c>
      <c r="H8492" s="118">
        <v>11.25</v>
      </c>
      <c r="I8492" s="112"/>
      <c r="J8492" s="112"/>
      <c r="K8492" s="113">
        <v>489</v>
      </c>
    </row>
    <row r="8493" spans="1:11" x14ac:dyDescent="0.25">
      <c r="A8493" s="108">
        <v>8516</v>
      </c>
      <c r="B8493" s="109" t="s">
        <v>7809</v>
      </c>
      <c r="C8493" s="110">
        <v>85423190</v>
      </c>
      <c r="D8493" s="110">
        <v>0</v>
      </c>
      <c r="E8493" s="110">
        <v>0</v>
      </c>
      <c r="F8493" s="111">
        <v>310.64999999999998</v>
      </c>
      <c r="G8493" s="110">
        <v>12</v>
      </c>
      <c r="H8493" s="121">
        <v>1.3</v>
      </c>
      <c r="I8493" s="112"/>
      <c r="J8493" s="112"/>
      <c r="K8493" s="113">
        <v>499</v>
      </c>
    </row>
    <row r="8494" spans="1:11" x14ac:dyDescent="0.25">
      <c r="A8494" s="108">
        <v>8517</v>
      </c>
      <c r="B8494" s="109" t="s">
        <v>4739</v>
      </c>
      <c r="C8494" s="110">
        <v>85043219</v>
      </c>
      <c r="D8494" s="110">
        <v>10</v>
      </c>
      <c r="E8494" s="110">
        <v>0</v>
      </c>
      <c r="F8494" s="111">
        <v>118.63</v>
      </c>
      <c r="G8494" s="110">
        <v>7</v>
      </c>
      <c r="H8494" s="110">
        <v>0</v>
      </c>
      <c r="I8494" s="112"/>
      <c r="J8494" s="112"/>
      <c r="K8494" s="113">
        <v>195</v>
      </c>
    </row>
    <row r="8495" spans="1:11" x14ac:dyDescent="0.25">
      <c r="A8495" s="108">
        <v>8518</v>
      </c>
      <c r="B8495" s="109" t="s">
        <v>6149</v>
      </c>
      <c r="C8495" s="110">
        <v>85043219</v>
      </c>
      <c r="D8495" s="110">
        <v>10</v>
      </c>
      <c r="E8495" s="110">
        <v>0</v>
      </c>
      <c r="F8495" s="111">
        <v>147.13999999999999</v>
      </c>
      <c r="G8495" s="110">
        <v>7</v>
      </c>
      <c r="H8495" s="110">
        <v>0</v>
      </c>
      <c r="I8495" s="112"/>
      <c r="J8495" s="112"/>
      <c r="K8495" s="113">
        <v>249</v>
      </c>
    </row>
    <row r="8496" spans="1:11" x14ac:dyDescent="0.25">
      <c r="A8496" s="108">
        <v>8519</v>
      </c>
      <c r="B8496" s="109" t="s">
        <v>6150</v>
      </c>
      <c r="C8496" s="110">
        <v>85043219</v>
      </c>
      <c r="D8496" s="110">
        <v>10</v>
      </c>
      <c r="E8496" s="110">
        <v>0</v>
      </c>
      <c r="F8496" s="111">
        <v>190.9</v>
      </c>
      <c r="G8496" s="110">
        <v>7</v>
      </c>
      <c r="H8496" s="110">
        <v>0</v>
      </c>
      <c r="I8496" s="112"/>
      <c r="J8496" s="112"/>
      <c r="K8496" s="113">
        <v>325</v>
      </c>
    </row>
    <row r="8497" spans="1:11" x14ac:dyDescent="0.25">
      <c r="A8497" s="108">
        <v>8520</v>
      </c>
      <c r="B8497" s="109" t="s">
        <v>433</v>
      </c>
      <c r="C8497" s="110">
        <v>90328911</v>
      </c>
      <c r="D8497" s="110">
        <v>3</v>
      </c>
      <c r="E8497" s="110">
        <v>0</v>
      </c>
      <c r="F8497" s="111">
        <v>312.7</v>
      </c>
      <c r="G8497" s="110">
        <v>7</v>
      </c>
      <c r="H8497" s="118">
        <v>9.75</v>
      </c>
      <c r="I8497" s="112"/>
      <c r="J8497" s="112"/>
      <c r="K8497" s="113">
        <v>569</v>
      </c>
    </row>
    <row r="8498" spans="1:11" x14ac:dyDescent="0.25">
      <c r="A8498" s="108">
        <v>8521</v>
      </c>
      <c r="B8498" s="109" t="s">
        <v>7810</v>
      </c>
      <c r="C8498" s="110">
        <v>85044040</v>
      </c>
      <c r="D8498" s="110">
        <v>2</v>
      </c>
      <c r="E8498" s="110">
        <v>0</v>
      </c>
      <c r="F8498" s="111">
        <v>469</v>
      </c>
      <c r="G8498" s="110">
        <v>7</v>
      </c>
      <c r="H8498" s="118">
        <v>9.75</v>
      </c>
      <c r="I8498" s="112"/>
      <c r="J8498" s="112"/>
      <c r="K8498" s="113">
        <v>859</v>
      </c>
    </row>
    <row r="8499" spans="1:11" x14ac:dyDescent="0.25">
      <c r="A8499" s="108">
        <v>8522</v>
      </c>
      <c r="B8499" s="109" t="s">
        <v>7811</v>
      </c>
      <c r="C8499" s="110">
        <v>85171300</v>
      </c>
      <c r="D8499" s="110">
        <v>0</v>
      </c>
      <c r="E8499" s="110">
        <v>0</v>
      </c>
      <c r="F8499" s="111">
        <v>711.55</v>
      </c>
      <c r="G8499" s="110">
        <v>18</v>
      </c>
      <c r="H8499" s="110">
        <v>0</v>
      </c>
      <c r="I8499" s="111">
        <v>6.24</v>
      </c>
      <c r="J8499" s="112"/>
      <c r="K8499" s="113">
        <v>849</v>
      </c>
    </row>
    <row r="8500" spans="1:11" x14ac:dyDescent="0.25">
      <c r="A8500" s="108">
        <v>8523</v>
      </c>
      <c r="B8500" s="109" t="s">
        <v>3051</v>
      </c>
      <c r="C8500" s="110">
        <v>85044040</v>
      </c>
      <c r="D8500" s="110">
        <v>5</v>
      </c>
      <c r="E8500" s="110">
        <v>0</v>
      </c>
      <c r="F8500" s="115">
        <v>2315</v>
      </c>
      <c r="G8500" s="110">
        <v>7</v>
      </c>
      <c r="H8500" s="118">
        <v>9.75</v>
      </c>
      <c r="I8500" s="112"/>
      <c r="J8500" s="112"/>
      <c r="K8500" s="116">
        <v>4299</v>
      </c>
    </row>
    <row r="8501" spans="1:11" x14ac:dyDescent="0.25">
      <c r="A8501" s="108">
        <v>8524</v>
      </c>
      <c r="B8501" s="109" t="s">
        <v>3122</v>
      </c>
      <c r="C8501" s="110">
        <v>84717040</v>
      </c>
      <c r="D8501" s="110">
        <v>2</v>
      </c>
      <c r="E8501" s="110">
        <v>0</v>
      </c>
      <c r="F8501" s="111">
        <v>318.89999999999998</v>
      </c>
      <c r="G8501" s="110">
        <v>4</v>
      </c>
      <c r="H8501" s="110">
        <v>0</v>
      </c>
      <c r="I8501" s="112"/>
      <c r="J8501" s="112"/>
      <c r="K8501" s="113">
        <v>509</v>
      </c>
    </row>
    <row r="8502" spans="1:11" x14ac:dyDescent="0.25">
      <c r="A8502" s="108">
        <v>8525</v>
      </c>
      <c r="B8502" s="109" t="s">
        <v>7812</v>
      </c>
      <c r="C8502" s="110">
        <v>85444200</v>
      </c>
      <c r="D8502" s="110">
        <v>9</v>
      </c>
      <c r="E8502" s="110">
        <v>0</v>
      </c>
      <c r="F8502" s="111">
        <v>75</v>
      </c>
      <c r="G8502" s="110">
        <v>4</v>
      </c>
      <c r="H8502" s="118">
        <v>3.25</v>
      </c>
      <c r="I8502" s="112"/>
      <c r="J8502" s="112"/>
      <c r="K8502" s="113">
        <v>119</v>
      </c>
    </row>
    <row r="8503" spans="1:11" x14ac:dyDescent="0.25">
      <c r="A8503" s="108">
        <v>8526</v>
      </c>
      <c r="B8503" s="109" t="s">
        <v>3281</v>
      </c>
      <c r="C8503" s="110">
        <v>84717010</v>
      </c>
      <c r="D8503" s="110">
        <v>1</v>
      </c>
      <c r="E8503" s="110">
        <v>0</v>
      </c>
      <c r="F8503" s="115">
        <v>1436.61</v>
      </c>
      <c r="G8503" s="110">
        <v>7</v>
      </c>
      <c r="H8503" s="121">
        <v>6.5</v>
      </c>
      <c r="I8503" s="112"/>
      <c r="J8503" s="112"/>
      <c r="K8503" s="116">
        <v>2299</v>
      </c>
    </row>
    <row r="8504" spans="1:11" x14ac:dyDescent="0.25">
      <c r="A8504" s="108">
        <v>8527</v>
      </c>
      <c r="B8504" s="109" t="s">
        <v>7175</v>
      </c>
      <c r="C8504" s="110">
        <v>84717010</v>
      </c>
      <c r="D8504" s="110">
        <v>1</v>
      </c>
      <c r="E8504" s="110">
        <v>0</v>
      </c>
      <c r="F8504" s="111">
        <v>741.69</v>
      </c>
      <c r="G8504" s="110">
        <v>7</v>
      </c>
      <c r="H8504" s="121">
        <v>6.5</v>
      </c>
      <c r="I8504" s="112"/>
      <c r="J8504" s="112"/>
      <c r="K8504" s="116">
        <v>1199</v>
      </c>
    </row>
    <row r="8505" spans="1:11" x14ac:dyDescent="0.25">
      <c r="A8505" s="108">
        <v>8528</v>
      </c>
      <c r="B8505" s="109" t="s">
        <v>6871</v>
      </c>
      <c r="C8505" s="110">
        <v>84733041</v>
      </c>
      <c r="D8505" s="110">
        <v>2</v>
      </c>
      <c r="E8505" s="110">
        <v>0</v>
      </c>
      <c r="F8505" s="111">
        <v>965.9</v>
      </c>
      <c r="G8505" s="110">
        <v>7</v>
      </c>
      <c r="H8505" s="110">
        <v>0</v>
      </c>
      <c r="I8505" s="112"/>
      <c r="J8505" s="112"/>
      <c r="K8505" s="116">
        <v>1449</v>
      </c>
    </row>
    <row r="8506" spans="1:11" x14ac:dyDescent="0.25">
      <c r="A8506" s="108">
        <v>8529</v>
      </c>
      <c r="B8506" s="109" t="s">
        <v>5896</v>
      </c>
      <c r="C8506" s="110">
        <v>84733041</v>
      </c>
      <c r="D8506" s="110">
        <v>0</v>
      </c>
      <c r="E8506" s="110">
        <v>0</v>
      </c>
      <c r="F8506" s="111">
        <v>819.9</v>
      </c>
      <c r="G8506" s="110">
        <v>7</v>
      </c>
      <c r="H8506" s="110">
        <v>0</v>
      </c>
      <c r="I8506" s="112"/>
      <c r="J8506" s="112"/>
      <c r="K8506" s="116">
        <v>1229</v>
      </c>
    </row>
    <row r="8507" spans="1:11" x14ac:dyDescent="0.25">
      <c r="A8507" s="108">
        <v>8530</v>
      </c>
      <c r="B8507" s="109" t="s">
        <v>7262</v>
      </c>
      <c r="C8507" s="110">
        <v>84733041</v>
      </c>
      <c r="D8507" s="110">
        <v>2</v>
      </c>
      <c r="E8507" s="110">
        <v>0</v>
      </c>
      <c r="F8507" s="111">
        <v>690.25</v>
      </c>
      <c r="G8507" s="110">
        <v>4</v>
      </c>
      <c r="H8507" s="118">
        <v>11.25</v>
      </c>
      <c r="I8507" s="112"/>
      <c r="J8507" s="112"/>
      <c r="K8507" s="116">
        <v>1179</v>
      </c>
    </row>
    <row r="8508" spans="1:11" x14ac:dyDescent="0.25">
      <c r="A8508" s="108">
        <v>8531</v>
      </c>
      <c r="B8508" s="109" t="s">
        <v>7261</v>
      </c>
      <c r="C8508" s="110">
        <v>84733041</v>
      </c>
      <c r="D8508" s="110">
        <v>1</v>
      </c>
      <c r="E8508" s="110">
        <v>0</v>
      </c>
      <c r="F8508" s="111">
        <v>733.39</v>
      </c>
      <c r="G8508" s="110">
        <v>4</v>
      </c>
      <c r="H8508" s="118">
        <v>11.25</v>
      </c>
      <c r="I8508" s="112"/>
      <c r="J8508" s="112"/>
      <c r="K8508" s="116">
        <v>1229</v>
      </c>
    </row>
    <row r="8509" spans="1:11" x14ac:dyDescent="0.25">
      <c r="A8509" s="108">
        <v>8532</v>
      </c>
      <c r="B8509" s="109" t="s">
        <v>6434</v>
      </c>
      <c r="C8509" s="110">
        <v>85285200</v>
      </c>
      <c r="D8509" s="110">
        <v>2</v>
      </c>
      <c r="E8509" s="110">
        <v>0</v>
      </c>
      <c r="F8509" s="115">
        <v>1699.9</v>
      </c>
      <c r="G8509" s="110">
        <v>12</v>
      </c>
      <c r="H8509" s="110">
        <v>0</v>
      </c>
      <c r="I8509" s="112"/>
      <c r="J8509" s="112"/>
      <c r="K8509" s="116">
        <v>2499</v>
      </c>
    </row>
    <row r="8510" spans="1:11" x14ac:dyDescent="0.25">
      <c r="A8510" s="108">
        <v>8533</v>
      </c>
      <c r="B8510" s="109" t="s">
        <v>4382</v>
      </c>
      <c r="C8510" s="110">
        <v>84717010</v>
      </c>
      <c r="D8510" s="110">
        <v>1</v>
      </c>
      <c r="E8510" s="110">
        <v>1</v>
      </c>
      <c r="F8510" s="111">
        <v>281.60000000000002</v>
      </c>
      <c r="G8510" s="110">
        <v>4</v>
      </c>
      <c r="H8510" s="121">
        <v>6.5</v>
      </c>
      <c r="I8510" s="112"/>
      <c r="J8510" s="112"/>
      <c r="K8510" s="113">
        <v>459</v>
      </c>
    </row>
    <row r="8511" spans="1:11" x14ac:dyDescent="0.25">
      <c r="A8511" s="108">
        <v>8534</v>
      </c>
      <c r="B8511" s="109" t="s">
        <v>5348</v>
      </c>
      <c r="C8511" s="110">
        <v>84717010</v>
      </c>
      <c r="D8511" s="110">
        <v>3</v>
      </c>
      <c r="E8511" s="110">
        <v>0</v>
      </c>
      <c r="F8511" s="111">
        <v>492.95</v>
      </c>
      <c r="G8511" s="110">
        <v>7</v>
      </c>
      <c r="H8511" s="121">
        <v>6.5</v>
      </c>
      <c r="I8511" s="112"/>
      <c r="J8511" s="112"/>
      <c r="K8511" s="113">
        <v>799</v>
      </c>
    </row>
    <row r="8512" spans="1:11" x14ac:dyDescent="0.25">
      <c r="A8512" s="108">
        <v>8535</v>
      </c>
      <c r="B8512" s="109" t="s">
        <v>7813</v>
      </c>
      <c r="C8512" s="110">
        <v>85423120</v>
      </c>
      <c r="D8512" s="110">
        <v>0</v>
      </c>
      <c r="E8512" s="110">
        <v>0</v>
      </c>
      <c r="F8512" s="115">
        <v>1973.35</v>
      </c>
      <c r="G8512" s="110">
        <v>7</v>
      </c>
      <c r="H8512" s="121">
        <v>1.3</v>
      </c>
      <c r="I8512" s="112"/>
      <c r="J8512" s="112"/>
      <c r="K8512" s="116">
        <v>2899</v>
      </c>
    </row>
    <row r="8513" spans="1:11" x14ac:dyDescent="0.25">
      <c r="A8513" s="108">
        <v>8536</v>
      </c>
      <c r="B8513" s="109" t="s">
        <v>6664</v>
      </c>
      <c r="C8513" s="110">
        <v>84733019</v>
      </c>
      <c r="D8513" s="110">
        <v>64</v>
      </c>
      <c r="E8513" s="110">
        <v>1</v>
      </c>
      <c r="F8513" s="111">
        <v>169.01</v>
      </c>
      <c r="G8513" s="110">
        <v>4</v>
      </c>
      <c r="H8513" s="121">
        <v>6.5</v>
      </c>
      <c r="I8513" s="112"/>
      <c r="J8513" s="112"/>
      <c r="K8513" s="113">
        <v>289</v>
      </c>
    </row>
    <row r="8514" spans="1:11" x14ac:dyDescent="0.25">
      <c r="A8514" s="108">
        <v>8537</v>
      </c>
      <c r="B8514" s="109" t="s">
        <v>7814</v>
      </c>
      <c r="C8514" s="110">
        <v>85444200</v>
      </c>
      <c r="D8514" s="110">
        <v>2</v>
      </c>
      <c r="E8514" s="110">
        <v>0</v>
      </c>
      <c r="F8514" s="111">
        <v>14.91</v>
      </c>
      <c r="G8514" s="110">
        <v>4</v>
      </c>
      <c r="H8514" s="118">
        <v>3.25</v>
      </c>
      <c r="I8514" s="112"/>
      <c r="J8514" s="112"/>
      <c r="K8514" s="113">
        <v>25</v>
      </c>
    </row>
    <row r="8515" spans="1:11" x14ac:dyDescent="0.25">
      <c r="A8515" s="108">
        <v>8538</v>
      </c>
      <c r="B8515" s="109" t="s">
        <v>6709</v>
      </c>
      <c r="C8515" s="110">
        <v>85444200</v>
      </c>
      <c r="D8515" s="110">
        <v>16</v>
      </c>
      <c r="E8515" s="110">
        <v>0</v>
      </c>
      <c r="F8515" s="111">
        <v>3.86</v>
      </c>
      <c r="G8515" s="110">
        <v>4</v>
      </c>
      <c r="H8515" s="118">
        <v>3.25</v>
      </c>
      <c r="I8515" s="112"/>
      <c r="J8515" s="111">
        <v>0.42</v>
      </c>
      <c r="K8515" s="113">
        <v>10</v>
      </c>
    </row>
    <row r="8516" spans="1:11" x14ac:dyDescent="0.25">
      <c r="A8516" s="108">
        <v>8539</v>
      </c>
      <c r="B8516" s="109" t="s">
        <v>6010</v>
      </c>
      <c r="C8516" s="110">
        <v>85444200</v>
      </c>
      <c r="D8516" s="110">
        <v>17</v>
      </c>
      <c r="E8516" s="110">
        <v>0</v>
      </c>
      <c r="F8516" s="111">
        <v>4.8600000000000003</v>
      </c>
      <c r="G8516" s="110">
        <v>4</v>
      </c>
      <c r="H8516" s="118">
        <v>3.25</v>
      </c>
      <c r="I8516" s="112"/>
      <c r="J8516" s="112"/>
      <c r="K8516" s="113">
        <v>12</v>
      </c>
    </row>
    <row r="8517" spans="1:11" x14ac:dyDescent="0.25">
      <c r="A8517" s="108">
        <v>8540</v>
      </c>
      <c r="B8517" s="109" t="s">
        <v>6710</v>
      </c>
      <c r="C8517" s="110">
        <v>85444200</v>
      </c>
      <c r="D8517" s="110">
        <v>3</v>
      </c>
      <c r="E8517" s="110">
        <v>0</v>
      </c>
      <c r="F8517" s="111">
        <v>7.62</v>
      </c>
      <c r="G8517" s="110">
        <v>4</v>
      </c>
      <c r="H8517" s="118">
        <v>3.25</v>
      </c>
      <c r="I8517" s="112"/>
      <c r="J8517" s="111">
        <v>0.83</v>
      </c>
      <c r="K8517" s="113">
        <v>18</v>
      </c>
    </row>
    <row r="8518" spans="1:11" x14ac:dyDescent="0.25">
      <c r="A8518" s="108">
        <v>8541</v>
      </c>
      <c r="B8518" s="109" t="s">
        <v>7815</v>
      </c>
      <c r="C8518" s="110">
        <v>85444200</v>
      </c>
      <c r="D8518" s="110">
        <v>2</v>
      </c>
      <c r="E8518" s="110">
        <v>0</v>
      </c>
      <c r="F8518" s="111">
        <v>11.82</v>
      </c>
      <c r="G8518" s="110">
        <v>4</v>
      </c>
      <c r="H8518" s="118">
        <v>3.25</v>
      </c>
      <c r="I8518" s="112"/>
      <c r="J8518" s="112"/>
      <c r="K8518" s="113">
        <v>25</v>
      </c>
    </row>
    <row r="8519" spans="1:11" x14ac:dyDescent="0.25">
      <c r="A8519" s="108">
        <v>8542</v>
      </c>
      <c r="B8519" s="109" t="s">
        <v>6012</v>
      </c>
      <c r="C8519" s="110">
        <v>85444200</v>
      </c>
      <c r="D8519" s="110">
        <v>4</v>
      </c>
      <c r="E8519" s="110">
        <v>0</v>
      </c>
      <c r="F8519" s="111">
        <v>6.29</v>
      </c>
      <c r="G8519" s="110">
        <v>4</v>
      </c>
      <c r="H8519" s="118">
        <v>3.25</v>
      </c>
      <c r="I8519" s="112"/>
      <c r="J8519" s="112"/>
      <c r="K8519" s="113">
        <v>12</v>
      </c>
    </row>
    <row r="8520" spans="1:11" x14ac:dyDescent="0.25">
      <c r="A8520" s="108">
        <v>8543</v>
      </c>
      <c r="B8520" s="109" t="s">
        <v>5577</v>
      </c>
      <c r="C8520" s="110">
        <v>85444200</v>
      </c>
      <c r="D8520" s="110">
        <v>0</v>
      </c>
      <c r="E8520" s="110">
        <v>0</v>
      </c>
      <c r="F8520" s="111">
        <v>15.54</v>
      </c>
      <c r="G8520" s="110">
        <v>4</v>
      </c>
      <c r="H8520" s="118">
        <v>3.25</v>
      </c>
      <c r="I8520" s="112"/>
      <c r="J8520" s="112"/>
      <c r="K8520" s="113">
        <v>30</v>
      </c>
    </row>
    <row r="8521" spans="1:11" x14ac:dyDescent="0.25">
      <c r="A8521" s="108">
        <v>8544</v>
      </c>
      <c r="B8521" s="109" t="s">
        <v>7816</v>
      </c>
      <c r="C8521" s="110">
        <v>85444200</v>
      </c>
      <c r="D8521" s="110">
        <v>20</v>
      </c>
      <c r="E8521" s="110">
        <v>0</v>
      </c>
      <c r="F8521" s="111">
        <v>21.29</v>
      </c>
      <c r="G8521" s="110">
        <v>7</v>
      </c>
      <c r="H8521" s="110">
        <v>0</v>
      </c>
      <c r="I8521" s="112"/>
      <c r="J8521" s="112"/>
      <c r="K8521" s="113">
        <v>35</v>
      </c>
    </row>
    <row r="8522" spans="1:11" x14ac:dyDescent="0.25">
      <c r="A8522" s="108">
        <v>8545</v>
      </c>
      <c r="B8522" s="109" t="s">
        <v>7817</v>
      </c>
      <c r="C8522" s="110">
        <v>85183000</v>
      </c>
      <c r="D8522" s="110">
        <v>10</v>
      </c>
      <c r="E8522" s="110">
        <v>0</v>
      </c>
      <c r="F8522" s="111">
        <v>58.94</v>
      </c>
      <c r="G8522" s="110">
        <v>4</v>
      </c>
      <c r="H8522" s="118">
        <v>9.75</v>
      </c>
      <c r="I8522" s="112"/>
      <c r="J8522" s="112"/>
      <c r="K8522" s="113">
        <v>115</v>
      </c>
    </row>
    <row r="8523" spans="1:11" x14ac:dyDescent="0.25">
      <c r="A8523" s="108">
        <v>8546</v>
      </c>
      <c r="B8523" s="109" t="s">
        <v>6146</v>
      </c>
      <c r="C8523" s="110">
        <v>84733042</v>
      </c>
      <c r="D8523" s="110">
        <v>1</v>
      </c>
      <c r="E8523" s="110">
        <v>1</v>
      </c>
      <c r="F8523" s="111">
        <v>135.9</v>
      </c>
      <c r="G8523" s="110">
        <v>7</v>
      </c>
      <c r="H8523" s="110">
        <v>0</v>
      </c>
      <c r="I8523" s="112"/>
      <c r="J8523" s="111">
        <v>9.69</v>
      </c>
      <c r="K8523" s="113">
        <v>209</v>
      </c>
    </row>
    <row r="8524" spans="1:11" x14ac:dyDescent="0.25">
      <c r="A8524" s="108">
        <v>8547</v>
      </c>
      <c r="B8524" s="109" t="s">
        <v>6267</v>
      </c>
      <c r="C8524" s="110">
        <v>84733042</v>
      </c>
      <c r="D8524" s="110">
        <v>5</v>
      </c>
      <c r="E8524" s="110">
        <v>0</v>
      </c>
      <c r="F8524" s="111">
        <v>219</v>
      </c>
      <c r="G8524" s="110">
        <v>7</v>
      </c>
      <c r="H8524" s="110">
        <v>0</v>
      </c>
      <c r="I8524" s="112"/>
      <c r="J8524" s="112"/>
      <c r="K8524" s="113">
        <v>329</v>
      </c>
    </row>
    <row r="8525" spans="1:11" x14ac:dyDescent="0.25">
      <c r="A8525" s="108">
        <v>8548</v>
      </c>
      <c r="B8525" s="109" t="s">
        <v>5721</v>
      </c>
      <c r="C8525" s="110">
        <v>84733042</v>
      </c>
      <c r="D8525" s="110">
        <v>5</v>
      </c>
      <c r="E8525" s="110">
        <v>0</v>
      </c>
      <c r="F8525" s="111">
        <v>215.95</v>
      </c>
      <c r="G8525" s="110">
        <v>4</v>
      </c>
      <c r="H8525" s="118">
        <v>9.75</v>
      </c>
      <c r="I8525" s="112"/>
      <c r="J8525" s="112"/>
      <c r="K8525" s="113">
        <v>359</v>
      </c>
    </row>
    <row r="8526" spans="1:11" x14ac:dyDescent="0.25">
      <c r="A8526" s="108">
        <v>8549</v>
      </c>
      <c r="B8526" s="109" t="s">
        <v>7818</v>
      </c>
      <c r="C8526" s="110">
        <v>84733042</v>
      </c>
      <c r="D8526" s="110">
        <v>0</v>
      </c>
      <c r="E8526" s="110">
        <v>0</v>
      </c>
      <c r="F8526" s="111">
        <v>243.27</v>
      </c>
      <c r="G8526" s="110">
        <v>4</v>
      </c>
      <c r="H8526" s="118">
        <v>9.75</v>
      </c>
      <c r="I8526" s="112"/>
      <c r="J8526" s="112"/>
      <c r="K8526" s="113">
        <v>399</v>
      </c>
    </row>
    <row r="8527" spans="1:11" x14ac:dyDescent="0.25">
      <c r="A8527" s="108">
        <v>8550</v>
      </c>
      <c r="B8527" s="109" t="s">
        <v>7076</v>
      </c>
      <c r="C8527" s="110">
        <v>85044021</v>
      </c>
      <c r="D8527" s="110">
        <v>5</v>
      </c>
      <c r="E8527" s="110">
        <v>0</v>
      </c>
      <c r="F8527" s="111">
        <v>237.98</v>
      </c>
      <c r="G8527" s="110">
        <v>4</v>
      </c>
      <c r="H8527" s="118">
        <v>3.75</v>
      </c>
      <c r="I8527" s="112"/>
      <c r="J8527" s="111">
        <v>68.53</v>
      </c>
      <c r="K8527" s="113">
        <v>449</v>
      </c>
    </row>
    <row r="8528" spans="1:11" x14ac:dyDescent="0.25">
      <c r="A8528" s="108">
        <v>8551</v>
      </c>
      <c r="B8528" s="109" t="s">
        <v>7819</v>
      </c>
      <c r="C8528" s="110">
        <v>85044021</v>
      </c>
      <c r="D8528" s="110">
        <v>2</v>
      </c>
      <c r="E8528" s="110">
        <v>0</v>
      </c>
      <c r="F8528" s="111">
        <v>200.39</v>
      </c>
      <c r="G8528" s="110">
        <v>4</v>
      </c>
      <c r="H8528" s="118">
        <v>3.75</v>
      </c>
      <c r="I8528" s="112"/>
      <c r="J8528" s="111">
        <v>57.7</v>
      </c>
      <c r="K8528" s="113">
        <v>369</v>
      </c>
    </row>
    <row r="8529" spans="1:11" x14ac:dyDescent="0.25">
      <c r="A8529" s="108">
        <v>8552</v>
      </c>
      <c r="B8529" s="109" t="s">
        <v>7371</v>
      </c>
      <c r="C8529" s="110">
        <v>85044021</v>
      </c>
      <c r="D8529" s="110">
        <v>5</v>
      </c>
      <c r="E8529" s="110">
        <v>0</v>
      </c>
      <c r="F8529" s="111">
        <v>177.25</v>
      </c>
      <c r="G8529" s="110">
        <v>4</v>
      </c>
      <c r="H8529" s="118">
        <v>3.75</v>
      </c>
      <c r="I8529" s="112"/>
      <c r="J8529" s="111">
        <v>51.04</v>
      </c>
      <c r="K8529" s="113">
        <v>339</v>
      </c>
    </row>
    <row r="8530" spans="1:11" x14ac:dyDescent="0.25">
      <c r="A8530" s="108">
        <v>8553</v>
      </c>
      <c r="B8530" s="109" t="s">
        <v>7077</v>
      </c>
      <c r="C8530" s="110">
        <v>85044021</v>
      </c>
      <c r="D8530" s="110">
        <v>3</v>
      </c>
      <c r="E8530" s="110">
        <v>0</v>
      </c>
      <c r="F8530" s="111">
        <v>208.1</v>
      </c>
      <c r="G8530" s="110">
        <v>4</v>
      </c>
      <c r="H8530" s="118">
        <v>3.75</v>
      </c>
      <c r="I8530" s="112"/>
      <c r="J8530" s="111">
        <v>59.92</v>
      </c>
      <c r="K8530" s="113">
        <v>399</v>
      </c>
    </row>
    <row r="8531" spans="1:11" x14ac:dyDescent="0.25">
      <c r="A8531" s="108">
        <v>8554</v>
      </c>
      <c r="B8531" s="109" t="s">
        <v>7820</v>
      </c>
      <c r="C8531" s="110">
        <v>94036000</v>
      </c>
      <c r="D8531" s="110">
        <v>0</v>
      </c>
      <c r="E8531" s="110">
        <v>0</v>
      </c>
      <c r="F8531" s="115">
        <v>1350</v>
      </c>
      <c r="G8531" s="110">
        <v>0</v>
      </c>
      <c r="H8531" s="110">
        <v>0</v>
      </c>
      <c r="I8531" s="112"/>
      <c r="J8531" s="112"/>
      <c r="K8531" s="116">
        <v>1400</v>
      </c>
    </row>
    <row r="8532" spans="1:11" x14ac:dyDescent="0.25">
      <c r="A8532" s="108">
        <v>8555</v>
      </c>
      <c r="B8532" s="109" t="s">
        <v>7821</v>
      </c>
      <c r="C8532" s="110">
        <v>94036000</v>
      </c>
      <c r="D8532" s="110">
        <v>0</v>
      </c>
      <c r="E8532" s="110">
        <v>0</v>
      </c>
      <c r="F8532" s="111">
        <v>67.5</v>
      </c>
      <c r="G8532" s="110">
        <v>0</v>
      </c>
      <c r="H8532" s="110">
        <v>0</v>
      </c>
      <c r="I8532" s="112"/>
      <c r="J8532" s="112"/>
      <c r="K8532" s="113">
        <v>68</v>
      </c>
    </row>
    <row r="8533" spans="1:11" x14ac:dyDescent="0.25">
      <c r="A8533" s="108">
        <v>8556</v>
      </c>
      <c r="B8533" s="109" t="s">
        <v>7822</v>
      </c>
      <c r="C8533" s="110">
        <v>38089419</v>
      </c>
      <c r="D8533" s="110">
        <v>0</v>
      </c>
      <c r="E8533" s="110">
        <v>0</v>
      </c>
      <c r="F8533" s="111">
        <v>13.99</v>
      </c>
      <c r="G8533" s="110">
        <v>0</v>
      </c>
      <c r="H8533" s="110">
        <v>0</v>
      </c>
      <c r="I8533" s="112"/>
      <c r="J8533" s="112"/>
      <c r="K8533" s="113">
        <v>14</v>
      </c>
    </row>
    <row r="8534" spans="1:11" x14ac:dyDescent="0.25">
      <c r="A8534" s="108">
        <v>8557</v>
      </c>
      <c r="B8534" s="109" t="s">
        <v>7823</v>
      </c>
      <c r="C8534" s="110">
        <v>34025000</v>
      </c>
      <c r="D8534" s="110">
        <v>0</v>
      </c>
      <c r="E8534" s="110">
        <v>0</v>
      </c>
      <c r="F8534" s="111">
        <v>12.5</v>
      </c>
      <c r="G8534" s="110">
        <v>0</v>
      </c>
      <c r="H8534" s="110">
        <v>0</v>
      </c>
      <c r="I8534" s="112"/>
      <c r="J8534" s="112"/>
      <c r="K8534" s="113">
        <v>13</v>
      </c>
    </row>
    <row r="8535" spans="1:11" x14ac:dyDescent="0.25">
      <c r="A8535" s="108">
        <v>8558</v>
      </c>
      <c r="B8535" s="109" t="s">
        <v>7824</v>
      </c>
      <c r="C8535" s="110">
        <v>28289011</v>
      </c>
      <c r="D8535" s="110">
        <v>0</v>
      </c>
      <c r="E8535" s="110">
        <v>0</v>
      </c>
      <c r="F8535" s="111">
        <v>9.49</v>
      </c>
      <c r="G8535" s="110">
        <v>0</v>
      </c>
      <c r="H8535" s="110">
        <v>0</v>
      </c>
      <c r="I8535" s="112"/>
      <c r="J8535" s="112"/>
      <c r="K8535" s="113">
        <v>9.5</v>
      </c>
    </row>
    <row r="8536" spans="1:11" x14ac:dyDescent="0.25">
      <c r="A8536" s="108">
        <v>8559</v>
      </c>
      <c r="B8536" s="109" t="s">
        <v>7825</v>
      </c>
      <c r="C8536" s="110">
        <v>33074900</v>
      </c>
      <c r="D8536" s="110">
        <v>0</v>
      </c>
      <c r="E8536" s="110">
        <v>0</v>
      </c>
      <c r="F8536" s="111">
        <v>15.99</v>
      </c>
      <c r="G8536" s="110">
        <v>0</v>
      </c>
      <c r="H8536" s="110">
        <v>0</v>
      </c>
      <c r="I8536" s="112"/>
      <c r="J8536" s="112"/>
      <c r="K8536" s="113">
        <v>16</v>
      </c>
    </row>
    <row r="8537" spans="1:11" x14ac:dyDescent="0.25">
      <c r="A8537" s="108">
        <v>8560</v>
      </c>
      <c r="B8537" s="109" t="s">
        <v>7826</v>
      </c>
      <c r="C8537" s="110">
        <v>48181000</v>
      </c>
      <c r="D8537" s="110">
        <v>0</v>
      </c>
      <c r="E8537" s="110">
        <v>0</v>
      </c>
      <c r="F8537" s="111">
        <v>31.99</v>
      </c>
      <c r="G8537" s="110">
        <v>0</v>
      </c>
      <c r="H8537" s="110">
        <v>0</v>
      </c>
      <c r="I8537" s="112"/>
      <c r="J8537" s="112"/>
      <c r="K8537" s="113">
        <v>32</v>
      </c>
    </row>
    <row r="8538" spans="1:11" x14ac:dyDescent="0.25">
      <c r="A8538" s="108">
        <v>8561</v>
      </c>
      <c r="B8538" s="109" t="s">
        <v>7827</v>
      </c>
      <c r="C8538" s="110">
        <v>34025000</v>
      </c>
      <c r="D8538" s="110">
        <v>0</v>
      </c>
      <c r="E8538" s="110">
        <v>0</v>
      </c>
      <c r="F8538" s="111">
        <v>9.99</v>
      </c>
      <c r="G8538" s="110">
        <v>0</v>
      </c>
      <c r="H8538" s="110">
        <v>0</v>
      </c>
      <c r="I8538" s="112"/>
      <c r="J8538" s="112"/>
      <c r="K8538" s="113">
        <v>0</v>
      </c>
    </row>
    <row r="8539" spans="1:11" x14ac:dyDescent="0.25">
      <c r="A8539" s="108">
        <v>8562</v>
      </c>
      <c r="B8539" s="109" t="s">
        <v>7828</v>
      </c>
      <c r="C8539" s="110">
        <v>19053200</v>
      </c>
      <c r="D8539" s="110">
        <v>0</v>
      </c>
      <c r="E8539" s="110">
        <v>0</v>
      </c>
      <c r="F8539" s="111">
        <v>4.99</v>
      </c>
      <c r="G8539" s="110">
        <v>0</v>
      </c>
      <c r="H8539" s="110">
        <v>0</v>
      </c>
      <c r="I8539" s="112"/>
      <c r="J8539" s="112"/>
      <c r="K8539" s="113">
        <v>5</v>
      </c>
    </row>
    <row r="8540" spans="1:11" x14ac:dyDescent="0.25">
      <c r="A8540" s="108">
        <v>8563</v>
      </c>
      <c r="B8540" s="109" t="s">
        <v>7829</v>
      </c>
      <c r="C8540" s="110">
        <v>34025000</v>
      </c>
      <c r="D8540" s="110">
        <v>0</v>
      </c>
      <c r="E8540" s="110">
        <v>0</v>
      </c>
      <c r="F8540" s="111">
        <v>9.19</v>
      </c>
      <c r="G8540" s="110">
        <v>0</v>
      </c>
      <c r="H8540" s="110">
        <v>0</v>
      </c>
      <c r="I8540" s="112"/>
      <c r="J8540" s="112"/>
      <c r="K8540" s="113">
        <v>9.1999999999999993</v>
      </c>
    </row>
    <row r="8541" spans="1:11" x14ac:dyDescent="0.25">
      <c r="A8541" s="108">
        <v>8564</v>
      </c>
      <c r="B8541" s="109" t="s">
        <v>7830</v>
      </c>
      <c r="C8541" s="110">
        <v>68053090</v>
      </c>
      <c r="D8541" s="110">
        <v>0</v>
      </c>
      <c r="E8541" s="110">
        <v>0</v>
      </c>
      <c r="F8541" s="111">
        <v>1.29</v>
      </c>
      <c r="G8541" s="110">
        <v>0</v>
      </c>
      <c r="H8541" s="110">
        <v>0</v>
      </c>
      <c r="I8541" s="112"/>
      <c r="J8541" s="112"/>
      <c r="K8541" s="113">
        <v>1.3</v>
      </c>
    </row>
    <row r="8542" spans="1:11" x14ac:dyDescent="0.25">
      <c r="A8542" s="108">
        <v>8565</v>
      </c>
      <c r="B8542" s="109" t="s">
        <v>7831</v>
      </c>
      <c r="C8542" s="110">
        <v>68053090</v>
      </c>
      <c r="D8542" s="110">
        <v>0</v>
      </c>
      <c r="E8542" s="110">
        <v>0</v>
      </c>
      <c r="F8542" s="111">
        <v>2.39</v>
      </c>
      <c r="G8542" s="110">
        <v>0</v>
      </c>
      <c r="H8542" s="110">
        <v>0</v>
      </c>
      <c r="I8542" s="112"/>
      <c r="J8542" s="112"/>
      <c r="K8542" s="113">
        <v>2.4</v>
      </c>
    </row>
    <row r="8543" spans="1:11" x14ac:dyDescent="0.25">
      <c r="A8543" s="108">
        <v>8566</v>
      </c>
      <c r="B8543" s="109" t="s">
        <v>7832</v>
      </c>
      <c r="C8543" s="110">
        <v>68053090</v>
      </c>
      <c r="D8543" s="110">
        <v>0</v>
      </c>
      <c r="E8543" s="110">
        <v>0</v>
      </c>
      <c r="F8543" s="111">
        <v>2.19</v>
      </c>
      <c r="G8543" s="110">
        <v>0</v>
      </c>
      <c r="H8543" s="110">
        <v>0</v>
      </c>
      <c r="I8543" s="112"/>
      <c r="J8543" s="112"/>
      <c r="K8543" s="113">
        <v>2.2000000000000002</v>
      </c>
    </row>
    <row r="8544" spans="1:11" x14ac:dyDescent="0.25">
      <c r="A8544" s="108">
        <v>8567</v>
      </c>
      <c r="B8544" s="109" t="s">
        <v>7833</v>
      </c>
      <c r="C8544" s="110">
        <v>17019900</v>
      </c>
      <c r="D8544" s="110">
        <v>0</v>
      </c>
      <c r="E8544" s="110">
        <v>0</v>
      </c>
      <c r="F8544" s="111">
        <v>4.79</v>
      </c>
      <c r="G8544" s="110">
        <v>0</v>
      </c>
      <c r="H8544" s="110">
        <v>0</v>
      </c>
      <c r="I8544" s="112"/>
      <c r="J8544" s="112"/>
      <c r="K8544" s="113">
        <v>0</v>
      </c>
    </row>
    <row r="8545" spans="1:11" x14ac:dyDescent="0.25">
      <c r="A8545" s="108">
        <v>8568</v>
      </c>
      <c r="B8545" s="109" t="s">
        <v>7834</v>
      </c>
      <c r="C8545" s="114">
        <v>4051000</v>
      </c>
      <c r="D8545" s="110">
        <v>0</v>
      </c>
      <c r="E8545" s="110">
        <v>0</v>
      </c>
      <c r="F8545" s="111">
        <v>11.99</v>
      </c>
      <c r="G8545" s="110">
        <v>0</v>
      </c>
      <c r="H8545" s="110">
        <v>0</v>
      </c>
      <c r="I8545" s="112"/>
      <c r="J8545" s="112"/>
      <c r="K8545" s="113">
        <v>0</v>
      </c>
    </row>
    <row r="8546" spans="1:11" x14ac:dyDescent="0.25">
      <c r="A8546" s="108">
        <v>8569</v>
      </c>
      <c r="B8546" s="109" t="s">
        <v>7835</v>
      </c>
      <c r="C8546" s="110">
        <v>68053090</v>
      </c>
      <c r="D8546" s="110">
        <v>0</v>
      </c>
      <c r="E8546" s="110">
        <v>0</v>
      </c>
      <c r="F8546" s="111">
        <v>1.19</v>
      </c>
      <c r="G8546" s="110">
        <v>0</v>
      </c>
      <c r="H8546" s="110">
        <v>0</v>
      </c>
      <c r="I8546" s="112"/>
      <c r="J8546" s="112"/>
      <c r="K8546" s="113">
        <v>1.2</v>
      </c>
    </row>
    <row r="8547" spans="1:11" x14ac:dyDescent="0.25">
      <c r="A8547" s="108">
        <v>8570</v>
      </c>
      <c r="B8547" s="109" t="s">
        <v>7836</v>
      </c>
      <c r="C8547" s="110">
        <v>34025000</v>
      </c>
      <c r="D8547" s="110">
        <v>0</v>
      </c>
      <c r="E8547" s="110">
        <v>0</v>
      </c>
      <c r="F8547" s="111">
        <v>15.5</v>
      </c>
      <c r="G8547" s="110">
        <v>0</v>
      </c>
      <c r="H8547" s="110">
        <v>0</v>
      </c>
      <c r="I8547" s="112"/>
      <c r="J8547" s="112"/>
      <c r="K8547" s="113">
        <v>16</v>
      </c>
    </row>
    <row r="8548" spans="1:11" x14ac:dyDescent="0.25">
      <c r="A8548" s="108">
        <v>8571</v>
      </c>
      <c r="B8548" s="109" t="s">
        <v>7837</v>
      </c>
      <c r="C8548" s="114">
        <v>9012100</v>
      </c>
      <c r="D8548" s="110">
        <v>0</v>
      </c>
      <c r="E8548" s="110">
        <v>0</v>
      </c>
      <c r="F8548" s="111">
        <v>21.5</v>
      </c>
      <c r="G8548" s="110">
        <v>0</v>
      </c>
      <c r="H8548" s="110">
        <v>0</v>
      </c>
      <c r="I8548" s="112"/>
      <c r="J8548" s="112"/>
      <c r="K8548" s="113">
        <v>22</v>
      </c>
    </row>
    <row r="8549" spans="1:11" x14ac:dyDescent="0.25">
      <c r="A8549" s="108">
        <v>8572</v>
      </c>
      <c r="B8549" s="109" t="s">
        <v>7838</v>
      </c>
      <c r="C8549" s="114">
        <v>9012100</v>
      </c>
      <c r="D8549" s="110">
        <v>0</v>
      </c>
      <c r="E8549" s="110">
        <v>0</v>
      </c>
      <c r="F8549" s="111">
        <v>25.99</v>
      </c>
      <c r="G8549" s="110">
        <v>0</v>
      </c>
      <c r="H8549" s="110">
        <v>0</v>
      </c>
      <c r="I8549" s="112"/>
      <c r="J8549" s="112"/>
      <c r="K8549" s="113">
        <v>26</v>
      </c>
    </row>
    <row r="8550" spans="1:11" x14ac:dyDescent="0.25">
      <c r="A8550" s="108">
        <v>8573</v>
      </c>
      <c r="B8550" s="109" t="s">
        <v>7839</v>
      </c>
      <c r="C8550" s="110">
        <v>21011110</v>
      </c>
      <c r="D8550" s="110">
        <v>0</v>
      </c>
      <c r="E8550" s="110">
        <v>0</v>
      </c>
      <c r="F8550" s="111">
        <v>14.5</v>
      </c>
      <c r="G8550" s="110">
        <v>0</v>
      </c>
      <c r="H8550" s="110">
        <v>0</v>
      </c>
      <c r="I8550" s="112"/>
      <c r="J8550" s="112"/>
      <c r="K8550" s="113">
        <v>15</v>
      </c>
    </row>
    <row r="8551" spans="1:11" x14ac:dyDescent="0.25">
      <c r="A8551" s="108">
        <v>8574</v>
      </c>
      <c r="B8551" s="109" t="s">
        <v>7840</v>
      </c>
      <c r="C8551" s="110">
        <v>22021000</v>
      </c>
      <c r="D8551" s="110">
        <v>0</v>
      </c>
      <c r="E8551" s="110">
        <v>0</v>
      </c>
      <c r="F8551" s="111">
        <v>7.99</v>
      </c>
      <c r="G8551" s="110">
        <v>0</v>
      </c>
      <c r="H8551" s="110">
        <v>0</v>
      </c>
      <c r="I8551" s="112"/>
      <c r="J8551" s="112"/>
      <c r="K8551" s="113">
        <v>0</v>
      </c>
    </row>
    <row r="8552" spans="1:11" x14ac:dyDescent="0.25">
      <c r="A8552" s="108">
        <v>8575</v>
      </c>
      <c r="B8552" s="109" t="s">
        <v>7841</v>
      </c>
      <c r="C8552" s="110">
        <v>19053100</v>
      </c>
      <c r="D8552" s="110">
        <v>0</v>
      </c>
      <c r="E8552" s="110">
        <v>0</v>
      </c>
      <c r="F8552" s="111">
        <v>5.09</v>
      </c>
      <c r="G8552" s="110">
        <v>0</v>
      </c>
      <c r="H8552" s="110">
        <v>0</v>
      </c>
      <c r="I8552" s="112"/>
      <c r="J8552" s="112"/>
      <c r="K8552" s="113">
        <v>6</v>
      </c>
    </row>
    <row r="8553" spans="1:11" x14ac:dyDescent="0.25">
      <c r="A8553" s="108">
        <v>8576</v>
      </c>
      <c r="B8553" s="109" t="s">
        <v>7842</v>
      </c>
      <c r="C8553" s="110">
        <v>19053100</v>
      </c>
      <c r="D8553" s="110">
        <v>0</v>
      </c>
      <c r="E8553" s="110">
        <v>0</v>
      </c>
      <c r="F8553" s="111">
        <v>5.09</v>
      </c>
      <c r="G8553" s="110">
        <v>0</v>
      </c>
      <c r="H8553" s="110">
        <v>0</v>
      </c>
      <c r="I8553" s="112"/>
      <c r="J8553" s="112"/>
      <c r="K8553" s="113">
        <v>0</v>
      </c>
    </row>
    <row r="8554" spans="1:11" x14ac:dyDescent="0.25">
      <c r="A8554" s="108">
        <v>8577</v>
      </c>
      <c r="B8554" s="109" t="s">
        <v>7843</v>
      </c>
      <c r="C8554" s="110">
        <v>19053100</v>
      </c>
      <c r="D8554" s="110">
        <v>0</v>
      </c>
      <c r="E8554" s="110">
        <v>0</v>
      </c>
      <c r="F8554" s="111">
        <v>6.49</v>
      </c>
      <c r="G8554" s="110">
        <v>0</v>
      </c>
      <c r="H8554" s="110">
        <v>0</v>
      </c>
      <c r="I8554" s="112"/>
      <c r="J8554" s="112"/>
      <c r="K8554" s="113">
        <v>7</v>
      </c>
    </row>
    <row r="8555" spans="1:11" x14ac:dyDescent="0.25">
      <c r="A8555" s="108">
        <v>8578</v>
      </c>
      <c r="B8555" s="109" t="s">
        <v>7844</v>
      </c>
      <c r="C8555" s="110">
        <v>19053100</v>
      </c>
      <c r="D8555" s="110">
        <v>0</v>
      </c>
      <c r="E8555" s="110">
        <v>0</v>
      </c>
      <c r="F8555" s="111">
        <v>4.29</v>
      </c>
      <c r="G8555" s="110">
        <v>0</v>
      </c>
      <c r="H8555" s="110">
        <v>0</v>
      </c>
      <c r="I8555" s="112"/>
      <c r="J8555" s="112"/>
      <c r="K8555" s="113">
        <v>5</v>
      </c>
    </row>
    <row r="8556" spans="1:11" x14ac:dyDescent="0.25">
      <c r="A8556" s="108">
        <v>8579</v>
      </c>
      <c r="B8556" s="109" t="s">
        <v>7845</v>
      </c>
      <c r="C8556" s="110">
        <v>19053100</v>
      </c>
      <c r="D8556" s="110">
        <v>0</v>
      </c>
      <c r="E8556" s="110">
        <v>0</v>
      </c>
      <c r="F8556" s="111">
        <v>4.29</v>
      </c>
      <c r="G8556" s="110">
        <v>0</v>
      </c>
      <c r="H8556" s="110">
        <v>0</v>
      </c>
      <c r="I8556" s="112"/>
      <c r="J8556" s="112"/>
      <c r="K8556" s="113">
        <v>5</v>
      </c>
    </row>
    <row r="8557" spans="1:11" x14ac:dyDescent="0.25">
      <c r="A8557" s="108">
        <v>8580</v>
      </c>
      <c r="B8557" s="109" t="s">
        <v>7846</v>
      </c>
      <c r="C8557" s="110">
        <v>19053100</v>
      </c>
      <c r="D8557" s="110">
        <v>0</v>
      </c>
      <c r="E8557" s="110">
        <v>0</v>
      </c>
      <c r="F8557" s="111">
        <v>3.79</v>
      </c>
      <c r="G8557" s="110">
        <v>0</v>
      </c>
      <c r="H8557" s="110">
        <v>0</v>
      </c>
      <c r="I8557" s="112"/>
      <c r="J8557" s="112"/>
      <c r="K8557" s="113">
        <v>4</v>
      </c>
    </row>
    <row r="8558" spans="1:11" x14ac:dyDescent="0.25">
      <c r="A8558" s="108">
        <v>8581</v>
      </c>
      <c r="B8558" s="109" t="s">
        <v>7847</v>
      </c>
      <c r="C8558" s="110">
        <v>19053100</v>
      </c>
      <c r="D8558" s="110">
        <v>0</v>
      </c>
      <c r="E8558" s="110">
        <v>0</v>
      </c>
      <c r="F8558" s="111">
        <v>11.9</v>
      </c>
      <c r="G8558" s="110">
        <v>0</v>
      </c>
      <c r="H8558" s="110">
        <v>0</v>
      </c>
      <c r="I8558" s="112"/>
      <c r="J8558" s="112"/>
      <c r="K8558" s="113">
        <v>0</v>
      </c>
    </row>
    <row r="8559" spans="1:11" x14ac:dyDescent="0.25">
      <c r="A8559" s="108">
        <v>8582</v>
      </c>
      <c r="B8559" s="109" t="s">
        <v>7848</v>
      </c>
      <c r="C8559" s="110">
        <v>19053100</v>
      </c>
      <c r="D8559" s="110">
        <v>0</v>
      </c>
      <c r="E8559" s="110">
        <v>0</v>
      </c>
      <c r="F8559" s="111">
        <v>3.19</v>
      </c>
      <c r="G8559" s="110">
        <v>0</v>
      </c>
      <c r="H8559" s="110">
        <v>0</v>
      </c>
      <c r="I8559" s="112"/>
      <c r="J8559" s="112"/>
      <c r="K8559" s="113">
        <v>3.2</v>
      </c>
    </row>
    <row r="8560" spans="1:11" x14ac:dyDescent="0.25">
      <c r="A8560" s="108">
        <v>8583</v>
      </c>
      <c r="B8560" s="109" t="s">
        <v>3650</v>
      </c>
      <c r="C8560" s="110">
        <v>85423120</v>
      </c>
      <c r="D8560" s="110">
        <v>9</v>
      </c>
      <c r="E8560" s="110">
        <v>0</v>
      </c>
      <c r="F8560" s="111">
        <v>986.18</v>
      </c>
      <c r="G8560" s="110">
        <v>7</v>
      </c>
      <c r="H8560" s="121">
        <v>1.3</v>
      </c>
      <c r="I8560" s="112"/>
      <c r="J8560" s="112"/>
      <c r="K8560" s="116">
        <v>1599</v>
      </c>
    </row>
    <row r="8561" spans="1:11" x14ac:dyDescent="0.25">
      <c r="A8561" s="108">
        <v>8584</v>
      </c>
      <c r="B8561" s="109" t="s">
        <v>7849</v>
      </c>
      <c r="C8561" s="110">
        <v>85249100</v>
      </c>
      <c r="D8561" s="110">
        <v>0</v>
      </c>
      <c r="E8561" s="110">
        <v>0</v>
      </c>
      <c r="F8561" s="111">
        <v>259.89999999999998</v>
      </c>
      <c r="G8561" s="110">
        <v>7</v>
      </c>
      <c r="H8561" s="110">
        <v>0</v>
      </c>
      <c r="I8561" s="111">
        <v>54.07</v>
      </c>
      <c r="J8561" s="112"/>
      <c r="K8561" s="113">
        <v>470</v>
      </c>
    </row>
    <row r="8562" spans="1:11" x14ac:dyDescent="0.25">
      <c r="A8562" s="108">
        <v>8585</v>
      </c>
      <c r="B8562" s="109" t="s">
        <v>7850</v>
      </c>
      <c r="C8562" s="110">
        <v>84716052</v>
      </c>
      <c r="D8562" s="110">
        <v>0</v>
      </c>
      <c r="E8562" s="110">
        <v>0</v>
      </c>
      <c r="F8562" s="111">
        <v>76.989999999999995</v>
      </c>
      <c r="G8562" s="110">
        <v>7</v>
      </c>
      <c r="H8562" s="110">
        <v>0</v>
      </c>
      <c r="I8562" s="111">
        <v>51.91</v>
      </c>
      <c r="J8562" s="112"/>
      <c r="K8562" s="113">
        <v>200</v>
      </c>
    </row>
    <row r="8563" spans="1:11" x14ac:dyDescent="0.25">
      <c r="A8563" s="108">
        <v>8586</v>
      </c>
      <c r="B8563" s="109" t="s">
        <v>8012</v>
      </c>
      <c r="C8563" s="110">
        <v>82032010</v>
      </c>
      <c r="D8563" s="110">
        <v>4</v>
      </c>
      <c r="E8563" s="110">
        <v>0</v>
      </c>
      <c r="F8563" s="111">
        <v>49.9</v>
      </c>
      <c r="G8563" s="110">
        <v>4</v>
      </c>
      <c r="H8563" s="110">
        <v>0</v>
      </c>
      <c r="I8563" s="112"/>
      <c r="J8563" s="112"/>
      <c r="K8563" s="113">
        <v>89</v>
      </c>
    </row>
    <row r="8564" spans="1:11" x14ac:dyDescent="0.25">
      <c r="A8564" s="108">
        <v>8587</v>
      </c>
      <c r="B8564" s="109" t="s">
        <v>5692</v>
      </c>
      <c r="C8564" s="110">
        <v>84733090</v>
      </c>
      <c r="D8564" s="110">
        <v>7</v>
      </c>
      <c r="E8564" s="110">
        <v>0</v>
      </c>
      <c r="F8564" s="111">
        <v>18.2</v>
      </c>
      <c r="G8564" s="110">
        <v>4</v>
      </c>
      <c r="H8564" s="121">
        <v>6.5</v>
      </c>
      <c r="I8564" s="112"/>
      <c r="J8564" s="112"/>
      <c r="K8564" s="113">
        <v>50</v>
      </c>
    </row>
    <row r="8565" spans="1:11" x14ac:dyDescent="0.25">
      <c r="A8565" s="108">
        <v>8588</v>
      </c>
      <c r="B8565" s="109" t="s">
        <v>7851</v>
      </c>
      <c r="C8565" s="110">
        <v>84733090</v>
      </c>
      <c r="D8565" s="110">
        <v>5</v>
      </c>
      <c r="E8565" s="110">
        <v>0</v>
      </c>
      <c r="F8565" s="111">
        <v>18.239999999999998</v>
      </c>
      <c r="G8565" s="110">
        <v>4</v>
      </c>
      <c r="H8565" s="121">
        <v>6.5</v>
      </c>
      <c r="I8565" s="112"/>
      <c r="J8565" s="112"/>
      <c r="K8565" s="113">
        <v>50</v>
      </c>
    </row>
    <row r="8566" spans="1:11" x14ac:dyDescent="0.25">
      <c r="A8566" s="108">
        <v>8589</v>
      </c>
      <c r="B8566" s="109" t="s">
        <v>7852</v>
      </c>
      <c r="C8566" s="110">
        <v>85176277</v>
      </c>
      <c r="D8566" s="110">
        <v>1</v>
      </c>
      <c r="E8566" s="110">
        <v>0</v>
      </c>
      <c r="F8566" s="111">
        <v>204.9</v>
      </c>
      <c r="G8566" s="110">
        <v>4</v>
      </c>
      <c r="H8566" s="110">
        <v>0</v>
      </c>
      <c r="I8566" s="112"/>
      <c r="J8566" s="112"/>
      <c r="K8566" s="113">
        <v>349</v>
      </c>
    </row>
    <row r="8567" spans="1:11" x14ac:dyDescent="0.25">
      <c r="A8567" s="108">
        <v>8590</v>
      </c>
      <c r="B8567" s="109" t="s">
        <v>7853</v>
      </c>
      <c r="C8567" s="110">
        <v>85065010</v>
      </c>
      <c r="D8567" s="110">
        <v>67</v>
      </c>
      <c r="E8567" s="110">
        <v>0</v>
      </c>
      <c r="F8567" s="111">
        <v>1.99</v>
      </c>
      <c r="G8567" s="110">
        <v>7</v>
      </c>
      <c r="H8567" s="110">
        <v>0</v>
      </c>
      <c r="I8567" s="112"/>
      <c r="J8567" s="112"/>
      <c r="K8567" s="113">
        <v>6</v>
      </c>
    </row>
    <row r="8568" spans="1:11" x14ac:dyDescent="0.25">
      <c r="A8568" s="108">
        <v>8591</v>
      </c>
      <c r="B8568" s="109" t="s">
        <v>4972</v>
      </c>
      <c r="C8568" s="110">
        <v>85065010</v>
      </c>
      <c r="D8568" s="110">
        <v>92</v>
      </c>
      <c r="E8568" s="110">
        <v>0</v>
      </c>
      <c r="F8568" s="111">
        <v>2.78</v>
      </c>
      <c r="G8568" s="110">
        <v>7</v>
      </c>
      <c r="H8568" s="110">
        <v>0</v>
      </c>
      <c r="I8568" s="112"/>
      <c r="J8568" s="112"/>
      <c r="K8568" s="113">
        <v>6</v>
      </c>
    </row>
    <row r="8569" spans="1:11" x14ac:dyDescent="0.25">
      <c r="A8569" s="108">
        <v>8592</v>
      </c>
      <c r="B8569" s="109" t="s">
        <v>3992</v>
      </c>
      <c r="C8569" s="110">
        <v>85176241</v>
      </c>
      <c r="D8569" s="110">
        <v>1</v>
      </c>
      <c r="E8569" s="110">
        <v>0</v>
      </c>
      <c r="F8569" s="111">
        <v>232.9</v>
      </c>
      <c r="G8569" s="110">
        <v>7</v>
      </c>
      <c r="H8569" s="110">
        <v>0</v>
      </c>
      <c r="I8569" s="112"/>
      <c r="J8569" s="112"/>
      <c r="K8569" s="113">
        <v>349</v>
      </c>
    </row>
    <row r="8570" spans="1:11" x14ac:dyDescent="0.25">
      <c r="A8570" s="108">
        <v>8593</v>
      </c>
      <c r="B8570" s="109" t="s">
        <v>3993</v>
      </c>
      <c r="C8570" s="110">
        <v>85176241</v>
      </c>
      <c r="D8570" s="110">
        <v>0</v>
      </c>
      <c r="E8570" s="110">
        <v>0</v>
      </c>
      <c r="F8570" s="111">
        <v>369.89</v>
      </c>
      <c r="G8570" s="110">
        <v>7</v>
      </c>
      <c r="H8570" s="110">
        <v>0</v>
      </c>
      <c r="I8570" s="112"/>
      <c r="J8570" s="112"/>
      <c r="K8570" s="113">
        <v>549</v>
      </c>
    </row>
    <row r="8571" spans="1:11" x14ac:dyDescent="0.25">
      <c r="A8571" s="108">
        <v>8594</v>
      </c>
      <c r="B8571" s="109" t="s">
        <v>7854</v>
      </c>
      <c r="C8571" s="110">
        <v>39269090</v>
      </c>
      <c r="D8571" s="110">
        <v>5</v>
      </c>
      <c r="E8571" s="110">
        <v>5</v>
      </c>
      <c r="F8571" s="111">
        <v>5.7</v>
      </c>
      <c r="G8571" s="110">
        <v>4</v>
      </c>
      <c r="H8571" s="110">
        <v>0</v>
      </c>
      <c r="I8571" s="112"/>
      <c r="J8571" s="112"/>
      <c r="K8571" s="113">
        <v>15</v>
      </c>
    </row>
    <row r="8572" spans="1:11" x14ac:dyDescent="0.25">
      <c r="A8572" s="108">
        <v>8595</v>
      </c>
      <c r="B8572" s="109" t="s">
        <v>7855</v>
      </c>
      <c r="C8572" s="110">
        <v>39269090</v>
      </c>
      <c r="D8572" s="110">
        <v>5</v>
      </c>
      <c r="E8572" s="110">
        <v>0</v>
      </c>
      <c r="F8572" s="111">
        <v>24</v>
      </c>
      <c r="G8572" s="110">
        <v>4</v>
      </c>
      <c r="H8572" s="110">
        <v>0</v>
      </c>
      <c r="I8572" s="112"/>
      <c r="J8572" s="112"/>
      <c r="K8572" s="113">
        <v>48</v>
      </c>
    </row>
    <row r="8573" spans="1:11" x14ac:dyDescent="0.25">
      <c r="A8573" s="108">
        <v>8596</v>
      </c>
      <c r="B8573" s="109" t="s">
        <v>7856</v>
      </c>
      <c r="C8573" s="110">
        <v>39269090</v>
      </c>
      <c r="D8573" s="110">
        <v>4</v>
      </c>
      <c r="E8573" s="110">
        <v>4</v>
      </c>
      <c r="F8573" s="111">
        <v>12.8</v>
      </c>
      <c r="G8573" s="110">
        <v>4</v>
      </c>
      <c r="H8573" s="110">
        <v>0</v>
      </c>
      <c r="I8573" s="112"/>
      <c r="J8573" s="112"/>
      <c r="K8573" s="113">
        <v>28</v>
      </c>
    </row>
    <row r="8574" spans="1:11" x14ac:dyDescent="0.25">
      <c r="A8574" s="108">
        <v>8597</v>
      </c>
      <c r="B8574" s="109" t="s">
        <v>7520</v>
      </c>
      <c r="C8574" s="110">
        <v>85423190</v>
      </c>
      <c r="D8574" s="110">
        <v>0</v>
      </c>
      <c r="E8574" s="110">
        <v>0</v>
      </c>
      <c r="F8574" s="115">
        <v>1518.94</v>
      </c>
      <c r="G8574" s="110">
        <v>12</v>
      </c>
      <c r="H8574" s="121">
        <v>1.3</v>
      </c>
      <c r="I8574" s="112"/>
      <c r="J8574" s="112"/>
      <c r="K8574" s="116">
        <v>2499</v>
      </c>
    </row>
    <row r="8575" spans="1:11" x14ac:dyDescent="0.25">
      <c r="A8575" s="108">
        <v>8598</v>
      </c>
      <c r="B8575" s="109" t="s">
        <v>4910</v>
      </c>
      <c r="C8575" s="110">
        <v>85176256</v>
      </c>
      <c r="D8575" s="110">
        <v>10</v>
      </c>
      <c r="E8575" s="110">
        <v>0</v>
      </c>
      <c r="F8575" s="111">
        <v>99.99</v>
      </c>
      <c r="G8575" s="110">
        <v>4</v>
      </c>
      <c r="H8575" s="110">
        <v>0</v>
      </c>
      <c r="I8575" s="112"/>
      <c r="J8575" s="112"/>
      <c r="K8575" s="113">
        <v>179</v>
      </c>
    </row>
    <row r="8576" spans="1:11" x14ac:dyDescent="0.25">
      <c r="A8576" s="108">
        <v>8599</v>
      </c>
      <c r="B8576" s="109" t="s">
        <v>7857</v>
      </c>
      <c r="C8576" s="110">
        <v>84145910</v>
      </c>
      <c r="D8576" s="110">
        <v>4</v>
      </c>
      <c r="E8576" s="110">
        <v>3</v>
      </c>
      <c r="F8576" s="111">
        <v>24.21</v>
      </c>
      <c r="G8576" s="110">
        <v>12</v>
      </c>
      <c r="H8576" s="118">
        <v>3.25</v>
      </c>
      <c r="I8576" s="112"/>
      <c r="J8576" s="112"/>
      <c r="K8576" s="113">
        <v>45</v>
      </c>
    </row>
    <row r="8577" spans="1:11" x14ac:dyDescent="0.25">
      <c r="A8577" s="108">
        <v>8600</v>
      </c>
      <c r="B8577" s="109" t="s">
        <v>7667</v>
      </c>
      <c r="C8577" s="110">
        <v>84717010</v>
      </c>
      <c r="D8577" s="110">
        <v>0</v>
      </c>
      <c r="E8577" s="110">
        <v>0</v>
      </c>
      <c r="F8577" s="111">
        <v>234.73</v>
      </c>
      <c r="G8577" s="110">
        <v>12</v>
      </c>
      <c r="H8577" s="121">
        <v>6.5</v>
      </c>
      <c r="I8577" s="112"/>
      <c r="J8577" s="112"/>
      <c r="K8577" s="113">
        <v>369</v>
      </c>
    </row>
    <row r="8578" spans="1:11" x14ac:dyDescent="0.25">
      <c r="A8578" s="108">
        <v>8601</v>
      </c>
      <c r="B8578" s="109" t="s">
        <v>7858</v>
      </c>
      <c r="C8578" s="110">
        <v>85235110</v>
      </c>
      <c r="D8578" s="110">
        <v>2</v>
      </c>
      <c r="E8578" s="110">
        <v>0</v>
      </c>
      <c r="F8578" s="111">
        <v>40.549999999999997</v>
      </c>
      <c r="G8578" s="110">
        <v>4</v>
      </c>
      <c r="H8578" s="118">
        <v>9.75</v>
      </c>
      <c r="I8578" s="112"/>
      <c r="J8578" s="112"/>
      <c r="K8578" s="113">
        <v>72</v>
      </c>
    </row>
    <row r="8579" spans="1:11" x14ac:dyDescent="0.25">
      <c r="A8579" s="108">
        <v>8602</v>
      </c>
      <c r="B8579" s="109" t="s">
        <v>7859</v>
      </c>
      <c r="C8579" s="110">
        <v>85235110</v>
      </c>
      <c r="D8579" s="110">
        <v>2</v>
      </c>
      <c r="E8579" s="110">
        <v>0</v>
      </c>
      <c r="F8579" s="111">
        <v>64.23</v>
      </c>
      <c r="G8579" s="110">
        <v>4</v>
      </c>
      <c r="H8579" s="118">
        <v>9.75</v>
      </c>
      <c r="I8579" s="112"/>
      <c r="J8579" s="112"/>
      <c r="K8579" s="113">
        <v>115</v>
      </c>
    </row>
    <row r="8580" spans="1:11" x14ac:dyDescent="0.25">
      <c r="A8580" s="108">
        <v>8603</v>
      </c>
      <c r="B8580" s="109" t="s">
        <v>6842</v>
      </c>
      <c r="C8580" s="110">
        <v>85181090</v>
      </c>
      <c r="D8580" s="110">
        <v>1</v>
      </c>
      <c r="E8580" s="110">
        <v>0</v>
      </c>
      <c r="F8580" s="111">
        <v>172.21</v>
      </c>
      <c r="G8580" s="110">
        <v>4</v>
      </c>
      <c r="H8580" s="118">
        <v>9.75</v>
      </c>
      <c r="I8580" s="112"/>
      <c r="J8580" s="112"/>
      <c r="K8580" s="113">
        <v>335</v>
      </c>
    </row>
    <row r="8581" spans="1:11" x14ac:dyDescent="0.25">
      <c r="A8581" s="108">
        <v>8604</v>
      </c>
      <c r="B8581" s="109" t="s">
        <v>6041</v>
      </c>
      <c r="C8581" s="110">
        <v>85423190</v>
      </c>
      <c r="D8581" s="110">
        <v>0</v>
      </c>
      <c r="E8581" s="110">
        <v>0</v>
      </c>
      <c r="F8581" s="111">
        <v>698.72</v>
      </c>
      <c r="G8581" s="110">
        <v>12</v>
      </c>
      <c r="H8581" s="121">
        <v>1.3</v>
      </c>
      <c r="I8581" s="112"/>
      <c r="J8581" s="112"/>
      <c r="K8581" s="116">
        <v>1199</v>
      </c>
    </row>
    <row r="8582" spans="1:11" x14ac:dyDescent="0.25">
      <c r="A8582" s="108">
        <v>8605</v>
      </c>
      <c r="B8582" s="109" t="s">
        <v>7860</v>
      </c>
      <c r="C8582" s="110">
        <v>84713019</v>
      </c>
      <c r="D8582" s="110">
        <v>0</v>
      </c>
      <c r="E8582" s="110">
        <v>0</v>
      </c>
      <c r="F8582" s="115">
        <v>6828.4</v>
      </c>
      <c r="G8582" s="110">
        <v>7</v>
      </c>
      <c r="H8582" s="118">
        <v>9.75</v>
      </c>
      <c r="I8582" s="112"/>
      <c r="J8582" s="112"/>
      <c r="K8582" s="116">
        <v>9899</v>
      </c>
    </row>
    <row r="8583" spans="1:11" x14ac:dyDescent="0.25">
      <c r="A8583" s="108">
        <v>8606</v>
      </c>
      <c r="B8583" s="109" t="s">
        <v>7861</v>
      </c>
      <c r="C8583" s="110">
        <v>85423190</v>
      </c>
      <c r="D8583" s="110">
        <v>3</v>
      </c>
      <c r="E8583" s="110">
        <v>0</v>
      </c>
      <c r="F8583" s="115">
        <v>2075.36</v>
      </c>
      <c r="G8583" s="110">
        <v>7</v>
      </c>
      <c r="H8583" s="121">
        <v>1.3</v>
      </c>
      <c r="I8583" s="112"/>
      <c r="J8583" s="112"/>
      <c r="K8583" s="116">
        <v>2999</v>
      </c>
    </row>
    <row r="8584" spans="1:11" x14ac:dyDescent="0.25">
      <c r="A8584" s="108">
        <v>8607</v>
      </c>
      <c r="B8584" s="109" t="s">
        <v>7862</v>
      </c>
      <c r="C8584" s="110">
        <v>85423190</v>
      </c>
      <c r="D8584" s="110">
        <v>0</v>
      </c>
      <c r="E8584" s="110">
        <v>0</v>
      </c>
      <c r="F8584" s="115">
        <v>2511.06</v>
      </c>
      <c r="G8584" s="110">
        <v>7</v>
      </c>
      <c r="H8584" s="121">
        <v>1.3</v>
      </c>
      <c r="I8584" s="112"/>
      <c r="J8584" s="112"/>
      <c r="K8584" s="116">
        <v>3599</v>
      </c>
    </row>
    <row r="8585" spans="1:11" x14ac:dyDescent="0.25">
      <c r="A8585" s="108">
        <v>8608</v>
      </c>
      <c r="B8585" s="109" t="s">
        <v>2413</v>
      </c>
      <c r="C8585" s="110">
        <v>85044021</v>
      </c>
      <c r="D8585" s="110">
        <v>54</v>
      </c>
      <c r="E8585" s="110">
        <v>0</v>
      </c>
      <c r="F8585" s="111">
        <v>239.58</v>
      </c>
      <c r="G8585" s="110">
        <v>4</v>
      </c>
      <c r="H8585" s="118">
        <v>3.75</v>
      </c>
      <c r="I8585" s="112"/>
      <c r="J8585" s="111">
        <v>85.76</v>
      </c>
      <c r="K8585" s="113">
        <v>599</v>
      </c>
    </row>
    <row r="8586" spans="1:11" x14ac:dyDescent="0.25">
      <c r="A8586" s="108">
        <v>8609</v>
      </c>
      <c r="B8586" s="109" t="s">
        <v>7863</v>
      </c>
      <c r="C8586" s="110">
        <v>84717020</v>
      </c>
      <c r="D8586" s="110">
        <v>5</v>
      </c>
      <c r="E8586" s="110">
        <v>0</v>
      </c>
      <c r="F8586" s="111">
        <v>130.19999999999999</v>
      </c>
      <c r="G8586" s="110">
        <v>7</v>
      </c>
      <c r="H8586" s="110">
        <v>0</v>
      </c>
      <c r="I8586" s="112"/>
      <c r="J8586" s="112"/>
      <c r="K8586" s="113">
        <v>195</v>
      </c>
    </row>
    <row r="8587" spans="1:11" x14ac:dyDescent="0.25">
      <c r="A8587" s="108">
        <v>8610</v>
      </c>
      <c r="B8587" s="109" t="s">
        <v>6931</v>
      </c>
      <c r="C8587" s="110">
        <v>85044021</v>
      </c>
      <c r="D8587" s="110">
        <v>8</v>
      </c>
      <c r="E8587" s="110">
        <v>0</v>
      </c>
      <c r="F8587" s="111">
        <v>261.17</v>
      </c>
      <c r="G8587" s="110">
        <v>4</v>
      </c>
      <c r="H8587" s="110">
        <v>0</v>
      </c>
      <c r="I8587" s="112"/>
      <c r="J8587" s="111">
        <v>72.11</v>
      </c>
      <c r="K8587" s="113">
        <v>489</v>
      </c>
    </row>
    <row r="8588" spans="1:11" x14ac:dyDescent="0.25">
      <c r="A8588" s="108">
        <v>8611</v>
      </c>
      <c r="B8588" s="109" t="s">
        <v>4964</v>
      </c>
      <c r="C8588" s="110">
        <v>85044021</v>
      </c>
      <c r="D8588" s="110">
        <v>0</v>
      </c>
      <c r="E8588" s="110">
        <v>0</v>
      </c>
      <c r="F8588" s="111">
        <v>312.27999999999997</v>
      </c>
      <c r="G8588" s="110">
        <v>4</v>
      </c>
      <c r="H8588" s="110">
        <v>0</v>
      </c>
      <c r="I8588" s="112"/>
      <c r="J8588" s="111">
        <v>86.22</v>
      </c>
      <c r="K8588" s="113">
        <v>649</v>
      </c>
    </row>
    <row r="8589" spans="1:11" x14ac:dyDescent="0.25">
      <c r="A8589" s="108">
        <v>8612</v>
      </c>
      <c r="B8589" s="109" t="s">
        <v>7864</v>
      </c>
      <c r="C8589" s="110">
        <v>85044021</v>
      </c>
      <c r="D8589" s="110">
        <v>4</v>
      </c>
      <c r="E8589" s="110">
        <v>0</v>
      </c>
      <c r="F8589" s="111">
        <v>414.46</v>
      </c>
      <c r="G8589" s="110">
        <v>4</v>
      </c>
      <c r="H8589" s="118">
        <v>3.75</v>
      </c>
      <c r="I8589" s="112"/>
      <c r="J8589" s="111">
        <v>119.34</v>
      </c>
      <c r="K8589" s="113">
        <v>879</v>
      </c>
    </row>
    <row r="8590" spans="1:11" x14ac:dyDescent="0.25">
      <c r="A8590" s="108">
        <v>8613</v>
      </c>
      <c r="B8590" s="109" t="s">
        <v>6931</v>
      </c>
      <c r="C8590" s="110">
        <v>85044021</v>
      </c>
      <c r="D8590" s="110">
        <v>8</v>
      </c>
      <c r="E8590" s="110">
        <v>0</v>
      </c>
      <c r="F8590" s="111">
        <v>221.69</v>
      </c>
      <c r="G8590" s="110">
        <v>4</v>
      </c>
      <c r="H8590" s="118">
        <v>3.75</v>
      </c>
      <c r="I8590" s="112"/>
      <c r="J8590" s="111">
        <v>63.84</v>
      </c>
      <c r="K8590" s="113">
        <v>489</v>
      </c>
    </row>
    <row r="8591" spans="1:11" x14ac:dyDescent="0.25">
      <c r="A8591" s="108">
        <v>8614</v>
      </c>
      <c r="B8591" s="109" t="s">
        <v>6737</v>
      </c>
      <c r="C8591" s="110">
        <v>85044021</v>
      </c>
      <c r="D8591" s="110">
        <v>9</v>
      </c>
      <c r="E8591" s="110">
        <v>1</v>
      </c>
      <c r="F8591" s="111">
        <v>223.52</v>
      </c>
      <c r="G8591" s="110">
        <v>4</v>
      </c>
      <c r="H8591" s="118">
        <v>3.75</v>
      </c>
      <c r="I8591" s="112"/>
      <c r="J8591" s="111">
        <v>64.36</v>
      </c>
      <c r="K8591" s="113">
        <v>479</v>
      </c>
    </row>
    <row r="8592" spans="1:11" x14ac:dyDescent="0.25">
      <c r="A8592" s="108">
        <v>8615</v>
      </c>
      <c r="B8592" s="109" t="s">
        <v>7223</v>
      </c>
      <c r="C8592" s="110">
        <v>85423190</v>
      </c>
      <c r="D8592" s="110">
        <v>0</v>
      </c>
      <c r="E8592" s="110">
        <v>0</v>
      </c>
      <c r="F8592" s="115">
        <v>2485.65</v>
      </c>
      <c r="G8592" s="110">
        <v>12</v>
      </c>
      <c r="H8592" s="121">
        <v>1.3</v>
      </c>
      <c r="I8592" s="112"/>
      <c r="J8592" s="112"/>
      <c r="K8592" s="116">
        <v>3599</v>
      </c>
    </row>
    <row r="8593" spans="1:11" x14ac:dyDescent="0.25">
      <c r="A8593" s="108">
        <v>8616</v>
      </c>
      <c r="B8593" s="109" t="s">
        <v>7327</v>
      </c>
      <c r="C8593" s="110">
        <v>85423190</v>
      </c>
      <c r="D8593" s="110">
        <v>0</v>
      </c>
      <c r="E8593" s="110">
        <v>0</v>
      </c>
      <c r="F8593" s="115">
        <v>3497.32</v>
      </c>
      <c r="G8593" s="110">
        <v>12</v>
      </c>
      <c r="H8593" s="121">
        <v>1.3</v>
      </c>
      <c r="I8593" s="112"/>
      <c r="J8593" s="112"/>
      <c r="K8593" s="116">
        <v>4999</v>
      </c>
    </row>
    <row r="8594" spans="1:11" x14ac:dyDescent="0.25">
      <c r="A8594" s="108">
        <v>8617</v>
      </c>
      <c r="B8594" s="109" t="s">
        <v>5321</v>
      </c>
      <c r="C8594" s="110">
        <v>84716053</v>
      </c>
      <c r="D8594" s="110">
        <v>1</v>
      </c>
      <c r="E8594" s="110">
        <v>0</v>
      </c>
      <c r="F8594" s="111">
        <v>0</v>
      </c>
      <c r="G8594" s="110">
        <v>4</v>
      </c>
      <c r="H8594" s="118">
        <v>9.75</v>
      </c>
      <c r="I8594" s="112"/>
      <c r="J8594" s="112"/>
      <c r="K8594" s="113">
        <v>99</v>
      </c>
    </row>
    <row r="8595" spans="1:11" x14ac:dyDescent="0.25">
      <c r="A8595" s="108">
        <v>8618</v>
      </c>
      <c r="B8595" s="109" t="s">
        <v>7865</v>
      </c>
      <c r="C8595" s="110">
        <v>84716052</v>
      </c>
      <c r="D8595" s="110">
        <v>0</v>
      </c>
      <c r="E8595" s="110">
        <v>0</v>
      </c>
      <c r="F8595" s="111">
        <v>92.39</v>
      </c>
      <c r="G8595" s="110">
        <v>0</v>
      </c>
      <c r="H8595" s="110">
        <v>0</v>
      </c>
      <c r="I8595" s="112"/>
      <c r="J8595" s="112"/>
      <c r="K8595" s="113">
        <v>149</v>
      </c>
    </row>
    <row r="8596" spans="1:11" x14ac:dyDescent="0.25">
      <c r="A8596" s="108">
        <v>8619</v>
      </c>
      <c r="B8596" s="109" t="s">
        <v>7866</v>
      </c>
      <c r="C8596" s="110">
        <v>84733041</v>
      </c>
      <c r="D8596" s="110">
        <v>2</v>
      </c>
      <c r="E8596" s="110">
        <v>0</v>
      </c>
      <c r="F8596" s="111">
        <v>718.2</v>
      </c>
      <c r="G8596" s="110">
        <v>4</v>
      </c>
      <c r="H8596" s="118">
        <v>11.25</v>
      </c>
      <c r="I8596" s="112"/>
      <c r="J8596" s="112"/>
      <c r="K8596" s="116">
        <v>1199</v>
      </c>
    </row>
    <row r="8597" spans="1:11" x14ac:dyDescent="0.25">
      <c r="A8597" s="108">
        <v>8620</v>
      </c>
      <c r="B8597" s="109" t="s">
        <v>7867</v>
      </c>
      <c r="C8597" s="110">
        <v>84733041</v>
      </c>
      <c r="D8597" s="110">
        <v>1</v>
      </c>
      <c r="E8597" s="110">
        <v>0</v>
      </c>
      <c r="F8597" s="111">
        <v>988.67</v>
      </c>
      <c r="G8597" s="110">
        <v>4</v>
      </c>
      <c r="H8597" s="118">
        <v>11.25</v>
      </c>
      <c r="I8597" s="112"/>
      <c r="J8597" s="112"/>
      <c r="K8597" s="116">
        <v>1689</v>
      </c>
    </row>
    <row r="8598" spans="1:11" x14ac:dyDescent="0.25">
      <c r="A8598" s="108">
        <v>8621</v>
      </c>
      <c r="B8598" s="109" t="s">
        <v>7868</v>
      </c>
      <c r="C8598" s="110">
        <v>84733041</v>
      </c>
      <c r="D8598" s="110">
        <v>0</v>
      </c>
      <c r="E8598" s="110">
        <v>0</v>
      </c>
      <c r="F8598" s="115">
        <v>1168.45</v>
      </c>
      <c r="G8598" s="110">
        <v>4</v>
      </c>
      <c r="H8598" s="118">
        <v>11.25</v>
      </c>
      <c r="I8598" s="112"/>
      <c r="J8598" s="112"/>
      <c r="K8598" s="116">
        <v>1959</v>
      </c>
    </row>
    <row r="8599" spans="1:11" x14ac:dyDescent="0.25">
      <c r="A8599" s="108">
        <v>8622</v>
      </c>
      <c r="B8599" s="109" t="s">
        <v>7442</v>
      </c>
      <c r="C8599" s="110">
        <v>84733041</v>
      </c>
      <c r="D8599" s="110">
        <v>1</v>
      </c>
      <c r="E8599" s="110">
        <v>0</v>
      </c>
      <c r="F8599" s="115">
        <v>1168.45</v>
      </c>
      <c r="G8599" s="110">
        <v>4</v>
      </c>
      <c r="H8599" s="118">
        <v>11.25</v>
      </c>
      <c r="I8599" s="112"/>
      <c r="J8599" s="112"/>
      <c r="K8599" s="116">
        <v>1959</v>
      </c>
    </row>
    <row r="8600" spans="1:11" x14ac:dyDescent="0.25">
      <c r="A8600" s="108">
        <v>8623</v>
      </c>
      <c r="B8600" s="109" t="s">
        <v>6932</v>
      </c>
      <c r="C8600" s="110">
        <v>84733041</v>
      </c>
      <c r="D8600" s="110">
        <v>0</v>
      </c>
      <c r="E8600" s="110">
        <v>0</v>
      </c>
      <c r="F8600" s="115">
        <v>1078.56</v>
      </c>
      <c r="G8600" s="110">
        <v>4</v>
      </c>
      <c r="H8600" s="118">
        <v>11.25</v>
      </c>
      <c r="I8600" s="112"/>
      <c r="J8600" s="112"/>
      <c r="K8600" s="116">
        <v>1799</v>
      </c>
    </row>
    <row r="8601" spans="1:11" x14ac:dyDescent="0.25">
      <c r="A8601" s="108">
        <v>8624</v>
      </c>
      <c r="B8601" s="109" t="s">
        <v>6041</v>
      </c>
      <c r="C8601" s="110">
        <v>85423190</v>
      </c>
      <c r="D8601" s="110">
        <v>0</v>
      </c>
      <c r="E8601" s="110">
        <v>0</v>
      </c>
      <c r="F8601" s="111">
        <v>696.5</v>
      </c>
      <c r="G8601" s="110">
        <v>12</v>
      </c>
      <c r="H8601" s="121">
        <v>1.3</v>
      </c>
      <c r="I8601" s="112"/>
      <c r="J8601" s="112"/>
      <c r="K8601" s="116">
        <v>1199</v>
      </c>
    </row>
    <row r="8602" spans="1:11" x14ac:dyDescent="0.25">
      <c r="A8602" s="108">
        <v>8625</v>
      </c>
      <c r="B8602" s="109" t="s">
        <v>7566</v>
      </c>
      <c r="C8602" s="110">
        <v>84733049</v>
      </c>
      <c r="D8602" s="110">
        <v>5</v>
      </c>
      <c r="E8602" s="110">
        <v>1</v>
      </c>
      <c r="F8602" s="111">
        <v>38.17</v>
      </c>
      <c r="G8602" s="110">
        <v>4</v>
      </c>
      <c r="H8602" s="118">
        <v>9.75</v>
      </c>
      <c r="I8602" s="111">
        <v>1.34</v>
      </c>
      <c r="J8602" s="112"/>
      <c r="K8602" s="113">
        <v>65</v>
      </c>
    </row>
    <row r="8603" spans="1:11" x14ac:dyDescent="0.25">
      <c r="A8603" s="108">
        <v>8626</v>
      </c>
      <c r="B8603" s="109" t="s">
        <v>7869</v>
      </c>
      <c r="C8603" s="110">
        <v>85044021</v>
      </c>
      <c r="D8603" s="110">
        <v>272</v>
      </c>
      <c r="E8603" s="110">
        <v>1</v>
      </c>
      <c r="F8603" s="111">
        <v>38.54</v>
      </c>
      <c r="G8603" s="110">
        <v>4</v>
      </c>
      <c r="H8603" s="118">
        <v>3.75</v>
      </c>
      <c r="I8603" s="111">
        <v>1.36</v>
      </c>
      <c r="J8603" s="111">
        <v>11.54</v>
      </c>
      <c r="K8603" s="113">
        <v>89</v>
      </c>
    </row>
    <row r="8604" spans="1:11" x14ac:dyDescent="0.25">
      <c r="A8604" s="108">
        <v>8627</v>
      </c>
      <c r="B8604" s="109" t="s">
        <v>7870</v>
      </c>
      <c r="C8604" s="110">
        <v>85183000</v>
      </c>
      <c r="D8604" s="110">
        <v>3</v>
      </c>
      <c r="E8604" s="110">
        <v>0</v>
      </c>
      <c r="F8604" s="111">
        <v>26.87</v>
      </c>
      <c r="G8604" s="110">
        <v>4</v>
      </c>
      <c r="H8604" s="118">
        <v>9.75</v>
      </c>
      <c r="I8604" s="111">
        <v>0.95</v>
      </c>
      <c r="J8604" s="111">
        <v>0</v>
      </c>
      <c r="K8604" s="113">
        <v>69</v>
      </c>
    </row>
    <row r="8605" spans="1:11" x14ac:dyDescent="0.25">
      <c r="A8605" s="108">
        <v>8628</v>
      </c>
      <c r="B8605" s="109" t="s">
        <v>7871</v>
      </c>
      <c r="C8605" s="110">
        <v>84717040</v>
      </c>
      <c r="D8605" s="110">
        <v>16</v>
      </c>
      <c r="E8605" s="110">
        <v>0</v>
      </c>
      <c r="F8605" s="111">
        <v>289.89999999999998</v>
      </c>
      <c r="G8605" s="110">
        <v>4</v>
      </c>
      <c r="H8605" s="110">
        <v>0</v>
      </c>
      <c r="I8605" s="112"/>
      <c r="J8605" s="112"/>
      <c r="K8605" s="113">
        <v>469</v>
      </c>
    </row>
    <row r="8606" spans="1:11" x14ac:dyDescent="0.25">
      <c r="A8606" s="108">
        <v>8629</v>
      </c>
      <c r="B8606" s="109" t="s">
        <v>7872</v>
      </c>
      <c r="C8606" s="110">
        <v>85235110</v>
      </c>
      <c r="D8606" s="110">
        <v>1</v>
      </c>
      <c r="E8606" s="110">
        <v>0</v>
      </c>
      <c r="F8606" s="111">
        <v>279.89999999999998</v>
      </c>
      <c r="G8606" s="110">
        <v>4</v>
      </c>
      <c r="H8606" s="110">
        <v>0</v>
      </c>
      <c r="I8606" s="112"/>
      <c r="J8606" s="112"/>
      <c r="K8606" s="113">
        <v>449</v>
      </c>
    </row>
    <row r="8607" spans="1:11" x14ac:dyDescent="0.25">
      <c r="A8607" s="108">
        <v>8630</v>
      </c>
      <c r="B8607" s="109" t="s">
        <v>7873</v>
      </c>
      <c r="C8607" s="110">
        <v>85235110</v>
      </c>
      <c r="D8607" s="110">
        <v>1</v>
      </c>
      <c r="E8607" s="110">
        <v>0</v>
      </c>
      <c r="F8607" s="111">
        <v>239.9</v>
      </c>
      <c r="G8607" s="110">
        <v>4</v>
      </c>
      <c r="H8607" s="110">
        <v>0</v>
      </c>
      <c r="I8607" s="112"/>
      <c r="J8607" s="112"/>
      <c r="K8607" s="113">
        <v>389</v>
      </c>
    </row>
    <row r="8608" spans="1:11" x14ac:dyDescent="0.25">
      <c r="A8608" s="108">
        <v>8631</v>
      </c>
      <c r="B8608" s="109" t="s">
        <v>7874</v>
      </c>
      <c r="C8608" s="110">
        <v>84713019</v>
      </c>
      <c r="D8608" s="110">
        <v>0</v>
      </c>
      <c r="E8608" s="110">
        <v>0</v>
      </c>
      <c r="F8608" s="115">
        <v>4416.57</v>
      </c>
      <c r="G8608" s="110">
        <v>18</v>
      </c>
      <c r="H8608" s="110">
        <v>0</v>
      </c>
      <c r="I8608" s="112"/>
      <c r="J8608" s="112"/>
      <c r="K8608" s="116">
        <v>5799</v>
      </c>
    </row>
    <row r="8609" spans="1:11" x14ac:dyDescent="0.25">
      <c r="A8609" s="108">
        <v>8632</v>
      </c>
      <c r="B8609" s="109" t="s">
        <v>8013</v>
      </c>
      <c r="C8609" s="110">
        <v>84713019</v>
      </c>
      <c r="D8609" s="110">
        <v>0</v>
      </c>
      <c r="E8609" s="110">
        <v>0</v>
      </c>
      <c r="F8609" s="115">
        <v>3347.07</v>
      </c>
      <c r="G8609" s="110">
        <v>18</v>
      </c>
      <c r="H8609" s="110">
        <v>0</v>
      </c>
      <c r="I8609" s="112"/>
      <c r="J8609" s="112"/>
      <c r="K8609" s="116">
        <v>4299</v>
      </c>
    </row>
    <row r="8610" spans="1:11" x14ac:dyDescent="0.25">
      <c r="A8610" s="108">
        <v>8633</v>
      </c>
      <c r="B8610" s="109" t="s">
        <v>7353</v>
      </c>
      <c r="C8610" s="110">
        <v>84713019</v>
      </c>
      <c r="D8610" s="110">
        <v>1</v>
      </c>
      <c r="E8610" s="110">
        <v>1</v>
      </c>
      <c r="F8610" s="115">
        <v>4670.79</v>
      </c>
      <c r="G8610" s="110">
        <v>7</v>
      </c>
      <c r="H8610" s="118">
        <v>9.75</v>
      </c>
      <c r="I8610" s="112"/>
      <c r="J8610" s="112"/>
      <c r="K8610" s="116">
        <v>6999</v>
      </c>
    </row>
    <row r="8611" spans="1:11" x14ac:dyDescent="0.25">
      <c r="A8611" s="108">
        <v>8634</v>
      </c>
      <c r="B8611" s="109" t="s">
        <v>3255</v>
      </c>
      <c r="C8611" s="110">
        <v>84716053</v>
      </c>
      <c r="D8611" s="110">
        <v>10</v>
      </c>
      <c r="E8611" s="110">
        <v>0</v>
      </c>
      <c r="F8611" s="111">
        <v>164.26</v>
      </c>
      <c r="G8611" s="110">
        <v>4</v>
      </c>
      <c r="H8611" s="110">
        <v>0</v>
      </c>
      <c r="I8611" s="112"/>
      <c r="J8611" s="112"/>
      <c r="K8611" s="113">
        <v>249</v>
      </c>
    </row>
    <row r="8612" spans="1:11" x14ac:dyDescent="0.25">
      <c r="A8612" s="108">
        <v>8635</v>
      </c>
      <c r="B8612" s="109" t="s">
        <v>7875</v>
      </c>
      <c r="C8612" s="110">
        <v>85044029</v>
      </c>
      <c r="D8612" s="110">
        <v>18</v>
      </c>
      <c r="E8612" s="110">
        <v>0</v>
      </c>
      <c r="F8612" s="111">
        <v>231.36</v>
      </c>
      <c r="G8612" s="110">
        <v>4</v>
      </c>
      <c r="H8612" s="118">
        <v>3.25</v>
      </c>
      <c r="I8612" s="112"/>
      <c r="J8612" s="112"/>
      <c r="K8612" s="113">
        <v>439</v>
      </c>
    </row>
    <row r="8613" spans="1:11" x14ac:dyDescent="0.25">
      <c r="A8613" s="108">
        <v>8636</v>
      </c>
      <c r="B8613" s="109" t="s">
        <v>7876</v>
      </c>
      <c r="C8613" s="110">
        <v>84716053</v>
      </c>
      <c r="D8613" s="110">
        <v>0</v>
      </c>
      <c r="E8613" s="110">
        <v>0</v>
      </c>
      <c r="F8613" s="111">
        <v>50.02</v>
      </c>
      <c r="G8613" s="110">
        <v>18</v>
      </c>
      <c r="H8613" s="110">
        <v>0</v>
      </c>
      <c r="I8613" s="112"/>
      <c r="J8613" s="112"/>
      <c r="K8613" s="113">
        <v>72</v>
      </c>
    </row>
    <row r="8614" spans="1:11" x14ac:dyDescent="0.25">
      <c r="A8614" s="108">
        <v>8637</v>
      </c>
      <c r="B8614" s="109" t="s">
        <v>5869</v>
      </c>
      <c r="C8614" s="110">
        <v>84716053</v>
      </c>
      <c r="D8614" s="110">
        <v>8</v>
      </c>
      <c r="E8614" s="110">
        <v>0</v>
      </c>
      <c r="F8614" s="111">
        <v>66.72</v>
      </c>
      <c r="G8614" s="110">
        <v>18</v>
      </c>
      <c r="H8614" s="110">
        <v>0</v>
      </c>
      <c r="I8614" s="112"/>
      <c r="J8614" s="111">
        <v>4.3099999999999996</v>
      </c>
      <c r="K8614" s="113">
        <v>95</v>
      </c>
    </row>
    <row r="8615" spans="1:11" x14ac:dyDescent="0.25">
      <c r="A8615" s="108">
        <v>8638</v>
      </c>
      <c r="B8615" s="109" t="s">
        <v>7877</v>
      </c>
      <c r="C8615" s="110">
        <v>84716053</v>
      </c>
      <c r="D8615" s="110">
        <v>5</v>
      </c>
      <c r="E8615" s="110">
        <v>0</v>
      </c>
      <c r="F8615" s="111">
        <v>27.89</v>
      </c>
      <c r="G8615" s="110">
        <v>18</v>
      </c>
      <c r="H8615" s="110">
        <v>0</v>
      </c>
      <c r="I8615" s="112"/>
      <c r="J8615" s="112"/>
      <c r="K8615" s="113">
        <v>45</v>
      </c>
    </row>
    <row r="8616" spans="1:11" x14ac:dyDescent="0.25">
      <c r="A8616" s="108">
        <v>8639</v>
      </c>
      <c r="B8616" s="109" t="s">
        <v>2632</v>
      </c>
      <c r="C8616" s="110">
        <v>85171830</v>
      </c>
      <c r="D8616" s="110">
        <v>9</v>
      </c>
      <c r="E8616" s="110">
        <v>0</v>
      </c>
      <c r="F8616" s="111">
        <v>50.71</v>
      </c>
      <c r="G8616" s="110">
        <v>18</v>
      </c>
      <c r="H8616" s="110">
        <v>0</v>
      </c>
      <c r="I8616" s="111">
        <v>0.35</v>
      </c>
      <c r="J8616" s="111">
        <v>3.01</v>
      </c>
      <c r="K8616" s="113">
        <v>79.900000000000006</v>
      </c>
    </row>
    <row r="8617" spans="1:11" x14ac:dyDescent="0.25">
      <c r="A8617" s="108">
        <v>8640</v>
      </c>
      <c r="B8617" s="109" t="s">
        <v>7878</v>
      </c>
      <c r="C8617" s="110">
        <v>85171100</v>
      </c>
      <c r="D8617" s="110">
        <v>5</v>
      </c>
      <c r="E8617" s="110">
        <v>0</v>
      </c>
      <c r="F8617" s="111">
        <v>66.900000000000006</v>
      </c>
      <c r="G8617" s="110">
        <v>18</v>
      </c>
      <c r="H8617" s="110">
        <v>0</v>
      </c>
      <c r="I8617" s="112"/>
      <c r="J8617" s="112"/>
      <c r="K8617" s="113">
        <v>119</v>
      </c>
    </row>
    <row r="8618" spans="1:11" x14ac:dyDescent="0.25">
      <c r="A8618" s="108">
        <v>8641</v>
      </c>
      <c r="B8618" s="109" t="s">
        <v>5545</v>
      </c>
      <c r="C8618" s="110">
        <v>85044021</v>
      </c>
      <c r="D8618" s="110">
        <v>0</v>
      </c>
      <c r="E8618" s="110">
        <v>0</v>
      </c>
      <c r="F8618" s="111">
        <v>430.84</v>
      </c>
      <c r="G8618" s="110">
        <v>4</v>
      </c>
      <c r="H8618" s="118">
        <v>3.75</v>
      </c>
      <c r="I8618" s="112"/>
      <c r="J8618" s="111">
        <v>124.05</v>
      </c>
      <c r="K8618" s="113">
        <v>799</v>
      </c>
    </row>
    <row r="8619" spans="1:11" x14ac:dyDescent="0.25">
      <c r="A8619" s="108">
        <v>8642</v>
      </c>
      <c r="B8619" s="109" t="s">
        <v>7879</v>
      </c>
      <c r="C8619" s="110">
        <v>85044021</v>
      </c>
      <c r="D8619" s="110">
        <v>2</v>
      </c>
      <c r="E8619" s="110">
        <v>0</v>
      </c>
      <c r="F8619" s="111">
        <v>309.33999999999997</v>
      </c>
      <c r="G8619" s="110">
        <v>4</v>
      </c>
      <c r="H8619" s="118">
        <v>3.75</v>
      </c>
      <c r="I8619" s="112"/>
      <c r="J8619" s="111">
        <v>89.07</v>
      </c>
      <c r="K8619" s="113">
        <v>589</v>
      </c>
    </row>
    <row r="8620" spans="1:11" x14ac:dyDescent="0.25">
      <c r="A8620" s="108">
        <v>8643</v>
      </c>
      <c r="B8620" s="109" t="s">
        <v>5545</v>
      </c>
      <c r="C8620" s="110">
        <v>85044021</v>
      </c>
      <c r="D8620" s="110">
        <v>0</v>
      </c>
      <c r="E8620" s="110">
        <v>0</v>
      </c>
      <c r="F8620" s="111">
        <v>382.65</v>
      </c>
      <c r="G8620" s="110">
        <v>4</v>
      </c>
      <c r="H8620" s="118">
        <v>3.75</v>
      </c>
      <c r="I8620" s="112"/>
      <c r="J8620" s="111">
        <v>110.18</v>
      </c>
      <c r="K8620" s="113">
        <v>729</v>
      </c>
    </row>
    <row r="8621" spans="1:11" x14ac:dyDescent="0.25">
      <c r="A8621" s="108">
        <v>8644</v>
      </c>
      <c r="B8621" s="109" t="s">
        <v>7880</v>
      </c>
      <c r="C8621" s="110">
        <v>84733042</v>
      </c>
      <c r="D8621" s="110">
        <v>108</v>
      </c>
      <c r="E8621" s="110">
        <v>21</v>
      </c>
      <c r="F8621" s="111">
        <v>151.16</v>
      </c>
      <c r="G8621" s="110">
        <v>4</v>
      </c>
      <c r="H8621" s="118">
        <v>9.75</v>
      </c>
      <c r="I8621" s="112"/>
      <c r="J8621" s="112"/>
      <c r="K8621" s="113">
        <v>299</v>
      </c>
    </row>
    <row r="8622" spans="1:11" x14ac:dyDescent="0.25">
      <c r="A8622" s="108">
        <v>8645</v>
      </c>
      <c r="B8622" s="109" t="s">
        <v>2988</v>
      </c>
      <c r="C8622" s="110">
        <v>85423190</v>
      </c>
      <c r="D8622" s="110">
        <v>9</v>
      </c>
      <c r="E8622" s="110">
        <v>2</v>
      </c>
      <c r="F8622" s="111">
        <v>992.6</v>
      </c>
      <c r="G8622" s="110">
        <v>7</v>
      </c>
      <c r="H8622" s="121">
        <v>1.3</v>
      </c>
      <c r="I8622" s="112"/>
      <c r="J8622" s="112"/>
      <c r="K8622" s="116">
        <v>1599</v>
      </c>
    </row>
    <row r="8623" spans="1:11" x14ac:dyDescent="0.25">
      <c r="A8623" s="108">
        <v>8646</v>
      </c>
      <c r="B8623" s="109" t="s">
        <v>7881</v>
      </c>
      <c r="C8623" s="110">
        <v>85044021</v>
      </c>
      <c r="D8623" s="110">
        <v>1</v>
      </c>
      <c r="E8623" s="110">
        <v>0</v>
      </c>
      <c r="F8623" s="111">
        <v>276.16000000000003</v>
      </c>
      <c r="G8623" s="110">
        <v>4</v>
      </c>
      <c r="H8623" s="110">
        <v>5</v>
      </c>
      <c r="I8623" s="112"/>
      <c r="J8623" s="111">
        <v>80.61</v>
      </c>
      <c r="K8623" s="113">
        <v>529</v>
      </c>
    </row>
    <row r="8624" spans="1:11" x14ac:dyDescent="0.25">
      <c r="A8624" s="108">
        <v>8647</v>
      </c>
      <c r="B8624" s="109" t="s">
        <v>7882</v>
      </c>
      <c r="C8624" s="110">
        <v>85044021</v>
      </c>
      <c r="D8624" s="110">
        <v>1</v>
      </c>
      <c r="E8624" s="110">
        <v>0</v>
      </c>
      <c r="F8624" s="111">
        <v>438</v>
      </c>
      <c r="G8624" s="110">
        <v>4</v>
      </c>
      <c r="H8624" s="110">
        <v>5</v>
      </c>
      <c r="I8624" s="112"/>
      <c r="J8624" s="111">
        <v>127.85</v>
      </c>
      <c r="K8624" s="113">
        <v>839</v>
      </c>
    </row>
    <row r="8625" spans="1:11" x14ac:dyDescent="0.25">
      <c r="A8625" s="108">
        <v>8648</v>
      </c>
      <c r="B8625" s="109" t="s">
        <v>7883</v>
      </c>
      <c r="C8625" s="110">
        <v>85171300</v>
      </c>
      <c r="D8625" s="110">
        <v>0</v>
      </c>
      <c r="E8625" s="110">
        <v>0</v>
      </c>
      <c r="F8625" s="115">
        <v>1204.0999999999999</v>
      </c>
      <c r="G8625" s="110">
        <v>18</v>
      </c>
      <c r="H8625" s="110">
        <v>0</v>
      </c>
      <c r="I8625" s="111">
        <v>7.33</v>
      </c>
      <c r="J8625" s="112"/>
      <c r="K8625" s="116">
        <v>1699</v>
      </c>
    </row>
    <row r="8626" spans="1:11" x14ac:dyDescent="0.25">
      <c r="A8626" s="108">
        <v>8649</v>
      </c>
      <c r="B8626" s="109" t="s">
        <v>7884</v>
      </c>
      <c r="C8626" s="110">
        <v>84713012</v>
      </c>
      <c r="D8626" s="110">
        <v>0</v>
      </c>
      <c r="E8626" s="110">
        <v>0</v>
      </c>
      <c r="F8626" s="115">
        <v>1044.05</v>
      </c>
      <c r="G8626" s="110">
        <v>18</v>
      </c>
      <c r="H8626" s="110">
        <v>0</v>
      </c>
      <c r="I8626" s="112"/>
      <c r="J8626" s="112"/>
      <c r="K8626" s="116">
        <v>1699</v>
      </c>
    </row>
    <row r="8627" spans="1:11" x14ac:dyDescent="0.25">
      <c r="A8627" s="108">
        <v>8650</v>
      </c>
      <c r="B8627" s="109" t="s">
        <v>7885</v>
      </c>
      <c r="C8627" s="110">
        <v>85287200</v>
      </c>
      <c r="D8627" s="110">
        <v>0</v>
      </c>
      <c r="E8627" s="110">
        <v>0</v>
      </c>
      <c r="F8627" s="115">
        <v>2999.99</v>
      </c>
      <c r="G8627" s="110">
        <v>0</v>
      </c>
      <c r="H8627" s="110">
        <v>0</v>
      </c>
      <c r="I8627" s="112"/>
      <c r="J8627" s="112"/>
      <c r="K8627" s="116">
        <v>3699</v>
      </c>
    </row>
    <row r="8628" spans="1:11" x14ac:dyDescent="0.25">
      <c r="A8628" s="108">
        <v>8651</v>
      </c>
      <c r="B8628" s="109" t="s">
        <v>7886</v>
      </c>
      <c r="C8628" s="110">
        <v>84733041</v>
      </c>
      <c r="D8628" s="110">
        <v>36</v>
      </c>
      <c r="E8628" s="110">
        <v>0</v>
      </c>
      <c r="F8628" s="111">
        <v>538.42999999999995</v>
      </c>
      <c r="G8628" s="110">
        <v>4</v>
      </c>
      <c r="H8628" s="118">
        <v>11.25</v>
      </c>
      <c r="I8628" s="112"/>
      <c r="J8628" s="112"/>
      <c r="K8628" s="116">
        <v>1299</v>
      </c>
    </row>
    <row r="8629" spans="1:11" x14ac:dyDescent="0.25">
      <c r="A8629" s="108">
        <v>8652</v>
      </c>
      <c r="B8629" s="109" t="s">
        <v>7887</v>
      </c>
      <c r="C8629" s="110">
        <v>85423190</v>
      </c>
      <c r="D8629" s="110">
        <v>17</v>
      </c>
      <c r="E8629" s="110">
        <v>1</v>
      </c>
      <c r="F8629" s="115">
        <v>1300.25</v>
      </c>
      <c r="G8629" s="110">
        <v>7</v>
      </c>
      <c r="H8629" s="121">
        <v>1.3</v>
      </c>
      <c r="I8629" s="112"/>
      <c r="J8629" s="112"/>
      <c r="K8629" s="116">
        <v>1899</v>
      </c>
    </row>
    <row r="8630" spans="1:11" x14ac:dyDescent="0.25">
      <c r="A8630" s="108">
        <v>8653</v>
      </c>
      <c r="B8630" s="109" t="s">
        <v>2414</v>
      </c>
      <c r="C8630" s="110">
        <v>85044021</v>
      </c>
      <c r="D8630" s="110">
        <v>28</v>
      </c>
      <c r="E8630" s="110">
        <v>3</v>
      </c>
      <c r="F8630" s="111">
        <v>206.85</v>
      </c>
      <c r="G8630" s="110">
        <v>4</v>
      </c>
      <c r="H8630" s="118">
        <v>3.75</v>
      </c>
      <c r="I8630" s="112"/>
      <c r="J8630" s="111">
        <v>99.3</v>
      </c>
      <c r="K8630" s="113">
        <v>429</v>
      </c>
    </row>
    <row r="8631" spans="1:11" x14ac:dyDescent="0.25">
      <c r="A8631" s="108">
        <v>8654</v>
      </c>
      <c r="B8631" s="109" t="s">
        <v>5154</v>
      </c>
      <c r="C8631" s="110">
        <v>84733090</v>
      </c>
      <c r="D8631" s="110">
        <v>14</v>
      </c>
      <c r="E8631" s="110">
        <v>0</v>
      </c>
      <c r="F8631" s="111">
        <v>468.54</v>
      </c>
      <c r="G8631" s="110">
        <v>4</v>
      </c>
      <c r="H8631" s="121">
        <v>6.5</v>
      </c>
      <c r="I8631" s="112"/>
      <c r="J8631" s="112"/>
      <c r="K8631" s="116">
        <v>1199</v>
      </c>
    </row>
    <row r="8632" spans="1:11" x14ac:dyDescent="0.25">
      <c r="A8632" s="108">
        <v>8655</v>
      </c>
      <c r="B8632" s="109" t="s">
        <v>2956</v>
      </c>
      <c r="C8632" s="110">
        <v>84733090</v>
      </c>
      <c r="D8632" s="110">
        <v>12</v>
      </c>
      <c r="E8632" s="110">
        <v>0</v>
      </c>
      <c r="F8632" s="111">
        <v>179.84</v>
      </c>
      <c r="G8632" s="110">
        <v>4</v>
      </c>
      <c r="H8632" s="121">
        <v>6.5</v>
      </c>
      <c r="I8632" s="112"/>
      <c r="J8632" s="112"/>
      <c r="K8632" s="113">
        <v>409</v>
      </c>
    </row>
    <row r="8633" spans="1:11" x14ac:dyDescent="0.25">
      <c r="A8633" s="108">
        <v>8656</v>
      </c>
      <c r="B8633" s="109" t="s">
        <v>2957</v>
      </c>
      <c r="C8633" s="110">
        <v>84716052</v>
      </c>
      <c r="D8633" s="110">
        <v>39</v>
      </c>
      <c r="E8633" s="110">
        <v>0</v>
      </c>
      <c r="F8633" s="111">
        <v>144.87</v>
      </c>
      <c r="G8633" s="110">
        <v>4</v>
      </c>
      <c r="H8633" s="118">
        <v>9.75</v>
      </c>
      <c r="I8633" s="112"/>
      <c r="J8633" s="112"/>
      <c r="K8633" s="113">
        <v>399</v>
      </c>
    </row>
    <row r="8634" spans="1:11" x14ac:dyDescent="0.25">
      <c r="A8634" s="108">
        <v>8657</v>
      </c>
      <c r="B8634" s="109" t="s">
        <v>7888</v>
      </c>
      <c r="C8634" s="110">
        <v>84716052</v>
      </c>
      <c r="D8634" s="110">
        <v>1</v>
      </c>
      <c r="E8634" s="110">
        <v>0</v>
      </c>
      <c r="F8634" s="111">
        <v>418.22</v>
      </c>
      <c r="G8634" s="110">
        <v>4</v>
      </c>
      <c r="H8634" s="118">
        <v>9.75</v>
      </c>
      <c r="I8634" s="112"/>
      <c r="J8634" s="112"/>
      <c r="K8634" s="113">
        <v>699</v>
      </c>
    </row>
    <row r="8635" spans="1:11" x14ac:dyDescent="0.25">
      <c r="A8635" s="108">
        <v>8658</v>
      </c>
      <c r="B8635" s="109" t="s">
        <v>6505</v>
      </c>
      <c r="C8635" s="110">
        <v>84716053</v>
      </c>
      <c r="D8635" s="110">
        <v>29</v>
      </c>
      <c r="E8635" s="110">
        <v>0</v>
      </c>
      <c r="F8635" s="111">
        <v>69.38</v>
      </c>
      <c r="G8635" s="110">
        <v>4</v>
      </c>
      <c r="H8635" s="118">
        <v>9.75</v>
      </c>
      <c r="I8635" s="112"/>
      <c r="J8635" s="112"/>
      <c r="K8635" s="113">
        <v>169</v>
      </c>
    </row>
    <row r="8636" spans="1:11" x14ac:dyDescent="0.25">
      <c r="A8636" s="108">
        <v>8659</v>
      </c>
      <c r="B8636" s="109" t="s">
        <v>7889</v>
      </c>
      <c r="C8636" s="110">
        <v>85183000</v>
      </c>
      <c r="D8636" s="110">
        <v>1</v>
      </c>
      <c r="E8636" s="110">
        <v>0</v>
      </c>
      <c r="F8636" s="111">
        <v>181.32</v>
      </c>
      <c r="G8636" s="110">
        <v>4</v>
      </c>
      <c r="H8636" s="118">
        <v>9.75</v>
      </c>
      <c r="I8636" s="112"/>
      <c r="J8636" s="112"/>
      <c r="K8636" s="113">
        <v>339</v>
      </c>
    </row>
    <row r="8637" spans="1:11" x14ac:dyDescent="0.25">
      <c r="A8637" s="108">
        <v>8660</v>
      </c>
      <c r="B8637" s="109" t="s">
        <v>5051</v>
      </c>
      <c r="C8637" s="110">
        <v>84716053</v>
      </c>
      <c r="D8637" s="110">
        <v>10</v>
      </c>
      <c r="E8637" s="110">
        <v>0</v>
      </c>
      <c r="F8637" s="111">
        <v>99.31</v>
      </c>
      <c r="G8637" s="110">
        <v>4</v>
      </c>
      <c r="H8637" s="118">
        <v>9.75</v>
      </c>
      <c r="I8637" s="112"/>
      <c r="J8637" s="112"/>
      <c r="K8637" s="113">
        <v>289</v>
      </c>
    </row>
    <row r="8638" spans="1:11" x14ac:dyDescent="0.25">
      <c r="A8638" s="108">
        <v>8661</v>
      </c>
      <c r="B8638" s="109" t="s">
        <v>5051</v>
      </c>
      <c r="C8638" s="110">
        <v>84716053</v>
      </c>
      <c r="D8638" s="110">
        <v>30</v>
      </c>
      <c r="E8638" s="110">
        <v>0</v>
      </c>
      <c r="F8638" s="111">
        <v>99.31</v>
      </c>
      <c r="G8638" s="110">
        <v>4</v>
      </c>
      <c r="H8638" s="118">
        <v>9.75</v>
      </c>
      <c r="I8638" s="112"/>
      <c r="J8638" s="112"/>
      <c r="K8638" s="113">
        <v>289</v>
      </c>
    </row>
    <row r="8639" spans="1:11" x14ac:dyDescent="0.25">
      <c r="A8639" s="108">
        <v>8662</v>
      </c>
      <c r="B8639" s="109" t="s">
        <v>7890</v>
      </c>
      <c r="C8639" s="110">
        <v>84716053</v>
      </c>
      <c r="D8639" s="110">
        <v>4</v>
      </c>
      <c r="E8639" s="110">
        <v>0</v>
      </c>
      <c r="F8639" s="111">
        <v>153.97999999999999</v>
      </c>
      <c r="G8639" s="110">
        <v>4</v>
      </c>
      <c r="H8639" s="118">
        <v>9.75</v>
      </c>
      <c r="I8639" s="112"/>
      <c r="J8639" s="112"/>
      <c r="K8639" s="113">
        <v>399</v>
      </c>
    </row>
    <row r="8640" spans="1:11" x14ac:dyDescent="0.25">
      <c r="A8640" s="108">
        <v>8663</v>
      </c>
      <c r="B8640" s="109" t="s">
        <v>7351</v>
      </c>
      <c r="C8640" s="110">
        <v>84716052</v>
      </c>
      <c r="D8640" s="110">
        <v>18</v>
      </c>
      <c r="E8640" s="110">
        <v>0</v>
      </c>
      <c r="F8640" s="111">
        <v>356.75</v>
      </c>
      <c r="G8640" s="110">
        <v>4</v>
      </c>
      <c r="H8640" s="118">
        <v>9.75</v>
      </c>
      <c r="I8640" s="112"/>
      <c r="J8640" s="112"/>
      <c r="K8640" s="113">
        <v>829</v>
      </c>
    </row>
    <row r="8641" spans="1:11" x14ac:dyDescent="0.25">
      <c r="A8641" s="108">
        <v>8664</v>
      </c>
      <c r="B8641" s="109" t="s">
        <v>6572</v>
      </c>
      <c r="C8641" s="110">
        <v>85176241</v>
      </c>
      <c r="D8641" s="110">
        <v>2</v>
      </c>
      <c r="E8641" s="110">
        <v>0</v>
      </c>
      <c r="F8641" s="111">
        <v>199</v>
      </c>
      <c r="G8641" s="110">
        <v>7</v>
      </c>
      <c r="H8641" s="110">
        <v>0</v>
      </c>
      <c r="I8641" s="112"/>
      <c r="J8641" s="112"/>
      <c r="K8641" s="113">
        <v>299</v>
      </c>
    </row>
    <row r="8642" spans="1:11" x14ac:dyDescent="0.25">
      <c r="A8642" s="108">
        <v>8665</v>
      </c>
      <c r="B8642" s="109" t="s">
        <v>7891</v>
      </c>
      <c r="C8642" s="110">
        <v>84717030</v>
      </c>
      <c r="D8642" s="110">
        <v>4</v>
      </c>
      <c r="E8642" s="110">
        <v>0</v>
      </c>
      <c r="F8642" s="111">
        <v>136.66999999999999</v>
      </c>
      <c r="G8642" s="110">
        <v>12</v>
      </c>
      <c r="H8642" s="118">
        <v>9.75</v>
      </c>
      <c r="I8642" s="112"/>
      <c r="J8642" s="112"/>
      <c r="K8642" s="113">
        <v>209</v>
      </c>
    </row>
    <row r="8643" spans="1:11" x14ac:dyDescent="0.25">
      <c r="A8643" s="108">
        <v>8666</v>
      </c>
      <c r="B8643" s="109" t="s">
        <v>7892</v>
      </c>
      <c r="C8643" s="110">
        <v>85286910</v>
      </c>
      <c r="D8643" s="110">
        <v>5</v>
      </c>
      <c r="E8643" s="110">
        <v>0</v>
      </c>
      <c r="F8643" s="115">
        <v>3899.9</v>
      </c>
      <c r="G8643" s="110">
        <v>12</v>
      </c>
      <c r="H8643" s="110">
        <v>0</v>
      </c>
      <c r="I8643" s="112"/>
      <c r="J8643" s="112"/>
      <c r="K8643" s="116">
        <v>6599</v>
      </c>
    </row>
    <row r="8644" spans="1:11" x14ac:dyDescent="0.25">
      <c r="A8644" s="108">
        <v>8667</v>
      </c>
      <c r="B8644" s="109" t="s">
        <v>7893</v>
      </c>
      <c r="C8644" s="110">
        <v>85286910</v>
      </c>
      <c r="D8644" s="110">
        <v>2</v>
      </c>
      <c r="E8644" s="110">
        <v>1</v>
      </c>
      <c r="F8644" s="115">
        <v>4199.8999999999996</v>
      </c>
      <c r="G8644" s="110">
        <v>12</v>
      </c>
      <c r="H8644" s="110">
        <v>0</v>
      </c>
      <c r="I8644" s="112"/>
      <c r="J8644" s="112"/>
      <c r="K8644" s="116">
        <v>6799</v>
      </c>
    </row>
    <row r="8645" spans="1:11" x14ac:dyDescent="0.25">
      <c r="A8645" s="108">
        <v>8668</v>
      </c>
      <c r="B8645" s="109" t="s">
        <v>7894</v>
      </c>
      <c r="C8645" s="110">
        <v>84733041</v>
      </c>
      <c r="D8645" s="110">
        <v>50</v>
      </c>
      <c r="E8645" s="110">
        <v>4</v>
      </c>
      <c r="F8645" s="111">
        <v>282.39999999999998</v>
      </c>
      <c r="G8645" s="110">
        <v>12</v>
      </c>
      <c r="H8645" s="110">
        <v>0</v>
      </c>
      <c r="I8645" s="111">
        <v>13.91</v>
      </c>
      <c r="J8645" s="112"/>
      <c r="K8645" s="113">
        <v>489</v>
      </c>
    </row>
    <row r="8646" spans="1:11" x14ac:dyDescent="0.25">
      <c r="A8646" s="108">
        <v>8669</v>
      </c>
      <c r="B8646" s="109" t="s">
        <v>4846</v>
      </c>
      <c r="C8646" s="110">
        <v>85423190</v>
      </c>
      <c r="D8646" s="110">
        <v>0</v>
      </c>
      <c r="E8646" s="110">
        <v>0</v>
      </c>
      <c r="F8646" s="111">
        <v>132</v>
      </c>
      <c r="G8646" s="110">
        <v>12</v>
      </c>
      <c r="H8646" s="110">
        <v>0</v>
      </c>
      <c r="I8646" s="112"/>
      <c r="J8646" s="112"/>
      <c r="K8646" s="113">
        <v>199</v>
      </c>
    </row>
    <row r="8647" spans="1:11" x14ac:dyDescent="0.25">
      <c r="A8647" s="108">
        <v>8670</v>
      </c>
      <c r="B8647" s="109" t="s">
        <v>7895</v>
      </c>
      <c r="C8647" s="110">
        <v>84717040</v>
      </c>
      <c r="D8647" s="110">
        <v>0</v>
      </c>
      <c r="E8647" s="110">
        <v>0</v>
      </c>
      <c r="F8647" s="111">
        <v>119.9</v>
      </c>
      <c r="G8647" s="110">
        <v>4</v>
      </c>
      <c r="H8647" s="110">
        <v>0</v>
      </c>
      <c r="I8647" s="112"/>
      <c r="J8647" s="112"/>
      <c r="K8647" s="113">
        <v>185</v>
      </c>
    </row>
    <row r="8648" spans="1:11" x14ac:dyDescent="0.25">
      <c r="A8648" s="108">
        <v>8671</v>
      </c>
      <c r="B8648" s="109" t="s">
        <v>7896</v>
      </c>
      <c r="C8648" s="110">
        <v>84717040</v>
      </c>
      <c r="D8648" s="110">
        <v>20</v>
      </c>
      <c r="E8648" s="110">
        <v>3</v>
      </c>
      <c r="F8648" s="111">
        <v>175.9</v>
      </c>
      <c r="G8648" s="110">
        <v>4</v>
      </c>
      <c r="H8648" s="110">
        <v>0</v>
      </c>
      <c r="I8648" s="112"/>
      <c r="J8648" s="112"/>
      <c r="K8648" s="113">
        <v>269</v>
      </c>
    </row>
    <row r="8649" spans="1:11" x14ac:dyDescent="0.25">
      <c r="A8649" s="108">
        <v>8672</v>
      </c>
      <c r="B8649" s="109" t="s">
        <v>7897</v>
      </c>
      <c r="C8649" s="110">
        <v>84733090</v>
      </c>
      <c r="D8649" s="110">
        <v>0</v>
      </c>
      <c r="E8649" s="110">
        <v>0</v>
      </c>
      <c r="F8649" s="111">
        <v>69.099999999999994</v>
      </c>
      <c r="G8649" s="110">
        <v>0</v>
      </c>
      <c r="H8649" s="110">
        <v>0</v>
      </c>
      <c r="I8649" s="111">
        <v>34.9</v>
      </c>
      <c r="J8649" s="112"/>
      <c r="K8649" s="113">
        <v>160</v>
      </c>
    </row>
    <row r="8650" spans="1:11" x14ac:dyDescent="0.25">
      <c r="A8650" s="108">
        <v>8673</v>
      </c>
      <c r="B8650" s="109" t="s">
        <v>7898</v>
      </c>
      <c r="C8650" s="110">
        <v>94013900</v>
      </c>
      <c r="D8650" s="110">
        <v>0</v>
      </c>
      <c r="E8650" s="110">
        <v>0</v>
      </c>
      <c r="F8650" s="111">
        <v>289.89999999999998</v>
      </c>
      <c r="G8650" s="110">
        <v>4</v>
      </c>
      <c r="H8650" s="110">
        <v>0</v>
      </c>
      <c r="I8650" s="111">
        <v>80.91</v>
      </c>
      <c r="J8650" s="112"/>
      <c r="K8650" s="113">
        <v>729</v>
      </c>
    </row>
    <row r="8651" spans="1:11" x14ac:dyDescent="0.25">
      <c r="A8651" s="108">
        <v>8674</v>
      </c>
      <c r="B8651" s="109" t="s">
        <v>7899</v>
      </c>
      <c r="C8651" s="110">
        <v>94033000</v>
      </c>
      <c r="D8651" s="110">
        <v>0</v>
      </c>
      <c r="E8651" s="110">
        <v>0</v>
      </c>
      <c r="F8651" s="111">
        <v>399.9</v>
      </c>
      <c r="G8651" s="110">
        <v>0</v>
      </c>
      <c r="H8651" s="110">
        <v>0</v>
      </c>
      <c r="I8651" s="111">
        <v>80.62</v>
      </c>
      <c r="J8651" s="112"/>
      <c r="K8651" s="113">
        <v>850</v>
      </c>
    </row>
    <row r="8652" spans="1:11" x14ac:dyDescent="0.25">
      <c r="A8652" s="108">
        <v>8675</v>
      </c>
      <c r="B8652" s="109" t="s">
        <v>7900</v>
      </c>
      <c r="C8652" s="110">
        <v>85044010</v>
      </c>
      <c r="D8652" s="110">
        <v>2</v>
      </c>
      <c r="E8652" s="110">
        <v>0</v>
      </c>
      <c r="F8652" s="111">
        <v>68</v>
      </c>
      <c r="G8652" s="110">
        <v>18</v>
      </c>
      <c r="H8652" s="110">
        <v>0</v>
      </c>
      <c r="I8652" s="112"/>
      <c r="J8652" s="112"/>
      <c r="K8652" s="113">
        <v>150</v>
      </c>
    </row>
    <row r="8653" spans="1:11" x14ac:dyDescent="0.25">
      <c r="A8653" s="108">
        <v>8676</v>
      </c>
      <c r="B8653" s="109" t="s">
        <v>7901</v>
      </c>
      <c r="C8653" s="110">
        <v>85249100</v>
      </c>
      <c r="D8653" s="110">
        <v>1</v>
      </c>
      <c r="E8653" s="110">
        <v>0</v>
      </c>
      <c r="F8653" s="111">
        <v>545</v>
      </c>
      <c r="G8653" s="110">
        <v>18</v>
      </c>
      <c r="H8653" s="110">
        <v>0</v>
      </c>
      <c r="I8653" s="112"/>
      <c r="J8653" s="112"/>
      <c r="K8653" s="113">
        <v>800</v>
      </c>
    </row>
    <row r="8654" spans="1:11" x14ac:dyDescent="0.25">
      <c r="A8654" s="108">
        <v>8677</v>
      </c>
      <c r="B8654" s="109" t="s">
        <v>8014</v>
      </c>
      <c r="C8654" s="110">
        <v>85249100</v>
      </c>
      <c r="D8654" s="110">
        <v>1</v>
      </c>
      <c r="E8654" s="110">
        <v>0</v>
      </c>
      <c r="F8654" s="111">
        <v>475</v>
      </c>
      <c r="G8654" s="110">
        <v>18</v>
      </c>
      <c r="H8654" s="110">
        <v>0</v>
      </c>
      <c r="I8654" s="112"/>
      <c r="J8654" s="112"/>
      <c r="K8654" s="113">
        <v>890</v>
      </c>
    </row>
    <row r="8655" spans="1:11" x14ac:dyDescent="0.25">
      <c r="A8655" s="108">
        <v>8678</v>
      </c>
      <c r="B8655" s="109" t="s">
        <v>7902</v>
      </c>
      <c r="C8655" s="110">
        <v>85249100</v>
      </c>
      <c r="D8655" s="110">
        <v>2</v>
      </c>
      <c r="E8655" s="110">
        <v>0</v>
      </c>
      <c r="F8655" s="111">
        <v>635</v>
      </c>
      <c r="G8655" s="110">
        <v>18</v>
      </c>
      <c r="H8655" s="110">
        <v>0</v>
      </c>
      <c r="I8655" s="112"/>
      <c r="J8655" s="112"/>
      <c r="K8655" s="116">
        <v>1100</v>
      </c>
    </row>
    <row r="8656" spans="1:11" x14ac:dyDescent="0.25">
      <c r="A8656" s="108">
        <v>8679</v>
      </c>
      <c r="B8656" s="109" t="s">
        <v>7903</v>
      </c>
      <c r="C8656" s="110">
        <v>85044021</v>
      </c>
      <c r="D8656" s="110">
        <v>10</v>
      </c>
      <c r="E8656" s="110">
        <v>0</v>
      </c>
      <c r="F8656" s="111">
        <v>384.58</v>
      </c>
      <c r="G8656" s="110">
        <v>4</v>
      </c>
      <c r="H8656" s="118">
        <v>3.75</v>
      </c>
      <c r="I8656" s="112"/>
      <c r="J8656" s="112"/>
      <c r="K8656" s="113">
        <v>699</v>
      </c>
    </row>
    <row r="8657" spans="1:11" x14ac:dyDescent="0.25">
      <c r="A8657" s="108">
        <v>8680</v>
      </c>
      <c r="B8657" s="109" t="s">
        <v>7904</v>
      </c>
      <c r="C8657" s="110">
        <v>85044021</v>
      </c>
      <c r="D8657" s="110">
        <v>10</v>
      </c>
      <c r="E8657" s="110">
        <v>0</v>
      </c>
      <c r="F8657" s="111">
        <v>384.58</v>
      </c>
      <c r="G8657" s="110">
        <v>4</v>
      </c>
      <c r="H8657" s="118">
        <v>3.75</v>
      </c>
      <c r="I8657" s="112"/>
      <c r="J8657" s="112"/>
      <c r="K8657" s="113">
        <v>699</v>
      </c>
    </row>
    <row r="8658" spans="1:11" x14ac:dyDescent="0.25">
      <c r="A8658" s="108">
        <v>8681</v>
      </c>
      <c r="B8658" s="109" t="s">
        <v>6093</v>
      </c>
      <c r="C8658" s="110">
        <v>85423190</v>
      </c>
      <c r="D8658" s="110">
        <v>2</v>
      </c>
      <c r="E8658" s="110">
        <v>0</v>
      </c>
      <c r="F8658" s="115">
        <v>1579.37</v>
      </c>
      <c r="G8658" s="110">
        <v>7</v>
      </c>
      <c r="H8658" s="121">
        <v>1.3</v>
      </c>
      <c r="I8658" s="112"/>
      <c r="J8658" s="112"/>
      <c r="K8658" s="116">
        <v>2399</v>
      </c>
    </row>
    <row r="8659" spans="1:11" x14ac:dyDescent="0.25">
      <c r="A8659" s="108">
        <v>8682</v>
      </c>
      <c r="B8659" s="109" t="s">
        <v>7905</v>
      </c>
      <c r="C8659" s="110">
        <v>85444900</v>
      </c>
      <c r="D8659" s="110">
        <v>3050</v>
      </c>
      <c r="E8659" s="110">
        <v>0</v>
      </c>
      <c r="F8659" s="111">
        <v>1.87</v>
      </c>
      <c r="G8659" s="110">
        <v>12</v>
      </c>
      <c r="H8659" s="110">
        <v>0</v>
      </c>
      <c r="I8659" s="112"/>
      <c r="J8659" s="112"/>
      <c r="K8659" s="113">
        <v>4</v>
      </c>
    </row>
    <row r="8660" spans="1:11" x14ac:dyDescent="0.25">
      <c r="A8660" s="108">
        <v>8683</v>
      </c>
      <c r="B8660" s="109" t="s">
        <v>2778</v>
      </c>
      <c r="C8660" s="110">
        <v>85444900</v>
      </c>
      <c r="D8660" s="110">
        <v>865</v>
      </c>
      <c r="E8660" s="110">
        <v>0</v>
      </c>
      <c r="F8660" s="111">
        <v>2.62</v>
      </c>
      <c r="G8660" s="110">
        <v>12</v>
      </c>
      <c r="H8660" s="110">
        <v>0</v>
      </c>
      <c r="I8660" s="112"/>
      <c r="J8660" s="112"/>
      <c r="K8660" s="113">
        <v>6</v>
      </c>
    </row>
    <row r="8661" spans="1:11" x14ac:dyDescent="0.25">
      <c r="A8661" s="108">
        <v>8684</v>
      </c>
      <c r="B8661" s="109" t="s">
        <v>7906</v>
      </c>
      <c r="C8661" s="110">
        <v>85423190</v>
      </c>
      <c r="D8661" s="110">
        <v>1</v>
      </c>
      <c r="E8661" s="110">
        <v>0</v>
      </c>
      <c r="F8661" s="115">
        <v>2170.7800000000002</v>
      </c>
      <c r="G8661" s="110">
        <v>7</v>
      </c>
      <c r="H8661" s="121">
        <v>1.3</v>
      </c>
      <c r="I8661" s="112"/>
      <c r="J8661" s="112"/>
      <c r="K8661" s="116">
        <v>3699</v>
      </c>
    </row>
    <row r="8662" spans="1:11" x14ac:dyDescent="0.25">
      <c r="A8662" s="108">
        <v>8685</v>
      </c>
      <c r="B8662" s="109" t="s">
        <v>7907</v>
      </c>
      <c r="C8662" s="110">
        <v>85423190</v>
      </c>
      <c r="D8662" s="110">
        <v>1</v>
      </c>
      <c r="E8662" s="110">
        <v>0</v>
      </c>
      <c r="F8662" s="115">
        <v>1578.48</v>
      </c>
      <c r="G8662" s="110">
        <v>7</v>
      </c>
      <c r="H8662" s="121">
        <v>1.3</v>
      </c>
      <c r="I8662" s="112"/>
      <c r="J8662" s="112"/>
      <c r="K8662" s="116">
        <v>2499</v>
      </c>
    </row>
    <row r="8663" spans="1:11" x14ac:dyDescent="0.25">
      <c r="A8663" s="108">
        <v>8686</v>
      </c>
      <c r="B8663" s="109" t="s">
        <v>7908</v>
      </c>
      <c r="C8663" s="110">
        <v>84733042</v>
      </c>
      <c r="D8663" s="110">
        <v>0</v>
      </c>
      <c r="E8663" s="110">
        <v>0</v>
      </c>
      <c r="F8663" s="111">
        <v>363.76</v>
      </c>
      <c r="G8663" s="110">
        <v>4</v>
      </c>
      <c r="H8663" s="118">
        <v>9.75</v>
      </c>
      <c r="I8663" s="112"/>
      <c r="J8663" s="112"/>
      <c r="K8663" s="113">
        <v>699</v>
      </c>
    </row>
    <row r="8664" spans="1:11" x14ac:dyDescent="0.25">
      <c r="A8664" s="108">
        <v>8687</v>
      </c>
      <c r="B8664" s="109" t="s">
        <v>7909</v>
      </c>
      <c r="C8664" s="110">
        <v>84733042</v>
      </c>
      <c r="D8664" s="110">
        <v>0</v>
      </c>
      <c r="E8664" s="110">
        <v>0</v>
      </c>
      <c r="F8664" s="111">
        <v>384.79</v>
      </c>
      <c r="G8664" s="110">
        <v>4</v>
      </c>
      <c r="H8664" s="118">
        <v>9.75</v>
      </c>
      <c r="I8664" s="112"/>
      <c r="J8664" s="112"/>
      <c r="K8664" s="113">
        <v>739</v>
      </c>
    </row>
    <row r="8665" spans="1:11" x14ac:dyDescent="0.25">
      <c r="A8665" s="108">
        <v>8688</v>
      </c>
      <c r="B8665" s="109" t="s">
        <v>7910</v>
      </c>
      <c r="C8665" s="110">
        <v>85183000</v>
      </c>
      <c r="D8665" s="110">
        <v>4</v>
      </c>
      <c r="E8665" s="110">
        <v>0</v>
      </c>
      <c r="F8665" s="111">
        <v>90.2</v>
      </c>
      <c r="G8665" s="110">
        <v>4</v>
      </c>
      <c r="H8665" s="118">
        <v>9.75</v>
      </c>
      <c r="I8665" s="112"/>
      <c r="J8665" s="112"/>
      <c r="K8665" s="113">
        <v>169</v>
      </c>
    </row>
    <row r="8666" spans="1:11" x14ac:dyDescent="0.25">
      <c r="A8666" s="108">
        <v>8689</v>
      </c>
      <c r="B8666" s="109" t="s">
        <v>7911</v>
      </c>
      <c r="C8666" s="110">
        <v>85183000</v>
      </c>
      <c r="D8666" s="110">
        <v>2</v>
      </c>
      <c r="E8666" s="110">
        <v>0</v>
      </c>
      <c r="F8666" s="111">
        <v>118.45</v>
      </c>
      <c r="G8666" s="110">
        <v>4</v>
      </c>
      <c r="H8666" s="118">
        <v>9.75</v>
      </c>
      <c r="I8666" s="112"/>
      <c r="J8666" s="112"/>
      <c r="K8666" s="113">
        <v>219</v>
      </c>
    </row>
    <row r="8667" spans="1:11" x14ac:dyDescent="0.25">
      <c r="A8667" s="108">
        <v>8690</v>
      </c>
      <c r="B8667" s="109" t="s">
        <v>7912</v>
      </c>
      <c r="C8667" s="110">
        <v>85183000</v>
      </c>
      <c r="D8667" s="110">
        <v>8</v>
      </c>
      <c r="E8667" s="110">
        <v>0</v>
      </c>
      <c r="F8667" s="111">
        <v>63.01</v>
      </c>
      <c r="G8667" s="110">
        <v>4</v>
      </c>
      <c r="H8667" s="118">
        <v>9.75</v>
      </c>
      <c r="I8667" s="112"/>
      <c r="J8667" s="112"/>
      <c r="K8667" s="113">
        <v>119</v>
      </c>
    </row>
    <row r="8668" spans="1:11" x14ac:dyDescent="0.25">
      <c r="A8668" s="108">
        <v>8691</v>
      </c>
      <c r="B8668" s="109" t="s">
        <v>8015</v>
      </c>
      <c r="C8668" s="110">
        <v>85183000</v>
      </c>
      <c r="D8668" s="110">
        <v>1</v>
      </c>
      <c r="E8668" s="110">
        <v>0</v>
      </c>
      <c r="F8668" s="111">
        <v>125.46</v>
      </c>
      <c r="G8668" s="110">
        <v>4</v>
      </c>
      <c r="H8668" s="118">
        <v>9.75</v>
      </c>
      <c r="I8668" s="112"/>
      <c r="J8668" s="112"/>
      <c r="K8668" s="113">
        <v>239</v>
      </c>
    </row>
    <row r="8669" spans="1:11" x14ac:dyDescent="0.25">
      <c r="A8669" s="108">
        <v>8692</v>
      </c>
      <c r="B8669" s="109" t="s">
        <v>7913</v>
      </c>
      <c r="C8669" s="110">
        <v>84733090</v>
      </c>
      <c r="D8669" s="110">
        <v>19</v>
      </c>
      <c r="E8669" s="110">
        <v>0</v>
      </c>
      <c r="F8669" s="111">
        <v>64.930000000000007</v>
      </c>
      <c r="G8669" s="110">
        <v>4</v>
      </c>
      <c r="H8669" s="121">
        <v>6.5</v>
      </c>
      <c r="I8669" s="112"/>
      <c r="J8669" s="112"/>
      <c r="K8669" s="113">
        <v>109</v>
      </c>
    </row>
    <row r="8670" spans="1:11" x14ac:dyDescent="0.25">
      <c r="A8670" s="108">
        <v>8693</v>
      </c>
      <c r="B8670" s="109" t="s">
        <v>7130</v>
      </c>
      <c r="C8670" s="110">
        <v>84717040</v>
      </c>
      <c r="D8670" s="110">
        <v>1</v>
      </c>
      <c r="E8670" s="110">
        <v>0</v>
      </c>
      <c r="F8670" s="111">
        <v>150.34</v>
      </c>
      <c r="G8670" s="110">
        <v>4</v>
      </c>
      <c r="H8670" s="118">
        <v>9.75</v>
      </c>
      <c r="I8670" s="112"/>
      <c r="J8670" s="112"/>
      <c r="K8670" s="113">
        <v>269</v>
      </c>
    </row>
    <row r="8671" spans="1:11" x14ac:dyDescent="0.25">
      <c r="A8671" s="108">
        <v>8694</v>
      </c>
      <c r="B8671" s="109" t="s">
        <v>7131</v>
      </c>
      <c r="C8671" s="110">
        <v>84717040</v>
      </c>
      <c r="D8671" s="110">
        <v>19</v>
      </c>
      <c r="E8671" s="110">
        <v>0</v>
      </c>
      <c r="F8671" s="111">
        <v>231.19</v>
      </c>
      <c r="G8671" s="110">
        <v>4</v>
      </c>
      <c r="H8671" s="118">
        <v>9.75</v>
      </c>
      <c r="I8671" s="112"/>
      <c r="J8671" s="112"/>
      <c r="K8671" s="113">
        <v>459</v>
      </c>
    </row>
    <row r="8672" spans="1:11" x14ac:dyDescent="0.25">
      <c r="A8672" s="108">
        <v>8695</v>
      </c>
      <c r="B8672" s="109" t="s">
        <v>7914</v>
      </c>
      <c r="C8672" s="110">
        <v>84717040</v>
      </c>
      <c r="D8672" s="110">
        <v>5</v>
      </c>
      <c r="E8672" s="110">
        <v>2</v>
      </c>
      <c r="F8672" s="111">
        <v>141.91</v>
      </c>
      <c r="G8672" s="110">
        <v>4</v>
      </c>
      <c r="H8672" s="118">
        <v>9.75</v>
      </c>
      <c r="I8672" s="112"/>
      <c r="J8672" s="112"/>
      <c r="K8672" s="113">
        <v>239</v>
      </c>
    </row>
    <row r="8673" spans="1:11" x14ac:dyDescent="0.25">
      <c r="A8673" s="108">
        <v>8696</v>
      </c>
      <c r="B8673" s="109" t="s">
        <v>7915</v>
      </c>
      <c r="C8673" s="110">
        <v>84717040</v>
      </c>
      <c r="D8673" s="110">
        <v>20</v>
      </c>
      <c r="E8673" s="110">
        <v>1</v>
      </c>
      <c r="F8673" s="111">
        <v>245.47</v>
      </c>
      <c r="G8673" s="110">
        <v>4</v>
      </c>
      <c r="H8673" s="118">
        <v>9.75</v>
      </c>
      <c r="I8673" s="112"/>
      <c r="J8673" s="112"/>
      <c r="K8673" s="113">
        <v>419</v>
      </c>
    </row>
    <row r="8674" spans="1:11" x14ac:dyDescent="0.25">
      <c r="A8674" s="108">
        <v>8697</v>
      </c>
      <c r="B8674" s="109" t="s">
        <v>7916</v>
      </c>
      <c r="C8674" s="110">
        <v>84733042</v>
      </c>
      <c r="D8674" s="110">
        <v>187</v>
      </c>
      <c r="E8674" s="110">
        <v>0</v>
      </c>
      <c r="F8674" s="111">
        <v>128.30000000000001</v>
      </c>
      <c r="G8674" s="110">
        <v>4</v>
      </c>
      <c r="H8674" s="110">
        <v>0</v>
      </c>
      <c r="I8674" s="112"/>
      <c r="J8674" s="112"/>
      <c r="K8674" s="113">
        <v>329</v>
      </c>
    </row>
    <row r="8675" spans="1:11" x14ac:dyDescent="0.25">
      <c r="A8675" s="108">
        <v>8698</v>
      </c>
      <c r="B8675" s="109" t="s">
        <v>3121</v>
      </c>
      <c r="C8675" s="110">
        <v>84717040</v>
      </c>
      <c r="D8675" s="110">
        <v>59</v>
      </c>
      <c r="E8675" s="110">
        <v>4</v>
      </c>
      <c r="F8675" s="111">
        <v>142.47</v>
      </c>
      <c r="G8675" s="110">
        <v>4</v>
      </c>
      <c r="H8675" s="118">
        <v>9.75</v>
      </c>
      <c r="I8675" s="112"/>
      <c r="J8675" s="112"/>
      <c r="K8675" s="113">
        <v>245</v>
      </c>
    </row>
    <row r="8676" spans="1:11" x14ac:dyDescent="0.25">
      <c r="A8676" s="108">
        <v>8699</v>
      </c>
      <c r="B8676" s="109" t="s">
        <v>3122</v>
      </c>
      <c r="C8676" s="110">
        <v>84717040</v>
      </c>
      <c r="D8676" s="110">
        <v>47</v>
      </c>
      <c r="E8676" s="110">
        <v>0</v>
      </c>
      <c r="F8676" s="111">
        <v>234.73</v>
      </c>
      <c r="G8676" s="110">
        <v>4</v>
      </c>
      <c r="H8676" s="118">
        <v>9.75</v>
      </c>
      <c r="I8676" s="112"/>
      <c r="J8676" s="112"/>
      <c r="K8676" s="113">
        <v>469</v>
      </c>
    </row>
    <row r="8677" spans="1:11" x14ac:dyDescent="0.25">
      <c r="A8677" s="108">
        <v>8700</v>
      </c>
      <c r="B8677" s="109" t="s">
        <v>7494</v>
      </c>
      <c r="C8677" s="110">
        <v>84717040</v>
      </c>
      <c r="D8677" s="110">
        <v>20</v>
      </c>
      <c r="E8677" s="110">
        <v>0</v>
      </c>
      <c r="F8677" s="111">
        <v>232.02</v>
      </c>
      <c r="G8677" s="110">
        <v>4</v>
      </c>
      <c r="H8677" s="118">
        <v>9.75</v>
      </c>
      <c r="I8677" s="112"/>
      <c r="J8677" s="112"/>
      <c r="K8677" s="113">
        <v>469</v>
      </c>
    </row>
    <row r="8678" spans="1:11" x14ac:dyDescent="0.25">
      <c r="A8678" s="108">
        <v>8701</v>
      </c>
      <c r="B8678" s="109" t="s">
        <v>6665</v>
      </c>
      <c r="C8678" s="110">
        <v>84733019</v>
      </c>
      <c r="D8678" s="110">
        <v>52</v>
      </c>
      <c r="E8678" s="110">
        <v>2</v>
      </c>
      <c r="F8678" s="111">
        <v>186.85</v>
      </c>
      <c r="G8678" s="110">
        <v>4</v>
      </c>
      <c r="H8678" s="121">
        <v>6.5</v>
      </c>
      <c r="I8678" s="112"/>
      <c r="J8678" s="112"/>
      <c r="K8678" s="113">
        <v>319</v>
      </c>
    </row>
    <row r="8679" spans="1:11" x14ac:dyDescent="0.25">
      <c r="A8679" s="108">
        <v>8702</v>
      </c>
      <c r="B8679" s="109" t="s">
        <v>7917</v>
      </c>
      <c r="C8679" s="110">
        <v>84733019</v>
      </c>
      <c r="D8679" s="110">
        <v>39</v>
      </c>
      <c r="E8679" s="110">
        <v>1</v>
      </c>
      <c r="F8679" s="111">
        <v>186.85</v>
      </c>
      <c r="G8679" s="110">
        <v>4</v>
      </c>
      <c r="H8679" s="121">
        <v>6.5</v>
      </c>
      <c r="I8679" s="112"/>
      <c r="J8679" s="112"/>
      <c r="K8679" s="113">
        <v>319</v>
      </c>
    </row>
    <row r="8680" spans="1:11" x14ac:dyDescent="0.25">
      <c r="A8680" s="108">
        <v>8703</v>
      </c>
      <c r="B8680" s="109" t="s">
        <v>7918</v>
      </c>
      <c r="C8680" s="110">
        <v>84733019</v>
      </c>
      <c r="D8680" s="110">
        <v>50</v>
      </c>
      <c r="E8680" s="110">
        <v>1</v>
      </c>
      <c r="F8680" s="111">
        <v>186.85</v>
      </c>
      <c r="G8680" s="110">
        <v>4</v>
      </c>
      <c r="H8680" s="121">
        <v>6.5</v>
      </c>
      <c r="I8680" s="112"/>
      <c r="J8680" s="112"/>
      <c r="K8680" s="113">
        <v>339</v>
      </c>
    </row>
    <row r="8681" spans="1:11" x14ac:dyDescent="0.25">
      <c r="A8681" s="108">
        <v>8704</v>
      </c>
      <c r="B8681" s="109" t="s">
        <v>8016</v>
      </c>
      <c r="C8681" s="110">
        <v>84733019</v>
      </c>
      <c r="D8681" s="110">
        <v>56</v>
      </c>
      <c r="E8681" s="110">
        <v>1</v>
      </c>
      <c r="F8681" s="111">
        <v>186.85</v>
      </c>
      <c r="G8681" s="110">
        <v>4</v>
      </c>
      <c r="H8681" s="121">
        <v>6.5</v>
      </c>
      <c r="I8681" s="112"/>
      <c r="J8681" s="112"/>
      <c r="K8681" s="113">
        <v>309</v>
      </c>
    </row>
    <row r="8682" spans="1:11" x14ac:dyDescent="0.25">
      <c r="A8682" s="108">
        <v>8705</v>
      </c>
      <c r="B8682" s="109" t="s">
        <v>8017</v>
      </c>
      <c r="C8682" s="110">
        <v>85044010</v>
      </c>
      <c r="D8682" s="110">
        <v>2</v>
      </c>
      <c r="E8682" s="110">
        <v>0</v>
      </c>
      <c r="F8682" s="111">
        <v>104</v>
      </c>
      <c r="G8682" s="110">
        <v>18</v>
      </c>
      <c r="H8682" s="110">
        <v>0</v>
      </c>
      <c r="I8682" s="112"/>
      <c r="J8682" s="112"/>
      <c r="K8682" s="113">
        <v>220</v>
      </c>
    </row>
    <row r="8683" spans="1:11" x14ac:dyDescent="0.25">
      <c r="A8683" s="108">
        <v>8706</v>
      </c>
      <c r="B8683" s="109" t="s">
        <v>7919</v>
      </c>
      <c r="C8683" s="110">
        <v>85423120</v>
      </c>
      <c r="D8683" s="110">
        <v>0</v>
      </c>
      <c r="E8683" s="110">
        <v>0</v>
      </c>
      <c r="F8683" s="115">
        <v>4099</v>
      </c>
      <c r="G8683" s="110">
        <v>7</v>
      </c>
      <c r="H8683" s="110">
        <v>0</v>
      </c>
      <c r="I8683" s="111">
        <v>29.72</v>
      </c>
      <c r="J8683" s="112"/>
      <c r="K8683" s="116">
        <v>6199</v>
      </c>
    </row>
    <row r="8684" spans="1:11" x14ac:dyDescent="0.25">
      <c r="A8684" s="108">
        <v>8707</v>
      </c>
      <c r="B8684" s="109" t="s">
        <v>7502</v>
      </c>
      <c r="C8684" s="110">
        <v>84145990</v>
      </c>
      <c r="D8684" s="110">
        <v>0</v>
      </c>
      <c r="E8684" s="110">
        <v>0</v>
      </c>
      <c r="F8684" s="111">
        <v>349.9</v>
      </c>
      <c r="G8684" s="110">
        <v>12</v>
      </c>
      <c r="H8684" s="110">
        <v>0</v>
      </c>
      <c r="I8684" s="111">
        <v>55.54</v>
      </c>
      <c r="J8684" s="112"/>
      <c r="K8684" s="113">
        <v>599</v>
      </c>
    </row>
    <row r="8685" spans="1:11" x14ac:dyDescent="0.25">
      <c r="A8685" s="108">
        <v>8708</v>
      </c>
      <c r="B8685" s="109" t="s">
        <v>7920</v>
      </c>
      <c r="C8685" s="110">
        <v>84718000</v>
      </c>
      <c r="D8685" s="110">
        <v>0</v>
      </c>
      <c r="E8685" s="110">
        <v>0</v>
      </c>
      <c r="F8685" s="111">
        <v>910.3</v>
      </c>
      <c r="G8685" s="110">
        <v>7</v>
      </c>
      <c r="H8685" s="118">
        <v>9.75</v>
      </c>
      <c r="I8685" s="112"/>
      <c r="J8685" s="112"/>
      <c r="K8685" s="116">
        <v>1199</v>
      </c>
    </row>
    <row r="8686" spans="1:11" x14ac:dyDescent="0.25">
      <c r="A8686" s="108">
        <v>8709</v>
      </c>
      <c r="B8686" s="109" t="s">
        <v>7921</v>
      </c>
      <c r="C8686" s="110">
        <v>83119000</v>
      </c>
      <c r="D8686" s="110">
        <v>0</v>
      </c>
      <c r="E8686" s="110">
        <v>0</v>
      </c>
      <c r="F8686" s="111">
        <v>35.869999999999997</v>
      </c>
      <c r="G8686" s="110">
        <v>0</v>
      </c>
      <c r="H8686" s="110">
        <v>0</v>
      </c>
      <c r="I8686" s="112"/>
      <c r="J8686" s="112"/>
      <c r="K8686" s="113">
        <v>40</v>
      </c>
    </row>
    <row r="8687" spans="1:11" x14ac:dyDescent="0.25">
      <c r="A8687" s="108">
        <v>8710</v>
      </c>
      <c r="B8687" s="109" t="s">
        <v>7922</v>
      </c>
      <c r="C8687" s="110">
        <v>19053100</v>
      </c>
      <c r="D8687" s="110">
        <v>0</v>
      </c>
      <c r="E8687" s="110">
        <v>0</v>
      </c>
      <c r="F8687" s="111">
        <v>5.79</v>
      </c>
      <c r="G8687" s="110">
        <v>0</v>
      </c>
      <c r="H8687" s="110">
        <v>0</v>
      </c>
      <c r="I8687" s="112"/>
      <c r="J8687" s="112"/>
      <c r="K8687" s="113">
        <v>0</v>
      </c>
    </row>
    <row r="8688" spans="1:11" x14ac:dyDescent="0.25">
      <c r="A8688" s="108">
        <v>8711</v>
      </c>
      <c r="B8688" s="109" t="s">
        <v>7923</v>
      </c>
      <c r="C8688" s="110">
        <v>19053100</v>
      </c>
      <c r="D8688" s="110">
        <v>0</v>
      </c>
      <c r="E8688" s="110">
        <v>0</v>
      </c>
      <c r="F8688" s="111">
        <v>5.79</v>
      </c>
      <c r="G8688" s="110">
        <v>0</v>
      </c>
      <c r="H8688" s="110">
        <v>0</v>
      </c>
      <c r="I8688" s="112"/>
      <c r="J8688" s="112"/>
      <c r="K8688" s="113">
        <v>0</v>
      </c>
    </row>
    <row r="8689" spans="1:11" x14ac:dyDescent="0.25">
      <c r="A8689" s="108">
        <v>8712</v>
      </c>
      <c r="B8689" s="109" t="s">
        <v>7924</v>
      </c>
      <c r="C8689" s="114">
        <v>9012100</v>
      </c>
      <c r="D8689" s="110">
        <v>0</v>
      </c>
      <c r="E8689" s="110">
        <v>0</v>
      </c>
      <c r="F8689" s="111">
        <v>19.989999999999998</v>
      </c>
      <c r="G8689" s="110">
        <v>0</v>
      </c>
      <c r="H8689" s="110">
        <v>0</v>
      </c>
      <c r="I8689" s="112"/>
      <c r="J8689" s="112"/>
      <c r="K8689" s="113">
        <v>0</v>
      </c>
    </row>
    <row r="8690" spans="1:11" x14ac:dyDescent="0.25">
      <c r="A8690" s="108">
        <v>8713</v>
      </c>
      <c r="B8690" s="109" t="s">
        <v>7925</v>
      </c>
      <c r="C8690" s="114">
        <v>9012100</v>
      </c>
      <c r="D8690" s="110">
        <v>0</v>
      </c>
      <c r="E8690" s="110">
        <v>0</v>
      </c>
      <c r="F8690" s="111">
        <v>9.09</v>
      </c>
      <c r="G8690" s="110">
        <v>0</v>
      </c>
      <c r="H8690" s="110">
        <v>0</v>
      </c>
      <c r="I8690" s="112"/>
      <c r="J8690" s="112"/>
      <c r="K8690" s="113">
        <v>0</v>
      </c>
    </row>
    <row r="8691" spans="1:11" x14ac:dyDescent="0.25">
      <c r="A8691" s="108">
        <v>8714</v>
      </c>
      <c r="B8691" s="109" t="s">
        <v>7926</v>
      </c>
      <c r="C8691" s="110">
        <v>48183000</v>
      </c>
      <c r="D8691" s="110">
        <v>0</v>
      </c>
      <c r="E8691" s="110">
        <v>0</v>
      </c>
      <c r="F8691" s="111">
        <v>5.49</v>
      </c>
      <c r="G8691" s="110">
        <v>0</v>
      </c>
      <c r="H8691" s="110">
        <v>0</v>
      </c>
      <c r="I8691" s="112"/>
      <c r="J8691" s="112"/>
      <c r="K8691" s="113">
        <v>0</v>
      </c>
    </row>
    <row r="8692" spans="1:11" x14ac:dyDescent="0.25">
      <c r="A8692" s="108">
        <v>8715</v>
      </c>
      <c r="B8692" s="109" t="s">
        <v>7927</v>
      </c>
      <c r="C8692" s="110">
        <v>38089419</v>
      </c>
      <c r="D8692" s="110">
        <v>0</v>
      </c>
      <c r="E8692" s="110">
        <v>0</v>
      </c>
      <c r="F8692" s="111">
        <v>5.29</v>
      </c>
      <c r="G8692" s="110">
        <v>0</v>
      </c>
      <c r="H8692" s="110">
        <v>0</v>
      </c>
      <c r="I8692" s="112"/>
      <c r="J8692" s="112"/>
      <c r="K8692" s="113">
        <v>0</v>
      </c>
    </row>
    <row r="8693" spans="1:11" x14ac:dyDescent="0.25">
      <c r="A8693" s="108">
        <v>8716</v>
      </c>
      <c r="B8693" s="109" t="s">
        <v>7928</v>
      </c>
      <c r="C8693" s="110">
        <v>38089419</v>
      </c>
      <c r="D8693" s="110">
        <v>0</v>
      </c>
      <c r="E8693" s="110">
        <v>0</v>
      </c>
      <c r="F8693" s="111">
        <v>5.29</v>
      </c>
      <c r="G8693" s="110">
        <v>0</v>
      </c>
      <c r="H8693" s="110">
        <v>0</v>
      </c>
      <c r="I8693" s="112"/>
      <c r="J8693" s="112"/>
      <c r="K8693" s="113">
        <v>0</v>
      </c>
    </row>
    <row r="8694" spans="1:11" x14ac:dyDescent="0.25">
      <c r="A8694" s="108">
        <v>8717</v>
      </c>
      <c r="B8694" s="109" t="s">
        <v>7929</v>
      </c>
      <c r="C8694" s="110">
        <v>40151900</v>
      </c>
      <c r="D8694" s="110">
        <v>0</v>
      </c>
      <c r="E8694" s="110">
        <v>0</v>
      </c>
      <c r="F8694" s="111">
        <v>15.99</v>
      </c>
      <c r="G8694" s="110">
        <v>0</v>
      </c>
      <c r="H8694" s="110">
        <v>0</v>
      </c>
      <c r="I8694" s="112"/>
      <c r="J8694" s="112"/>
      <c r="K8694" s="113">
        <v>0</v>
      </c>
    </row>
    <row r="8695" spans="1:11" x14ac:dyDescent="0.25">
      <c r="A8695" s="108">
        <v>8718</v>
      </c>
      <c r="B8695" s="109" t="s">
        <v>7930</v>
      </c>
      <c r="C8695" s="110">
        <v>39232190</v>
      </c>
      <c r="D8695" s="110">
        <v>0</v>
      </c>
      <c r="E8695" s="110">
        <v>0</v>
      </c>
      <c r="F8695" s="111">
        <v>24.99</v>
      </c>
      <c r="G8695" s="110">
        <v>0</v>
      </c>
      <c r="H8695" s="110">
        <v>0</v>
      </c>
      <c r="I8695" s="112"/>
      <c r="J8695" s="112"/>
      <c r="K8695" s="113">
        <v>0</v>
      </c>
    </row>
    <row r="8696" spans="1:11" x14ac:dyDescent="0.25">
      <c r="A8696" s="108">
        <v>8719</v>
      </c>
      <c r="B8696" s="109" t="s">
        <v>7931</v>
      </c>
      <c r="C8696" s="110">
        <v>39232190</v>
      </c>
      <c r="D8696" s="110">
        <v>0</v>
      </c>
      <c r="E8696" s="110">
        <v>0</v>
      </c>
      <c r="F8696" s="111">
        <v>12.25</v>
      </c>
      <c r="G8696" s="110">
        <v>0</v>
      </c>
      <c r="H8696" s="110">
        <v>0</v>
      </c>
      <c r="I8696" s="112"/>
      <c r="J8696" s="112"/>
      <c r="K8696" s="113">
        <v>0</v>
      </c>
    </row>
    <row r="8697" spans="1:11" x14ac:dyDescent="0.25">
      <c r="A8697" s="108">
        <v>8720</v>
      </c>
      <c r="B8697" s="109" t="s">
        <v>7932</v>
      </c>
      <c r="C8697" s="110">
        <v>38089419</v>
      </c>
      <c r="D8697" s="110">
        <v>0</v>
      </c>
      <c r="E8697" s="110">
        <v>0</v>
      </c>
      <c r="F8697" s="111">
        <v>9.49</v>
      </c>
      <c r="G8697" s="110">
        <v>0</v>
      </c>
      <c r="H8697" s="110">
        <v>0</v>
      </c>
      <c r="I8697" s="112"/>
      <c r="J8697" s="112"/>
      <c r="K8697" s="113">
        <v>0</v>
      </c>
    </row>
    <row r="8698" spans="1:11" x14ac:dyDescent="0.25">
      <c r="A8698" s="108">
        <v>8721</v>
      </c>
      <c r="B8698" s="109" t="s">
        <v>7933</v>
      </c>
      <c r="C8698" s="110">
        <v>34025000</v>
      </c>
      <c r="D8698" s="110">
        <v>0</v>
      </c>
      <c r="E8698" s="110">
        <v>0</v>
      </c>
      <c r="F8698" s="111">
        <v>9.99</v>
      </c>
      <c r="G8698" s="110">
        <v>0</v>
      </c>
      <c r="H8698" s="110">
        <v>0</v>
      </c>
      <c r="I8698" s="112"/>
      <c r="J8698" s="112"/>
      <c r="K8698" s="113">
        <v>0</v>
      </c>
    </row>
    <row r="8699" spans="1:11" x14ac:dyDescent="0.25">
      <c r="A8699" s="108">
        <v>8722</v>
      </c>
      <c r="B8699" s="109" t="s">
        <v>7934</v>
      </c>
      <c r="C8699" s="110">
        <v>34025000</v>
      </c>
      <c r="D8699" s="110">
        <v>0</v>
      </c>
      <c r="E8699" s="110">
        <v>0</v>
      </c>
      <c r="F8699" s="111">
        <v>12.5</v>
      </c>
      <c r="G8699" s="110">
        <v>0</v>
      </c>
      <c r="H8699" s="110">
        <v>0</v>
      </c>
      <c r="I8699" s="112"/>
      <c r="J8699" s="112"/>
      <c r="K8699" s="113">
        <v>0</v>
      </c>
    </row>
    <row r="8700" spans="1:11" x14ac:dyDescent="0.25">
      <c r="A8700" s="108">
        <v>8723</v>
      </c>
      <c r="B8700" s="109" t="s">
        <v>7935</v>
      </c>
      <c r="C8700" s="110">
        <v>38089419</v>
      </c>
      <c r="D8700" s="110">
        <v>0</v>
      </c>
      <c r="E8700" s="110">
        <v>0</v>
      </c>
      <c r="F8700" s="111">
        <v>14.5</v>
      </c>
      <c r="G8700" s="110">
        <v>0</v>
      </c>
      <c r="H8700" s="110">
        <v>0</v>
      </c>
      <c r="I8700" s="112"/>
      <c r="J8700" s="112"/>
      <c r="K8700" s="113">
        <v>0</v>
      </c>
    </row>
    <row r="8701" spans="1:11" x14ac:dyDescent="0.25">
      <c r="A8701" s="108">
        <v>8724</v>
      </c>
      <c r="B8701" s="109" t="s">
        <v>7936</v>
      </c>
      <c r="C8701" s="110">
        <v>84717010</v>
      </c>
      <c r="D8701" s="110">
        <v>1</v>
      </c>
      <c r="E8701" s="110">
        <v>0</v>
      </c>
      <c r="F8701" s="111">
        <v>253.23</v>
      </c>
      <c r="G8701" s="110">
        <v>4</v>
      </c>
      <c r="H8701" s="121">
        <v>6.5</v>
      </c>
      <c r="I8701" s="112"/>
      <c r="J8701" s="112"/>
      <c r="K8701" s="113">
        <v>599</v>
      </c>
    </row>
    <row r="8702" spans="1:11" x14ac:dyDescent="0.25">
      <c r="A8702" s="108">
        <v>8725</v>
      </c>
      <c r="B8702" s="109" t="s">
        <v>7937</v>
      </c>
      <c r="C8702" s="110">
        <v>84713019</v>
      </c>
      <c r="D8702" s="110">
        <v>1</v>
      </c>
      <c r="E8702" s="110">
        <v>0</v>
      </c>
      <c r="F8702" s="115">
        <v>2789.1</v>
      </c>
      <c r="G8702" s="110">
        <v>18</v>
      </c>
      <c r="H8702" s="110">
        <v>0</v>
      </c>
      <c r="I8702" s="112"/>
      <c r="J8702" s="112"/>
      <c r="K8702" s="116">
        <v>3599</v>
      </c>
    </row>
    <row r="8703" spans="1:11" x14ac:dyDescent="0.25">
      <c r="A8703" s="108">
        <v>8726</v>
      </c>
      <c r="B8703" s="109" t="s">
        <v>7938</v>
      </c>
      <c r="C8703" s="110">
        <v>84713019</v>
      </c>
      <c r="D8703" s="110">
        <v>0</v>
      </c>
      <c r="E8703" s="110">
        <v>0</v>
      </c>
      <c r="F8703" s="115">
        <v>2384.1</v>
      </c>
      <c r="G8703" s="110">
        <v>18</v>
      </c>
      <c r="H8703" s="110">
        <v>0</v>
      </c>
      <c r="I8703" s="112"/>
      <c r="J8703" s="112"/>
      <c r="K8703" s="116">
        <v>3199</v>
      </c>
    </row>
    <row r="8704" spans="1:11" x14ac:dyDescent="0.25">
      <c r="A8704" s="108">
        <v>8727</v>
      </c>
      <c r="B8704" s="109" t="s">
        <v>7184</v>
      </c>
      <c r="C8704" s="110">
        <v>84733011</v>
      </c>
      <c r="D8704" s="110">
        <v>1</v>
      </c>
      <c r="E8704" s="110">
        <v>0</v>
      </c>
      <c r="F8704" s="111">
        <v>190.33</v>
      </c>
      <c r="G8704" s="110">
        <v>7</v>
      </c>
      <c r="H8704" s="121">
        <v>6.5</v>
      </c>
      <c r="I8704" s="112"/>
      <c r="J8704" s="112"/>
      <c r="K8704" s="113">
        <v>309</v>
      </c>
    </row>
    <row r="8705" spans="1:11" x14ac:dyDescent="0.25">
      <c r="A8705" s="108">
        <v>8728</v>
      </c>
      <c r="B8705" s="109" t="s">
        <v>7049</v>
      </c>
      <c r="C8705" s="110">
        <v>84716053</v>
      </c>
      <c r="D8705" s="110">
        <v>0</v>
      </c>
      <c r="E8705" s="110">
        <v>0</v>
      </c>
      <c r="F8705" s="111">
        <v>7.0000000000000007E-2</v>
      </c>
      <c r="G8705" s="110">
        <v>7</v>
      </c>
      <c r="H8705" s="118">
        <v>9.75</v>
      </c>
      <c r="I8705" s="112"/>
      <c r="J8705" s="111">
        <v>1.78</v>
      </c>
      <c r="K8705" s="113">
        <v>49</v>
      </c>
    </row>
    <row r="8706" spans="1:11" x14ac:dyDescent="0.25">
      <c r="A8706" s="108">
        <v>8729</v>
      </c>
      <c r="B8706" s="109" t="s">
        <v>7042</v>
      </c>
      <c r="C8706" s="110">
        <v>85177900</v>
      </c>
      <c r="D8706" s="110">
        <v>50</v>
      </c>
      <c r="E8706" s="110">
        <v>0</v>
      </c>
      <c r="F8706" s="111">
        <v>3.51</v>
      </c>
      <c r="G8706" s="110">
        <v>4</v>
      </c>
      <c r="H8706" s="121">
        <v>6.5</v>
      </c>
      <c r="I8706" s="112"/>
      <c r="J8706" s="111">
        <v>1.28</v>
      </c>
      <c r="K8706" s="113">
        <v>10</v>
      </c>
    </row>
    <row r="8707" spans="1:11" x14ac:dyDescent="0.25">
      <c r="A8707" s="108">
        <v>8730</v>
      </c>
      <c r="B8707" s="109" t="s">
        <v>7939</v>
      </c>
      <c r="C8707" s="110">
        <v>84716052</v>
      </c>
      <c r="D8707" s="110">
        <v>1</v>
      </c>
      <c r="E8707" s="110">
        <v>0</v>
      </c>
      <c r="F8707" s="111">
        <v>63.83</v>
      </c>
      <c r="G8707" s="110">
        <v>18</v>
      </c>
      <c r="H8707" s="110">
        <v>0</v>
      </c>
      <c r="I8707" s="111">
        <v>7.72</v>
      </c>
      <c r="J8707" s="112"/>
      <c r="K8707" s="113">
        <v>200</v>
      </c>
    </row>
    <row r="8708" spans="1:11" x14ac:dyDescent="0.25">
      <c r="A8708" s="108">
        <v>8731</v>
      </c>
      <c r="B8708" s="109" t="s">
        <v>7940</v>
      </c>
      <c r="C8708" s="110">
        <v>84716052</v>
      </c>
      <c r="D8708" s="110">
        <v>1</v>
      </c>
      <c r="E8708" s="110">
        <v>0</v>
      </c>
      <c r="F8708" s="111">
        <v>70.41</v>
      </c>
      <c r="G8708" s="110">
        <v>7</v>
      </c>
      <c r="H8708" s="110">
        <v>0</v>
      </c>
      <c r="I8708" s="111">
        <v>8.51</v>
      </c>
      <c r="J8708" s="112"/>
      <c r="K8708" s="113">
        <v>250</v>
      </c>
    </row>
    <row r="8709" spans="1:11" x14ac:dyDescent="0.25">
      <c r="A8709" s="108">
        <v>8732</v>
      </c>
      <c r="B8709" s="109" t="s">
        <v>6457</v>
      </c>
      <c r="C8709" s="110">
        <v>84716052</v>
      </c>
      <c r="D8709" s="110">
        <v>0</v>
      </c>
      <c r="E8709" s="110">
        <v>0</v>
      </c>
      <c r="F8709" s="111">
        <v>65.709999999999994</v>
      </c>
      <c r="G8709" s="110">
        <v>4</v>
      </c>
      <c r="H8709" s="110">
        <v>0</v>
      </c>
      <c r="I8709" s="111">
        <v>9.3699999999999992</v>
      </c>
      <c r="J8709" s="112"/>
      <c r="K8709" s="113">
        <v>220</v>
      </c>
    </row>
    <row r="8710" spans="1:11" x14ac:dyDescent="0.25">
      <c r="A8710" s="108">
        <v>8733</v>
      </c>
      <c r="B8710" s="109" t="s">
        <v>7255</v>
      </c>
      <c r="C8710" s="110">
        <v>84716052</v>
      </c>
      <c r="D8710" s="110">
        <v>2</v>
      </c>
      <c r="E8710" s="110">
        <v>0</v>
      </c>
      <c r="F8710" s="111">
        <v>69.47</v>
      </c>
      <c r="G8710" s="110">
        <v>7</v>
      </c>
      <c r="H8710" s="110">
        <v>0</v>
      </c>
      <c r="I8710" s="111">
        <v>8.39</v>
      </c>
      <c r="J8710" s="112"/>
      <c r="K8710" s="113">
        <v>250</v>
      </c>
    </row>
    <row r="8711" spans="1:11" x14ac:dyDescent="0.25">
      <c r="A8711" s="108">
        <v>8734</v>
      </c>
      <c r="B8711" s="109" t="s">
        <v>7941</v>
      </c>
      <c r="C8711" s="110">
        <v>85183000</v>
      </c>
      <c r="D8711" s="110">
        <v>8</v>
      </c>
      <c r="E8711" s="110">
        <v>0</v>
      </c>
      <c r="F8711" s="111">
        <v>116.15</v>
      </c>
      <c r="G8711" s="110">
        <v>4</v>
      </c>
      <c r="H8711" s="118">
        <v>9.75</v>
      </c>
      <c r="I8711" s="112"/>
      <c r="J8711" s="112"/>
      <c r="K8711" s="113">
        <v>219</v>
      </c>
    </row>
    <row r="8712" spans="1:11" x14ac:dyDescent="0.25">
      <c r="A8712" s="108">
        <v>8735</v>
      </c>
      <c r="B8712" s="109" t="s">
        <v>7942</v>
      </c>
      <c r="C8712" s="110">
        <v>85183000</v>
      </c>
      <c r="D8712" s="110">
        <v>2</v>
      </c>
      <c r="E8712" s="110">
        <v>0</v>
      </c>
      <c r="F8712" s="111">
        <v>372.79</v>
      </c>
      <c r="G8712" s="110">
        <v>4</v>
      </c>
      <c r="H8712" s="118">
        <v>9.75</v>
      </c>
      <c r="I8712" s="112"/>
      <c r="J8712" s="112"/>
      <c r="K8712" s="113">
        <v>689</v>
      </c>
    </row>
    <row r="8713" spans="1:11" x14ac:dyDescent="0.25">
      <c r="A8713" s="108">
        <v>8736</v>
      </c>
      <c r="B8713" s="109" t="s">
        <v>7943</v>
      </c>
      <c r="C8713" s="110">
        <v>85183000</v>
      </c>
      <c r="D8713" s="110">
        <v>0</v>
      </c>
      <c r="E8713" s="110">
        <v>0</v>
      </c>
      <c r="F8713" s="111">
        <v>378.93</v>
      </c>
      <c r="G8713" s="110">
        <v>4</v>
      </c>
      <c r="H8713" s="118">
        <v>9.75</v>
      </c>
      <c r="I8713" s="112"/>
      <c r="J8713" s="112"/>
      <c r="K8713" s="113">
        <v>699</v>
      </c>
    </row>
    <row r="8714" spans="1:11" x14ac:dyDescent="0.25">
      <c r="A8714" s="108">
        <v>8737</v>
      </c>
      <c r="B8714" s="109" t="s">
        <v>7944</v>
      </c>
      <c r="C8714" s="110">
        <v>85183000</v>
      </c>
      <c r="D8714" s="110">
        <v>2</v>
      </c>
      <c r="E8714" s="110">
        <v>0</v>
      </c>
      <c r="F8714" s="111">
        <v>280.24</v>
      </c>
      <c r="G8714" s="110">
        <v>4</v>
      </c>
      <c r="H8714" s="118">
        <v>9.75</v>
      </c>
      <c r="I8714" s="112"/>
      <c r="J8714" s="112"/>
      <c r="K8714" s="113">
        <v>529</v>
      </c>
    </row>
    <row r="8715" spans="1:11" x14ac:dyDescent="0.25">
      <c r="A8715" s="108">
        <v>8738</v>
      </c>
      <c r="B8715" s="109" t="s">
        <v>7945</v>
      </c>
      <c r="C8715" s="110">
        <v>40169990</v>
      </c>
      <c r="D8715" s="110">
        <v>193</v>
      </c>
      <c r="E8715" s="110">
        <v>3</v>
      </c>
      <c r="F8715" s="111">
        <v>17.149999999999999</v>
      </c>
      <c r="G8715" s="110">
        <v>4</v>
      </c>
      <c r="H8715" s="121">
        <v>11.7</v>
      </c>
      <c r="I8715" s="112"/>
      <c r="J8715" s="112"/>
      <c r="K8715" s="113">
        <v>109</v>
      </c>
    </row>
    <row r="8716" spans="1:11" x14ac:dyDescent="0.25">
      <c r="A8716" s="108">
        <v>8739</v>
      </c>
      <c r="B8716" s="109" t="s">
        <v>7946</v>
      </c>
      <c r="C8716" s="110">
        <v>40169990</v>
      </c>
      <c r="D8716" s="110">
        <v>7</v>
      </c>
      <c r="E8716" s="110">
        <v>0</v>
      </c>
      <c r="F8716" s="111">
        <v>46.53</v>
      </c>
      <c r="G8716" s="110">
        <v>4</v>
      </c>
      <c r="H8716" s="121">
        <v>11.7</v>
      </c>
      <c r="I8716" s="112"/>
      <c r="J8716" s="112"/>
      <c r="K8716" s="113">
        <v>89</v>
      </c>
    </row>
    <row r="8717" spans="1:11" x14ac:dyDescent="0.25">
      <c r="A8717" s="108">
        <v>8740</v>
      </c>
      <c r="B8717" s="109" t="s">
        <v>7947</v>
      </c>
      <c r="C8717" s="110">
        <v>40169990</v>
      </c>
      <c r="D8717" s="110">
        <v>2</v>
      </c>
      <c r="E8717" s="110">
        <v>1</v>
      </c>
      <c r="F8717" s="111">
        <v>95</v>
      </c>
      <c r="G8717" s="110">
        <v>4</v>
      </c>
      <c r="H8717" s="121">
        <v>11.7</v>
      </c>
      <c r="I8717" s="112"/>
      <c r="J8717" s="112"/>
      <c r="K8717" s="113">
        <v>179</v>
      </c>
    </row>
    <row r="8718" spans="1:11" x14ac:dyDescent="0.25">
      <c r="A8718" s="108">
        <v>8741</v>
      </c>
      <c r="B8718" s="109" t="s">
        <v>7948</v>
      </c>
      <c r="C8718" s="110">
        <v>40169990</v>
      </c>
      <c r="D8718" s="110">
        <v>43</v>
      </c>
      <c r="E8718" s="110">
        <v>0</v>
      </c>
      <c r="F8718" s="111">
        <v>68.760000000000005</v>
      </c>
      <c r="G8718" s="110">
        <v>4</v>
      </c>
      <c r="H8718" s="121">
        <v>11.7</v>
      </c>
      <c r="I8718" s="112"/>
      <c r="J8718" s="112"/>
      <c r="K8718" s="113">
        <v>219</v>
      </c>
    </row>
    <row r="8719" spans="1:11" x14ac:dyDescent="0.25">
      <c r="A8719" s="108">
        <v>8742</v>
      </c>
      <c r="B8719" s="109" t="s">
        <v>7949</v>
      </c>
      <c r="C8719" s="110">
        <v>40169990</v>
      </c>
      <c r="D8719" s="110">
        <v>8</v>
      </c>
      <c r="E8719" s="110">
        <v>1</v>
      </c>
      <c r="F8719" s="111">
        <v>89.46</v>
      </c>
      <c r="G8719" s="110">
        <v>4</v>
      </c>
      <c r="H8719" s="121">
        <v>11.7</v>
      </c>
      <c r="I8719" s="112"/>
      <c r="J8719" s="112"/>
      <c r="K8719" s="113">
        <v>169</v>
      </c>
    </row>
    <row r="8720" spans="1:11" x14ac:dyDescent="0.25">
      <c r="A8720" s="108">
        <v>8743</v>
      </c>
      <c r="B8720" s="109" t="s">
        <v>7950</v>
      </c>
      <c r="C8720" s="110">
        <v>84716052</v>
      </c>
      <c r="D8720" s="110">
        <v>0</v>
      </c>
      <c r="E8720" s="110">
        <v>0</v>
      </c>
      <c r="F8720" s="111">
        <v>357.26</v>
      </c>
      <c r="G8720" s="110">
        <v>4</v>
      </c>
      <c r="H8720" s="118">
        <v>9.75</v>
      </c>
      <c r="I8720" s="112"/>
      <c r="J8720" s="112"/>
      <c r="K8720" s="113">
        <v>589</v>
      </c>
    </row>
    <row r="8721" spans="1:11" x14ac:dyDescent="0.25">
      <c r="A8721" s="108">
        <v>8744</v>
      </c>
      <c r="B8721" s="109" t="s">
        <v>7951</v>
      </c>
      <c r="C8721" s="110">
        <v>84716053</v>
      </c>
      <c r="D8721" s="110">
        <v>2</v>
      </c>
      <c r="E8721" s="110">
        <v>0</v>
      </c>
      <c r="F8721" s="111">
        <v>371.71</v>
      </c>
      <c r="G8721" s="110">
        <v>4</v>
      </c>
      <c r="H8721" s="118">
        <v>9.75</v>
      </c>
      <c r="I8721" s="112"/>
      <c r="J8721" s="112"/>
      <c r="K8721" s="113">
        <v>599</v>
      </c>
    </row>
    <row r="8722" spans="1:11" x14ac:dyDescent="0.25">
      <c r="A8722" s="108">
        <v>8745</v>
      </c>
      <c r="B8722" s="109" t="s">
        <v>7952</v>
      </c>
      <c r="C8722" s="110">
        <v>85181090</v>
      </c>
      <c r="D8722" s="110">
        <v>1</v>
      </c>
      <c r="E8722" s="110">
        <v>0</v>
      </c>
      <c r="F8722" s="111">
        <v>645.99</v>
      </c>
      <c r="G8722" s="110">
        <v>4</v>
      </c>
      <c r="H8722" s="118">
        <v>9.75</v>
      </c>
      <c r="I8722" s="112"/>
      <c r="J8722" s="112"/>
      <c r="K8722" s="116">
        <v>1099</v>
      </c>
    </row>
    <row r="8723" spans="1:11" x14ac:dyDescent="0.25">
      <c r="A8723" s="108">
        <v>8746</v>
      </c>
      <c r="B8723" s="109" t="s">
        <v>7953</v>
      </c>
      <c r="C8723" s="110">
        <v>84716053</v>
      </c>
      <c r="D8723" s="110">
        <v>9</v>
      </c>
      <c r="E8723" s="110">
        <v>0</v>
      </c>
      <c r="F8723" s="111">
        <v>136.37</v>
      </c>
      <c r="G8723" s="110">
        <v>4</v>
      </c>
      <c r="H8723" s="118">
        <v>9.75</v>
      </c>
      <c r="I8723" s="112"/>
      <c r="J8723" s="111">
        <v>9.92</v>
      </c>
      <c r="K8723" s="113">
        <v>219</v>
      </c>
    </row>
    <row r="8724" spans="1:11" x14ac:dyDescent="0.25">
      <c r="A8724" s="108">
        <v>8747</v>
      </c>
      <c r="B8724" s="109" t="s">
        <v>8018</v>
      </c>
      <c r="C8724" s="110">
        <v>84719014</v>
      </c>
      <c r="D8724" s="110">
        <v>1</v>
      </c>
      <c r="E8724" s="110">
        <v>0</v>
      </c>
      <c r="F8724" s="115">
        <v>1685</v>
      </c>
      <c r="G8724" s="110">
        <v>12</v>
      </c>
      <c r="H8724" s="110">
        <v>0</v>
      </c>
      <c r="I8724" s="112"/>
      <c r="J8724" s="112"/>
      <c r="K8724" s="116">
        <v>2449</v>
      </c>
    </row>
    <row r="8725" spans="1:11" x14ac:dyDescent="0.25">
      <c r="A8725" s="108">
        <v>8748</v>
      </c>
      <c r="B8725" s="109" t="s">
        <v>8019</v>
      </c>
      <c r="C8725" s="110">
        <v>84719014</v>
      </c>
      <c r="D8725" s="110">
        <v>1</v>
      </c>
      <c r="E8725" s="110">
        <v>0</v>
      </c>
      <c r="F8725" s="115">
        <v>2642.37</v>
      </c>
      <c r="G8725" s="110">
        <v>12</v>
      </c>
      <c r="H8725" s="118">
        <v>9.75</v>
      </c>
      <c r="I8725" s="112"/>
      <c r="J8725" s="112"/>
      <c r="K8725" s="116">
        <v>4299</v>
      </c>
    </row>
    <row r="8726" spans="1:11" x14ac:dyDescent="0.25">
      <c r="A8726" s="108">
        <v>8749</v>
      </c>
      <c r="B8726" s="109" t="s">
        <v>8020</v>
      </c>
      <c r="C8726" s="110">
        <v>84719014</v>
      </c>
      <c r="D8726" s="110">
        <v>2</v>
      </c>
      <c r="E8726" s="110">
        <v>0</v>
      </c>
      <c r="F8726" s="115">
        <v>1485</v>
      </c>
      <c r="G8726" s="110">
        <v>12</v>
      </c>
      <c r="H8726" s="110">
        <v>0</v>
      </c>
      <c r="I8726" s="112"/>
      <c r="J8726" s="112"/>
      <c r="K8726" s="116">
        <v>2199</v>
      </c>
    </row>
    <row r="8727" spans="1:11" x14ac:dyDescent="0.25">
      <c r="A8727" s="108">
        <v>8750</v>
      </c>
      <c r="B8727" s="109" t="s">
        <v>8021</v>
      </c>
      <c r="C8727" s="110">
        <v>84719014</v>
      </c>
      <c r="D8727" s="110">
        <v>1</v>
      </c>
      <c r="E8727" s="110">
        <v>0</v>
      </c>
      <c r="F8727" s="115">
        <v>2113</v>
      </c>
      <c r="G8727" s="110">
        <v>12</v>
      </c>
      <c r="H8727" s="110">
        <v>0</v>
      </c>
      <c r="I8727" s="112"/>
      <c r="J8727" s="112"/>
      <c r="K8727" s="116">
        <v>3099</v>
      </c>
    </row>
    <row r="8728" spans="1:11" x14ac:dyDescent="0.25">
      <c r="A8728" s="108">
        <v>8751</v>
      </c>
      <c r="B8728" s="109" t="s">
        <v>8022</v>
      </c>
      <c r="C8728" s="110">
        <v>84719014</v>
      </c>
      <c r="D8728" s="110">
        <v>2</v>
      </c>
      <c r="E8728" s="110">
        <v>0</v>
      </c>
      <c r="F8728" s="115">
        <v>1724.8</v>
      </c>
      <c r="G8728" s="110">
        <v>12</v>
      </c>
      <c r="H8728" s="110">
        <v>0</v>
      </c>
      <c r="I8728" s="112"/>
      <c r="J8728" s="112"/>
      <c r="K8728" s="116">
        <v>2499</v>
      </c>
    </row>
    <row r="8729" spans="1:11" x14ac:dyDescent="0.25">
      <c r="A8729" s="108">
        <v>8752</v>
      </c>
      <c r="B8729" s="109" t="s">
        <v>8023</v>
      </c>
      <c r="C8729" s="110">
        <v>84719014</v>
      </c>
      <c r="D8729" s="110">
        <v>1</v>
      </c>
      <c r="E8729" s="110">
        <v>0</v>
      </c>
      <c r="F8729" s="115">
        <v>2109.4</v>
      </c>
      <c r="G8729" s="110">
        <v>12</v>
      </c>
      <c r="H8729" s="110">
        <v>0</v>
      </c>
      <c r="I8729" s="112"/>
      <c r="J8729" s="112"/>
      <c r="K8729" s="116">
        <v>3099</v>
      </c>
    </row>
    <row r="8730" spans="1:11" x14ac:dyDescent="0.25">
      <c r="A8730" s="108">
        <v>8753</v>
      </c>
      <c r="B8730" s="109" t="s">
        <v>4583</v>
      </c>
      <c r="C8730" s="110">
        <v>84733041</v>
      </c>
      <c r="D8730" s="110">
        <v>2</v>
      </c>
      <c r="E8730" s="110">
        <v>1</v>
      </c>
      <c r="F8730" s="115">
        <v>1349</v>
      </c>
      <c r="G8730" s="110">
        <v>12</v>
      </c>
      <c r="H8730" s="110">
        <v>0</v>
      </c>
      <c r="I8730" s="112"/>
      <c r="J8730" s="112"/>
      <c r="K8730" s="116">
        <v>1989</v>
      </c>
    </row>
    <row r="8731" spans="1:11" x14ac:dyDescent="0.25">
      <c r="A8731" s="108">
        <v>8754</v>
      </c>
      <c r="B8731" s="109" t="s">
        <v>5216</v>
      </c>
      <c r="C8731" s="110">
        <v>84733019</v>
      </c>
      <c r="D8731" s="110">
        <v>3</v>
      </c>
      <c r="E8731" s="110">
        <v>0</v>
      </c>
      <c r="F8731" s="111">
        <v>315.47000000000003</v>
      </c>
      <c r="G8731" s="110">
        <v>4</v>
      </c>
      <c r="H8731" s="121">
        <v>6.5</v>
      </c>
      <c r="I8731" s="112"/>
      <c r="J8731" s="112"/>
      <c r="K8731" s="113">
        <v>519</v>
      </c>
    </row>
    <row r="8732" spans="1:11" x14ac:dyDescent="0.25">
      <c r="A8732" s="108">
        <v>8755</v>
      </c>
      <c r="B8732" s="109" t="s">
        <v>5075</v>
      </c>
      <c r="C8732" s="110">
        <v>84733019</v>
      </c>
      <c r="D8732" s="110">
        <v>5</v>
      </c>
      <c r="E8732" s="110">
        <v>0</v>
      </c>
      <c r="F8732" s="111">
        <v>338.02</v>
      </c>
      <c r="G8732" s="110">
        <v>4</v>
      </c>
      <c r="H8732" s="121">
        <v>6.5</v>
      </c>
      <c r="I8732" s="112"/>
      <c r="J8732" s="112"/>
      <c r="K8732" s="113">
        <v>549</v>
      </c>
    </row>
    <row r="8733" spans="1:11" x14ac:dyDescent="0.25">
      <c r="A8733" s="108">
        <v>8756</v>
      </c>
      <c r="B8733" s="109" t="s">
        <v>4527</v>
      </c>
      <c r="C8733" s="110">
        <v>84733019</v>
      </c>
      <c r="D8733" s="110">
        <v>4</v>
      </c>
      <c r="E8733" s="110">
        <v>0</v>
      </c>
      <c r="F8733" s="111">
        <v>234.74</v>
      </c>
      <c r="G8733" s="110">
        <v>4</v>
      </c>
      <c r="H8733" s="121">
        <v>6.5</v>
      </c>
      <c r="I8733" s="112"/>
      <c r="J8733" s="112"/>
      <c r="K8733" s="113">
        <v>379</v>
      </c>
    </row>
    <row r="8734" spans="1:11" x14ac:dyDescent="0.25">
      <c r="A8734" s="108">
        <v>8757</v>
      </c>
      <c r="B8734" s="109" t="s">
        <v>8024</v>
      </c>
      <c r="C8734" s="110">
        <v>39259090</v>
      </c>
      <c r="D8734" s="110">
        <v>0</v>
      </c>
      <c r="E8734" s="110">
        <v>0</v>
      </c>
      <c r="F8734" s="111">
        <v>5.9</v>
      </c>
      <c r="G8734" s="110">
        <v>18</v>
      </c>
      <c r="H8734" s="110">
        <v>0</v>
      </c>
      <c r="I8734" s="112"/>
      <c r="J8734" s="112"/>
      <c r="K8734" s="113">
        <v>6</v>
      </c>
    </row>
    <row r="8735" spans="1:11" x14ac:dyDescent="0.25">
      <c r="A8735" s="108">
        <v>8758</v>
      </c>
      <c r="B8735" s="109" t="s">
        <v>2704</v>
      </c>
      <c r="C8735" s="110">
        <v>84716053</v>
      </c>
      <c r="D8735" s="110">
        <v>49</v>
      </c>
      <c r="E8735" s="110">
        <v>0</v>
      </c>
      <c r="F8735" s="111">
        <v>46.09</v>
      </c>
      <c r="G8735" s="110">
        <v>4</v>
      </c>
      <c r="H8735" s="118">
        <v>9.75</v>
      </c>
      <c r="I8735" s="112"/>
      <c r="J8735" s="112"/>
      <c r="K8735" s="113">
        <v>79</v>
      </c>
    </row>
    <row r="8736" spans="1:11" x14ac:dyDescent="0.25">
      <c r="A8736" s="108">
        <v>8759</v>
      </c>
      <c r="B8736" s="109" t="s">
        <v>8025</v>
      </c>
      <c r="C8736" s="110">
        <v>84716053</v>
      </c>
      <c r="D8736" s="110">
        <v>2</v>
      </c>
      <c r="E8736" s="110">
        <v>0</v>
      </c>
      <c r="F8736" s="111">
        <v>186.58</v>
      </c>
      <c r="G8736" s="110">
        <v>4</v>
      </c>
      <c r="H8736" s="118">
        <v>9.75</v>
      </c>
      <c r="I8736" s="112"/>
      <c r="J8736" s="112"/>
      <c r="K8736" s="113">
        <v>309</v>
      </c>
    </row>
    <row r="8737" spans="1:11" x14ac:dyDescent="0.25">
      <c r="A8737" s="108">
        <v>8760</v>
      </c>
      <c r="B8737" s="109" t="s">
        <v>8026</v>
      </c>
      <c r="C8737" s="110">
        <v>84716053</v>
      </c>
      <c r="D8737" s="110">
        <v>2</v>
      </c>
      <c r="E8737" s="110">
        <v>0</v>
      </c>
      <c r="F8737" s="111">
        <v>97.92</v>
      </c>
      <c r="G8737" s="110">
        <v>4</v>
      </c>
      <c r="H8737" s="118">
        <v>9.75</v>
      </c>
      <c r="I8737" s="112"/>
      <c r="J8737" s="112"/>
      <c r="K8737" s="113">
        <v>165</v>
      </c>
    </row>
    <row r="8738" spans="1:11" x14ac:dyDescent="0.25">
      <c r="A8738" s="108">
        <v>8761</v>
      </c>
      <c r="B8738" s="109" t="s">
        <v>8027</v>
      </c>
      <c r="C8738" s="110">
        <v>84716053</v>
      </c>
      <c r="D8738" s="110">
        <v>2</v>
      </c>
      <c r="E8738" s="110">
        <v>0</v>
      </c>
      <c r="F8738" s="111">
        <v>94.52</v>
      </c>
      <c r="G8738" s="110">
        <v>4</v>
      </c>
      <c r="H8738" s="118">
        <v>9.75</v>
      </c>
      <c r="I8738" s="112"/>
      <c r="J8738" s="112"/>
      <c r="K8738" s="113">
        <v>165</v>
      </c>
    </row>
    <row r="8739" spans="1:11" x14ac:dyDescent="0.25">
      <c r="A8739" s="108">
        <v>8762</v>
      </c>
      <c r="B8739" s="109" t="s">
        <v>8027</v>
      </c>
      <c r="C8739" s="110">
        <v>84716053</v>
      </c>
      <c r="D8739" s="110">
        <v>2</v>
      </c>
      <c r="E8739" s="110">
        <v>0</v>
      </c>
      <c r="F8739" s="111">
        <v>97.61</v>
      </c>
      <c r="G8739" s="110">
        <v>4</v>
      </c>
      <c r="H8739" s="118">
        <v>9.75</v>
      </c>
      <c r="I8739" s="112"/>
      <c r="J8739" s="112"/>
      <c r="K8739" s="113">
        <v>165</v>
      </c>
    </row>
    <row r="8740" spans="1:11" x14ac:dyDescent="0.25">
      <c r="A8740" s="108">
        <v>8763</v>
      </c>
      <c r="B8740" s="109" t="s">
        <v>8028</v>
      </c>
      <c r="C8740" s="110">
        <v>84716053</v>
      </c>
      <c r="D8740" s="110">
        <v>10</v>
      </c>
      <c r="E8740" s="110">
        <v>0</v>
      </c>
      <c r="F8740" s="111">
        <v>197.09</v>
      </c>
      <c r="G8740" s="110">
        <v>4</v>
      </c>
      <c r="H8740" s="118">
        <v>9.75</v>
      </c>
      <c r="I8740" s="112"/>
      <c r="J8740" s="112"/>
      <c r="K8740" s="113">
        <v>329</v>
      </c>
    </row>
    <row r="8741" spans="1:11" x14ac:dyDescent="0.25">
      <c r="A8741" s="108">
        <v>8764</v>
      </c>
      <c r="B8741" s="109" t="s">
        <v>8029</v>
      </c>
      <c r="C8741" s="110">
        <v>84716053</v>
      </c>
      <c r="D8741" s="110">
        <v>2</v>
      </c>
      <c r="E8741" s="110">
        <v>0</v>
      </c>
      <c r="F8741" s="111">
        <v>305.27999999999997</v>
      </c>
      <c r="G8741" s="110">
        <v>4</v>
      </c>
      <c r="H8741" s="118">
        <v>9.75</v>
      </c>
      <c r="I8741" s="112"/>
      <c r="J8741" s="112"/>
      <c r="K8741" s="113">
        <v>499</v>
      </c>
    </row>
    <row r="8742" spans="1:11" x14ac:dyDescent="0.25">
      <c r="A8742" s="108">
        <v>8765</v>
      </c>
      <c r="B8742" s="109" t="s">
        <v>8030</v>
      </c>
      <c r="C8742" s="110">
        <v>85183000</v>
      </c>
      <c r="D8742" s="110">
        <v>2</v>
      </c>
      <c r="E8742" s="110">
        <v>0</v>
      </c>
      <c r="F8742" s="111">
        <v>191.37</v>
      </c>
      <c r="G8742" s="110">
        <v>4</v>
      </c>
      <c r="H8742" s="118">
        <v>9.75</v>
      </c>
      <c r="I8742" s="112"/>
      <c r="J8742" s="112"/>
      <c r="K8742" s="113">
        <v>359</v>
      </c>
    </row>
    <row r="8743" spans="1:11" x14ac:dyDescent="0.25">
      <c r="A8743" s="108">
        <v>8766</v>
      </c>
      <c r="B8743" s="109" t="s">
        <v>6754</v>
      </c>
      <c r="C8743" s="110">
        <v>84733019</v>
      </c>
      <c r="D8743" s="110">
        <v>0</v>
      </c>
      <c r="E8743" s="110">
        <v>0</v>
      </c>
      <c r="F8743" s="111">
        <v>168.92</v>
      </c>
      <c r="G8743" s="110">
        <v>4</v>
      </c>
      <c r="H8743" s="121">
        <v>6.5</v>
      </c>
      <c r="I8743" s="112"/>
      <c r="J8743" s="112"/>
      <c r="K8743" s="113">
        <v>275</v>
      </c>
    </row>
    <row r="8744" spans="1:11" x14ac:dyDescent="0.25">
      <c r="A8744" s="108">
        <v>8767</v>
      </c>
      <c r="B8744" s="109" t="s">
        <v>6753</v>
      </c>
      <c r="C8744" s="110">
        <v>84733019</v>
      </c>
      <c r="D8744" s="110">
        <v>0</v>
      </c>
      <c r="E8744" s="110">
        <v>0</v>
      </c>
      <c r="F8744" s="111">
        <v>168.92</v>
      </c>
      <c r="G8744" s="110">
        <v>4</v>
      </c>
      <c r="H8744" s="121">
        <v>6.5</v>
      </c>
      <c r="I8744" s="112"/>
      <c r="J8744" s="112"/>
      <c r="K8744" s="113">
        <v>275</v>
      </c>
    </row>
    <row r="8745" spans="1:11" x14ac:dyDescent="0.25">
      <c r="A8745" s="108">
        <v>8768</v>
      </c>
      <c r="B8745" s="109" t="s">
        <v>8002</v>
      </c>
      <c r="C8745" s="110">
        <v>84733019</v>
      </c>
      <c r="D8745" s="110">
        <v>1</v>
      </c>
      <c r="E8745" s="110">
        <v>0</v>
      </c>
      <c r="F8745" s="111">
        <v>159.53</v>
      </c>
      <c r="G8745" s="110">
        <v>4</v>
      </c>
      <c r="H8745" s="121">
        <v>6.5</v>
      </c>
      <c r="I8745" s="112"/>
      <c r="J8745" s="112"/>
      <c r="K8745" s="113">
        <v>275</v>
      </c>
    </row>
    <row r="8746" spans="1:11" x14ac:dyDescent="0.25">
      <c r="A8746" s="108">
        <v>8769</v>
      </c>
      <c r="B8746" s="109" t="s">
        <v>4964</v>
      </c>
      <c r="C8746" s="110">
        <v>85044021</v>
      </c>
      <c r="D8746" s="110">
        <v>7</v>
      </c>
      <c r="E8746" s="110">
        <v>0</v>
      </c>
      <c r="F8746" s="111">
        <v>355.66</v>
      </c>
      <c r="G8746" s="110">
        <v>4</v>
      </c>
      <c r="H8746" s="118">
        <v>3.75</v>
      </c>
      <c r="I8746" s="112"/>
      <c r="J8746" s="112"/>
      <c r="K8746" s="113">
        <v>639</v>
      </c>
    </row>
    <row r="8747" spans="1:11" x14ac:dyDescent="0.25">
      <c r="A8747" s="108">
        <v>8770</v>
      </c>
      <c r="B8747" s="109" t="s">
        <v>8031</v>
      </c>
      <c r="C8747" s="110">
        <v>84733019</v>
      </c>
      <c r="D8747" s="110">
        <v>5</v>
      </c>
      <c r="E8747" s="110">
        <v>0</v>
      </c>
      <c r="F8747" s="111">
        <v>265.89999999999998</v>
      </c>
      <c r="G8747" s="110">
        <v>4</v>
      </c>
      <c r="H8747" s="110">
        <v>0</v>
      </c>
      <c r="I8747" s="112"/>
      <c r="J8747" s="112"/>
      <c r="K8747" s="113">
        <v>399</v>
      </c>
    </row>
    <row r="8748" spans="1:11" x14ac:dyDescent="0.25">
      <c r="A8748" s="108">
        <v>8771</v>
      </c>
      <c r="B8748" s="109" t="s">
        <v>8032</v>
      </c>
      <c r="C8748" s="110">
        <v>84733019</v>
      </c>
      <c r="D8748" s="110">
        <v>5</v>
      </c>
      <c r="E8748" s="110">
        <v>0</v>
      </c>
      <c r="F8748" s="111">
        <v>285.89999999999998</v>
      </c>
      <c r="G8748" s="110">
        <v>4</v>
      </c>
      <c r="H8748" s="110">
        <v>0</v>
      </c>
      <c r="I8748" s="112"/>
      <c r="J8748" s="112"/>
      <c r="K8748" s="113">
        <v>429</v>
      </c>
    </row>
    <row r="8749" spans="1:11" x14ac:dyDescent="0.25">
      <c r="A8749" s="108">
        <v>8772</v>
      </c>
      <c r="B8749" s="109" t="s">
        <v>8033</v>
      </c>
      <c r="C8749" s="110">
        <v>84733041</v>
      </c>
      <c r="D8749" s="110">
        <v>2</v>
      </c>
      <c r="E8749" s="110">
        <v>0</v>
      </c>
      <c r="F8749" s="111">
        <v>418.79</v>
      </c>
      <c r="G8749" s="110">
        <v>4</v>
      </c>
      <c r="H8749" s="118">
        <v>11.25</v>
      </c>
      <c r="I8749" s="112"/>
      <c r="J8749" s="112"/>
      <c r="K8749" s="113">
        <v>699</v>
      </c>
    </row>
    <row r="8750" spans="1:11" x14ac:dyDescent="0.25">
      <c r="A8750" s="108">
        <v>8773</v>
      </c>
      <c r="B8750" s="109" t="s">
        <v>8034</v>
      </c>
      <c r="C8750" s="110">
        <v>84733041</v>
      </c>
      <c r="D8750" s="110">
        <v>2</v>
      </c>
      <c r="E8750" s="110">
        <v>1</v>
      </c>
      <c r="F8750" s="111">
        <v>475.9</v>
      </c>
      <c r="G8750" s="110">
        <v>7</v>
      </c>
      <c r="H8750" s="110">
        <v>0</v>
      </c>
      <c r="I8750" s="112"/>
      <c r="J8750" s="112"/>
      <c r="K8750" s="113">
        <v>709</v>
      </c>
    </row>
    <row r="8751" spans="1:11" x14ac:dyDescent="0.25">
      <c r="A8751" s="108">
        <v>8774</v>
      </c>
      <c r="B8751" s="109" t="s">
        <v>8035</v>
      </c>
      <c r="C8751" s="110">
        <v>42029200</v>
      </c>
      <c r="D8751" s="110">
        <v>4</v>
      </c>
      <c r="E8751" s="110">
        <v>0</v>
      </c>
      <c r="F8751" s="111">
        <v>176.06</v>
      </c>
      <c r="G8751" s="110">
        <v>4</v>
      </c>
      <c r="H8751" s="121">
        <v>6.5</v>
      </c>
      <c r="I8751" s="112"/>
      <c r="J8751" s="112"/>
      <c r="K8751" s="113">
        <v>319</v>
      </c>
    </row>
    <row r="8752" spans="1:11" x14ac:dyDescent="0.25">
      <c r="A8752" s="108">
        <v>8775</v>
      </c>
      <c r="B8752" s="109" t="s">
        <v>8036</v>
      </c>
      <c r="C8752" s="110">
        <v>42021220</v>
      </c>
      <c r="D8752" s="110">
        <v>3</v>
      </c>
      <c r="E8752" s="110">
        <v>0</v>
      </c>
      <c r="F8752" s="111">
        <v>129.11000000000001</v>
      </c>
      <c r="G8752" s="110">
        <v>4</v>
      </c>
      <c r="H8752" s="121">
        <v>6.5</v>
      </c>
      <c r="I8752" s="112"/>
      <c r="J8752" s="112"/>
      <c r="K8752" s="113">
        <v>239</v>
      </c>
    </row>
    <row r="8753" spans="1:11" x14ac:dyDescent="0.25">
      <c r="A8753" s="108">
        <v>8776</v>
      </c>
      <c r="B8753" s="109" t="s">
        <v>8037</v>
      </c>
      <c r="C8753" s="110">
        <v>42021220</v>
      </c>
      <c r="D8753" s="110">
        <v>5</v>
      </c>
      <c r="E8753" s="110">
        <v>0</v>
      </c>
      <c r="F8753" s="111">
        <v>100.11</v>
      </c>
      <c r="G8753" s="110">
        <v>4</v>
      </c>
      <c r="H8753" s="121">
        <v>6.5</v>
      </c>
      <c r="I8753" s="112"/>
      <c r="J8753" s="112"/>
      <c r="K8753" s="113">
        <v>185</v>
      </c>
    </row>
    <row r="8754" spans="1:11" x14ac:dyDescent="0.25">
      <c r="A8754" s="108">
        <v>8777</v>
      </c>
      <c r="B8754" s="109" t="s">
        <v>8038</v>
      </c>
      <c r="C8754" s="110">
        <v>42029200</v>
      </c>
      <c r="D8754" s="110">
        <v>1</v>
      </c>
      <c r="E8754" s="110">
        <v>0</v>
      </c>
      <c r="F8754" s="111">
        <v>207.2</v>
      </c>
      <c r="G8754" s="110">
        <v>4</v>
      </c>
      <c r="H8754" s="121">
        <v>6.5</v>
      </c>
      <c r="I8754" s="112"/>
      <c r="J8754" s="112"/>
      <c r="K8754" s="113">
        <v>379</v>
      </c>
    </row>
    <row r="8755" spans="1:11" x14ac:dyDescent="0.25">
      <c r="A8755" s="108">
        <v>8778</v>
      </c>
      <c r="B8755" s="109" t="s">
        <v>8039</v>
      </c>
      <c r="C8755" s="110">
        <v>84716053</v>
      </c>
      <c r="D8755" s="110">
        <v>2</v>
      </c>
      <c r="E8755" s="110">
        <v>0</v>
      </c>
      <c r="F8755" s="111">
        <v>124.63</v>
      </c>
      <c r="G8755" s="110">
        <v>4</v>
      </c>
      <c r="H8755" s="118">
        <v>9.75</v>
      </c>
      <c r="I8755" s="112"/>
      <c r="J8755" s="111">
        <v>4.3099999999999996</v>
      </c>
      <c r="K8755" s="113">
        <v>209</v>
      </c>
    </row>
    <row r="8756" spans="1:11" x14ac:dyDescent="0.25">
      <c r="A8756" s="108">
        <v>8779</v>
      </c>
      <c r="B8756" s="109" t="s">
        <v>8040</v>
      </c>
      <c r="C8756" s="110">
        <v>84716053</v>
      </c>
      <c r="D8756" s="110">
        <v>2</v>
      </c>
      <c r="E8756" s="110">
        <v>0</v>
      </c>
      <c r="F8756" s="111">
        <v>106.22</v>
      </c>
      <c r="G8756" s="110">
        <v>4</v>
      </c>
      <c r="H8756" s="118">
        <v>9.75</v>
      </c>
      <c r="I8756" s="112"/>
      <c r="J8756" s="112"/>
      <c r="K8756" s="113">
        <v>179</v>
      </c>
    </row>
    <row r="8757" spans="1:11" x14ac:dyDescent="0.25">
      <c r="A8757" s="108">
        <v>8780</v>
      </c>
      <c r="B8757" s="109" t="s">
        <v>8041</v>
      </c>
      <c r="C8757" s="110">
        <v>84716053</v>
      </c>
      <c r="D8757" s="110">
        <v>2</v>
      </c>
      <c r="E8757" s="110">
        <v>0</v>
      </c>
      <c r="F8757" s="111">
        <v>56.29</v>
      </c>
      <c r="G8757" s="110">
        <v>4</v>
      </c>
      <c r="H8757" s="118">
        <v>9.75</v>
      </c>
      <c r="I8757" s="112"/>
      <c r="J8757" s="112"/>
      <c r="K8757" s="113">
        <v>95</v>
      </c>
    </row>
    <row r="8758" spans="1:11" x14ac:dyDescent="0.25">
      <c r="A8758" s="108">
        <v>8781</v>
      </c>
      <c r="B8758" s="109" t="s">
        <v>8042</v>
      </c>
      <c r="C8758" s="110">
        <v>84716052</v>
      </c>
      <c r="D8758" s="110">
        <v>2</v>
      </c>
      <c r="E8758" s="110">
        <v>0</v>
      </c>
      <c r="F8758" s="111">
        <v>75.73</v>
      </c>
      <c r="G8758" s="110">
        <v>4</v>
      </c>
      <c r="H8758" s="118">
        <v>9.75</v>
      </c>
      <c r="I8758" s="112"/>
      <c r="J8758" s="112"/>
      <c r="K8758" s="113">
        <v>125</v>
      </c>
    </row>
    <row r="8759" spans="1:11" x14ac:dyDescent="0.25">
      <c r="A8759" s="108">
        <v>8782</v>
      </c>
      <c r="B8759" s="109" t="s">
        <v>7647</v>
      </c>
      <c r="C8759" s="110">
        <v>84716052</v>
      </c>
      <c r="D8759" s="110">
        <v>0</v>
      </c>
      <c r="E8759" s="110">
        <v>0</v>
      </c>
      <c r="F8759" s="111">
        <v>181.5</v>
      </c>
      <c r="G8759" s="110">
        <v>4</v>
      </c>
      <c r="H8759" s="118">
        <v>9.75</v>
      </c>
      <c r="I8759" s="112"/>
      <c r="J8759" s="112"/>
      <c r="K8759" s="113">
        <v>299</v>
      </c>
    </row>
    <row r="8760" spans="1:11" x14ac:dyDescent="0.25">
      <c r="A8760" s="108">
        <v>8783</v>
      </c>
      <c r="B8760" s="109" t="s">
        <v>8043</v>
      </c>
      <c r="C8760" s="110">
        <v>84716052</v>
      </c>
      <c r="D8760" s="110">
        <v>1</v>
      </c>
      <c r="E8760" s="110">
        <v>0</v>
      </c>
      <c r="F8760" s="111">
        <v>112.58</v>
      </c>
      <c r="G8760" s="110">
        <v>4</v>
      </c>
      <c r="H8760" s="118">
        <v>9.75</v>
      </c>
      <c r="I8760" s="112"/>
      <c r="J8760" s="112"/>
      <c r="K8760" s="113">
        <v>189</v>
      </c>
    </row>
    <row r="8761" spans="1:11" x14ac:dyDescent="0.25">
      <c r="A8761" s="108">
        <v>8784</v>
      </c>
      <c r="B8761" s="109" t="s">
        <v>8044</v>
      </c>
      <c r="C8761" s="110">
        <v>84716053</v>
      </c>
      <c r="D8761" s="110">
        <v>2</v>
      </c>
      <c r="E8761" s="110">
        <v>0</v>
      </c>
      <c r="F8761" s="111">
        <v>74.989999999999995</v>
      </c>
      <c r="G8761" s="110">
        <v>4</v>
      </c>
      <c r="H8761" s="118">
        <v>9.75</v>
      </c>
      <c r="I8761" s="112"/>
      <c r="J8761" s="112"/>
      <c r="K8761" s="113">
        <v>129</v>
      </c>
    </row>
    <row r="8762" spans="1:11" x14ac:dyDescent="0.25">
      <c r="A8762" s="108">
        <v>8785</v>
      </c>
      <c r="B8762" s="109" t="s">
        <v>5680</v>
      </c>
      <c r="C8762" s="110">
        <v>84733011</v>
      </c>
      <c r="D8762" s="110">
        <v>83</v>
      </c>
      <c r="E8762" s="110">
        <v>13</v>
      </c>
      <c r="F8762" s="111">
        <v>116.23</v>
      </c>
      <c r="G8762" s="110">
        <v>7</v>
      </c>
      <c r="H8762" s="121">
        <v>6.5</v>
      </c>
      <c r="I8762" s="112"/>
      <c r="J8762" s="112"/>
      <c r="K8762" s="113">
        <v>229</v>
      </c>
    </row>
    <row r="8763" spans="1:11" x14ac:dyDescent="0.25">
      <c r="A8763" s="108">
        <v>8786</v>
      </c>
      <c r="B8763" s="109" t="s">
        <v>8045</v>
      </c>
      <c r="C8763" s="110">
        <v>85423190</v>
      </c>
      <c r="D8763" s="110">
        <v>0</v>
      </c>
      <c r="E8763" s="110">
        <v>0</v>
      </c>
      <c r="F8763" s="115">
        <v>1485.69</v>
      </c>
      <c r="G8763" s="110">
        <v>7</v>
      </c>
      <c r="H8763" s="121">
        <v>1.3</v>
      </c>
      <c r="I8763" s="112"/>
      <c r="J8763" s="112"/>
      <c r="K8763" s="116">
        <v>2249</v>
      </c>
    </row>
    <row r="8764" spans="1:11" x14ac:dyDescent="0.25">
      <c r="A8764" s="108">
        <v>8787</v>
      </c>
      <c r="B8764" s="109" t="s">
        <v>6758</v>
      </c>
      <c r="C8764" s="110">
        <v>85423190</v>
      </c>
      <c r="D8764" s="110">
        <v>13</v>
      </c>
      <c r="E8764" s="110">
        <v>0</v>
      </c>
      <c r="F8764" s="115">
        <v>1020.86</v>
      </c>
      <c r="G8764" s="110">
        <v>7</v>
      </c>
      <c r="H8764" s="121">
        <v>1.3</v>
      </c>
      <c r="I8764" s="112"/>
      <c r="J8764" s="112"/>
      <c r="K8764" s="116">
        <v>1699</v>
      </c>
    </row>
    <row r="8765" spans="1:11" x14ac:dyDescent="0.25">
      <c r="A8765" s="108">
        <v>8788</v>
      </c>
      <c r="B8765" s="109" t="s">
        <v>8046</v>
      </c>
      <c r="C8765" s="110">
        <v>39232990</v>
      </c>
      <c r="D8765" s="110">
        <v>0</v>
      </c>
      <c r="E8765" s="110">
        <v>0</v>
      </c>
      <c r="F8765" s="111">
        <v>1.1000000000000001</v>
      </c>
      <c r="G8765" s="110">
        <v>0</v>
      </c>
      <c r="H8765" s="110">
        <v>0</v>
      </c>
      <c r="I8765" s="112"/>
      <c r="J8765" s="112"/>
      <c r="K8765" s="113">
        <v>1.2</v>
      </c>
    </row>
    <row r="8766" spans="1:11" x14ac:dyDescent="0.25">
      <c r="A8766" s="108">
        <v>8789</v>
      </c>
      <c r="B8766" s="109" t="s">
        <v>8047</v>
      </c>
      <c r="C8766" s="110">
        <v>85423190</v>
      </c>
      <c r="D8766" s="110">
        <v>44</v>
      </c>
      <c r="E8766" s="110">
        <v>4</v>
      </c>
      <c r="F8766" s="111">
        <v>295.16000000000003</v>
      </c>
      <c r="G8766" s="110">
        <v>12</v>
      </c>
      <c r="H8766" s="121">
        <v>1.3</v>
      </c>
      <c r="I8766" s="112"/>
      <c r="J8766" s="112"/>
      <c r="K8766" s="113">
        <v>429</v>
      </c>
    </row>
    <row r="8767" spans="1:11" x14ac:dyDescent="0.25">
      <c r="A8767" s="108">
        <v>8790</v>
      </c>
      <c r="B8767" s="109" t="s">
        <v>8048</v>
      </c>
      <c r="C8767" s="110">
        <v>85369090</v>
      </c>
      <c r="D8767" s="110">
        <v>230</v>
      </c>
      <c r="E8767" s="110">
        <v>0</v>
      </c>
      <c r="F8767" s="111">
        <v>0.48</v>
      </c>
      <c r="G8767" s="110">
        <v>4</v>
      </c>
      <c r="H8767" s="110">
        <v>0</v>
      </c>
      <c r="I8767" s="112"/>
      <c r="J8767" s="112"/>
      <c r="K8767" s="113">
        <v>2</v>
      </c>
    </row>
    <row r="8768" spans="1:11" x14ac:dyDescent="0.25">
      <c r="A8768" s="108">
        <v>8791</v>
      </c>
      <c r="B8768" s="109" t="s">
        <v>7141</v>
      </c>
      <c r="C8768" s="110">
        <v>84733041</v>
      </c>
      <c r="D8768" s="110">
        <v>0</v>
      </c>
      <c r="E8768" s="110">
        <v>0</v>
      </c>
      <c r="F8768" s="111">
        <v>490.74</v>
      </c>
      <c r="G8768" s="110">
        <v>12</v>
      </c>
      <c r="H8768" s="110">
        <v>0</v>
      </c>
      <c r="I8768" s="112"/>
      <c r="J8768" s="112"/>
      <c r="K8768" s="113">
        <v>729</v>
      </c>
    </row>
    <row r="8769" spans="1:11" x14ac:dyDescent="0.25">
      <c r="A8769" s="108">
        <v>8792</v>
      </c>
      <c r="B8769" s="109" t="s">
        <v>863</v>
      </c>
      <c r="C8769" s="110">
        <v>84717010</v>
      </c>
      <c r="D8769" s="110">
        <v>3</v>
      </c>
      <c r="E8769" s="110">
        <v>3</v>
      </c>
      <c r="F8769" s="111">
        <v>229</v>
      </c>
      <c r="G8769" s="110">
        <v>7</v>
      </c>
      <c r="H8769" s="110">
        <v>0</v>
      </c>
      <c r="I8769" s="112"/>
      <c r="J8769" s="112"/>
      <c r="K8769" s="113">
        <v>349</v>
      </c>
    </row>
    <row r="8770" spans="1:11" x14ac:dyDescent="0.25">
      <c r="A8770" s="108">
        <v>8793</v>
      </c>
      <c r="B8770" s="109" t="s">
        <v>74</v>
      </c>
      <c r="C8770" s="110">
        <v>84717010</v>
      </c>
      <c r="D8770" s="110">
        <v>1</v>
      </c>
      <c r="E8770" s="110">
        <v>0</v>
      </c>
      <c r="F8770" s="111">
        <v>235.94</v>
      </c>
      <c r="G8770" s="110">
        <v>4</v>
      </c>
      <c r="H8770" s="121">
        <v>6.5</v>
      </c>
      <c r="I8770" s="112"/>
      <c r="J8770" s="112"/>
      <c r="K8770" s="113">
        <v>549</v>
      </c>
    </row>
    <row r="8771" spans="1:11" x14ac:dyDescent="0.25">
      <c r="A8771" s="108">
        <v>8794</v>
      </c>
      <c r="B8771" s="109" t="s">
        <v>8049</v>
      </c>
      <c r="C8771" s="110">
        <v>85234920</v>
      </c>
      <c r="D8771" s="110">
        <v>0</v>
      </c>
      <c r="E8771" s="110">
        <v>0</v>
      </c>
      <c r="F8771" s="111">
        <v>280</v>
      </c>
      <c r="G8771" s="110">
        <v>7</v>
      </c>
      <c r="H8771" s="110">
        <v>0</v>
      </c>
      <c r="I8771" s="112"/>
      <c r="J8771" s="112"/>
      <c r="K8771" s="113">
        <v>500</v>
      </c>
    </row>
    <row r="8772" spans="1:11" x14ac:dyDescent="0.25">
      <c r="A8772" s="108">
        <v>8795</v>
      </c>
      <c r="B8772" s="109" t="s">
        <v>5159</v>
      </c>
      <c r="C8772" s="110">
        <v>85234920</v>
      </c>
      <c r="D8772" s="110">
        <v>5</v>
      </c>
      <c r="E8772" s="110">
        <v>16</v>
      </c>
      <c r="F8772" s="111">
        <v>64</v>
      </c>
      <c r="G8772" s="110">
        <v>7</v>
      </c>
      <c r="H8772" s="110">
        <v>0</v>
      </c>
      <c r="I8772" s="112"/>
      <c r="J8772" s="112"/>
      <c r="K8772" s="113">
        <v>350</v>
      </c>
    </row>
    <row r="8773" spans="1:11" x14ac:dyDescent="0.25">
      <c r="A8773" s="108">
        <v>8796</v>
      </c>
      <c r="B8773" s="109" t="s">
        <v>8050</v>
      </c>
      <c r="C8773" s="110">
        <v>85044021</v>
      </c>
      <c r="D8773" s="110">
        <v>8</v>
      </c>
      <c r="E8773" s="110">
        <v>0</v>
      </c>
      <c r="F8773" s="111">
        <v>99</v>
      </c>
      <c r="G8773" s="110">
        <v>4</v>
      </c>
      <c r="H8773" s="110">
        <v>0</v>
      </c>
      <c r="I8773" s="112"/>
      <c r="J8773" s="112"/>
      <c r="K8773" s="113">
        <v>179</v>
      </c>
    </row>
    <row r="8774" spans="1:11" x14ac:dyDescent="0.25">
      <c r="A8774" s="108">
        <v>8797</v>
      </c>
      <c r="B8774" s="109" t="s">
        <v>8051</v>
      </c>
      <c r="C8774" s="110">
        <v>84716052</v>
      </c>
      <c r="D8774" s="110">
        <v>3</v>
      </c>
      <c r="E8774" s="110">
        <v>0</v>
      </c>
      <c r="F8774" s="111">
        <v>140.51</v>
      </c>
      <c r="G8774" s="110">
        <v>4</v>
      </c>
      <c r="H8774" s="118">
        <v>9.75</v>
      </c>
      <c r="I8774" s="112"/>
      <c r="J8774" s="112"/>
      <c r="K8774" s="113">
        <v>235</v>
      </c>
    </row>
    <row r="8775" spans="1:11" x14ac:dyDescent="0.25">
      <c r="A8775" s="108">
        <v>8798</v>
      </c>
      <c r="B8775" s="109" t="s">
        <v>8001</v>
      </c>
      <c r="C8775" s="110">
        <v>84716052</v>
      </c>
      <c r="D8775" s="110">
        <v>2</v>
      </c>
      <c r="E8775" s="110">
        <v>0</v>
      </c>
      <c r="F8775" s="111">
        <v>140.51</v>
      </c>
      <c r="G8775" s="110">
        <v>4</v>
      </c>
      <c r="H8775" s="118">
        <v>9.75</v>
      </c>
      <c r="I8775" s="112"/>
      <c r="J8775" s="112"/>
      <c r="K8775" s="113">
        <v>235</v>
      </c>
    </row>
    <row r="8776" spans="1:11" x14ac:dyDescent="0.25">
      <c r="A8776" s="108">
        <v>8799</v>
      </c>
      <c r="B8776" s="109" t="s">
        <v>8052</v>
      </c>
      <c r="C8776" s="110">
        <v>84716052</v>
      </c>
      <c r="D8776" s="110">
        <v>4</v>
      </c>
      <c r="E8776" s="110">
        <v>1</v>
      </c>
      <c r="F8776" s="111">
        <v>128.15</v>
      </c>
      <c r="G8776" s="110">
        <v>4</v>
      </c>
      <c r="H8776" s="118">
        <v>9.75</v>
      </c>
      <c r="I8776" s="112"/>
      <c r="J8776" s="112"/>
      <c r="K8776" s="113">
        <v>215</v>
      </c>
    </row>
    <row r="8777" spans="1:11" x14ac:dyDescent="0.25">
      <c r="A8777" s="108">
        <v>8800</v>
      </c>
      <c r="B8777" s="109" t="s">
        <v>8052</v>
      </c>
      <c r="C8777" s="110">
        <v>84716052</v>
      </c>
      <c r="D8777" s="110">
        <v>0</v>
      </c>
      <c r="E8777" s="110">
        <v>0</v>
      </c>
      <c r="F8777" s="111">
        <v>128.15</v>
      </c>
      <c r="G8777" s="110">
        <v>4</v>
      </c>
      <c r="H8777" s="118">
        <v>9.75</v>
      </c>
      <c r="I8777" s="112"/>
      <c r="J8777" s="112"/>
      <c r="K8777" s="113">
        <v>199</v>
      </c>
    </row>
    <row r="8778" spans="1:11" x14ac:dyDescent="0.25">
      <c r="A8778" s="108">
        <v>8801</v>
      </c>
      <c r="B8778" s="109" t="s">
        <v>8053</v>
      </c>
      <c r="C8778" s="110">
        <v>84716052</v>
      </c>
      <c r="D8778" s="110">
        <v>2</v>
      </c>
      <c r="E8778" s="110">
        <v>0</v>
      </c>
      <c r="F8778" s="111">
        <v>237.75</v>
      </c>
      <c r="G8778" s="110">
        <v>4</v>
      </c>
      <c r="H8778" s="118">
        <v>9.75</v>
      </c>
      <c r="I8778" s="112"/>
      <c r="J8778" s="112"/>
      <c r="K8778" s="113">
        <v>399</v>
      </c>
    </row>
    <row r="8779" spans="1:11" x14ac:dyDescent="0.25">
      <c r="A8779" s="108">
        <v>8802</v>
      </c>
      <c r="B8779" s="109" t="s">
        <v>8053</v>
      </c>
      <c r="C8779" s="110">
        <v>84716052</v>
      </c>
      <c r="D8779" s="110">
        <v>2</v>
      </c>
      <c r="E8779" s="110">
        <v>0</v>
      </c>
      <c r="F8779" s="111">
        <v>237.75</v>
      </c>
      <c r="G8779" s="110">
        <v>4</v>
      </c>
      <c r="H8779" s="118">
        <v>9.75</v>
      </c>
      <c r="I8779" s="112"/>
      <c r="J8779" s="112"/>
      <c r="K8779" s="113">
        <v>399</v>
      </c>
    </row>
    <row r="8780" spans="1:11" x14ac:dyDescent="0.25">
      <c r="A8780" s="108">
        <v>8803</v>
      </c>
      <c r="B8780" s="109" t="s">
        <v>8054</v>
      </c>
      <c r="C8780" s="110">
        <v>84716052</v>
      </c>
      <c r="D8780" s="110">
        <v>3</v>
      </c>
      <c r="E8780" s="110">
        <v>0</v>
      </c>
      <c r="F8780" s="111">
        <v>132.57</v>
      </c>
      <c r="G8780" s="110">
        <v>4</v>
      </c>
      <c r="H8780" s="118">
        <v>9.75</v>
      </c>
      <c r="I8780" s="112"/>
      <c r="J8780" s="112"/>
      <c r="K8780" s="113">
        <v>219</v>
      </c>
    </row>
    <row r="8781" spans="1:11" x14ac:dyDescent="0.25">
      <c r="A8781" s="108">
        <v>8804</v>
      </c>
      <c r="B8781" s="109" t="s">
        <v>8055</v>
      </c>
      <c r="C8781" s="110">
        <v>84716052</v>
      </c>
      <c r="D8781" s="110">
        <v>1</v>
      </c>
      <c r="E8781" s="110">
        <v>0</v>
      </c>
      <c r="F8781" s="111">
        <v>260.72000000000003</v>
      </c>
      <c r="G8781" s="110">
        <v>4</v>
      </c>
      <c r="H8781" s="118">
        <v>9.75</v>
      </c>
      <c r="I8781" s="112"/>
      <c r="J8781" s="112"/>
      <c r="K8781" s="113">
        <v>429</v>
      </c>
    </row>
    <row r="8782" spans="1:11" x14ac:dyDescent="0.25">
      <c r="A8782" s="108">
        <v>8805</v>
      </c>
      <c r="B8782" s="109" t="s">
        <v>8055</v>
      </c>
      <c r="C8782" s="110">
        <v>84716052</v>
      </c>
      <c r="D8782" s="110">
        <v>1</v>
      </c>
      <c r="E8782" s="110">
        <v>0</v>
      </c>
      <c r="F8782" s="111">
        <v>260.72000000000003</v>
      </c>
      <c r="G8782" s="110">
        <v>4</v>
      </c>
      <c r="H8782" s="118">
        <v>9.75</v>
      </c>
      <c r="I8782" s="112"/>
      <c r="J8782" s="112"/>
      <c r="K8782" s="113">
        <v>429</v>
      </c>
    </row>
    <row r="8783" spans="1:11" x14ac:dyDescent="0.25">
      <c r="A8783" s="108">
        <v>8806</v>
      </c>
      <c r="B8783" s="109" t="s">
        <v>8055</v>
      </c>
      <c r="C8783" s="110">
        <v>84716052</v>
      </c>
      <c r="D8783" s="110">
        <v>1</v>
      </c>
      <c r="E8783" s="110">
        <v>0</v>
      </c>
      <c r="F8783" s="111">
        <v>260.72000000000003</v>
      </c>
      <c r="G8783" s="110">
        <v>4</v>
      </c>
      <c r="H8783" s="118">
        <v>9.75</v>
      </c>
      <c r="I8783" s="112"/>
      <c r="J8783" s="112"/>
      <c r="K8783" s="113">
        <v>429</v>
      </c>
    </row>
    <row r="8784" spans="1:11" x14ac:dyDescent="0.25">
      <c r="A8784" s="108">
        <v>8807</v>
      </c>
      <c r="B8784" s="109" t="s">
        <v>8055</v>
      </c>
      <c r="C8784" s="110">
        <v>84716052</v>
      </c>
      <c r="D8784" s="110">
        <v>1</v>
      </c>
      <c r="E8784" s="110">
        <v>0</v>
      </c>
      <c r="F8784" s="111">
        <v>260.72000000000003</v>
      </c>
      <c r="G8784" s="110">
        <v>4</v>
      </c>
      <c r="H8784" s="118">
        <v>9.75</v>
      </c>
      <c r="I8784" s="112"/>
      <c r="J8784" s="112"/>
      <c r="K8784" s="113">
        <v>429</v>
      </c>
    </row>
    <row r="8785" spans="1:11" x14ac:dyDescent="0.25">
      <c r="A8785" s="108">
        <v>8808</v>
      </c>
      <c r="B8785" s="109" t="s">
        <v>8056</v>
      </c>
      <c r="C8785" s="110">
        <v>84716052</v>
      </c>
      <c r="D8785" s="110">
        <v>4</v>
      </c>
      <c r="E8785" s="110">
        <v>0</v>
      </c>
      <c r="F8785" s="111">
        <v>131.69</v>
      </c>
      <c r="G8785" s="110">
        <v>4</v>
      </c>
      <c r="H8785" s="118">
        <v>9.75</v>
      </c>
      <c r="I8785" s="112"/>
      <c r="J8785" s="112"/>
      <c r="K8785" s="113">
        <v>219</v>
      </c>
    </row>
    <row r="8786" spans="1:11" x14ac:dyDescent="0.25">
      <c r="A8786" s="108">
        <v>8809</v>
      </c>
      <c r="B8786" s="109" t="s">
        <v>8056</v>
      </c>
      <c r="C8786" s="110">
        <v>84716052</v>
      </c>
      <c r="D8786" s="110">
        <v>3</v>
      </c>
      <c r="E8786" s="110">
        <v>0</v>
      </c>
      <c r="F8786" s="111">
        <v>131.69</v>
      </c>
      <c r="G8786" s="110">
        <v>4</v>
      </c>
      <c r="H8786" s="118">
        <v>9.75</v>
      </c>
      <c r="I8786" s="112"/>
      <c r="J8786" s="112"/>
      <c r="K8786" s="113">
        <v>219</v>
      </c>
    </row>
    <row r="8787" spans="1:11" x14ac:dyDescent="0.25">
      <c r="A8787" s="108">
        <v>8810</v>
      </c>
      <c r="B8787" s="109" t="s">
        <v>8057</v>
      </c>
      <c r="C8787" s="110">
        <v>84716052</v>
      </c>
      <c r="D8787" s="110">
        <v>3</v>
      </c>
      <c r="E8787" s="110">
        <v>0</v>
      </c>
      <c r="F8787" s="111">
        <v>136.1</v>
      </c>
      <c r="G8787" s="110">
        <v>4</v>
      </c>
      <c r="H8787" s="118">
        <v>9.75</v>
      </c>
      <c r="I8787" s="112"/>
      <c r="J8787" s="112"/>
      <c r="K8787" s="113">
        <v>229</v>
      </c>
    </row>
    <row r="8788" spans="1:11" x14ac:dyDescent="0.25">
      <c r="A8788" s="108">
        <v>8811</v>
      </c>
      <c r="B8788" s="109" t="s">
        <v>8057</v>
      </c>
      <c r="C8788" s="110">
        <v>84716052</v>
      </c>
      <c r="D8788" s="110">
        <v>3</v>
      </c>
      <c r="E8788" s="110">
        <v>0</v>
      </c>
      <c r="F8788" s="111">
        <v>136.1</v>
      </c>
      <c r="G8788" s="110">
        <v>4</v>
      </c>
      <c r="H8788" s="118">
        <v>9.75</v>
      </c>
      <c r="I8788" s="112"/>
      <c r="J8788" s="112"/>
      <c r="K8788" s="113">
        <v>229</v>
      </c>
    </row>
    <row r="8789" spans="1:11" x14ac:dyDescent="0.25">
      <c r="A8789" s="108">
        <v>8812</v>
      </c>
      <c r="B8789" s="109" t="s">
        <v>8058</v>
      </c>
      <c r="C8789" s="110">
        <v>84733041</v>
      </c>
      <c r="D8789" s="110">
        <v>5</v>
      </c>
      <c r="E8789" s="110">
        <v>1</v>
      </c>
      <c r="F8789" s="111">
        <v>897.98</v>
      </c>
      <c r="G8789" s="110">
        <v>4</v>
      </c>
      <c r="H8789" s="118">
        <v>11.25</v>
      </c>
      <c r="I8789" s="112"/>
      <c r="J8789" s="112"/>
      <c r="K8789" s="116">
        <v>1559</v>
      </c>
    </row>
    <row r="8790" spans="1:11" x14ac:dyDescent="0.25">
      <c r="A8790" s="108">
        <v>8813</v>
      </c>
      <c r="B8790" s="109" t="s">
        <v>8059</v>
      </c>
      <c r="C8790" s="110">
        <v>84717040</v>
      </c>
      <c r="D8790" s="110">
        <v>42</v>
      </c>
      <c r="E8790" s="110">
        <v>0</v>
      </c>
      <c r="F8790" s="111">
        <v>99.9</v>
      </c>
      <c r="G8790" s="110">
        <v>4</v>
      </c>
      <c r="H8790" s="110">
        <v>0</v>
      </c>
      <c r="I8790" s="112"/>
      <c r="J8790" s="112"/>
      <c r="K8790" s="113">
        <v>159</v>
      </c>
    </row>
    <row r="8791" spans="1:11" x14ac:dyDescent="0.25">
      <c r="A8791" s="108">
        <v>8814</v>
      </c>
      <c r="B8791" s="109" t="s">
        <v>8060</v>
      </c>
      <c r="C8791" s="110">
        <v>84733041</v>
      </c>
      <c r="D8791" s="110">
        <v>13</v>
      </c>
      <c r="E8791" s="110">
        <v>14</v>
      </c>
      <c r="F8791" s="111">
        <v>393.04</v>
      </c>
      <c r="G8791" s="110">
        <v>4</v>
      </c>
      <c r="H8791" s="110">
        <v>15</v>
      </c>
      <c r="I8791" s="112"/>
      <c r="J8791" s="112"/>
      <c r="K8791" s="113">
        <v>689</v>
      </c>
    </row>
    <row r="8792" spans="1:11" x14ac:dyDescent="0.25">
      <c r="A8792" s="108">
        <v>8815</v>
      </c>
      <c r="B8792" s="109" t="s">
        <v>5034</v>
      </c>
      <c r="C8792" s="110">
        <v>85423190</v>
      </c>
      <c r="D8792" s="110">
        <v>0</v>
      </c>
      <c r="E8792" s="110">
        <v>0</v>
      </c>
      <c r="F8792" s="111">
        <v>887.9</v>
      </c>
      <c r="G8792" s="110">
        <v>7</v>
      </c>
      <c r="H8792" s="110">
        <v>0</v>
      </c>
      <c r="I8792" s="112"/>
      <c r="J8792" s="112"/>
      <c r="K8792" s="116">
        <v>5000</v>
      </c>
    </row>
    <row r="8793" spans="1:11" x14ac:dyDescent="0.25">
      <c r="A8793" s="108">
        <v>8816</v>
      </c>
      <c r="B8793" s="109" t="s">
        <v>5723</v>
      </c>
      <c r="C8793" s="110">
        <v>84733042</v>
      </c>
      <c r="D8793" s="110">
        <v>2</v>
      </c>
      <c r="E8793" s="110">
        <v>0</v>
      </c>
      <c r="F8793" s="111">
        <v>318</v>
      </c>
      <c r="G8793" s="110">
        <v>4</v>
      </c>
      <c r="H8793" s="118">
        <v>9.75</v>
      </c>
      <c r="I8793" s="112"/>
      <c r="J8793" s="112"/>
      <c r="K8793" s="113">
        <v>529</v>
      </c>
    </row>
    <row r="8794" spans="1:11" x14ac:dyDescent="0.25">
      <c r="A8794" s="108">
        <v>8817</v>
      </c>
      <c r="B8794" s="109" t="s">
        <v>8061</v>
      </c>
      <c r="C8794" s="110">
        <v>84733042</v>
      </c>
      <c r="D8794" s="110">
        <v>5</v>
      </c>
      <c r="E8794" s="110">
        <v>0</v>
      </c>
      <c r="F8794" s="111">
        <v>351.71</v>
      </c>
      <c r="G8794" s="110">
        <v>4</v>
      </c>
      <c r="H8794" s="118">
        <v>9.75</v>
      </c>
      <c r="I8794" s="112"/>
      <c r="J8794" s="112"/>
      <c r="K8794" s="113">
        <v>599</v>
      </c>
    </row>
    <row r="8795" spans="1:11" x14ac:dyDescent="0.25">
      <c r="A8795" s="108">
        <v>8818</v>
      </c>
      <c r="B8795" s="109" t="s">
        <v>8062</v>
      </c>
      <c r="C8795" s="110">
        <v>85044021</v>
      </c>
      <c r="D8795" s="110">
        <v>0</v>
      </c>
      <c r="E8795" s="110">
        <v>0</v>
      </c>
      <c r="F8795" s="111">
        <v>449.9</v>
      </c>
      <c r="G8795" s="110">
        <v>0</v>
      </c>
      <c r="H8795" s="110">
        <v>0</v>
      </c>
      <c r="I8795" s="112"/>
      <c r="J8795" s="112"/>
      <c r="K8795" s="113">
        <v>749</v>
      </c>
    </row>
    <row r="8796" spans="1:11" x14ac:dyDescent="0.25">
      <c r="A8796" s="108">
        <v>8819</v>
      </c>
      <c r="B8796" s="109" t="s">
        <v>8063</v>
      </c>
      <c r="C8796" s="110">
        <v>84713019</v>
      </c>
      <c r="D8796" s="110">
        <v>4</v>
      </c>
      <c r="E8796" s="110">
        <v>0</v>
      </c>
      <c r="F8796" s="115">
        <v>2734.28</v>
      </c>
      <c r="G8796" s="110">
        <v>18</v>
      </c>
      <c r="H8796" s="110">
        <v>0</v>
      </c>
      <c r="I8796" s="112"/>
      <c r="J8796" s="112"/>
      <c r="K8796" s="116">
        <v>3599</v>
      </c>
    </row>
    <row r="8797" spans="1:11" x14ac:dyDescent="0.25">
      <c r="A8797" s="108">
        <v>8820</v>
      </c>
      <c r="B8797" s="109" t="s">
        <v>4729</v>
      </c>
      <c r="C8797" s="110">
        <v>84733041</v>
      </c>
      <c r="D8797" s="110">
        <v>0</v>
      </c>
      <c r="E8797" s="110">
        <v>0</v>
      </c>
      <c r="F8797" s="111">
        <v>755.99</v>
      </c>
      <c r="G8797" s="110">
        <v>18</v>
      </c>
      <c r="H8797" s="110">
        <v>0</v>
      </c>
      <c r="I8797" s="112"/>
      <c r="J8797" s="112"/>
      <c r="K8797" s="113">
        <v>949</v>
      </c>
    </row>
    <row r="8798" spans="1:11" x14ac:dyDescent="0.25">
      <c r="A8798" s="108">
        <v>8821</v>
      </c>
      <c r="B8798" s="109" t="s">
        <v>3287</v>
      </c>
      <c r="C8798" s="110">
        <v>85176234</v>
      </c>
      <c r="D8798" s="110">
        <v>39</v>
      </c>
      <c r="E8798" s="110">
        <v>0</v>
      </c>
      <c r="F8798" s="111">
        <v>42.99</v>
      </c>
      <c r="G8798" s="110">
        <v>4</v>
      </c>
      <c r="H8798" s="110">
        <v>0</v>
      </c>
      <c r="I8798" s="112"/>
      <c r="J8798" s="111">
        <v>1.45</v>
      </c>
      <c r="K8798" s="113">
        <v>69</v>
      </c>
    </row>
    <row r="8799" spans="1:11" x14ac:dyDescent="0.25">
      <c r="A8799" s="108">
        <v>8822</v>
      </c>
      <c r="B8799" s="109" t="s">
        <v>8064</v>
      </c>
      <c r="C8799" s="110">
        <v>84433299</v>
      </c>
      <c r="D8799" s="110">
        <v>5</v>
      </c>
      <c r="E8799" s="110">
        <v>0</v>
      </c>
      <c r="F8799" s="111">
        <v>639.99</v>
      </c>
      <c r="G8799" s="110">
        <v>12</v>
      </c>
      <c r="H8799" s="110">
        <v>0</v>
      </c>
      <c r="I8799" s="112"/>
      <c r="J8799" s="112"/>
      <c r="K8799" s="113">
        <v>939</v>
      </c>
    </row>
    <row r="8800" spans="1:11" x14ac:dyDescent="0.25">
      <c r="A8800" s="108">
        <v>8823</v>
      </c>
      <c r="B8800" s="109" t="s">
        <v>8065</v>
      </c>
      <c r="C8800" s="110">
        <v>84733041</v>
      </c>
      <c r="D8800" s="110">
        <v>19</v>
      </c>
      <c r="E8800" s="110">
        <v>1</v>
      </c>
      <c r="F8800" s="111">
        <v>381.51</v>
      </c>
      <c r="G8800" s="110">
        <v>18</v>
      </c>
      <c r="H8800" s="110">
        <v>0</v>
      </c>
      <c r="I8800" s="112"/>
      <c r="J8800" s="112"/>
      <c r="K8800" s="113">
        <v>569</v>
      </c>
    </row>
    <row r="8801" spans="1:11" x14ac:dyDescent="0.25">
      <c r="A8801" s="108">
        <v>8824</v>
      </c>
      <c r="B8801" s="109" t="s">
        <v>8066</v>
      </c>
      <c r="C8801" s="110">
        <v>84733011</v>
      </c>
      <c r="D8801" s="110">
        <v>0</v>
      </c>
      <c r="E8801" s="110">
        <v>0</v>
      </c>
      <c r="F8801" s="111">
        <v>326.48</v>
      </c>
      <c r="G8801" s="110">
        <v>4</v>
      </c>
      <c r="H8801" s="121">
        <v>6.5</v>
      </c>
      <c r="I8801" s="112"/>
      <c r="J8801" s="112"/>
      <c r="K8801" s="113">
        <v>499</v>
      </c>
    </row>
    <row r="8802" spans="1:11" x14ac:dyDescent="0.25">
      <c r="A8802" s="108">
        <v>8825</v>
      </c>
      <c r="B8802" s="109" t="s">
        <v>8067</v>
      </c>
      <c r="C8802" s="110">
        <v>84733042</v>
      </c>
      <c r="D8802" s="110">
        <v>0</v>
      </c>
      <c r="E8802" s="110">
        <v>0</v>
      </c>
      <c r="F8802" s="111">
        <v>880</v>
      </c>
      <c r="G8802" s="110">
        <v>4</v>
      </c>
      <c r="H8802" s="110">
        <v>0</v>
      </c>
      <c r="I8802" s="111">
        <v>30</v>
      </c>
      <c r="J8802" s="112"/>
      <c r="K8802" s="116">
        <v>1329</v>
      </c>
    </row>
    <row r="8803" spans="1:11" x14ac:dyDescent="0.25">
      <c r="A8803" s="108">
        <v>8826</v>
      </c>
      <c r="B8803" s="109" t="s">
        <v>6601</v>
      </c>
      <c r="C8803" s="110">
        <v>85423190</v>
      </c>
      <c r="D8803" s="110">
        <v>19</v>
      </c>
      <c r="E8803" s="110">
        <v>12</v>
      </c>
      <c r="F8803" s="111">
        <v>434.25</v>
      </c>
      <c r="G8803" s="110">
        <v>7</v>
      </c>
      <c r="H8803" s="121">
        <v>1.5</v>
      </c>
      <c r="I8803" s="111">
        <v>24.63</v>
      </c>
      <c r="J8803" s="112"/>
      <c r="K8803" s="113">
        <v>699</v>
      </c>
    </row>
    <row r="8804" spans="1:11" x14ac:dyDescent="0.25">
      <c r="A8804" s="108">
        <v>8827</v>
      </c>
      <c r="B8804" s="109" t="s">
        <v>8068</v>
      </c>
      <c r="C8804" s="110">
        <v>85285200</v>
      </c>
      <c r="D8804" s="110">
        <v>250</v>
      </c>
      <c r="E8804" s="110">
        <v>246</v>
      </c>
      <c r="F8804" s="111">
        <v>775</v>
      </c>
      <c r="G8804" s="110">
        <v>12</v>
      </c>
      <c r="H8804" s="110">
        <v>0</v>
      </c>
      <c r="I8804" s="111">
        <v>0.38</v>
      </c>
      <c r="J8804" s="112"/>
      <c r="K8804" s="116">
        <v>1149</v>
      </c>
    </row>
    <row r="8805" spans="1:11" x14ac:dyDescent="0.25">
      <c r="A8805" s="108">
        <v>8828</v>
      </c>
      <c r="B8805" s="109" t="s">
        <v>8069</v>
      </c>
      <c r="C8805" s="110">
        <v>84716052</v>
      </c>
      <c r="D8805" s="110">
        <v>1</v>
      </c>
      <c r="E8805" s="110">
        <v>0</v>
      </c>
      <c r="F8805" s="111">
        <v>88</v>
      </c>
      <c r="G8805" s="110">
        <v>18</v>
      </c>
      <c r="H8805" s="110">
        <v>0</v>
      </c>
      <c r="I8805" s="112"/>
      <c r="J8805" s="112"/>
      <c r="K8805" s="113">
        <v>230</v>
      </c>
    </row>
    <row r="8806" spans="1:11" x14ac:dyDescent="0.25">
      <c r="A8806" s="108">
        <v>8829</v>
      </c>
      <c r="B8806" s="109" t="s">
        <v>7618</v>
      </c>
      <c r="C8806" s="110">
        <v>85285200</v>
      </c>
      <c r="D8806" s="110">
        <v>10</v>
      </c>
      <c r="E8806" s="110">
        <v>0</v>
      </c>
      <c r="F8806" s="115">
        <v>1034</v>
      </c>
      <c r="G8806" s="110">
        <v>18</v>
      </c>
      <c r="H8806" s="110">
        <v>0</v>
      </c>
      <c r="I8806" s="112"/>
      <c r="J8806" s="112"/>
      <c r="K8806" s="116">
        <v>1499</v>
      </c>
    </row>
    <row r="8807" spans="1:11" x14ac:dyDescent="0.25">
      <c r="A8807" s="108">
        <v>8830</v>
      </c>
      <c r="B8807" s="109" t="s">
        <v>8070</v>
      </c>
      <c r="C8807" s="110">
        <v>85285200</v>
      </c>
      <c r="D8807" s="110">
        <v>2</v>
      </c>
      <c r="E8807" s="110">
        <v>0</v>
      </c>
      <c r="F8807" s="115">
        <v>1709.1</v>
      </c>
      <c r="G8807" s="110">
        <v>18</v>
      </c>
      <c r="H8807" s="110">
        <v>0</v>
      </c>
      <c r="I8807" s="112"/>
      <c r="J8807" s="112"/>
      <c r="K8807" s="116">
        <v>2449</v>
      </c>
    </row>
    <row r="8808" spans="1:11" x14ac:dyDescent="0.25">
      <c r="A8808" s="108">
        <v>8831</v>
      </c>
      <c r="B8808" s="109" t="s">
        <v>8071</v>
      </c>
      <c r="C8808" s="110">
        <v>85285200</v>
      </c>
      <c r="D8808" s="110">
        <v>2</v>
      </c>
      <c r="E8808" s="110">
        <v>0</v>
      </c>
      <c r="F8808" s="115">
        <v>1889.1</v>
      </c>
      <c r="G8808" s="110">
        <v>18</v>
      </c>
      <c r="H8808" s="110">
        <v>0</v>
      </c>
      <c r="I8808" s="112"/>
      <c r="J8808" s="112"/>
      <c r="K8808" s="116">
        <v>2699</v>
      </c>
    </row>
    <row r="8809" spans="1:11" x14ac:dyDescent="0.25">
      <c r="A8809" s="108">
        <v>8832</v>
      </c>
      <c r="B8809" s="109" t="s">
        <v>8072</v>
      </c>
      <c r="C8809" s="110">
        <v>85249100</v>
      </c>
      <c r="D8809" s="110">
        <v>2</v>
      </c>
      <c r="E8809" s="110">
        <v>1</v>
      </c>
      <c r="F8809" s="111">
        <v>487</v>
      </c>
      <c r="G8809" s="110">
        <v>18</v>
      </c>
      <c r="H8809" s="110">
        <v>0</v>
      </c>
      <c r="I8809" s="112"/>
      <c r="J8809" s="112"/>
      <c r="K8809" s="113">
        <v>850</v>
      </c>
    </row>
    <row r="8810" spans="1:11" x14ac:dyDescent="0.25">
      <c r="A8810" s="108">
        <v>8833</v>
      </c>
      <c r="B8810" s="109" t="s">
        <v>8073</v>
      </c>
      <c r="C8810" s="110">
        <v>84733042</v>
      </c>
      <c r="D8810" s="110">
        <v>9</v>
      </c>
      <c r="E8810" s="110">
        <v>0</v>
      </c>
      <c r="F8810" s="111">
        <v>470</v>
      </c>
      <c r="G8810" s="110">
        <v>7</v>
      </c>
      <c r="H8810" s="110">
        <v>0</v>
      </c>
      <c r="I8810" s="112"/>
      <c r="J8810" s="112"/>
      <c r="K8810" s="113">
        <v>699</v>
      </c>
    </row>
    <row r="8811" spans="1:11" x14ac:dyDescent="0.25">
      <c r="A8811" s="108">
        <v>8834</v>
      </c>
      <c r="B8811" s="109" t="s">
        <v>8074</v>
      </c>
      <c r="C8811" s="110">
        <v>84733041</v>
      </c>
      <c r="D8811" s="110">
        <v>300</v>
      </c>
      <c r="E8811" s="110">
        <v>246</v>
      </c>
      <c r="F8811" s="111">
        <v>404.88</v>
      </c>
      <c r="G8811" s="110">
        <v>4</v>
      </c>
      <c r="H8811" s="118">
        <v>11.25</v>
      </c>
      <c r="I8811" s="112"/>
      <c r="J8811" s="112"/>
      <c r="K8811" s="113">
        <v>699</v>
      </c>
    </row>
    <row r="8812" spans="1:11" x14ac:dyDescent="0.25">
      <c r="A8812" s="108">
        <v>8835</v>
      </c>
      <c r="B8812" s="109" t="s">
        <v>8075</v>
      </c>
      <c r="C8812" s="110">
        <v>34011190</v>
      </c>
      <c r="D8812" s="110">
        <v>0</v>
      </c>
      <c r="E8812" s="110">
        <v>0</v>
      </c>
      <c r="F8812" s="111">
        <v>26.5</v>
      </c>
      <c r="G8812" s="110">
        <v>18</v>
      </c>
      <c r="H8812" s="110">
        <v>0</v>
      </c>
      <c r="I8812" s="112"/>
      <c r="J8812" s="112"/>
      <c r="K8812" s="113">
        <v>27</v>
      </c>
    </row>
    <row r="8813" spans="1:11" x14ac:dyDescent="0.25">
      <c r="A8813" s="108">
        <v>8836</v>
      </c>
      <c r="B8813" s="109" t="s">
        <v>8076</v>
      </c>
      <c r="C8813" s="110">
        <v>39232190</v>
      </c>
      <c r="D8813" s="110">
        <v>0</v>
      </c>
      <c r="E8813" s="110">
        <v>0</v>
      </c>
      <c r="F8813" s="111">
        <v>22.11</v>
      </c>
      <c r="G8813" s="110">
        <v>18</v>
      </c>
      <c r="H8813" s="110">
        <v>0</v>
      </c>
      <c r="I8813" s="112"/>
      <c r="J8813" s="112"/>
      <c r="K8813" s="113">
        <v>25</v>
      </c>
    </row>
    <row r="8814" spans="1:11" x14ac:dyDescent="0.25">
      <c r="A8814" s="108">
        <v>8837</v>
      </c>
      <c r="B8814" s="109" t="s">
        <v>8077</v>
      </c>
      <c r="C8814" s="110">
        <v>39232190</v>
      </c>
      <c r="D8814" s="110">
        <v>0</v>
      </c>
      <c r="E8814" s="110">
        <v>0</v>
      </c>
      <c r="F8814" s="111">
        <v>9.83</v>
      </c>
      <c r="G8814" s="110">
        <v>18</v>
      </c>
      <c r="H8814" s="110">
        <v>0</v>
      </c>
      <c r="I8814" s="112"/>
      <c r="J8814" s="112"/>
      <c r="K8814" s="113">
        <v>10</v>
      </c>
    </row>
    <row r="8815" spans="1:11" x14ac:dyDescent="0.25">
      <c r="A8815" s="108">
        <v>8838</v>
      </c>
      <c r="B8815" s="109" t="s">
        <v>8078</v>
      </c>
      <c r="C8815" s="110">
        <v>39241000</v>
      </c>
      <c r="D8815" s="110">
        <v>0</v>
      </c>
      <c r="E8815" s="110">
        <v>0</v>
      </c>
      <c r="F8815" s="111">
        <v>95.95</v>
      </c>
      <c r="G8815" s="110">
        <v>73004</v>
      </c>
      <c r="H8815" s="110">
        <v>0</v>
      </c>
      <c r="I8815" s="112"/>
      <c r="J8815" s="112"/>
      <c r="K8815" s="113">
        <v>100</v>
      </c>
    </row>
    <row r="8816" spans="1:11" x14ac:dyDescent="0.25">
      <c r="A8816" s="108">
        <v>8839</v>
      </c>
      <c r="B8816" s="109" t="s">
        <v>8079</v>
      </c>
      <c r="C8816" s="110">
        <v>85423190</v>
      </c>
      <c r="D8816" s="110">
        <v>0</v>
      </c>
      <c r="E8816" s="110">
        <v>0</v>
      </c>
      <c r="F8816" s="111">
        <v>299.99</v>
      </c>
      <c r="G8816" s="110">
        <v>7</v>
      </c>
      <c r="H8816" s="121">
        <v>1.3</v>
      </c>
      <c r="I8816" s="112"/>
      <c r="J8816" s="112"/>
      <c r="K8816" s="116">
        <v>1199</v>
      </c>
    </row>
    <row r="8817" spans="1:11" x14ac:dyDescent="0.25">
      <c r="A8817" s="108">
        <v>8840</v>
      </c>
      <c r="B8817" s="109" t="s">
        <v>8080</v>
      </c>
      <c r="C8817" s="110">
        <v>85249100</v>
      </c>
      <c r="D8817" s="110">
        <v>1</v>
      </c>
      <c r="E8817" s="110">
        <v>0</v>
      </c>
      <c r="F8817" s="111">
        <v>448</v>
      </c>
      <c r="G8817" s="110">
        <v>18</v>
      </c>
      <c r="H8817" s="110">
        <v>0</v>
      </c>
      <c r="I8817" s="112"/>
      <c r="J8817" s="112"/>
      <c r="K8817" s="113">
        <v>850</v>
      </c>
    </row>
    <row r="8818" spans="1:11" x14ac:dyDescent="0.25">
      <c r="A8818" s="108">
        <v>8841</v>
      </c>
      <c r="B8818" s="109" t="s">
        <v>8081</v>
      </c>
      <c r="C8818" s="110">
        <v>84717040</v>
      </c>
      <c r="D8818" s="110">
        <v>220</v>
      </c>
      <c r="E8818" s="110">
        <v>19</v>
      </c>
      <c r="F8818" s="111">
        <v>151.91999999999999</v>
      </c>
      <c r="G8818" s="110">
        <v>4</v>
      </c>
      <c r="H8818" s="110">
        <v>0</v>
      </c>
      <c r="I8818" s="112"/>
      <c r="J8818" s="112"/>
      <c r="K8818" s="113">
        <v>239</v>
      </c>
    </row>
    <row r="8819" spans="1:11" x14ac:dyDescent="0.25">
      <c r="A8819" s="108">
        <v>8842</v>
      </c>
      <c r="B8819" s="109" t="s">
        <v>3949</v>
      </c>
      <c r="C8819" s="110">
        <v>85044040</v>
      </c>
      <c r="D8819" s="110">
        <v>4</v>
      </c>
      <c r="E8819" s="110">
        <v>0</v>
      </c>
      <c r="F8819" s="115">
        <v>1485</v>
      </c>
      <c r="G8819" s="110">
        <v>7</v>
      </c>
      <c r="H8819" s="118">
        <v>9.75</v>
      </c>
      <c r="I8819" s="112"/>
      <c r="J8819" s="112"/>
      <c r="K8819" s="116">
        <v>2699</v>
      </c>
    </row>
    <row r="8820" spans="1:11" x14ac:dyDescent="0.25">
      <c r="A8820" s="108">
        <v>8843</v>
      </c>
      <c r="B8820" s="109" t="s">
        <v>6735</v>
      </c>
      <c r="C8820" s="110">
        <v>85044040</v>
      </c>
      <c r="D8820" s="110">
        <v>5</v>
      </c>
      <c r="E8820" s="110">
        <v>0</v>
      </c>
      <c r="F8820" s="115">
        <v>1036.83</v>
      </c>
      <c r="G8820" s="110">
        <v>7</v>
      </c>
      <c r="H8820" s="118">
        <v>9.75</v>
      </c>
      <c r="I8820" s="112"/>
      <c r="J8820" s="112"/>
      <c r="K8820" s="116">
        <v>1899</v>
      </c>
    </row>
    <row r="8821" spans="1:11" x14ac:dyDescent="0.25">
      <c r="A8821" s="108">
        <v>8844</v>
      </c>
      <c r="B8821" s="109" t="s">
        <v>8082</v>
      </c>
      <c r="C8821" s="110">
        <v>85235190</v>
      </c>
      <c r="D8821" s="110">
        <v>0</v>
      </c>
      <c r="E8821" s="110">
        <v>0</v>
      </c>
      <c r="F8821" s="111">
        <v>102.96</v>
      </c>
      <c r="G8821" s="110">
        <v>18</v>
      </c>
      <c r="H8821" s="118">
        <v>9.75</v>
      </c>
      <c r="I8821" s="112"/>
      <c r="J8821" s="112"/>
      <c r="K8821" s="113">
        <v>165</v>
      </c>
    </row>
    <row r="8822" spans="1:11" x14ac:dyDescent="0.25">
      <c r="A8822" s="108">
        <v>8845</v>
      </c>
      <c r="B8822" s="109" t="s">
        <v>8083</v>
      </c>
      <c r="C8822" s="110">
        <v>96039000</v>
      </c>
      <c r="D8822" s="110">
        <v>0</v>
      </c>
      <c r="E8822" s="110">
        <v>0</v>
      </c>
      <c r="F8822" s="111">
        <v>8.39</v>
      </c>
      <c r="G8822" s="110">
        <v>18</v>
      </c>
      <c r="H8822" s="110">
        <v>0</v>
      </c>
      <c r="I8822" s="112"/>
      <c r="J8822" s="112"/>
      <c r="K8822" s="113">
        <v>0</v>
      </c>
    </row>
    <row r="8823" spans="1:11" x14ac:dyDescent="0.25">
      <c r="A8823" s="108">
        <v>8846</v>
      </c>
      <c r="B8823" s="109" t="s">
        <v>8084</v>
      </c>
      <c r="C8823" s="110">
        <v>39241000</v>
      </c>
      <c r="D8823" s="110">
        <v>0</v>
      </c>
      <c r="E8823" s="110">
        <v>0</v>
      </c>
      <c r="F8823" s="111">
        <v>28.9</v>
      </c>
      <c r="G8823" s="110">
        <v>20</v>
      </c>
      <c r="H8823" s="110">
        <v>0</v>
      </c>
      <c r="I8823" s="112"/>
      <c r="J8823" s="112"/>
      <c r="K8823" s="113">
        <v>0</v>
      </c>
    </row>
    <row r="8824" spans="1:11" x14ac:dyDescent="0.25">
      <c r="A8824" s="108">
        <v>8847</v>
      </c>
      <c r="B8824" s="109" t="s">
        <v>8085</v>
      </c>
      <c r="C8824" s="110">
        <v>39241000</v>
      </c>
      <c r="D8824" s="110">
        <v>0</v>
      </c>
      <c r="E8824" s="110">
        <v>0</v>
      </c>
      <c r="F8824" s="111">
        <v>16.899999999999999</v>
      </c>
      <c r="G8824" s="110">
        <v>18</v>
      </c>
      <c r="H8824" s="110">
        <v>0</v>
      </c>
      <c r="I8824" s="112"/>
      <c r="J8824" s="112"/>
      <c r="K8824" s="113">
        <v>0</v>
      </c>
    </row>
    <row r="8825" spans="1:11" x14ac:dyDescent="0.25">
      <c r="A8825" s="108">
        <v>8848</v>
      </c>
      <c r="B8825" s="109" t="s">
        <v>8086</v>
      </c>
      <c r="C8825" s="110">
        <v>39241000</v>
      </c>
      <c r="D8825" s="110">
        <v>0</v>
      </c>
      <c r="E8825" s="110">
        <v>0</v>
      </c>
      <c r="F8825" s="111">
        <v>20.9</v>
      </c>
      <c r="G8825" s="110">
        <v>18</v>
      </c>
      <c r="H8825" s="110">
        <v>0</v>
      </c>
      <c r="I8825" s="112"/>
      <c r="J8825" s="112"/>
      <c r="K8825" s="113">
        <v>0</v>
      </c>
    </row>
    <row r="8826" spans="1:11" x14ac:dyDescent="0.25">
      <c r="A8826" s="108">
        <v>8849</v>
      </c>
      <c r="B8826" s="109" t="s">
        <v>8087</v>
      </c>
      <c r="C8826" s="110">
        <v>39249000</v>
      </c>
      <c r="D8826" s="110">
        <v>0</v>
      </c>
      <c r="E8826" s="110">
        <v>0</v>
      </c>
      <c r="F8826" s="111">
        <v>12.49</v>
      </c>
      <c r="G8826" s="110">
        <v>18</v>
      </c>
      <c r="H8826" s="110">
        <v>0</v>
      </c>
      <c r="I8826" s="112"/>
      <c r="J8826" s="112"/>
      <c r="K8826" s="113">
        <v>0</v>
      </c>
    </row>
    <row r="8827" spans="1:11" x14ac:dyDescent="0.25">
      <c r="A8827" s="108">
        <v>8850</v>
      </c>
      <c r="B8827" s="109" t="s">
        <v>8088</v>
      </c>
      <c r="C8827" s="110">
        <v>39241000</v>
      </c>
      <c r="D8827" s="110">
        <v>0</v>
      </c>
      <c r="E8827" s="110">
        <v>0</v>
      </c>
      <c r="F8827" s="111">
        <v>15.9</v>
      </c>
      <c r="G8827" s="110">
        <v>18</v>
      </c>
      <c r="H8827" s="110">
        <v>0</v>
      </c>
      <c r="I8827" s="112"/>
      <c r="J8827" s="112"/>
      <c r="K8827" s="113">
        <v>0</v>
      </c>
    </row>
    <row r="8828" spans="1:11" x14ac:dyDescent="0.25">
      <c r="A8828" s="108">
        <v>8851</v>
      </c>
      <c r="B8828" s="109" t="s">
        <v>8089</v>
      </c>
      <c r="C8828" s="110">
        <v>73239300</v>
      </c>
      <c r="D8828" s="110">
        <v>0</v>
      </c>
      <c r="E8828" s="110">
        <v>0</v>
      </c>
      <c r="F8828" s="111">
        <v>129.9</v>
      </c>
      <c r="G8828" s="110">
        <v>18</v>
      </c>
      <c r="H8828" s="110">
        <v>0</v>
      </c>
      <c r="I8828" s="112"/>
      <c r="J8828" s="112"/>
      <c r="K8828" s="113">
        <v>0</v>
      </c>
    </row>
    <row r="8829" spans="1:11" x14ac:dyDescent="0.25">
      <c r="A8829" s="108">
        <v>8852</v>
      </c>
      <c r="B8829" s="109" t="s">
        <v>8090</v>
      </c>
      <c r="C8829" s="110">
        <v>82152000</v>
      </c>
      <c r="D8829" s="110">
        <v>0</v>
      </c>
      <c r="E8829" s="110">
        <v>0</v>
      </c>
      <c r="F8829" s="111">
        <v>38.9</v>
      </c>
      <c r="G8829" s="110">
        <v>18</v>
      </c>
      <c r="H8829" s="110">
        <v>0</v>
      </c>
      <c r="I8829" s="112"/>
      <c r="J8829" s="112"/>
      <c r="K8829" s="113">
        <v>0</v>
      </c>
    </row>
    <row r="8830" spans="1:11" x14ac:dyDescent="0.25">
      <c r="A8830" s="108">
        <v>8853</v>
      </c>
      <c r="B8830" s="109" t="s">
        <v>8091</v>
      </c>
      <c r="C8830" s="110">
        <v>84729040</v>
      </c>
      <c r="D8830" s="110">
        <v>0</v>
      </c>
      <c r="E8830" s="110">
        <v>0</v>
      </c>
      <c r="F8830" s="111">
        <v>15.9</v>
      </c>
      <c r="G8830" s="110">
        <v>18</v>
      </c>
      <c r="H8830" s="110">
        <v>0</v>
      </c>
      <c r="I8830" s="112"/>
      <c r="J8830" s="112"/>
      <c r="K8830" s="113">
        <v>0</v>
      </c>
    </row>
    <row r="8831" spans="1:11" x14ac:dyDescent="0.25">
      <c r="A8831" s="108">
        <v>8854</v>
      </c>
      <c r="B8831" s="109" t="s">
        <v>5033</v>
      </c>
      <c r="C8831" s="110">
        <v>85423190</v>
      </c>
      <c r="D8831" s="110">
        <v>0</v>
      </c>
      <c r="E8831" s="110">
        <v>0</v>
      </c>
      <c r="F8831" s="111">
        <v>670.29</v>
      </c>
      <c r="G8831" s="110">
        <v>7</v>
      </c>
      <c r="H8831" s="121">
        <v>1.3</v>
      </c>
      <c r="I8831" s="111">
        <v>8.8699999999999992</v>
      </c>
      <c r="J8831" s="112"/>
      <c r="K8831" s="116">
        <v>2000</v>
      </c>
    </row>
    <row r="8832" spans="1:11" x14ac:dyDescent="0.25">
      <c r="A8832" s="108">
        <v>8855</v>
      </c>
      <c r="B8832" s="109" t="s">
        <v>8092</v>
      </c>
      <c r="C8832" s="110">
        <v>85423190</v>
      </c>
      <c r="D8832" s="110">
        <v>15</v>
      </c>
      <c r="E8832" s="110">
        <v>0</v>
      </c>
      <c r="F8832" s="115">
        <v>1775.91</v>
      </c>
      <c r="G8832" s="110">
        <v>7</v>
      </c>
      <c r="H8832" s="121">
        <v>1.3</v>
      </c>
      <c r="I8832" s="112"/>
      <c r="J8832" s="112"/>
      <c r="K8832" s="116">
        <v>2999</v>
      </c>
    </row>
    <row r="8833" spans="1:11" x14ac:dyDescent="0.25">
      <c r="A8833" s="108">
        <v>8856</v>
      </c>
      <c r="B8833" s="109" t="s">
        <v>5034</v>
      </c>
      <c r="C8833" s="110">
        <v>85423120</v>
      </c>
      <c r="D8833" s="110">
        <v>6</v>
      </c>
      <c r="E8833" s="110">
        <v>0</v>
      </c>
      <c r="F8833" s="111">
        <v>876.51</v>
      </c>
      <c r="G8833" s="110">
        <v>7</v>
      </c>
      <c r="H8833" s="121">
        <v>1.3</v>
      </c>
      <c r="I8833" s="112"/>
      <c r="J8833" s="112"/>
      <c r="K8833" s="116">
        <v>1349</v>
      </c>
    </row>
    <row r="8834" spans="1:11" x14ac:dyDescent="0.25">
      <c r="A8834" s="108">
        <v>8857</v>
      </c>
      <c r="B8834" s="109" t="s">
        <v>6275</v>
      </c>
      <c r="C8834" s="110">
        <v>84733041</v>
      </c>
      <c r="D8834" s="110">
        <v>2</v>
      </c>
      <c r="E8834" s="110">
        <v>0</v>
      </c>
      <c r="F8834" s="111">
        <v>652.49</v>
      </c>
      <c r="G8834" s="110">
        <v>4</v>
      </c>
      <c r="H8834" s="118">
        <v>11.25</v>
      </c>
      <c r="I8834" s="112"/>
      <c r="J8834" s="112"/>
      <c r="K8834" s="116">
        <v>1099</v>
      </c>
    </row>
    <row r="8835" spans="1:11" x14ac:dyDescent="0.25">
      <c r="A8835" s="108">
        <v>8858</v>
      </c>
      <c r="B8835" s="109" t="s">
        <v>5946</v>
      </c>
      <c r="C8835" s="110">
        <v>84733041</v>
      </c>
      <c r="D8835" s="110">
        <v>4</v>
      </c>
      <c r="E8835" s="110">
        <v>0</v>
      </c>
      <c r="F8835" s="111">
        <v>553.61</v>
      </c>
      <c r="G8835" s="110">
        <v>4</v>
      </c>
      <c r="H8835" s="118">
        <v>11.25</v>
      </c>
      <c r="I8835" s="112"/>
      <c r="J8835" s="112"/>
      <c r="K8835" s="113">
        <v>929</v>
      </c>
    </row>
    <row r="8836" spans="1:11" x14ac:dyDescent="0.25">
      <c r="A8836" s="108">
        <v>8859</v>
      </c>
      <c r="B8836" s="109" t="s">
        <v>7263</v>
      </c>
      <c r="C8836" s="110">
        <v>84733041</v>
      </c>
      <c r="D8836" s="110">
        <v>1</v>
      </c>
      <c r="E8836" s="110">
        <v>0</v>
      </c>
      <c r="F8836" s="115">
        <v>1071.3699999999999</v>
      </c>
      <c r="G8836" s="110">
        <v>4</v>
      </c>
      <c r="H8836" s="118">
        <v>11.25</v>
      </c>
      <c r="I8836" s="112"/>
      <c r="J8836" s="112"/>
      <c r="K8836" s="116">
        <v>1799</v>
      </c>
    </row>
    <row r="8837" spans="1:11" x14ac:dyDescent="0.25">
      <c r="A8837" s="108">
        <v>8860</v>
      </c>
      <c r="B8837" s="109" t="s">
        <v>8093</v>
      </c>
      <c r="C8837" s="110">
        <v>85423190</v>
      </c>
      <c r="D8837" s="110">
        <v>7</v>
      </c>
      <c r="E8837" s="110">
        <v>12</v>
      </c>
      <c r="F8837" s="111">
        <v>129</v>
      </c>
      <c r="G8837" s="110">
        <v>12</v>
      </c>
      <c r="H8837" s="110">
        <v>0</v>
      </c>
      <c r="I8837" s="112"/>
      <c r="J8837" s="112"/>
      <c r="K8837" s="113">
        <v>199</v>
      </c>
    </row>
    <row r="8838" spans="1:11" x14ac:dyDescent="0.25">
      <c r="A8838" s="108">
        <v>8861</v>
      </c>
      <c r="B8838" s="109" t="s">
        <v>5159</v>
      </c>
      <c r="C8838" s="110">
        <v>85235900</v>
      </c>
      <c r="D8838" s="110">
        <v>17</v>
      </c>
      <c r="E8838" s="110">
        <v>0</v>
      </c>
      <c r="F8838" s="111">
        <v>64</v>
      </c>
      <c r="G8838" s="110">
        <v>4</v>
      </c>
      <c r="H8838" s="110">
        <v>0</v>
      </c>
      <c r="I8838" s="112"/>
      <c r="J8838" s="112"/>
      <c r="K8838" s="113">
        <v>350</v>
      </c>
    </row>
    <row r="8839" spans="1:11" x14ac:dyDescent="0.25">
      <c r="A8839" s="108">
        <v>8862</v>
      </c>
      <c r="B8839" s="109" t="s">
        <v>7997</v>
      </c>
      <c r="C8839" s="110">
        <v>84717010</v>
      </c>
      <c r="D8839" s="110">
        <v>2</v>
      </c>
      <c r="E8839" s="110">
        <v>0</v>
      </c>
      <c r="F8839" s="111">
        <v>615.02</v>
      </c>
      <c r="G8839" s="110">
        <v>12</v>
      </c>
      <c r="H8839" s="121">
        <v>6.5</v>
      </c>
      <c r="I8839" s="112"/>
      <c r="J8839" s="112"/>
      <c r="K8839" s="113">
        <v>989</v>
      </c>
    </row>
    <row r="8840" spans="1:11" x14ac:dyDescent="0.25">
      <c r="A8840" s="108">
        <v>8863</v>
      </c>
      <c r="B8840" s="109" t="s">
        <v>5620</v>
      </c>
      <c r="C8840" s="110">
        <v>84716052</v>
      </c>
      <c r="D8840" s="110">
        <v>350</v>
      </c>
      <c r="E8840" s="110">
        <v>246</v>
      </c>
      <c r="F8840" s="111">
        <v>15.03</v>
      </c>
      <c r="G8840" s="110">
        <v>4</v>
      </c>
      <c r="H8840" s="118">
        <v>9.75</v>
      </c>
      <c r="I8840" s="112"/>
      <c r="J8840" s="112"/>
      <c r="K8840" s="113">
        <v>28</v>
      </c>
    </row>
    <row r="8841" spans="1:11" x14ac:dyDescent="0.25">
      <c r="A8841" s="108">
        <v>8864</v>
      </c>
      <c r="B8841" s="109" t="s">
        <v>5619</v>
      </c>
      <c r="C8841" s="110">
        <v>84716053</v>
      </c>
      <c r="D8841" s="110">
        <v>350</v>
      </c>
      <c r="E8841" s="110">
        <v>246</v>
      </c>
      <c r="F8841" s="111">
        <v>3.64</v>
      </c>
      <c r="G8841" s="110">
        <v>4</v>
      </c>
      <c r="H8841" s="118">
        <v>9.75</v>
      </c>
      <c r="I8841" s="112"/>
      <c r="J8841" s="112"/>
      <c r="K8841" s="113">
        <v>10</v>
      </c>
    </row>
    <row r="8842" spans="1:11" x14ac:dyDescent="0.25">
      <c r="A8842" s="108">
        <v>8865</v>
      </c>
      <c r="B8842" s="109" t="s">
        <v>8094</v>
      </c>
      <c r="C8842" s="110">
        <v>85176273</v>
      </c>
      <c r="D8842" s="110">
        <v>19</v>
      </c>
      <c r="E8842" s="110">
        <v>0</v>
      </c>
      <c r="F8842" s="111">
        <v>42.99</v>
      </c>
      <c r="G8842" s="110">
        <v>4</v>
      </c>
      <c r="H8842" s="110">
        <v>0</v>
      </c>
      <c r="I8842" s="111">
        <v>0.22</v>
      </c>
      <c r="J8842" s="111">
        <v>8.52</v>
      </c>
      <c r="K8842" s="113">
        <v>75</v>
      </c>
    </row>
    <row r="8843" spans="1:11" x14ac:dyDescent="0.25">
      <c r="A8843" s="108">
        <v>8866</v>
      </c>
      <c r="B8843" s="109" t="s">
        <v>7577</v>
      </c>
      <c r="C8843" s="110">
        <v>85235190</v>
      </c>
      <c r="D8843" s="110">
        <v>-1</v>
      </c>
      <c r="E8843" s="110">
        <v>0</v>
      </c>
      <c r="F8843" s="111">
        <v>960.59</v>
      </c>
      <c r="G8843" s="110">
        <v>4</v>
      </c>
      <c r="H8843" s="118">
        <v>9.75</v>
      </c>
      <c r="I8843" s="112"/>
      <c r="J8843" s="112"/>
      <c r="K8843" s="116">
        <v>1699</v>
      </c>
    </row>
    <row r="8844" spans="1:11" x14ac:dyDescent="0.25">
      <c r="A8844" s="108">
        <v>8867</v>
      </c>
      <c r="B8844" s="109" t="s">
        <v>8095</v>
      </c>
      <c r="C8844" s="114">
        <v>4051000</v>
      </c>
      <c r="D8844" s="110">
        <v>0</v>
      </c>
      <c r="E8844" s="110">
        <v>0</v>
      </c>
      <c r="F8844" s="111">
        <v>10.99</v>
      </c>
      <c r="G8844" s="110">
        <v>0</v>
      </c>
      <c r="H8844" s="110">
        <v>0</v>
      </c>
      <c r="I8844" s="112"/>
      <c r="J8844" s="112"/>
      <c r="K8844" s="113">
        <v>11</v>
      </c>
    </row>
    <row r="8845" spans="1:11" x14ac:dyDescent="0.25">
      <c r="A8845" s="108">
        <v>8868</v>
      </c>
      <c r="B8845" s="109" t="s">
        <v>8096</v>
      </c>
      <c r="C8845" s="110">
        <v>84733042</v>
      </c>
      <c r="D8845" s="110">
        <v>50</v>
      </c>
      <c r="E8845" s="110">
        <v>0</v>
      </c>
      <c r="F8845" s="111">
        <v>142.96</v>
      </c>
      <c r="G8845" s="110">
        <v>4</v>
      </c>
      <c r="H8845" s="118">
        <v>9.75</v>
      </c>
      <c r="I8845" s="112"/>
      <c r="J8845" s="112"/>
      <c r="K8845" s="113">
        <v>249</v>
      </c>
    </row>
    <row r="8846" spans="1:11" x14ac:dyDescent="0.25">
      <c r="A8846" s="108">
        <v>8869</v>
      </c>
      <c r="B8846" s="109" t="s">
        <v>8097</v>
      </c>
      <c r="C8846" s="110">
        <v>84733042</v>
      </c>
      <c r="D8846" s="110">
        <v>19</v>
      </c>
      <c r="E8846" s="110">
        <v>1</v>
      </c>
      <c r="F8846" s="111">
        <v>72.8</v>
      </c>
      <c r="G8846" s="110">
        <v>4</v>
      </c>
      <c r="H8846" s="118">
        <v>9.75</v>
      </c>
      <c r="I8846" s="112"/>
      <c r="J8846" s="112"/>
      <c r="K8846" s="113">
        <v>169</v>
      </c>
    </row>
    <row r="8847" spans="1:11" x14ac:dyDescent="0.25">
      <c r="A8847" s="108">
        <v>8870</v>
      </c>
      <c r="B8847" s="109" t="s">
        <v>8098</v>
      </c>
      <c r="C8847" s="110">
        <v>84713019</v>
      </c>
      <c r="D8847" s="110">
        <v>1</v>
      </c>
      <c r="E8847" s="110">
        <v>1</v>
      </c>
      <c r="F8847" s="115">
        <v>3469.03</v>
      </c>
      <c r="G8847" s="110">
        <v>7</v>
      </c>
      <c r="H8847" s="118">
        <v>9.75</v>
      </c>
      <c r="I8847" s="112"/>
      <c r="J8847" s="112"/>
      <c r="K8847" s="116">
        <v>5299</v>
      </c>
    </row>
    <row r="8848" spans="1:11" x14ac:dyDescent="0.25">
      <c r="A8848" s="108">
        <v>8871</v>
      </c>
      <c r="B8848" s="109" t="s">
        <v>8099</v>
      </c>
      <c r="C8848" s="110">
        <v>85423190</v>
      </c>
      <c r="D8848" s="110">
        <v>1</v>
      </c>
      <c r="E8848" s="110">
        <v>0</v>
      </c>
      <c r="F8848" s="115">
        <v>3862.06</v>
      </c>
      <c r="G8848" s="110">
        <v>7</v>
      </c>
      <c r="H8848" s="121">
        <v>1.3</v>
      </c>
      <c r="I8848" s="112"/>
      <c r="J8848" s="112"/>
      <c r="K8848" s="116">
        <v>5599</v>
      </c>
    </row>
    <row r="8849" spans="1:11" x14ac:dyDescent="0.25">
      <c r="A8849" s="108">
        <v>8872</v>
      </c>
      <c r="B8849" s="109" t="s">
        <v>8100</v>
      </c>
      <c r="C8849" s="110">
        <v>39269090</v>
      </c>
      <c r="D8849" s="110">
        <v>0</v>
      </c>
      <c r="E8849" s="110">
        <v>0</v>
      </c>
      <c r="F8849" s="111">
        <v>28.49</v>
      </c>
      <c r="G8849" s="110">
        <v>18</v>
      </c>
      <c r="H8849" s="110">
        <v>0</v>
      </c>
      <c r="I8849" s="112"/>
      <c r="J8849" s="112"/>
      <c r="K8849" s="113">
        <v>29</v>
      </c>
    </row>
    <row r="8850" spans="1:11" x14ac:dyDescent="0.25">
      <c r="A8850" s="108">
        <v>8873</v>
      </c>
      <c r="B8850" s="109" t="s">
        <v>4952</v>
      </c>
      <c r="C8850" s="110">
        <v>85423190</v>
      </c>
      <c r="D8850" s="110">
        <v>20</v>
      </c>
      <c r="E8850" s="110">
        <v>0</v>
      </c>
      <c r="F8850" s="115">
        <v>1342.45</v>
      </c>
      <c r="G8850" s="110">
        <v>7</v>
      </c>
      <c r="H8850" s="121">
        <v>1.3</v>
      </c>
      <c r="I8850" s="112"/>
      <c r="J8850" s="111">
        <v>288.91000000000003</v>
      </c>
      <c r="K8850" s="116">
        <v>2299</v>
      </c>
    </row>
    <row r="8851" spans="1:11" x14ac:dyDescent="0.25">
      <c r="A8851" s="108">
        <v>8874</v>
      </c>
      <c r="B8851" s="109" t="s">
        <v>5034</v>
      </c>
      <c r="C8851" s="110">
        <v>85423190</v>
      </c>
      <c r="D8851" s="110">
        <v>250</v>
      </c>
      <c r="E8851" s="110">
        <v>246</v>
      </c>
      <c r="F8851" s="111">
        <v>937.8</v>
      </c>
      <c r="G8851" s="110">
        <v>12</v>
      </c>
      <c r="H8851" s="121">
        <v>1.3</v>
      </c>
      <c r="I8851" s="112"/>
      <c r="J8851" s="112"/>
      <c r="K8851" s="116">
        <v>1199</v>
      </c>
    </row>
    <row r="8852" spans="1:11" x14ac:dyDescent="0.25">
      <c r="A8852" s="108">
        <v>8875</v>
      </c>
      <c r="B8852" s="109" t="s">
        <v>5332</v>
      </c>
      <c r="C8852" s="110">
        <v>85444200</v>
      </c>
      <c r="D8852" s="110">
        <v>5</v>
      </c>
      <c r="E8852" s="110">
        <v>0</v>
      </c>
      <c r="F8852" s="111">
        <v>31.33</v>
      </c>
      <c r="G8852" s="110">
        <v>4</v>
      </c>
      <c r="H8852" s="118">
        <v>3.25</v>
      </c>
      <c r="I8852" s="112"/>
      <c r="J8852" s="111">
        <v>3.44</v>
      </c>
      <c r="K8852" s="113">
        <v>55</v>
      </c>
    </row>
    <row r="8853" spans="1:11" x14ac:dyDescent="0.25">
      <c r="A8853" s="108">
        <v>8876</v>
      </c>
      <c r="B8853" s="109" t="s">
        <v>6433</v>
      </c>
      <c r="C8853" s="110">
        <v>85423190</v>
      </c>
      <c r="D8853" s="110">
        <v>3</v>
      </c>
      <c r="E8853" s="110">
        <v>0</v>
      </c>
      <c r="F8853" s="111">
        <v>226.94</v>
      </c>
      <c r="G8853" s="110">
        <v>7</v>
      </c>
      <c r="H8853" s="121">
        <v>1.3</v>
      </c>
      <c r="I8853" s="112"/>
      <c r="J8853" s="112"/>
      <c r="K8853" s="113">
        <v>349</v>
      </c>
    </row>
    <row r="8854" spans="1:11" x14ac:dyDescent="0.25">
      <c r="A8854" s="108">
        <v>8877</v>
      </c>
      <c r="B8854" s="109" t="s">
        <v>6177</v>
      </c>
      <c r="C8854" s="110">
        <v>85423190</v>
      </c>
      <c r="D8854" s="110">
        <v>2</v>
      </c>
      <c r="E8854" s="110">
        <v>0</v>
      </c>
      <c r="F8854" s="111">
        <v>571.55999999999995</v>
      </c>
      <c r="G8854" s="110">
        <v>7</v>
      </c>
      <c r="H8854" s="121">
        <v>1.3</v>
      </c>
      <c r="I8854" s="112"/>
      <c r="J8854" s="112"/>
      <c r="K8854" s="113">
        <v>899</v>
      </c>
    </row>
    <row r="8855" spans="1:11" x14ac:dyDescent="0.25">
      <c r="A8855" s="108">
        <v>8878</v>
      </c>
      <c r="B8855" s="109" t="s">
        <v>8101</v>
      </c>
      <c r="C8855" s="110">
        <v>85423190</v>
      </c>
      <c r="D8855" s="110">
        <v>9</v>
      </c>
      <c r="E8855" s="110">
        <v>1</v>
      </c>
      <c r="F8855" s="111">
        <v>152.91</v>
      </c>
      <c r="G8855" s="110">
        <v>7</v>
      </c>
      <c r="H8855" s="121">
        <v>1.3</v>
      </c>
      <c r="I8855" s="112"/>
      <c r="J8855" s="112"/>
      <c r="K8855" s="113">
        <v>235</v>
      </c>
    </row>
    <row r="8856" spans="1:11" x14ac:dyDescent="0.25">
      <c r="A8856" s="108">
        <v>8879</v>
      </c>
      <c r="B8856" s="109" t="s">
        <v>8102</v>
      </c>
      <c r="C8856" s="110">
        <v>85183000</v>
      </c>
      <c r="D8856" s="110">
        <v>10</v>
      </c>
      <c r="E8856" s="110">
        <v>0</v>
      </c>
      <c r="F8856" s="111">
        <v>58.94</v>
      </c>
      <c r="G8856" s="110">
        <v>4</v>
      </c>
      <c r="H8856" s="118">
        <v>9.75</v>
      </c>
      <c r="I8856" s="112"/>
      <c r="J8856" s="112"/>
      <c r="K8856" s="113">
        <v>115</v>
      </c>
    </row>
    <row r="8857" spans="1:11" x14ac:dyDescent="0.25">
      <c r="A8857" s="108">
        <v>8880</v>
      </c>
      <c r="B8857" s="109" t="s">
        <v>5204</v>
      </c>
      <c r="C8857" s="110">
        <v>85183000</v>
      </c>
      <c r="D8857" s="110">
        <v>4</v>
      </c>
      <c r="E8857" s="110">
        <v>0</v>
      </c>
      <c r="F8857" s="111">
        <v>141.25</v>
      </c>
      <c r="G8857" s="110">
        <v>4</v>
      </c>
      <c r="H8857" s="118">
        <v>9.75</v>
      </c>
      <c r="I8857" s="112"/>
      <c r="J8857" s="112"/>
      <c r="K8857" s="113">
        <v>269</v>
      </c>
    </row>
    <row r="8858" spans="1:11" x14ac:dyDescent="0.25">
      <c r="A8858" s="108">
        <v>8881</v>
      </c>
      <c r="B8858" s="109" t="s">
        <v>8103</v>
      </c>
      <c r="C8858" s="110">
        <v>85444200</v>
      </c>
      <c r="D8858" s="110">
        <v>5</v>
      </c>
      <c r="E8858" s="110">
        <v>0</v>
      </c>
      <c r="F8858" s="111">
        <v>19.3</v>
      </c>
      <c r="G8858" s="110">
        <v>4</v>
      </c>
      <c r="H8858" s="118">
        <v>3.25</v>
      </c>
      <c r="I8858" s="112"/>
      <c r="J8858" s="111">
        <v>2.12</v>
      </c>
      <c r="K8858" s="113">
        <v>35</v>
      </c>
    </row>
    <row r="8859" spans="1:11" x14ac:dyDescent="0.25">
      <c r="A8859" s="108">
        <v>8882</v>
      </c>
      <c r="B8859" s="109" t="s">
        <v>8104</v>
      </c>
      <c r="C8859" s="110">
        <v>85183000</v>
      </c>
      <c r="D8859" s="110">
        <v>0</v>
      </c>
      <c r="E8859" s="110">
        <v>0</v>
      </c>
      <c r="F8859" s="111">
        <v>0</v>
      </c>
      <c r="G8859" s="110">
        <v>4</v>
      </c>
      <c r="H8859" s="118">
        <v>9.75</v>
      </c>
      <c r="I8859" s="112"/>
      <c r="J8859" s="112"/>
      <c r="K8859" s="113">
        <v>25</v>
      </c>
    </row>
    <row r="8860" spans="1:11" x14ac:dyDescent="0.25">
      <c r="A8860" s="108">
        <v>8883</v>
      </c>
      <c r="B8860" s="109" t="s">
        <v>5663</v>
      </c>
      <c r="C8860" s="110">
        <v>84733090</v>
      </c>
      <c r="D8860" s="110">
        <v>0</v>
      </c>
      <c r="E8860" s="110">
        <v>0</v>
      </c>
      <c r="F8860" s="111">
        <v>338.31</v>
      </c>
      <c r="G8860" s="110">
        <v>4</v>
      </c>
      <c r="H8860" s="110">
        <v>0</v>
      </c>
      <c r="I8860" s="111">
        <v>56.27</v>
      </c>
      <c r="J8860" s="112"/>
      <c r="K8860" s="113">
        <v>600</v>
      </c>
    </row>
    <row r="8861" spans="1:11" x14ac:dyDescent="0.25">
      <c r="A8861" s="108">
        <v>8884</v>
      </c>
      <c r="B8861" s="109" t="s">
        <v>6041</v>
      </c>
      <c r="C8861" s="110">
        <v>85423190</v>
      </c>
      <c r="D8861" s="110">
        <v>10</v>
      </c>
      <c r="E8861" s="110">
        <v>1</v>
      </c>
      <c r="F8861" s="111">
        <v>789.63</v>
      </c>
      <c r="G8861" s="110">
        <v>7</v>
      </c>
      <c r="H8861" s="121">
        <v>1.3</v>
      </c>
      <c r="I8861" s="112"/>
      <c r="J8861" s="112"/>
      <c r="K8861" s="116">
        <v>1199</v>
      </c>
    </row>
    <row r="8862" spans="1:11" x14ac:dyDescent="0.25">
      <c r="A8862" s="108">
        <v>8885</v>
      </c>
      <c r="B8862" s="109" t="s">
        <v>2520</v>
      </c>
      <c r="C8862" s="110">
        <v>84717010</v>
      </c>
      <c r="D8862" s="110">
        <v>15</v>
      </c>
      <c r="E8862" s="110">
        <v>1</v>
      </c>
      <c r="F8862" s="111">
        <v>231.92</v>
      </c>
      <c r="G8862" s="110">
        <v>7</v>
      </c>
      <c r="H8862" s="121">
        <v>6.5</v>
      </c>
      <c r="I8862" s="112"/>
      <c r="J8862" s="112"/>
      <c r="K8862" s="113">
        <v>369</v>
      </c>
    </row>
    <row r="8863" spans="1:11" x14ac:dyDescent="0.25">
      <c r="A8863" s="108">
        <v>8886</v>
      </c>
      <c r="B8863" s="109" t="s">
        <v>8105</v>
      </c>
      <c r="C8863" s="110">
        <v>84717010</v>
      </c>
      <c r="D8863" s="110">
        <v>5</v>
      </c>
      <c r="E8863" s="110">
        <v>0</v>
      </c>
      <c r="F8863" s="111">
        <v>319.14999999999998</v>
      </c>
      <c r="G8863" s="110">
        <v>7</v>
      </c>
      <c r="H8863" s="121">
        <v>6.5</v>
      </c>
      <c r="I8863" s="112"/>
      <c r="J8863" s="112"/>
      <c r="K8863" s="113">
        <v>519</v>
      </c>
    </row>
    <row r="8864" spans="1:11" x14ac:dyDescent="0.25">
      <c r="A8864" s="108">
        <v>8887</v>
      </c>
      <c r="B8864" s="109" t="s">
        <v>5347</v>
      </c>
      <c r="C8864" s="110">
        <v>84717010</v>
      </c>
      <c r="D8864" s="110">
        <v>5</v>
      </c>
      <c r="E8864" s="110">
        <v>0</v>
      </c>
      <c r="F8864" s="111">
        <v>335.12</v>
      </c>
      <c r="G8864" s="110">
        <v>7</v>
      </c>
      <c r="H8864" s="121">
        <v>6.5</v>
      </c>
      <c r="I8864" s="112"/>
      <c r="J8864" s="112"/>
      <c r="K8864" s="113">
        <v>549</v>
      </c>
    </row>
    <row r="8865" spans="1:11" x14ac:dyDescent="0.25">
      <c r="A8865" s="108">
        <v>8888</v>
      </c>
      <c r="B8865" s="109" t="s">
        <v>7880</v>
      </c>
      <c r="C8865" s="110">
        <v>84733042</v>
      </c>
      <c r="D8865" s="110">
        <v>350</v>
      </c>
      <c r="E8865" s="110">
        <v>246</v>
      </c>
      <c r="F8865" s="111">
        <v>165</v>
      </c>
      <c r="G8865" s="110">
        <v>7</v>
      </c>
      <c r="H8865" s="110">
        <v>0</v>
      </c>
      <c r="I8865" s="112"/>
      <c r="J8865" s="112"/>
      <c r="K8865" s="113">
        <v>299</v>
      </c>
    </row>
    <row r="8866" spans="1:11" x14ac:dyDescent="0.25">
      <c r="A8866" s="108">
        <v>8889</v>
      </c>
      <c r="B8866" s="109" t="s">
        <v>7495</v>
      </c>
      <c r="C8866" s="110">
        <v>84717040</v>
      </c>
      <c r="D8866" s="110">
        <v>240</v>
      </c>
      <c r="E8866" s="110">
        <v>246</v>
      </c>
      <c r="F8866" s="111">
        <v>159.9</v>
      </c>
      <c r="G8866" s="110">
        <v>4</v>
      </c>
      <c r="H8866" s="110">
        <v>0</v>
      </c>
      <c r="I8866" s="112"/>
      <c r="J8866" s="112"/>
      <c r="K8866" s="113">
        <v>259</v>
      </c>
    </row>
    <row r="8867" spans="1:11" x14ac:dyDescent="0.25">
      <c r="A8867" s="108">
        <v>8890</v>
      </c>
      <c r="B8867" s="109" t="s">
        <v>7492</v>
      </c>
      <c r="C8867" s="110">
        <v>85235900</v>
      </c>
      <c r="D8867" s="110">
        <v>10</v>
      </c>
      <c r="E8867" s="110">
        <v>0</v>
      </c>
      <c r="F8867" s="111">
        <v>74</v>
      </c>
      <c r="G8867" s="110">
        <v>4</v>
      </c>
      <c r="H8867" s="110">
        <v>0</v>
      </c>
      <c r="I8867" s="112"/>
      <c r="J8867" s="112"/>
      <c r="K8867" s="113">
        <v>350</v>
      </c>
    </row>
    <row r="8868" spans="1:11" x14ac:dyDescent="0.25">
      <c r="A8868" s="108">
        <v>8891</v>
      </c>
      <c r="B8868" s="109" t="s">
        <v>2523</v>
      </c>
      <c r="C8868" s="110">
        <v>84716052</v>
      </c>
      <c r="D8868" s="110">
        <v>30</v>
      </c>
      <c r="E8868" s="110">
        <v>0</v>
      </c>
      <c r="F8868" s="111">
        <v>239.9</v>
      </c>
      <c r="G8868" s="110">
        <v>4</v>
      </c>
      <c r="H8868" s="110">
        <v>0</v>
      </c>
      <c r="I8868" s="111">
        <v>0.13</v>
      </c>
      <c r="J8868" s="111">
        <v>10.47</v>
      </c>
      <c r="K8868" s="113">
        <v>349</v>
      </c>
    </row>
    <row r="8869" spans="1:11" x14ac:dyDescent="0.25">
      <c r="A8869" s="108">
        <v>8892</v>
      </c>
      <c r="B8869" s="109" t="s">
        <v>8106</v>
      </c>
      <c r="C8869" s="110">
        <v>84716052</v>
      </c>
      <c r="D8869" s="110">
        <v>20</v>
      </c>
      <c r="E8869" s="110">
        <v>0</v>
      </c>
      <c r="F8869" s="111">
        <v>139.9</v>
      </c>
      <c r="G8869" s="110">
        <v>4</v>
      </c>
      <c r="H8869" s="110">
        <v>0</v>
      </c>
      <c r="I8869" s="112"/>
      <c r="J8869" s="112"/>
      <c r="K8869" s="113">
        <v>215</v>
      </c>
    </row>
    <row r="8870" spans="1:11" x14ac:dyDescent="0.25">
      <c r="A8870" s="108">
        <v>8893</v>
      </c>
      <c r="B8870" s="109" t="s">
        <v>8180</v>
      </c>
      <c r="C8870" s="185">
        <v>84733042</v>
      </c>
      <c r="D8870" s="185">
        <v>0</v>
      </c>
      <c r="E8870" s="185">
        <v>0</v>
      </c>
      <c r="F8870" s="187">
        <v>157.75</v>
      </c>
      <c r="K8870" s="187">
        <v>329</v>
      </c>
    </row>
    <row r="8871" spans="1:11" x14ac:dyDescent="0.25">
      <c r="A8871" s="108">
        <v>8894</v>
      </c>
      <c r="B8871" s="109" t="s">
        <v>8181</v>
      </c>
      <c r="C8871" s="185">
        <v>84733019</v>
      </c>
      <c r="D8871" s="185">
        <v>0</v>
      </c>
      <c r="E8871" s="185">
        <v>0</v>
      </c>
      <c r="F8871" s="187">
        <v>257.64999999999998</v>
      </c>
      <c r="K8871" s="187">
        <v>399</v>
      </c>
    </row>
    <row r="8872" spans="1:11" x14ac:dyDescent="0.25">
      <c r="A8872" s="108">
        <v>8895</v>
      </c>
      <c r="B8872" s="109" t="s">
        <v>5991</v>
      </c>
      <c r="C8872" s="185">
        <v>84733042</v>
      </c>
      <c r="D8872" s="185">
        <v>0</v>
      </c>
      <c r="E8872" s="185">
        <v>0</v>
      </c>
      <c r="F8872" s="187">
        <v>73.790000000000006</v>
      </c>
      <c r="K8872" s="187">
        <v>129</v>
      </c>
    </row>
    <row r="8873" spans="1:11" x14ac:dyDescent="0.25">
      <c r="A8873" s="108">
        <v>8896</v>
      </c>
      <c r="B8873" s="109" t="s">
        <v>8182</v>
      </c>
      <c r="C8873" s="185">
        <v>84717040</v>
      </c>
      <c r="D8873" s="185">
        <v>1</v>
      </c>
      <c r="E8873" s="185">
        <v>0</v>
      </c>
      <c r="F8873" s="188">
        <v>2066.3200000000002</v>
      </c>
      <c r="K8873" s="188">
        <v>3699</v>
      </c>
    </row>
    <row r="8874" spans="1:11" x14ac:dyDescent="0.25">
      <c r="A8874" s="108">
        <v>8897</v>
      </c>
      <c r="B8874" s="109" t="s">
        <v>8183</v>
      </c>
      <c r="C8874" s="185">
        <v>84733011</v>
      </c>
      <c r="D8874" s="185">
        <v>4</v>
      </c>
      <c r="E8874" s="185">
        <v>0</v>
      </c>
      <c r="F8874" s="187">
        <v>427.49</v>
      </c>
      <c r="K8874" s="187">
        <v>659</v>
      </c>
    </row>
    <row r="8875" spans="1:11" x14ac:dyDescent="0.25">
      <c r="A8875" s="108">
        <v>8898</v>
      </c>
      <c r="B8875" s="109" t="s">
        <v>8184</v>
      </c>
      <c r="C8875" s="185">
        <v>48042900</v>
      </c>
      <c r="D8875" s="185">
        <v>0</v>
      </c>
      <c r="E8875" s="185">
        <v>0</v>
      </c>
      <c r="F8875" s="187">
        <v>145.1</v>
      </c>
      <c r="K8875" s="187">
        <v>150</v>
      </c>
    </row>
    <row r="8876" spans="1:11" x14ac:dyDescent="0.25">
      <c r="A8876" s="108">
        <v>8899</v>
      </c>
      <c r="B8876" s="109" t="s">
        <v>8185</v>
      </c>
      <c r="C8876" s="185">
        <v>39232910</v>
      </c>
      <c r="D8876" s="185">
        <v>0</v>
      </c>
      <c r="E8876" s="185">
        <v>0</v>
      </c>
      <c r="F8876" s="187">
        <v>18.2</v>
      </c>
      <c r="K8876" s="187">
        <v>20</v>
      </c>
    </row>
    <row r="8877" spans="1:11" x14ac:dyDescent="0.25">
      <c r="A8877" s="108">
        <v>8900</v>
      </c>
      <c r="B8877" s="109" t="s">
        <v>8186</v>
      </c>
      <c r="C8877" s="185">
        <v>39191010</v>
      </c>
      <c r="D8877" s="185">
        <v>0</v>
      </c>
      <c r="E8877" s="185">
        <v>0</v>
      </c>
      <c r="F8877" s="187">
        <v>18.399999999999999</v>
      </c>
      <c r="K8877" s="187">
        <v>19</v>
      </c>
    </row>
    <row r="8878" spans="1:11" x14ac:dyDescent="0.25">
      <c r="A8878" s="108">
        <v>8901</v>
      </c>
      <c r="B8878" s="109" t="s">
        <v>8187</v>
      </c>
      <c r="C8878" s="185">
        <v>84433113</v>
      </c>
      <c r="D8878" s="185">
        <v>0</v>
      </c>
      <c r="E8878" s="185">
        <v>0</v>
      </c>
      <c r="F8878" s="188">
        <v>3689.99</v>
      </c>
      <c r="K8878" s="188">
        <v>5899</v>
      </c>
    </row>
    <row r="8879" spans="1:11" x14ac:dyDescent="0.25">
      <c r="A8879" s="108">
        <v>8902</v>
      </c>
      <c r="B8879" s="109" t="s">
        <v>8188</v>
      </c>
      <c r="C8879" s="185">
        <v>85249100</v>
      </c>
      <c r="D8879" s="185">
        <v>0</v>
      </c>
      <c r="E8879" s="185">
        <v>0</v>
      </c>
      <c r="F8879" s="187">
        <v>545</v>
      </c>
      <c r="K8879" s="187">
        <v>950</v>
      </c>
    </row>
    <row r="8880" spans="1:11" x14ac:dyDescent="0.25">
      <c r="A8880" s="108">
        <v>8903</v>
      </c>
      <c r="B8880" s="109" t="s">
        <v>8189</v>
      </c>
      <c r="C8880" s="185">
        <v>85423190</v>
      </c>
      <c r="D8880" s="185">
        <v>0</v>
      </c>
      <c r="E8880" s="185">
        <v>0</v>
      </c>
      <c r="F8880" s="187">
        <v>226.95</v>
      </c>
      <c r="K8880" s="187">
        <v>349</v>
      </c>
    </row>
    <row r="8881" spans="1:11" x14ac:dyDescent="0.25">
      <c r="A8881" s="108">
        <v>8904</v>
      </c>
      <c r="B8881" s="109" t="s">
        <v>8190</v>
      </c>
      <c r="C8881" s="185">
        <v>85176277</v>
      </c>
      <c r="D8881" s="185">
        <v>0</v>
      </c>
      <c r="E8881" s="185">
        <v>0</v>
      </c>
      <c r="F8881" s="188">
        <v>1043.0999999999999</v>
      </c>
      <c r="K8881" s="188">
        <v>1399</v>
      </c>
    </row>
    <row r="8882" spans="1:11" ht="24.75" x14ac:dyDescent="0.25">
      <c r="A8882" s="108">
        <v>8905</v>
      </c>
      <c r="B8882" s="109" t="s">
        <v>8191</v>
      </c>
      <c r="C8882" s="185">
        <v>85444200</v>
      </c>
      <c r="D8882" s="185">
        <v>3</v>
      </c>
      <c r="E8882" s="185">
        <v>0</v>
      </c>
      <c r="F8882" s="187">
        <v>28.9</v>
      </c>
      <c r="K8882" s="187">
        <v>180</v>
      </c>
    </row>
    <row r="8883" spans="1:11" x14ac:dyDescent="0.25">
      <c r="A8883" s="108">
        <v>8906</v>
      </c>
      <c r="B8883" s="109" t="s">
        <v>8192</v>
      </c>
      <c r="C8883" s="185">
        <v>84733090</v>
      </c>
      <c r="D8883" s="185">
        <v>0</v>
      </c>
      <c r="E8883" s="185">
        <v>0</v>
      </c>
      <c r="F8883" s="187">
        <v>320.99</v>
      </c>
      <c r="K8883" s="187">
        <v>600</v>
      </c>
    </row>
    <row r="8884" spans="1:11" x14ac:dyDescent="0.25">
      <c r="A8884" s="108">
        <v>8907</v>
      </c>
      <c r="B8884" s="109" t="s">
        <v>8193</v>
      </c>
      <c r="C8884" s="185">
        <v>84716052</v>
      </c>
      <c r="D8884" s="185">
        <v>0</v>
      </c>
      <c r="E8884" s="185">
        <v>0</v>
      </c>
      <c r="F8884" s="187">
        <v>127.47</v>
      </c>
      <c r="K8884" s="187">
        <v>250</v>
      </c>
    </row>
    <row r="8885" spans="1:11" x14ac:dyDescent="0.25">
      <c r="A8885" s="108">
        <v>8908</v>
      </c>
      <c r="B8885" s="109" t="s">
        <v>8194</v>
      </c>
      <c r="C8885" s="185">
        <v>85369090</v>
      </c>
      <c r="D8885" s="185">
        <v>3</v>
      </c>
      <c r="E8885" s="185">
        <v>0</v>
      </c>
      <c r="F8885" s="187">
        <v>38.99</v>
      </c>
      <c r="K8885" s="187">
        <v>150</v>
      </c>
    </row>
    <row r="8886" spans="1:11" x14ac:dyDescent="0.25">
      <c r="A8886" s="108">
        <v>8909</v>
      </c>
      <c r="B8886" s="109" t="s">
        <v>8195</v>
      </c>
      <c r="C8886" s="185">
        <v>94013900</v>
      </c>
      <c r="D8886" s="185">
        <v>1</v>
      </c>
      <c r="E8886" s="185">
        <v>1</v>
      </c>
      <c r="F8886" s="188">
        <v>1078.82</v>
      </c>
      <c r="K8886" s="188">
        <v>1899</v>
      </c>
    </row>
    <row r="8887" spans="1:11" x14ac:dyDescent="0.25">
      <c r="A8887" s="108">
        <v>8910</v>
      </c>
      <c r="B8887" s="109" t="s">
        <v>7527</v>
      </c>
      <c r="C8887" s="185">
        <v>94013900</v>
      </c>
      <c r="D8887" s="185">
        <v>1</v>
      </c>
      <c r="E8887" s="185">
        <v>0</v>
      </c>
      <c r="F8887" s="188">
        <v>1112.2</v>
      </c>
      <c r="K8887" s="188">
        <v>1899</v>
      </c>
    </row>
    <row r="8888" spans="1:11" x14ac:dyDescent="0.25">
      <c r="A8888" s="108">
        <v>8911</v>
      </c>
      <c r="B8888" s="109" t="s">
        <v>8196</v>
      </c>
      <c r="C8888" s="185">
        <v>94013900</v>
      </c>
      <c r="D8888" s="185">
        <v>0</v>
      </c>
      <c r="E8888" s="185">
        <v>0</v>
      </c>
      <c r="F8888" s="188">
        <v>1112.2</v>
      </c>
      <c r="K8888" s="188">
        <v>1899</v>
      </c>
    </row>
    <row r="8889" spans="1:11" x14ac:dyDescent="0.25">
      <c r="A8889" s="108">
        <v>8912</v>
      </c>
      <c r="B8889" s="109" t="s">
        <v>8197</v>
      </c>
      <c r="C8889" s="185">
        <v>94013900</v>
      </c>
      <c r="D8889" s="185">
        <v>0</v>
      </c>
      <c r="E8889" s="185">
        <v>0</v>
      </c>
      <c r="F8889" s="188">
        <v>1175.68</v>
      </c>
      <c r="K8889" s="188">
        <v>1999</v>
      </c>
    </row>
    <row r="8890" spans="1:11" x14ac:dyDescent="0.25">
      <c r="A8890" s="108">
        <v>8913</v>
      </c>
      <c r="B8890" s="109" t="s">
        <v>2250</v>
      </c>
      <c r="C8890" s="185">
        <v>84717010</v>
      </c>
      <c r="D8890" s="185">
        <v>0</v>
      </c>
      <c r="E8890" s="185">
        <v>0</v>
      </c>
      <c r="F8890" s="187">
        <v>310.19</v>
      </c>
      <c r="K8890" s="187">
        <v>489</v>
      </c>
    </row>
    <row r="8891" spans="1:11" x14ac:dyDescent="0.25">
      <c r="A8891" s="108">
        <v>8914</v>
      </c>
      <c r="B8891" s="109" t="s">
        <v>8198</v>
      </c>
      <c r="C8891" s="185">
        <v>84716052</v>
      </c>
      <c r="D8891" s="185">
        <v>3</v>
      </c>
      <c r="E8891" s="185">
        <v>0</v>
      </c>
      <c r="F8891" s="187">
        <v>70</v>
      </c>
      <c r="K8891" s="187">
        <v>220</v>
      </c>
    </row>
    <row r="8892" spans="1:11" x14ac:dyDescent="0.25">
      <c r="A8892" s="108">
        <v>8915</v>
      </c>
      <c r="B8892" s="109" t="s">
        <v>8199</v>
      </c>
      <c r="C8892" s="185">
        <v>84716052</v>
      </c>
      <c r="D8892" s="185">
        <v>0</v>
      </c>
      <c r="E8892" s="185">
        <v>0</v>
      </c>
      <c r="F8892" s="187">
        <v>60</v>
      </c>
      <c r="K8892" s="187">
        <v>220</v>
      </c>
    </row>
    <row r="8893" spans="1:11" x14ac:dyDescent="0.25">
      <c r="A8893" s="108">
        <v>8916</v>
      </c>
      <c r="B8893" s="109" t="s">
        <v>8008</v>
      </c>
      <c r="C8893" s="185">
        <v>85182100</v>
      </c>
      <c r="D8893" s="185">
        <v>0</v>
      </c>
      <c r="E8893" s="185">
        <v>0</v>
      </c>
      <c r="F8893" s="187">
        <v>45.82</v>
      </c>
      <c r="K8893" s="187">
        <v>89</v>
      </c>
    </row>
    <row r="8894" spans="1:11" x14ac:dyDescent="0.25">
      <c r="A8894" s="108">
        <v>8917</v>
      </c>
      <c r="B8894" s="109" t="s">
        <v>7337</v>
      </c>
      <c r="C8894" s="185">
        <v>85423190</v>
      </c>
      <c r="D8894" s="185">
        <v>0</v>
      </c>
      <c r="E8894" s="185">
        <v>0</v>
      </c>
      <c r="F8894" s="188">
        <v>2256.66</v>
      </c>
      <c r="K8894" s="188">
        <v>3299</v>
      </c>
    </row>
    <row r="8895" spans="1:11" x14ac:dyDescent="0.25">
      <c r="A8895" s="108">
        <v>8918</v>
      </c>
      <c r="B8895" s="109" t="s">
        <v>8200</v>
      </c>
      <c r="C8895" s="185">
        <v>85423190</v>
      </c>
      <c r="D8895" s="185">
        <v>0</v>
      </c>
      <c r="E8895" s="185">
        <v>0</v>
      </c>
      <c r="F8895" s="188">
        <v>2286.2800000000002</v>
      </c>
      <c r="K8895" s="188">
        <v>3399</v>
      </c>
    </row>
    <row r="8896" spans="1:11" x14ac:dyDescent="0.25">
      <c r="A8896" s="108">
        <v>8919</v>
      </c>
      <c r="B8896" s="109" t="s">
        <v>8201</v>
      </c>
      <c r="C8896" s="185">
        <v>84713019</v>
      </c>
      <c r="D8896" s="185">
        <v>0</v>
      </c>
      <c r="E8896" s="185">
        <v>0</v>
      </c>
      <c r="F8896" s="188">
        <v>1635.53</v>
      </c>
      <c r="K8896" s="188">
        <v>2499</v>
      </c>
    </row>
    <row r="8897" spans="1:11" x14ac:dyDescent="0.25">
      <c r="A8897" s="108">
        <v>8920</v>
      </c>
      <c r="B8897" s="109" t="s">
        <v>8202</v>
      </c>
      <c r="C8897" s="185">
        <v>85423190</v>
      </c>
      <c r="D8897" s="185">
        <v>2</v>
      </c>
      <c r="E8897" s="185">
        <v>2</v>
      </c>
      <c r="F8897" s="187">
        <v>147.97999999999999</v>
      </c>
      <c r="K8897" s="187">
        <v>229</v>
      </c>
    </row>
    <row r="8898" spans="1:11" x14ac:dyDescent="0.25">
      <c r="A8898" s="108">
        <v>8921</v>
      </c>
      <c r="B8898" s="109" t="s">
        <v>8203</v>
      </c>
      <c r="C8898" s="185">
        <v>84818019</v>
      </c>
      <c r="D8898" s="185">
        <v>0</v>
      </c>
      <c r="E8898" s="185">
        <v>0</v>
      </c>
      <c r="F8898" s="187">
        <v>32.9</v>
      </c>
      <c r="K8898" s="187">
        <v>33</v>
      </c>
    </row>
    <row r="8899" spans="1:11" x14ac:dyDescent="0.25">
      <c r="A8899" s="108">
        <v>8922</v>
      </c>
      <c r="B8899" s="109" t="s">
        <v>8204</v>
      </c>
      <c r="C8899" s="185">
        <v>39222000</v>
      </c>
      <c r="D8899" s="185">
        <v>0</v>
      </c>
      <c r="E8899" s="185">
        <v>0</v>
      </c>
      <c r="F8899" s="187">
        <v>13.9</v>
      </c>
      <c r="K8899" s="187">
        <v>14</v>
      </c>
    </row>
    <row r="8900" spans="1:11" x14ac:dyDescent="0.25">
      <c r="A8900" s="108">
        <v>8923</v>
      </c>
      <c r="B8900" s="109" t="s">
        <v>6955</v>
      </c>
      <c r="C8900" s="185">
        <v>85423190</v>
      </c>
      <c r="D8900" s="185">
        <v>0</v>
      </c>
      <c r="E8900" s="185">
        <v>0</v>
      </c>
      <c r="F8900" s="188">
        <v>2699.99</v>
      </c>
      <c r="K8900" s="188">
        <v>4099</v>
      </c>
    </row>
    <row r="8901" spans="1:11" x14ac:dyDescent="0.25">
      <c r="A8901" s="108">
        <v>8924</v>
      </c>
      <c r="B8901" s="109" t="s">
        <v>8205</v>
      </c>
      <c r="C8901" s="185">
        <v>84716052</v>
      </c>
      <c r="D8901" s="185">
        <v>0</v>
      </c>
      <c r="E8901" s="185">
        <v>0</v>
      </c>
      <c r="F8901" s="187">
        <v>69.900000000000006</v>
      </c>
      <c r="K8901" s="187">
        <v>220</v>
      </c>
    </row>
    <row r="8902" spans="1:11" x14ac:dyDescent="0.25">
      <c r="A8902" s="108">
        <v>8925</v>
      </c>
      <c r="B8902" s="109" t="s">
        <v>8206</v>
      </c>
      <c r="C8902" s="185">
        <v>85423190</v>
      </c>
      <c r="D8902" s="185">
        <v>0</v>
      </c>
      <c r="E8902" s="185">
        <v>0</v>
      </c>
      <c r="F8902" s="187">
        <v>591.30999999999995</v>
      </c>
      <c r="K8902" s="187">
        <v>601.9</v>
      </c>
    </row>
    <row r="8903" spans="1:11" x14ac:dyDescent="0.25">
      <c r="A8903" s="108">
        <v>8926</v>
      </c>
      <c r="B8903" s="109" t="s">
        <v>8207</v>
      </c>
      <c r="C8903" s="185">
        <v>85183000</v>
      </c>
      <c r="D8903" s="185">
        <v>0</v>
      </c>
      <c r="E8903" s="185">
        <v>0</v>
      </c>
      <c r="F8903" s="187">
        <v>185.6</v>
      </c>
      <c r="K8903" s="187">
        <v>309</v>
      </c>
    </row>
    <row r="8904" spans="1:11" x14ac:dyDescent="0.25">
      <c r="A8904" s="108">
        <v>8927</v>
      </c>
      <c r="B8904" s="109" t="s">
        <v>8208</v>
      </c>
      <c r="C8904" s="185">
        <v>84716052</v>
      </c>
      <c r="D8904" s="185">
        <v>2</v>
      </c>
      <c r="E8904" s="185">
        <v>0</v>
      </c>
      <c r="F8904" s="187">
        <v>166.77</v>
      </c>
      <c r="K8904" s="187">
        <v>279</v>
      </c>
    </row>
    <row r="8905" spans="1:11" x14ac:dyDescent="0.25">
      <c r="A8905" s="108">
        <v>8928</v>
      </c>
      <c r="B8905" s="109" t="s">
        <v>8209</v>
      </c>
      <c r="C8905" s="185">
        <v>84716052</v>
      </c>
      <c r="D8905" s="185">
        <v>4</v>
      </c>
      <c r="E8905" s="185">
        <v>0</v>
      </c>
      <c r="F8905" s="187">
        <v>166.77</v>
      </c>
      <c r="K8905" s="187">
        <v>279</v>
      </c>
    </row>
    <row r="8906" spans="1:11" x14ac:dyDescent="0.25">
      <c r="A8906" s="108">
        <v>8929</v>
      </c>
      <c r="B8906" s="109" t="s">
        <v>8210</v>
      </c>
      <c r="C8906" s="185">
        <v>84716052</v>
      </c>
      <c r="D8906" s="185">
        <v>0</v>
      </c>
      <c r="E8906" s="185">
        <v>0</v>
      </c>
      <c r="F8906" s="187">
        <v>166.77</v>
      </c>
      <c r="K8906" s="187">
        <v>279</v>
      </c>
    </row>
    <row r="8907" spans="1:11" x14ac:dyDescent="0.25">
      <c r="A8907" s="108">
        <v>8930</v>
      </c>
      <c r="B8907" s="109" t="s">
        <v>8211</v>
      </c>
      <c r="C8907" s="185">
        <v>84716052</v>
      </c>
      <c r="D8907" s="185">
        <v>0</v>
      </c>
      <c r="E8907" s="185">
        <v>0</v>
      </c>
      <c r="F8907" s="187">
        <v>179.41</v>
      </c>
      <c r="K8907" s="187">
        <v>299</v>
      </c>
    </row>
    <row r="8908" spans="1:11" x14ac:dyDescent="0.25">
      <c r="A8908" s="108">
        <v>8931</v>
      </c>
      <c r="B8908" s="109" t="s">
        <v>8212</v>
      </c>
      <c r="C8908" s="185">
        <v>84716052</v>
      </c>
      <c r="D8908" s="185">
        <v>0</v>
      </c>
      <c r="E8908" s="185">
        <v>0</v>
      </c>
      <c r="F8908" s="187">
        <v>179.41</v>
      </c>
      <c r="K8908" s="187">
        <v>299</v>
      </c>
    </row>
    <row r="8909" spans="1:11" x14ac:dyDescent="0.25">
      <c r="A8909" s="108">
        <v>8932</v>
      </c>
      <c r="B8909" s="109" t="s">
        <v>8213</v>
      </c>
      <c r="C8909" s="185">
        <v>84716052</v>
      </c>
      <c r="D8909" s="185">
        <v>0</v>
      </c>
      <c r="E8909" s="185">
        <v>0</v>
      </c>
      <c r="F8909" s="187">
        <v>237.74</v>
      </c>
      <c r="K8909" s="187">
        <v>399</v>
      </c>
    </row>
    <row r="8910" spans="1:11" x14ac:dyDescent="0.25">
      <c r="A8910" s="108">
        <v>8933</v>
      </c>
      <c r="B8910" s="109" t="s">
        <v>8214</v>
      </c>
      <c r="C8910" s="185">
        <v>84716052</v>
      </c>
      <c r="D8910" s="185">
        <v>0</v>
      </c>
      <c r="E8910" s="185">
        <v>0</v>
      </c>
      <c r="F8910" s="187">
        <v>143.33000000000001</v>
      </c>
      <c r="K8910" s="187">
        <v>239</v>
      </c>
    </row>
    <row r="8911" spans="1:11" x14ac:dyDescent="0.25">
      <c r="A8911" s="108">
        <v>8934</v>
      </c>
      <c r="B8911" s="109" t="s">
        <v>8215</v>
      </c>
      <c r="C8911" s="185">
        <v>84716052</v>
      </c>
      <c r="D8911" s="185">
        <v>0</v>
      </c>
      <c r="E8911" s="185">
        <v>0</v>
      </c>
      <c r="F8911" s="187">
        <v>140.51</v>
      </c>
      <c r="K8911" s="187">
        <v>239</v>
      </c>
    </row>
    <row r="8912" spans="1:11" x14ac:dyDescent="0.25">
      <c r="A8912" s="108">
        <v>8935</v>
      </c>
      <c r="B8912" s="109" t="s">
        <v>8216</v>
      </c>
      <c r="C8912" s="185">
        <v>84716052</v>
      </c>
      <c r="D8912" s="185">
        <v>0</v>
      </c>
      <c r="E8912" s="185">
        <v>0</v>
      </c>
      <c r="F8912" s="187">
        <v>130.71</v>
      </c>
      <c r="K8912" s="187">
        <v>219</v>
      </c>
    </row>
    <row r="8913" spans="1:11" x14ac:dyDescent="0.25">
      <c r="A8913" s="108">
        <v>8936</v>
      </c>
      <c r="B8913" s="109" t="s">
        <v>8217</v>
      </c>
      <c r="C8913" s="185">
        <v>84716052</v>
      </c>
      <c r="D8913" s="185">
        <v>8</v>
      </c>
      <c r="E8913" s="185">
        <v>0</v>
      </c>
      <c r="F8913" s="187">
        <v>121.97</v>
      </c>
      <c r="K8913" s="187">
        <v>199</v>
      </c>
    </row>
    <row r="8914" spans="1:11" x14ac:dyDescent="0.25">
      <c r="A8914" s="108">
        <v>8937</v>
      </c>
      <c r="B8914" s="109" t="s">
        <v>8218</v>
      </c>
      <c r="C8914" s="185">
        <v>84716052</v>
      </c>
      <c r="D8914" s="185">
        <v>2</v>
      </c>
      <c r="E8914" s="185">
        <v>0</v>
      </c>
      <c r="F8914" s="187">
        <v>236.9</v>
      </c>
      <c r="K8914" s="187">
        <v>399</v>
      </c>
    </row>
    <row r="8915" spans="1:11" x14ac:dyDescent="0.25">
      <c r="A8915" s="108">
        <v>8938</v>
      </c>
      <c r="B8915" s="109" t="s">
        <v>8219</v>
      </c>
      <c r="C8915" s="185">
        <v>84716052</v>
      </c>
      <c r="D8915" s="185">
        <v>1</v>
      </c>
      <c r="E8915" s="185">
        <v>0</v>
      </c>
      <c r="F8915" s="187">
        <v>236.9</v>
      </c>
      <c r="K8915" s="187">
        <v>399</v>
      </c>
    </row>
    <row r="8916" spans="1:11" x14ac:dyDescent="0.25">
      <c r="A8916" s="108">
        <v>8939</v>
      </c>
      <c r="B8916" s="109" t="s">
        <v>8220</v>
      </c>
      <c r="C8916" s="185">
        <v>84716053</v>
      </c>
      <c r="D8916" s="185">
        <v>1</v>
      </c>
      <c r="E8916" s="185">
        <v>0</v>
      </c>
      <c r="F8916" s="187">
        <v>61.77</v>
      </c>
      <c r="K8916" s="187">
        <v>105</v>
      </c>
    </row>
    <row r="8917" spans="1:11" x14ac:dyDescent="0.25">
      <c r="A8917" s="108">
        <v>8940</v>
      </c>
      <c r="B8917" s="109" t="s">
        <v>8220</v>
      </c>
      <c r="C8917" s="185">
        <v>84716053</v>
      </c>
      <c r="D8917" s="185">
        <v>0</v>
      </c>
      <c r="E8917" s="185">
        <v>0</v>
      </c>
      <c r="F8917" s="187">
        <v>54.79</v>
      </c>
      <c r="K8917" s="187">
        <v>95</v>
      </c>
    </row>
    <row r="8918" spans="1:11" x14ac:dyDescent="0.25">
      <c r="A8918" s="108">
        <v>8941</v>
      </c>
      <c r="B8918" s="109" t="s">
        <v>8221</v>
      </c>
      <c r="C8918" s="185">
        <v>84716053</v>
      </c>
      <c r="D8918" s="185">
        <v>0</v>
      </c>
      <c r="E8918" s="185">
        <v>0</v>
      </c>
      <c r="F8918" s="187">
        <v>82.94</v>
      </c>
      <c r="K8918" s="187">
        <v>139</v>
      </c>
    </row>
    <row r="8919" spans="1:11" x14ac:dyDescent="0.25">
      <c r="A8919" s="108">
        <v>8942</v>
      </c>
      <c r="B8919" s="109" t="s">
        <v>8222</v>
      </c>
      <c r="C8919" s="185">
        <v>84716053</v>
      </c>
      <c r="D8919" s="185">
        <v>1</v>
      </c>
      <c r="E8919" s="185">
        <v>0</v>
      </c>
      <c r="F8919" s="187">
        <v>76.62</v>
      </c>
      <c r="K8919" s="187">
        <v>129</v>
      </c>
    </row>
    <row r="8920" spans="1:11" x14ac:dyDescent="0.25">
      <c r="A8920" s="108">
        <v>8943</v>
      </c>
      <c r="B8920" s="109" t="s">
        <v>8223</v>
      </c>
      <c r="C8920" s="185">
        <v>84716053</v>
      </c>
      <c r="D8920" s="185">
        <v>0</v>
      </c>
      <c r="E8920" s="185">
        <v>0</v>
      </c>
      <c r="F8920" s="187">
        <v>35.54</v>
      </c>
      <c r="K8920" s="187">
        <v>59</v>
      </c>
    </row>
    <row r="8921" spans="1:11" x14ac:dyDescent="0.25">
      <c r="A8921" s="108">
        <v>8944</v>
      </c>
      <c r="B8921" s="109" t="s">
        <v>8224</v>
      </c>
      <c r="C8921" s="185">
        <v>84733019</v>
      </c>
      <c r="D8921" s="185">
        <v>1</v>
      </c>
      <c r="E8921" s="185">
        <v>0</v>
      </c>
      <c r="F8921" s="187">
        <v>563.38</v>
      </c>
      <c r="K8921" s="187">
        <v>899</v>
      </c>
    </row>
    <row r="8922" spans="1:11" x14ac:dyDescent="0.25">
      <c r="A8922" s="108">
        <v>8945</v>
      </c>
      <c r="B8922" s="109" t="s">
        <v>8225</v>
      </c>
      <c r="C8922" s="185">
        <v>84733019</v>
      </c>
      <c r="D8922" s="185">
        <v>1</v>
      </c>
      <c r="E8922" s="185">
        <v>0</v>
      </c>
      <c r="F8922" s="187">
        <v>563.38</v>
      </c>
      <c r="K8922" s="187">
        <v>899</v>
      </c>
    </row>
    <row r="8923" spans="1:11" x14ac:dyDescent="0.25">
      <c r="A8923" s="108">
        <v>8946</v>
      </c>
      <c r="B8923" s="109" t="s">
        <v>8226</v>
      </c>
      <c r="C8923" s="185">
        <v>84733019</v>
      </c>
      <c r="D8923" s="185">
        <v>1</v>
      </c>
      <c r="E8923" s="185">
        <v>0</v>
      </c>
      <c r="F8923" s="187">
        <v>563.38</v>
      </c>
      <c r="K8923" s="187">
        <v>899</v>
      </c>
    </row>
    <row r="8924" spans="1:11" x14ac:dyDescent="0.25">
      <c r="A8924" s="108">
        <v>8947</v>
      </c>
      <c r="B8924" s="109" t="s">
        <v>8227</v>
      </c>
      <c r="C8924" s="185">
        <v>85183000</v>
      </c>
      <c r="D8924" s="185">
        <v>3</v>
      </c>
      <c r="E8924" s="185">
        <v>0</v>
      </c>
      <c r="F8924" s="187">
        <v>112.98</v>
      </c>
      <c r="K8924" s="187">
        <v>215</v>
      </c>
    </row>
    <row r="8925" spans="1:11" x14ac:dyDescent="0.25">
      <c r="A8925" s="108">
        <v>8948</v>
      </c>
      <c r="B8925" s="109" t="s">
        <v>8228</v>
      </c>
      <c r="C8925" s="185">
        <v>85183000</v>
      </c>
      <c r="D8925" s="185">
        <v>4</v>
      </c>
      <c r="E8925" s="185">
        <v>0</v>
      </c>
      <c r="F8925" s="187">
        <v>109.33</v>
      </c>
      <c r="K8925" s="187">
        <v>205</v>
      </c>
    </row>
    <row r="8926" spans="1:11" x14ac:dyDescent="0.25">
      <c r="A8926" s="108">
        <v>8949</v>
      </c>
      <c r="B8926" s="109" t="s">
        <v>8229</v>
      </c>
      <c r="C8926" s="185">
        <v>85183000</v>
      </c>
      <c r="D8926" s="185">
        <v>0</v>
      </c>
      <c r="E8926" s="185">
        <v>0</v>
      </c>
      <c r="F8926" s="187">
        <v>69.239999999999995</v>
      </c>
      <c r="K8926" s="187">
        <v>129</v>
      </c>
    </row>
    <row r="8927" spans="1:11" x14ac:dyDescent="0.25">
      <c r="A8927" s="108">
        <v>8950</v>
      </c>
      <c r="B8927" s="109" t="s">
        <v>8230</v>
      </c>
      <c r="C8927" s="185">
        <v>85183000</v>
      </c>
      <c r="D8927" s="185">
        <v>0</v>
      </c>
      <c r="E8927" s="185">
        <v>0</v>
      </c>
      <c r="F8927" s="187">
        <v>76.53</v>
      </c>
      <c r="K8927" s="187">
        <v>145</v>
      </c>
    </row>
    <row r="8928" spans="1:11" x14ac:dyDescent="0.25">
      <c r="A8928" s="108">
        <v>8951</v>
      </c>
      <c r="B8928" s="109" t="s">
        <v>8231</v>
      </c>
      <c r="C8928" s="185">
        <v>85183000</v>
      </c>
      <c r="D8928" s="185">
        <v>4</v>
      </c>
      <c r="E8928" s="185">
        <v>0</v>
      </c>
      <c r="F8928" s="187">
        <v>82.91</v>
      </c>
      <c r="K8928" s="187">
        <v>159</v>
      </c>
    </row>
    <row r="8929" spans="1:11" x14ac:dyDescent="0.25">
      <c r="A8929" s="108">
        <v>8952</v>
      </c>
      <c r="B8929" s="109" t="s">
        <v>8232</v>
      </c>
      <c r="C8929" s="185">
        <v>85183000</v>
      </c>
      <c r="D8929" s="185">
        <v>0</v>
      </c>
      <c r="E8929" s="185">
        <v>0</v>
      </c>
      <c r="F8929" s="187">
        <v>50.11</v>
      </c>
      <c r="K8929" s="187">
        <v>95</v>
      </c>
    </row>
    <row r="8930" spans="1:11" x14ac:dyDescent="0.25">
      <c r="A8930" s="108">
        <v>8953</v>
      </c>
      <c r="B8930" s="109" t="s">
        <v>8233</v>
      </c>
      <c r="C8930" s="185">
        <v>85183000</v>
      </c>
      <c r="D8930" s="185">
        <v>2</v>
      </c>
      <c r="E8930" s="185">
        <v>0</v>
      </c>
      <c r="F8930" s="187">
        <v>75.62</v>
      </c>
      <c r="K8930" s="187">
        <v>145</v>
      </c>
    </row>
    <row r="8931" spans="1:11" x14ac:dyDescent="0.25">
      <c r="A8931" s="108">
        <v>8954</v>
      </c>
      <c r="B8931" s="109" t="s">
        <v>8234</v>
      </c>
      <c r="C8931" s="185">
        <v>85183000</v>
      </c>
      <c r="D8931" s="185">
        <v>0</v>
      </c>
      <c r="E8931" s="185">
        <v>0</v>
      </c>
      <c r="F8931" s="187">
        <v>83.82</v>
      </c>
      <c r="K8931" s="187">
        <v>159</v>
      </c>
    </row>
    <row r="8932" spans="1:11" x14ac:dyDescent="0.25">
      <c r="A8932" s="108">
        <v>8955</v>
      </c>
      <c r="B8932" s="109" t="s">
        <v>8235</v>
      </c>
      <c r="C8932" s="185">
        <v>85183000</v>
      </c>
      <c r="D8932" s="185">
        <v>0</v>
      </c>
      <c r="E8932" s="185">
        <v>0</v>
      </c>
      <c r="F8932" s="187">
        <v>77.44</v>
      </c>
      <c r="K8932" s="187">
        <v>145</v>
      </c>
    </row>
    <row r="8933" spans="1:11" x14ac:dyDescent="0.25">
      <c r="A8933" s="108">
        <v>8956</v>
      </c>
      <c r="B8933" s="109" t="s">
        <v>8236</v>
      </c>
      <c r="C8933" s="185">
        <v>85183000</v>
      </c>
      <c r="D8933" s="185">
        <v>0</v>
      </c>
      <c r="E8933" s="185">
        <v>0</v>
      </c>
      <c r="F8933" s="187">
        <v>109.33</v>
      </c>
      <c r="K8933" s="187">
        <v>205</v>
      </c>
    </row>
    <row r="8934" spans="1:11" x14ac:dyDescent="0.25">
      <c r="A8934" s="108">
        <v>8957</v>
      </c>
      <c r="B8934" s="109" t="s">
        <v>8237</v>
      </c>
      <c r="C8934" s="185">
        <v>85183000</v>
      </c>
      <c r="D8934" s="185">
        <v>0</v>
      </c>
      <c r="E8934" s="185">
        <v>0</v>
      </c>
      <c r="F8934" s="187">
        <v>109.33</v>
      </c>
      <c r="K8934" s="187">
        <v>205</v>
      </c>
    </row>
    <row r="8935" spans="1:11" x14ac:dyDescent="0.25">
      <c r="A8935" s="108">
        <v>8958</v>
      </c>
      <c r="B8935" s="109" t="s">
        <v>8238</v>
      </c>
      <c r="C8935" s="185">
        <v>85183000</v>
      </c>
      <c r="D8935" s="185">
        <v>1</v>
      </c>
      <c r="E8935" s="185">
        <v>1</v>
      </c>
      <c r="F8935" s="187">
        <v>181.18</v>
      </c>
      <c r="K8935" s="187">
        <v>339</v>
      </c>
    </row>
    <row r="8936" spans="1:11" x14ac:dyDescent="0.25">
      <c r="A8936" s="108">
        <v>8959</v>
      </c>
      <c r="B8936" s="109" t="s">
        <v>8239</v>
      </c>
      <c r="C8936" s="185">
        <v>85183000</v>
      </c>
      <c r="D8936" s="185">
        <v>0</v>
      </c>
      <c r="E8936" s="185">
        <v>0</v>
      </c>
      <c r="F8936" s="187">
        <v>167.92</v>
      </c>
      <c r="K8936" s="187">
        <v>319</v>
      </c>
    </row>
    <row r="8937" spans="1:11" x14ac:dyDescent="0.25">
      <c r="A8937" s="108">
        <v>8960</v>
      </c>
      <c r="B8937" s="109" t="s">
        <v>8240</v>
      </c>
      <c r="C8937" s="185">
        <v>85183000</v>
      </c>
      <c r="D8937" s="185">
        <v>0</v>
      </c>
      <c r="E8937" s="185">
        <v>0</v>
      </c>
      <c r="F8937" s="187">
        <v>130.71</v>
      </c>
      <c r="K8937" s="187">
        <v>249</v>
      </c>
    </row>
    <row r="8938" spans="1:11" x14ac:dyDescent="0.25">
      <c r="A8938" s="108">
        <v>8961</v>
      </c>
      <c r="B8938" s="109" t="s">
        <v>8241</v>
      </c>
      <c r="C8938" s="185">
        <v>85181090</v>
      </c>
      <c r="D8938" s="185">
        <v>0</v>
      </c>
      <c r="E8938" s="185">
        <v>0</v>
      </c>
      <c r="F8938" s="187">
        <v>268.79000000000002</v>
      </c>
      <c r="K8938" s="187">
        <v>499</v>
      </c>
    </row>
    <row r="8939" spans="1:11" x14ac:dyDescent="0.25">
      <c r="A8939" s="108">
        <v>8962</v>
      </c>
      <c r="B8939" s="109" t="s">
        <v>8242</v>
      </c>
      <c r="C8939" s="185">
        <v>85181090</v>
      </c>
      <c r="D8939" s="185">
        <v>1</v>
      </c>
      <c r="E8939" s="185">
        <v>1</v>
      </c>
      <c r="F8939" s="187">
        <v>184.96</v>
      </c>
      <c r="K8939" s="187">
        <v>349</v>
      </c>
    </row>
    <row r="8940" spans="1:11" x14ac:dyDescent="0.25">
      <c r="A8940" s="108">
        <v>8963</v>
      </c>
      <c r="B8940" s="109" t="s">
        <v>8243</v>
      </c>
      <c r="C8940" s="185">
        <v>84733090</v>
      </c>
      <c r="D8940" s="185">
        <v>2</v>
      </c>
      <c r="E8940" s="185">
        <v>1</v>
      </c>
      <c r="F8940" s="187">
        <v>117.99</v>
      </c>
      <c r="K8940" s="187">
        <v>189</v>
      </c>
    </row>
    <row r="8941" spans="1:11" x14ac:dyDescent="0.25">
      <c r="A8941" s="108">
        <v>8964</v>
      </c>
      <c r="B8941" s="109" t="s">
        <v>8244</v>
      </c>
      <c r="C8941" s="185">
        <v>84715010</v>
      </c>
      <c r="D8941" s="185">
        <v>1</v>
      </c>
      <c r="E8941" s="185">
        <v>0</v>
      </c>
      <c r="F8941" s="188">
        <v>2288.41</v>
      </c>
      <c r="K8941" s="188">
        <v>3594</v>
      </c>
    </row>
    <row r="8942" spans="1:11" x14ac:dyDescent="0.25">
      <c r="A8942" s="108">
        <v>8965</v>
      </c>
      <c r="B8942" s="109" t="s">
        <v>8245</v>
      </c>
      <c r="C8942" s="185">
        <v>84716053</v>
      </c>
      <c r="D8942" s="185">
        <v>1</v>
      </c>
      <c r="E8942" s="185">
        <v>0</v>
      </c>
      <c r="F8942" s="187">
        <v>35.590000000000003</v>
      </c>
      <c r="K8942" s="187">
        <v>50</v>
      </c>
    </row>
    <row r="8943" spans="1:11" x14ac:dyDescent="0.25">
      <c r="A8943" s="108">
        <v>8966</v>
      </c>
      <c r="B8943" s="109" t="s">
        <v>8246</v>
      </c>
      <c r="C8943" s="185">
        <v>84716052</v>
      </c>
      <c r="D8943" s="185">
        <v>1</v>
      </c>
      <c r="E8943" s="185">
        <v>0</v>
      </c>
      <c r="F8943" s="187">
        <v>93.06</v>
      </c>
      <c r="K8943" s="187">
        <v>145</v>
      </c>
    </row>
    <row r="8944" spans="1:11" x14ac:dyDescent="0.25">
      <c r="A8944" s="108">
        <v>8967</v>
      </c>
      <c r="B8944" s="109" t="s">
        <v>8247</v>
      </c>
      <c r="C8944" s="185">
        <v>39232110</v>
      </c>
      <c r="D8944" s="185">
        <v>0</v>
      </c>
      <c r="E8944" s="185">
        <v>0</v>
      </c>
      <c r="F8944" s="187">
        <v>16.100000000000001</v>
      </c>
      <c r="K8944" s="187">
        <v>18</v>
      </c>
    </row>
    <row r="8945" spans="1:11" x14ac:dyDescent="0.25">
      <c r="A8945" s="108">
        <v>8968</v>
      </c>
      <c r="B8945" s="109" t="s">
        <v>8248</v>
      </c>
      <c r="C8945" s="185">
        <v>39232110</v>
      </c>
      <c r="D8945" s="185">
        <v>0</v>
      </c>
      <c r="E8945" s="185">
        <v>0</v>
      </c>
      <c r="F8945" s="187">
        <v>26.5</v>
      </c>
      <c r="K8945" s="187">
        <v>27</v>
      </c>
    </row>
    <row r="8946" spans="1:11" x14ac:dyDescent="0.25">
      <c r="A8946" s="108">
        <v>8969</v>
      </c>
      <c r="B8946" s="109" t="s">
        <v>8249</v>
      </c>
      <c r="C8946" s="185">
        <v>48189090</v>
      </c>
      <c r="D8946" s="185">
        <v>0</v>
      </c>
      <c r="E8946" s="185">
        <v>0</v>
      </c>
      <c r="F8946" s="187">
        <v>19.2</v>
      </c>
      <c r="K8946" s="187">
        <v>20</v>
      </c>
    </row>
    <row r="8947" spans="1:11" x14ac:dyDescent="0.25">
      <c r="A8947" s="108">
        <v>8970</v>
      </c>
      <c r="B8947" s="109" t="s">
        <v>8250</v>
      </c>
      <c r="C8947" s="185">
        <v>48182000</v>
      </c>
      <c r="D8947" s="185">
        <v>0</v>
      </c>
      <c r="E8947" s="185">
        <v>0</v>
      </c>
      <c r="F8947" s="187">
        <v>8.5500000000000007</v>
      </c>
      <c r="K8947" s="187">
        <v>9</v>
      </c>
    </row>
    <row r="8948" spans="1:11" x14ac:dyDescent="0.25">
      <c r="A8948" s="108">
        <v>8971</v>
      </c>
      <c r="B8948" s="109" t="s">
        <v>3864</v>
      </c>
      <c r="C8948" s="185">
        <v>85044021</v>
      </c>
      <c r="D8948" s="185">
        <v>3</v>
      </c>
      <c r="E8948" s="185">
        <v>0</v>
      </c>
      <c r="F8948" s="187">
        <v>105.06</v>
      </c>
      <c r="K8948" s="187">
        <v>199</v>
      </c>
    </row>
    <row r="8949" spans="1:11" x14ac:dyDescent="0.25">
      <c r="A8949" s="108">
        <v>8972</v>
      </c>
      <c r="B8949" s="109" t="s">
        <v>8251</v>
      </c>
      <c r="C8949" s="185">
        <v>85176277</v>
      </c>
      <c r="D8949" s="185">
        <v>8</v>
      </c>
      <c r="E8949" s="185">
        <v>0</v>
      </c>
      <c r="F8949" s="187">
        <v>686.09</v>
      </c>
      <c r="K8949" s="188">
        <v>1389</v>
      </c>
    </row>
    <row r="8950" spans="1:11" x14ac:dyDescent="0.25">
      <c r="A8950" s="108">
        <v>8973</v>
      </c>
      <c r="B8950" s="109" t="s">
        <v>8252</v>
      </c>
      <c r="C8950" s="185">
        <v>85176277</v>
      </c>
      <c r="D8950" s="185">
        <v>1</v>
      </c>
      <c r="E8950" s="185">
        <v>0</v>
      </c>
      <c r="F8950" s="188">
        <v>1164.3499999999999</v>
      </c>
      <c r="K8950" s="188">
        <v>2299</v>
      </c>
    </row>
    <row r="8951" spans="1:11" x14ac:dyDescent="0.25">
      <c r="A8951" s="108">
        <v>8974</v>
      </c>
      <c r="B8951" s="109" t="s">
        <v>8253</v>
      </c>
      <c r="C8951" s="185">
        <v>85176277</v>
      </c>
      <c r="D8951" s="185">
        <v>1</v>
      </c>
      <c r="E8951" s="185">
        <v>0</v>
      </c>
      <c r="F8951" s="188">
        <v>1021.73</v>
      </c>
      <c r="K8951" s="188">
        <v>1999</v>
      </c>
    </row>
    <row r="8952" spans="1:11" x14ac:dyDescent="0.25">
      <c r="A8952" s="108">
        <v>8975</v>
      </c>
      <c r="B8952" s="109" t="s">
        <v>8254</v>
      </c>
      <c r="C8952" s="185">
        <v>85176277</v>
      </c>
      <c r="D8952" s="185">
        <v>2</v>
      </c>
      <c r="E8952" s="185">
        <v>0</v>
      </c>
      <c r="F8952" s="188">
        <v>1120.8699999999999</v>
      </c>
      <c r="K8952" s="188">
        <v>2199</v>
      </c>
    </row>
    <row r="8953" spans="1:11" x14ac:dyDescent="0.25">
      <c r="A8953" s="108">
        <v>8976</v>
      </c>
      <c r="B8953" s="109" t="s">
        <v>8255</v>
      </c>
      <c r="C8953" s="185">
        <v>85176277</v>
      </c>
      <c r="D8953" s="185">
        <v>0</v>
      </c>
      <c r="E8953" s="185">
        <v>0</v>
      </c>
      <c r="F8953" s="187">
        <v>946.95</v>
      </c>
      <c r="K8953" s="188">
        <v>1799</v>
      </c>
    </row>
    <row r="8954" spans="1:11" x14ac:dyDescent="0.25">
      <c r="A8954" s="108">
        <v>8977</v>
      </c>
      <c r="B8954" s="109" t="s">
        <v>8256</v>
      </c>
      <c r="C8954" s="185">
        <v>85285200</v>
      </c>
      <c r="D8954" s="185">
        <v>4</v>
      </c>
      <c r="E8954" s="185">
        <v>0</v>
      </c>
      <c r="F8954" s="187">
        <v>744.28</v>
      </c>
      <c r="K8954" s="188">
        <v>1099</v>
      </c>
    </row>
    <row r="8955" spans="1:11" x14ac:dyDescent="0.25">
      <c r="A8955" s="108">
        <v>8978</v>
      </c>
      <c r="B8955" s="109" t="s">
        <v>8257</v>
      </c>
      <c r="C8955" s="185">
        <v>84716053</v>
      </c>
      <c r="D8955" s="185">
        <v>0</v>
      </c>
      <c r="E8955" s="185">
        <v>0</v>
      </c>
      <c r="F8955" s="187">
        <v>203.19</v>
      </c>
      <c r="K8955" s="187">
        <v>335</v>
      </c>
    </row>
    <row r="8956" spans="1:11" x14ac:dyDescent="0.25">
      <c r="A8956" s="108">
        <v>8979</v>
      </c>
      <c r="B8956" s="109" t="s">
        <v>2528</v>
      </c>
      <c r="C8956" s="185">
        <v>94032090</v>
      </c>
      <c r="D8956" s="185">
        <v>29</v>
      </c>
      <c r="E8956" s="185">
        <v>0</v>
      </c>
      <c r="F8956" s="187">
        <v>41.66</v>
      </c>
      <c r="K8956" s="187">
        <v>75</v>
      </c>
    </row>
    <row r="8957" spans="1:11" x14ac:dyDescent="0.25">
      <c r="A8957" s="108">
        <v>8980</v>
      </c>
      <c r="B8957" s="109" t="s">
        <v>8258</v>
      </c>
      <c r="C8957" s="185">
        <v>84716052</v>
      </c>
      <c r="D8957" s="185">
        <v>0</v>
      </c>
      <c r="E8957" s="185">
        <v>0</v>
      </c>
      <c r="F8957" s="187">
        <v>64.31</v>
      </c>
      <c r="K8957" s="187">
        <v>220</v>
      </c>
    </row>
    <row r="8958" spans="1:11" x14ac:dyDescent="0.25">
      <c r="A8958" s="108">
        <v>8981</v>
      </c>
      <c r="B8958" s="109" t="s">
        <v>8259</v>
      </c>
      <c r="C8958" s="185">
        <v>85423190</v>
      </c>
      <c r="D8958" s="185">
        <v>0</v>
      </c>
      <c r="E8958" s="185">
        <v>0</v>
      </c>
      <c r="F8958" s="188">
        <v>2172.65</v>
      </c>
      <c r="K8958" s="188">
        <v>3299</v>
      </c>
    </row>
    <row r="8959" spans="1:11" x14ac:dyDescent="0.25">
      <c r="A8959" s="108">
        <v>8982</v>
      </c>
      <c r="B8959" s="109" t="s">
        <v>8260</v>
      </c>
      <c r="C8959" s="185">
        <v>85423190</v>
      </c>
      <c r="D8959" s="185">
        <v>0</v>
      </c>
      <c r="E8959" s="185">
        <v>0</v>
      </c>
      <c r="F8959" s="187">
        <v>788.75</v>
      </c>
      <c r="K8959" s="187">
        <v>899</v>
      </c>
    </row>
    <row r="8960" spans="1:11" x14ac:dyDescent="0.25">
      <c r="A8960" s="108">
        <v>8983</v>
      </c>
      <c r="B8960" s="109" t="s">
        <v>8261</v>
      </c>
      <c r="C8960" s="185">
        <v>85061019</v>
      </c>
      <c r="D8960" s="185">
        <v>0</v>
      </c>
      <c r="E8960" s="185">
        <v>0</v>
      </c>
      <c r="F8960" s="187">
        <v>16.899999999999999</v>
      </c>
      <c r="K8960" s="187">
        <v>29</v>
      </c>
    </row>
    <row r="8961" spans="1:11" x14ac:dyDescent="0.25">
      <c r="A8961" s="108">
        <v>8984</v>
      </c>
      <c r="B8961" s="109" t="s">
        <v>8063</v>
      </c>
      <c r="C8961" s="185">
        <v>84713019</v>
      </c>
      <c r="D8961" s="185">
        <v>0</v>
      </c>
      <c r="E8961" s="185">
        <v>0</v>
      </c>
      <c r="F8961" s="188">
        <v>2685.9</v>
      </c>
      <c r="K8961" s="188">
        <v>3599</v>
      </c>
    </row>
    <row r="8962" spans="1:11" x14ac:dyDescent="0.25">
      <c r="A8962" s="108">
        <v>8985</v>
      </c>
      <c r="B8962" s="109" t="s">
        <v>8262</v>
      </c>
      <c r="C8962" s="185">
        <v>84716052</v>
      </c>
      <c r="D8962" s="185">
        <v>0</v>
      </c>
      <c r="E8962" s="185">
        <v>0</v>
      </c>
      <c r="F8962" s="187">
        <v>64.900000000000006</v>
      </c>
      <c r="K8962" s="187">
        <v>220</v>
      </c>
    </row>
    <row r="8963" spans="1:11" x14ac:dyDescent="0.25">
      <c r="A8963" s="108">
        <v>8986</v>
      </c>
      <c r="B8963" s="109" t="s">
        <v>8263</v>
      </c>
      <c r="C8963" s="185">
        <v>84716052</v>
      </c>
      <c r="D8963" s="185">
        <v>0</v>
      </c>
      <c r="E8963" s="185">
        <v>0</v>
      </c>
      <c r="F8963" s="187">
        <v>116.9</v>
      </c>
      <c r="K8963" s="187">
        <v>220</v>
      </c>
    </row>
    <row r="8964" spans="1:11" x14ac:dyDescent="0.25">
      <c r="A8964" s="108">
        <v>8987</v>
      </c>
      <c r="B8964" s="109" t="s">
        <v>8264</v>
      </c>
      <c r="C8964" s="185">
        <v>48211000</v>
      </c>
      <c r="D8964" s="185">
        <v>0</v>
      </c>
      <c r="E8964" s="185">
        <v>0</v>
      </c>
      <c r="F8964" s="187">
        <v>5.7</v>
      </c>
      <c r="K8964" s="187">
        <v>6</v>
      </c>
    </row>
    <row r="8965" spans="1:11" x14ac:dyDescent="0.25">
      <c r="A8965" s="108">
        <v>8988</v>
      </c>
      <c r="B8965" s="109" t="s">
        <v>8265</v>
      </c>
      <c r="C8965" s="185">
        <v>48211000</v>
      </c>
      <c r="D8965" s="185">
        <v>0</v>
      </c>
      <c r="E8965" s="185">
        <v>0</v>
      </c>
      <c r="F8965" s="187">
        <v>5.7</v>
      </c>
      <c r="K8965" s="187">
        <v>6</v>
      </c>
    </row>
    <row r="8966" spans="1:11" x14ac:dyDescent="0.25">
      <c r="A8966" s="108">
        <v>8989</v>
      </c>
      <c r="B8966" s="109" t="s">
        <v>8266</v>
      </c>
      <c r="C8966" s="185">
        <v>48211000</v>
      </c>
      <c r="D8966" s="185">
        <v>0</v>
      </c>
      <c r="E8966" s="185">
        <v>0</v>
      </c>
      <c r="F8966" s="187">
        <v>5.7</v>
      </c>
      <c r="K8966" s="187">
        <v>6</v>
      </c>
    </row>
    <row r="8967" spans="1:11" x14ac:dyDescent="0.25">
      <c r="A8967" s="108">
        <v>8990</v>
      </c>
      <c r="B8967" s="109" t="s">
        <v>8267</v>
      </c>
      <c r="C8967" s="185">
        <v>84717010</v>
      </c>
      <c r="D8967" s="185">
        <v>1</v>
      </c>
      <c r="E8967" s="185">
        <v>0</v>
      </c>
      <c r="F8967" s="188">
        <v>1219.71</v>
      </c>
      <c r="K8967" s="188">
        <v>1899</v>
      </c>
    </row>
    <row r="8968" spans="1:11" x14ac:dyDescent="0.25">
      <c r="A8968" s="108">
        <v>8991</v>
      </c>
      <c r="B8968" s="109" t="s">
        <v>8268</v>
      </c>
      <c r="C8968" s="185">
        <v>84145990</v>
      </c>
      <c r="D8968" s="185">
        <v>22</v>
      </c>
      <c r="E8968" s="185">
        <v>4</v>
      </c>
      <c r="F8968" s="187">
        <v>13.16</v>
      </c>
      <c r="K8968" s="187">
        <v>25</v>
      </c>
    </row>
    <row r="8969" spans="1:11" x14ac:dyDescent="0.25">
      <c r="A8969" s="108">
        <v>8992</v>
      </c>
      <c r="B8969" s="109" t="s">
        <v>7815</v>
      </c>
      <c r="C8969" s="185">
        <v>85444200</v>
      </c>
      <c r="D8969" s="185">
        <v>0</v>
      </c>
      <c r="E8969" s="185">
        <v>0</v>
      </c>
      <c r="F8969" s="187">
        <v>12.65</v>
      </c>
      <c r="K8969" s="187">
        <v>22</v>
      </c>
    </row>
    <row r="8970" spans="1:11" x14ac:dyDescent="0.25">
      <c r="A8970" s="108">
        <v>8993</v>
      </c>
      <c r="B8970" s="109" t="s">
        <v>6711</v>
      </c>
      <c r="C8970" s="185">
        <v>85444200</v>
      </c>
      <c r="D8970" s="185">
        <v>0</v>
      </c>
      <c r="E8970" s="185">
        <v>0</v>
      </c>
      <c r="F8970" s="187">
        <v>6.73</v>
      </c>
      <c r="K8970" s="187">
        <v>12</v>
      </c>
    </row>
    <row r="8971" spans="1:11" x14ac:dyDescent="0.25">
      <c r="A8971" s="108">
        <v>8994</v>
      </c>
      <c r="B8971" s="109" t="s">
        <v>8269</v>
      </c>
      <c r="C8971" s="185">
        <v>85444200</v>
      </c>
      <c r="D8971" s="185">
        <v>0</v>
      </c>
      <c r="E8971" s="185">
        <v>0</v>
      </c>
      <c r="F8971" s="187">
        <v>25.06</v>
      </c>
      <c r="K8971" s="187">
        <v>45</v>
      </c>
    </row>
    <row r="8972" spans="1:11" x14ac:dyDescent="0.25">
      <c r="A8972" s="108">
        <v>8995</v>
      </c>
      <c r="B8972" s="109" t="s">
        <v>8270</v>
      </c>
      <c r="C8972" s="185">
        <v>85183000</v>
      </c>
      <c r="D8972" s="185">
        <v>4</v>
      </c>
      <c r="E8972" s="185">
        <v>0</v>
      </c>
      <c r="F8972" s="187">
        <v>24.46</v>
      </c>
      <c r="K8972" s="187">
        <v>49</v>
      </c>
    </row>
    <row r="8973" spans="1:11" x14ac:dyDescent="0.25">
      <c r="A8973" s="108">
        <v>8996</v>
      </c>
      <c r="B8973" s="109" t="s">
        <v>8271</v>
      </c>
      <c r="C8973" s="185">
        <v>85183000</v>
      </c>
      <c r="D8973" s="185">
        <v>0</v>
      </c>
      <c r="E8973" s="185">
        <v>0</v>
      </c>
      <c r="F8973" s="187">
        <v>24.46</v>
      </c>
      <c r="K8973" s="187">
        <v>49</v>
      </c>
    </row>
    <row r="8974" spans="1:11" x14ac:dyDescent="0.25">
      <c r="A8974" s="108">
        <v>8997</v>
      </c>
      <c r="B8974" s="109" t="s">
        <v>8272</v>
      </c>
      <c r="C8974" s="185">
        <v>85183000</v>
      </c>
      <c r="D8974" s="185">
        <v>3</v>
      </c>
      <c r="E8974" s="185">
        <v>0</v>
      </c>
      <c r="F8974" s="187">
        <v>27.24</v>
      </c>
      <c r="K8974" s="187">
        <v>55</v>
      </c>
    </row>
    <row r="8975" spans="1:11" x14ac:dyDescent="0.25">
      <c r="A8975" s="108">
        <v>8998</v>
      </c>
      <c r="B8975" s="109" t="s">
        <v>8273</v>
      </c>
      <c r="C8975" s="185">
        <v>84716053</v>
      </c>
      <c r="D8975" s="185">
        <v>0</v>
      </c>
      <c r="E8975" s="185">
        <v>0</v>
      </c>
      <c r="F8975" s="187">
        <v>1</v>
      </c>
      <c r="K8975" s="187">
        <v>85</v>
      </c>
    </row>
    <row r="8976" spans="1:11" x14ac:dyDescent="0.25">
      <c r="A8976" s="108">
        <v>8999</v>
      </c>
      <c r="B8976" s="109" t="s">
        <v>8274</v>
      </c>
      <c r="C8976" s="185">
        <v>85423190</v>
      </c>
      <c r="D8976" s="185">
        <v>0</v>
      </c>
      <c r="E8976" s="185">
        <v>0</v>
      </c>
      <c r="F8976" s="188">
        <v>4606.8599999999997</v>
      </c>
      <c r="K8976" s="188">
        <v>6699</v>
      </c>
    </row>
    <row r="8977" spans="1:11" x14ac:dyDescent="0.25">
      <c r="A8977" s="108">
        <v>9000</v>
      </c>
      <c r="B8977" s="109" t="s">
        <v>4585</v>
      </c>
      <c r="C8977" s="185">
        <v>85423190</v>
      </c>
      <c r="D8977" s="185">
        <v>0</v>
      </c>
      <c r="E8977" s="185">
        <v>0</v>
      </c>
      <c r="F8977" s="188">
        <v>1553.41</v>
      </c>
      <c r="K8977" s="188">
        <v>2399</v>
      </c>
    </row>
    <row r="8978" spans="1:11" x14ac:dyDescent="0.25">
      <c r="A8978" s="108">
        <v>9001</v>
      </c>
      <c r="B8978" s="109" t="s">
        <v>8275</v>
      </c>
      <c r="C8978" s="185">
        <v>84733042</v>
      </c>
      <c r="D8978" s="185">
        <v>0</v>
      </c>
      <c r="E8978" s="185">
        <v>0</v>
      </c>
      <c r="F8978" s="187">
        <v>149</v>
      </c>
      <c r="K8978" s="187">
        <v>219</v>
      </c>
    </row>
    <row r="8979" spans="1:11" x14ac:dyDescent="0.25">
      <c r="A8979" s="108">
        <v>9002</v>
      </c>
      <c r="B8979" s="109" t="s">
        <v>8276</v>
      </c>
      <c r="C8979" s="185">
        <v>38249949</v>
      </c>
      <c r="D8979" s="185">
        <v>0</v>
      </c>
      <c r="E8979" s="185">
        <v>0</v>
      </c>
      <c r="F8979" s="187">
        <v>84.5</v>
      </c>
      <c r="K8979" s="187">
        <v>149</v>
      </c>
    </row>
    <row r="8980" spans="1:11" x14ac:dyDescent="0.25">
      <c r="A8980" s="108">
        <v>9003</v>
      </c>
      <c r="B8980" s="109" t="s">
        <v>8277</v>
      </c>
      <c r="C8980" s="185">
        <v>84733042</v>
      </c>
      <c r="D8980" s="185">
        <v>1</v>
      </c>
      <c r="E8980" s="185">
        <v>0</v>
      </c>
      <c r="F8980" s="188">
        <v>1235.03</v>
      </c>
      <c r="K8980" s="188">
        <v>1899</v>
      </c>
    </row>
    <row r="8981" spans="1:11" x14ac:dyDescent="0.25">
      <c r="A8981" s="108">
        <v>9004</v>
      </c>
      <c r="B8981" s="109" t="s">
        <v>8278</v>
      </c>
      <c r="C8981" s="185">
        <v>84733042</v>
      </c>
      <c r="D8981" s="185">
        <v>1</v>
      </c>
      <c r="E8981" s="185">
        <v>0</v>
      </c>
      <c r="F8981" s="188">
        <v>1955.95</v>
      </c>
      <c r="K8981" s="188">
        <v>2999</v>
      </c>
    </row>
    <row r="8982" spans="1:11" x14ac:dyDescent="0.25">
      <c r="A8982" s="108">
        <v>9005</v>
      </c>
      <c r="B8982" s="109" t="s">
        <v>7915</v>
      </c>
      <c r="C8982" s="185">
        <v>84717040</v>
      </c>
      <c r="D8982" s="185">
        <v>3</v>
      </c>
      <c r="E8982" s="185">
        <v>3</v>
      </c>
      <c r="F8982" s="187">
        <v>175.68</v>
      </c>
      <c r="K8982" s="187">
        <v>299</v>
      </c>
    </row>
    <row r="8983" spans="1:11" x14ac:dyDescent="0.25">
      <c r="A8983" s="108">
        <v>9006</v>
      </c>
      <c r="B8983" s="109" t="s">
        <v>8279</v>
      </c>
      <c r="C8983" s="185">
        <v>84733042</v>
      </c>
      <c r="D8983" s="185">
        <v>5</v>
      </c>
      <c r="E8983" s="185">
        <v>4</v>
      </c>
      <c r="F8983" s="187">
        <v>169</v>
      </c>
      <c r="K8983" s="187">
        <v>269</v>
      </c>
    </row>
    <row r="8984" spans="1:11" x14ac:dyDescent="0.25">
      <c r="A8984" s="108">
        <v>9007</v>
      </c>
      <c r="B8984" s="109" t="s">
        <v>342</v>
      </c>
      <c r="C8984" s="185">
        <v>29012900</v>
      </c>
      <c r="D8984" s="185">
        <v>58</v>
      </c>
      <c r="E8984" s="185">
        <v>0</v>
      </c>
      <c r="F8984" s="187">
        <v>17.989999999999998</v>
      </c>
      <c r="K8984" s="187">
        <v>29.9</v>
      </c>
    </row>
    <row r="8985" spans="1:11" x14ac:dyDescent="0.25">
      <c r="A8985" s="108">
        <v>9008</v>
      </c>
      <c r="B8985" s="109" t="s">
        <v>2973</v>
      </c>
      <c r="C8985" s="185">
        <v>29051220</v>
      </c>
      <c r="D8985" s="185">
        <v>6</v>
      </c>
      <c r="E8985" s="185">
        <v>0</v>
      </c>
      <c r="F8985" s="187">
        <v>21.73</v>
      </c>
      <c r="K8985" s="187">
        <v>50</v>
      </c>
    </row>
    <row r="8986" spans="1:11" x14ac:dyDescent="0.25">
      <c r="A8986" s="108">
        <v>9009</v>
      </c>
      <c r="B8986" s="109" t="s">
        <v>8280</v>
      </c>
      <c r="C8986" s="185">
        <v>85065010</v>
      </c>
      <c r="D8986" s="185">
        <v>96</v>
      </c>
      <c r="E8986" s="185">
        <v>0</v>
      </c>
      <c r="F8986" s="187">
        <v>10.3</v>
      </c>
      <c r="K8986" s="187">
        <v>19.899999999999999</v>
      </c>
    </row>
    <row r="8987" spans="1:11" x14ac:dyDescent="0.25">
      <c r="A8987" s="108">
        <v>9010</v>
      </c>
      <c r="B8987" s="109" t="s">
        <v>8281</v>
      </c>
      <c r="C8987" s="185">
        <v>84716053</v>
      </c>
      <c r="D8987" s="185">
        <v>44</v>
      </c>
      <c r="E8987" s="185">
        <v>0</v>
      </c>
      <c r="F8987" s="187">
        <v>87.37</v>
      </c>
      <c r="K8987" s="187">
        <v>189</v>
      </c>
    </row>
    <row r="8988" spans="1:11" x14ac:dyDescent="0.25">
      <c r="A8988" s="108">
        <v>9011</v>
      </c>
      <c r="B8988" s="109" t="s">
        <v>8282</v>
      </c>
      <c r="C8988" s="185">
        <v>84716053</v>
      </c>
      <c r="D8988" s="185">
        <v>17</v>
      </c>
      <c r="E8988" s="185">
        <v>0</v>
      </c>
      <c r="F8988" s="187">
        <v>104.69</v>
      </c>
      <c r="K8988" s="187">
        <v>209</v>
      </c>
    </row>
    <row r="8989" spans="1:11" x14ac:dyDescent="0.25">
      <c r="A8989" s="108">
        <v>9012</v>
      </c>
      <c r="B8989" s="109" t="s">
        <v>8283</v>
      </c>
      <c r="C8989" s="185">
        <v>84716053</v>
      </c>
      <c r="D8989" s="185">
        <v>6</v>
      </c>
      <c r="E8989" s="185">
        <v>0</v>
      </c>
      <c r="F8989" s="187">
        <v>104.69</v>
      </c>
      <c r="K8989" s="187">
        <v>209</v>
      </c>
    </row>
    <row r="8990" spans="1:11" x14ac:dyDescent="0.25">
      <c r="A8990" s="108">
        <v>9013</v>
      </c>
      <c r="B8990" s="109" t="s">
        <v>8284</v>
      </c>
      <c r="C8990" s="185">
        <v>84716053</v>
      </c>
      <c r="D8990" s="185">
        <v>8</v>
      </c>
      <c r="E8990" s="185">
        <v>0</v>
      </c>
      <c r="F8990" s="187">
        <v>118.33</v>
      </c>
      <c r="K8990" s="187">
        <v>209</v>
      </c>
    </row>
    <row r="8991" spans="1:11" x14ac:dyDescent="0.25">
      <c r="A8991" s="108">
        <v>9014</v>
      </c>
      <c r="B8991" s="109" t="s">
        <v>8285</v>
      </c>
      <c r="C8991" s="185">
        <v>84145910</v>
      </c>
      <c r="D8991" s="185">
        <v>0</v>
      </c>
      <c r="E8991" s="185">
        <v>0</v>
      </c>
      <c r="F8991" s="187">
        <v>27.02</v>
      </c>
      <c r="K8991" s="187">
        <v>65</v>
      </c>
    </row>
    <row r="8992" spans="1:11" x14ac:dyDescent="0.25">
      <c r="A8992" s="108">
        <v>9015</v>
      </c>
      <c r="B8992" s="109" t="s">
        <v>8286</v>
      </c>
      <c r="C8992" s="185">
        <v>85287200</v>
      </c>
      <c r="D8992" s="185">
        <v>0</v>
      </c>
      <c r="E8992" s="185">
        <v>0</v>
      </c>
      <c r="F8992" s="188">
        <v>1044.05</v>
      </c>
      <c r="K8992" s="188">
        <v>1299</v>
      </c>
    </row>
    <row r="8993" spans="1:11" x14ac:dyDescent="0.25">
      <c r="A8993" s="108">
        <v>9016</v>
      </c>
      <c r="B8993" s="109" t="s">
        <v>8287</v>
      </c>
      <c r="C8993" s="185">
        <v>84713019</v>
      </c>
      <c r="D8993" s="185">
        <v>0</v>
      </c>
      <c r="E8993" s="185">
        <v>0</v>
      </c>
      <c r="F8993" s="188">
        <v>2179.39</v>
      </c>
      <c r="K8993" s="188">
        <v>2599</v>
      </c>
    </row>
    <row r="8994" spans="1:11" x14ac:dyDescent="0.25">
      <c r="A8994" s="108">
        <v>9017</v>
      </c>
      <c r="B8994" s="109" t="s">
        <v>8288</v>
      </c>
      <c r="C8994" s="185">
        <v>84716052</v>
      </c>
      <c r="D8994" s="185">
        <v>1</v>
      </c>
      <c r="E8994" s="185">
        <v>0</v>
      </c>
      <c r="F8994" s="187">
        <v>116.9</v>
      </c>
      <c r="K8994" s="187">
        <v>220</v>
      </c>
    </row>
    <row r="8995" spans="1:11" x14ac:dyDescent="0.25">
      <c r="A8995" s="108">
        <v>9018</v>
      </c>
      <c r="B8995" s="109" t="s">
        <v>8289</v>
      </c>
      <c r="C8995" s="185">
        <v>90328911</v>
      </c>
      <c r="D8995" s="185">
        <v>0</v>
      </c>
      <c r="E8995" s="185">
        <v>0</v>
      </c>
      <c r="F8995" s="187">
        <v>295</v>
      </c>
      <c r="K8995" s="187">
        <v>459</v>
      </c>
    </row>
    <row r="8996" spans="1:11" x14ac:dyDescent="0.25">
      <c r="A8996" s="108">
        <v>9019</v>
      </c>
      <c r="B8996" s="109" t="s">
        <v>8290</v>
      </c>
      <c r="C8996" s="185">
        <v>90328911</v>
      </c>
      <c r="D8996" s="185">
        <v>1</v>
      </c>
      <c r="E8996" s="185">
        <v>0</v>
      </c>
      <c r="F8996" s="187">
        <v>195</v>
      </c>
      <c r="K8996" s="187">
        <v>309</v>
      </c>
    </row>
    <row r="8997" spans="1:11" x14ac:dyDescent="0.25">
      <c r="A8997" s="108">
        <v>9020</v>
      </c>
      <c r="B8997" s="109" t="s">
        <v>8291</v>
      </c>
      <c r="C8997" s="185">
        <v>84733042</v>
      </c>
      <c r="D8997" s="185">
        <v>0</v>
      </c>
      <c r="E8997" s="185">
        <v>0</v>
      </c>
      <c r="F8997" s="187">
        <v>84.34</v>
      </c>
      <c r="K8997" s="187">
        <v>149</v>
      </c>
    </row>
    <row r="8998" spans="1:11" x14ac:dyDescent="0.25">
      <c r="A8998" s="108">
        <v>9021</v>
      </c>
      <c r="B8998" s="109" t="s">
        <v>8292</v>
      </c>
      <c r="C8998" s="185">
        <v>63071000</v>
      </c>
      <c r="D8998" s="185">
        <v>0</v>
      </c>
      <c r="E8998" s="185">
        <v>0</v>
      </c>
      <c r="F8998" s="187">
        <v>13.9</v>
      </c>
      <c r="K8998" s="187">
        <v>15</v>
      </c>
    </row>
    <row r="8999" spans="1:11" x14ac:dyDescent="0.25">
      <c r="A8999" s="108">
        <v>9022</v>
      </c>
      <c r="B8999" s="109" t="s">
        <v>8293</v>
      </c>
      <c r="C8999" s="185">
        <v>63071000</v>
      </c>
      <c r="D8999" s="185">
        <v>0</v>
      </c>
      <c r="E8999" s="185">
        <v>0</v>
      </c>
      <c r="F8999" s="187">
        <v>25.49</v>
      </c>
      <c r="K8999" s="187">
        <v>27</v>
      </c>
    </row>
    <row r="9000" spans="1:11" x14ac:dyDescent="0.25">
      <c r="A9000" s="108">
        <v>9023</v>
      </c>
      <c r="B9000" s="109" t="s">
        <v>8294</v>
      </c>
      <c r="C9000" s="185">
        <v>39191010</v>
      </c>
      <c r="D9000" s="185">
        <v>0</v>
      </c>
      <c r="E9000" s="185">
        <v>0</v>
      </c>
      <c r="F9000" s="187">
        <v>5.29</v>
      </c>
      <c r="K9000" s="187">
        <v>6</v>
      </c>
    </row>
    <row r="9001" spans="1:11" x14ac:dyDescent="0.25">
      <c r="A9001" s="108">
        <v>9024</v>
      </c>
      <c r="B9001" s="109" t="s">
        <v>8295</v>
      </c>
      <c r="C9001" s="185">
        <v>39249000</v>
      </c>
      <c r="D9001" s="185">
        <v>0</v>
      </c>
      <c r="E9001" s="185">
        <v>0</v>
      </c>
      <c r="F9001" s="187">
        <v>5.99</v>
      </c>
      <c r="K9001" s="187">
        <v>6</v>
      </c>
    </row>
    <row r="9002" spans="1:11" x14ac:dyDescent="0.25">
      <c r="A9002" s="108">
        <v>9025</v>
      </c>
      <c r="B9002" s="109" t="s">
        <v>8296</v>
      </c>
      <c r="C9002" s="185">
        <v>39269090</v>
      </c>
      <c r="D9002" s="185">
        <v>0</v>
      </c>
      <c r="E9002" s="185">
        <v>0</v>
      </c>
      <c r="F9002" s="187">
        <v>8.2899999999999991</v>
      </c>
      <c r="K9002" s="187">
        <v>0</v>
      </c>
    </row>
    <row r="9003" spans="1:11" x14ac:dyDescent="0.25">
      <c r="A9003" s="108">
        <v>9026</v>
      </c>
      <c r="B9003" s="109" t="s">
        <v>8297</v>
      </c>
      <c r="C9003" s="185">
        <v>39249000</v>
      </c>
      <c r="D9003" s="185">
        <v>0</v>
      </c>
      <c r="E9003" s="185">
        <v>0</v>
      </c>
      <c r="F9003" s="187">
        <v>49.9</v>
      </c>
      <c r="K9003" s="187">
        <v>0</v>
      </c>
    </row>
    <row r="9004" spans="1:11" x14ac:dyDescent="0.25">
      <c r="A9004" s="108">
        <v>9027</v>
      </c>
      <c r="B9004" s="109" t="s">
        <v>8298</v>
      </c>
      <c r="C9004" s="185">
        <v>53039090</v>
      </c>
      <c r="D9004" s="185">
        <v>0</v>
      </c>
      <c r="E9004" s="185">
        <v>0</v>
      </c>
      <c r="F9004" s="187">
        <v>10.99</v>
      </c>
      <c r="K9004" s="187">
        <v>0</v>
      </c>
    </row>
    <row r="9005" spans="1:11" x14ac:dyDescent="0.25">
      <c r="A9005" s="108">
        <v>9028</v>
      </c>
      <c r="B9005" s="109" t="s">
        <v>8299</v>
      </c>
      <c r="C9005" s="185">
        <v>39229000</v>
      </c>
      <c r="D9005" s="185">
        <v>0</v>
      </c>
      <c r="E9005" s="185">
        <v>0</v>
      </c>
      <c r="F9005" s="187">
        <v>18.899999999999999</v>
      </c>
      <c r="K9005" s="187">
        <v>0</v>
      </c>
    </row>
    <row r="9006" spans="1:11" x14ac:dyDescent="0.25">
      <c r="A9006" s="108">
        <v>9029</v>
      </c>
      <c r="B9006" s="109" t="s">
        <v>8300</v>
      </c>
      <c r="C9006" s="185">
        <v>39229000</v>
      </c>
      <c r="D9006" s="185">
        <v>0</v>
      </c>
      <c r="E9006" s="185">
        <v>0</v>
      </c>
      <c r="F9006" s="187">
        <v>59.9</v>
      </c>
      <c r="K9006" s="187">
        <v>60</v>
      </c>
    </row>
    <row r="9007" spans="1:11" x14ac:dyDescent="0.25">
      <c r="A9007" s="108">
        <v>9030</v>
      </c>
      <c r="B9007" s="109" t="s">
        <v>8301</v>
      </c>
      <c r="C9007" s="185">
        <v>84716052</v>
      </c>
      <c r="D9007" s="185">
        <v>0</v>
      </c>
      <c r="E9007" s="185">
        <v>0</v>
      </c>
      <c r="F9007" s="187">
        <v>64</v>
      </c>
      <c r="K9007" s="187">
        <v>220</v>
      </c>
    </row>
    <row r="9008" spans="1:11" x14ac:dyDescent="0.25">
      <c r="A9008" s="108">
        <v>9031</v>
      </c>
      <c r="B9008" s="109" t="s">
        <v>8302</v>
      </c>
      <c r="C9008" s="185">
        <v>85249100</v>
      </c>
      <c r="D9008" s="185">
        <v>0</v>
      </c>
      <c r="E9008" s="185">
        <v>0</v>
      </c>
      <c r="F9008" s="187">
        <v>528</v>
      </c>
      <c r="K9008" s="187">
        <v>999</v>
      </c>
    </row>
    <row r="9009" spans="1:11" x14ac:dyDescent="0.25">
      <c r="A9009" s="108">
        <v>9032</v>
      </c>
      <c r="B9009" s="109" t="s">
        <v>8303</v>
      </c>
      <c r="C9009" s="185">
        <v>85249100</v>
      </c>
      <c r="D9009" s="185">
        <v>0</v>
      </c>
      <c r="E9009" s="185">
        <v>0</v>
      </c>
      <c r="F9009" s="187">
        <v>548</v>
      </c>
      <c r="K9009" s="187">
        <v>890</v>
      </c>
    </row>
    <row r="9010" spans="1:11" x14ac:dyDescent="0.25">
      <c r="A9010" s="108">
        <v>9033</v>
      </c>
      <c r="B9010" s="109" t="s">
        <v>6764</v>
      </c>
      <c r="C9010" s="185">
        <v>85423190</v>
      </c>
      <c r="D9010" s="185">
        <v>0</v>
      </c>
      <c r="E9010" s="185">
        <v>0</v>
      </c>
      <c r="F9010" s="187">
        <v>671.57</v>
      </c>
      <c r="K9010" s="187">
        <v>999</v>
      </c>
    </row>
    <row r="9011" spans="1:11" x14ac:dyDescent="0.25">
      <c r="A9011" s="108">
        <v>9034</v>
      </c>
      <c r="B9011" s="109" t="s">
        <v>6759</v>
      </c>
      <c r="C9011" s="185">
        <v>85423190</v>
      </c>
      <c r="D9011" s="185">
        <v>2</v>
      </c>
      <c r="E9011" s="185">
        <v>0</v>
      </c>
      <c r="F9011" s="188">
        <v>1157.96</v>
      </c>
      <c r="K9011" s="188">
        <v>1779</v>
      </c>
    </row>
    <row r="9012" spans="1:11" x14ac:dyDescent="0.25">
      <c r="A9012" s="108">
        <v>9035</v>
      </c>
      <c r="B9012" s="109" t="s">
        <v>7895</v>
      </c>
      <c r="C9012" s="185">
        <v>84717040</v>
      </c>
      <c r="D9012" s="185">
        <v>34</v>
      </c>
      <c r="E9012" s="185">
        <v>6</v>
      </c>
      <c r="F9012" s="187">
        <v>71.069999999999993</v>
      </c>
      <c r="K9012" s="187">
        <v>119</v>
      </c>
    </row>
    <row r="9013" spans="1:11" x14ac:dyDescent="0.25">
      <c r="A9013" s="108">
        <v>9036</v>
      </c>
      <c r="B9013" s="109" t="s">
        <v>8304</v>
      </c>
      <c r="C9013" s="185">
        <v>84433233</v>
      </c>
      <c r="D9013" s="185">
        <v>5</v>
      </c>
      <c r="E9013" s="185">
        <v>0</v>
      </c>
      <c r="F9013" s="188">
        <v>1990</v>
      </c>
      <c r="K9013" s="188">
        <v>2999</v>
      </c>
    </row>
    <row r="9014" spans="1:11" x14ac:dyDescent="0.25">
      <c r="A9014" s="108">
        <v>9037</v>
      </c>
      <c r="B9014" s="109" t="s">
        <v>8305</v>
      </c>
      <c r="C9014" s="185">
        <v>84733042</v>
      </c>
      <c r="D9014" s="185">
        <v>11</v>
      </c>
      <c r="E9014" s="185">
        <v>8</v>
      </c>
      <c r="F9014" s="187">
        <v>278.89999999999998</v>
      </c>
      <c r="K9014" s="187">
        <v>489</v>
      </c>
    </row>
    <row r="9015" spans="1:11" x14ac:dyDescent="0.25">
      <c r="A9015" s="108">
        <v>9038</v>
      </c>
      <c r="B9015" s="109" t="s">
        <v>8306</v>
      </c>
      <c r="C9015" s="185">
        <v>85423190</v>
      </c>
      <c r="D9015" s="185">
        <v>19</v>
      </c>
      <c r="E9015" s="185">
        <v>1</v>
      </c>
      <c r="F9015" s="187">
        <v>700</v>
      </c>
      <c r="K9015" s="188">
        <v>1199</v>
      </c>
    </row>
    <row r="9016" spans="1:11" x14ac:dyDescent="0.25">
      <c r="A9016" s="108">
        <v>9039</v>
      </c>
      <c r="B9016" s="109" t="s">
        <v>8307</v>
      </c>
      <c r="C9016" s="185">
        <v>85423110</v>
      </c>
      <c r="D9016" s="185">
        <v>16</v>
      </c>
      <c r="E9016" s="185">
        <v>1</v>
      </c>
      <c r="F9016" s="187">
        <v>237.5</v>
      </c>
      <c r="K9016" s="187">
        <v>499</v>
      </c>
    </row>
    <row r="9017" spans="1:11" x14ac:dyDescent="0.25">
      <c r="A9017" s="108">
        <v>9040</v>
      </c>
      <c r="B9017" s="109" t="s">
        <v>4853</v>
      </c>
      <c r="C9017" s="185">
        <v>85423190</v>
      </c>
      <c r="D9017" s="185">
        <v>87</v>
      </c>
      <c r="E9017" s="185">
        <v>2</v>
      </c>
      <c r="F9017" s="187">
        <v>35</v>
      </c>
      <c r="K9017" s="187">
        <v>100</v>
      </c>
    </row>
    <row r="9018" spans="1:11" x14ac:dyDescent="0.25">
      <c r="A9018" s="108">
        <v>9041</v>
      </c>
      <c r="B9018" s="109" t="s">
        <v>5033</v>
      </c>
      <c r="C9018" s="185">
        <v>85423190</v>
      </c>
      <c r="D9018" s="185">
        <v>0</v>
      </c>
      <c r="E9018" s="185">
        <v>0</v>
      </c>
      <c r="F9018" s="187">
        <v>670</v>
      </c>
      <c r="K9018" s="187">
        <v>999</v>
      </c>
    </row>
    <row r="9019" spans="1:11" x14ac:dyDescent="0.25">
      <c r="A9019" s="108">
        <v>9042</v>
      </c>
      <c r="B9019" s="109" t="s">
        <v>8308</v>
      </c>
      <c r="C9019" s="185">
        <v>85285200</v>
      </c>
      <c r="D9019" s="185">
        <v>2</v>
      </c>
      <c r="E9019" s="185">
        <v>0</v>
      </c>
      <c r="F9019" s="187">
        <v>915.25</v>
      </c>
      <c r="K9019" s="188">
        <v>1359</v>
      </c>
    </row>
    <row r="9020" spans="1:11" x14ac:dyDescent="0.25">
      <c r="A9020" s="108">
        <v>9043</v>
      </c>
      <c r="B9020" s="109" t="s">
        <v>7075</v>
      </c>
      <c r="C9020" s="185">
        <v>85044021</v>
      </c>
      <c r="D9020" s="185">
        <v>6</v>
      </c>
      <c r="E9020" s="185">
        <v>0</v>
      </c>
      <c r="F9020" s="187">
        <v>125.2</v>
      </c>
      <c r="K9020" s="187">
        <v>239</v>
      </c>
    </row>
    <row r="9021" spans="1:11" x14ac:dyDescent="0.25">
      <c r="A9021" s="108">
        <v>9044</v>
      </c>
      <c r="B9021" s="109" t="s">
        <v>8309</v>
      </c>
      <c r="C9021" s="185">
        <v>85287200</v>
      </c>
      <c r="D9021" s="185">
        <v>0</v>
      </c>
      <c r="E9021" s="185">
        <v>0</v>
      </c>
      <c r="F9021" s="188">
        <v>4939</v>
      </c>
      <c r="K9021" s="188">
        <v>6499</v>
      </c>
    </row>
    <row r="9022" spans="1:11" x14ac:dyDescent="0.25">
      <c r="A9022" s="108">
        <v>9045</v>
      </c>
      <c r="B9022" s="109" t="s">
        <v>3104</v>
      </c>
      <c r="C9022" s="185">
        <v>85183000</v>
      </c>
      <c r="D9022" s="185">
        <v>0</v>
      </c>
      <c r="E9022" s="185">
        <v>0</v>
      </c>
      <c r="F9022" s="187">
        <v>52.75</v>
      </c>
      <c r="K9022" s="187">
        <v>89</v>
      </c>
    </row>
    <row r="9023" spans="1:11" x14ac:dyDescent="0.25">
      <c r="A9023" s="108">
        <v>9046</v>
      </c>
      <c r="B9023" s="109" t="s">
        <v>8310</v>
      </c>
      <c r="C9023" s="185">
        <v>85183000</v>
      </c>
      <c r="D9023" s="185">
        <v>124</v>
      </c>
      <c r="E9023" s="185">
        <v>0</v>
      </c>
      <c r="F9023" s="187">
        <v>39.6</v>
      </c>
      <c r="K9023" s="187">
        <v>99</v>
      </c>
    </row>
    <row r="9024" spans="1:11" x14ac:dyDescent="0.25">
      <c r="A9024" s="108">
        <v>9047</v>
      </c>
      <c r="B9024" s="109" t="s">
        <v>8311</v>
      </c>
      <c r="C9024" s="185">
        <v>42029200</v>
      </c>
      <c r="D9024" s="185">
        <v>0</v>
      </c>
      <c r="E9024" s="185">
        <v>0</v>
      </c>
      <c r="F9024" s="187">
        <v>67.13</v>
      </c>
      <c r="K9024" s="187">
        <v>119</v>
      </c>
    </row>
    <row r="9025" spans="1:11" x14ac:dyDescent="0.25">
      <c r="A9025" s="108">
        <v>9048</v>
      </c>
      <c r="B9025" s="109" t="s">
        <v>8312</v>
      </c>
      <c r="C9025" s="185">
        <v>84713019</v>
      </c>
      <c r="D9025" s="185">
        <v>1</v>
      </c>
      <c r="E9025" s="185">
        <v>1</v>
      </c>
      <c r="F9025" s="188">
        <v>4630.38</v>
      </c>
      <c r="K9025" s="188">
        <v>7999</v>
      </c>
    </row>
    <row r="9026" spans="1:11" x14ac:dyDescent="0.25">
      <c r="A9026" s="108">
        <v>9049</v>
      </c>
      <c r="B9026" s="109" t="s">
        <v>8313</v>
      </c>
      <c r="C9026" s="185">
        <v>85285200</v>
      </c>
      <c r="D9026" s="185">
        <v>6</v>
      </c>
      <c r="E9026" s="185">
        <v>4</v>
      </c>
      <c r="F9026" s="187">
        <v>699</v>
      </c>
      <c r="K9026" s="187">
        <v>899</v>
      </c>
    </row>
    <row r="9027" spans="1:11" x14ac:dyDescent="0.25">
      <c r="A9027" s="108">
        <v>9050</v>
      </c>
      <c r="B9027" s="109" t="s">
        <v>8314</v>
      </c>
      <c r="C9027" s="185">
        <v>42029200</v>
      </c>
      <c r="D9027" s="185">
        <v>9</v>
      </c>
      <c r="E9027" s="185">
        <v>0</v>
      </c>
      <c r="F9027" s="187">
        <v>138.16</v>
      </c>
      <c r="K9027" s="187">
        <v>259</v>
      </c>
    </row>
    <row r="9028" spans="1:11" x14ac:dyDescent="0.25">
      <c r="A9028" s="108">
        <v>9051</v>
      </c>
      <c r="B9028" s="109" t="s">
        <v>8315</v>
      </c>
      <c r="C9028" s="185">
        <v>84717020</v>
      </c>
      <c r="D9028" s="185">
        <v>0</v>
      </c>
      <c r="E9028" s="185">
        <v>0</v>
      </c>
      <c r="F9028" s="187">
        <v>156.28</v>
      </c>
      <c r="K9028" s="187">
        <v>249</v>
      </c>
    </row>
    <row r="9029" spans="1:11" x14ac:dyDescent="0.25">
      <c r="A9029" s="108">
        <v>9052</v>
      </c>
      <c r="B9029" s="109" t="s">
        <v>8316</v>
      </c>
      <c r="C9029" s="185">
        <v>84716052</v>
      </c>
      <c r="D9029" s="185">
        <v>0</v>
      </c>
      <c r="E9029" s="185">
        <v>0</v>
      </c>
      <c r="F9029" s="187">
        <v>187.07</v>
      </c>
      <c r="K9029" s="187">
        <v>299</v>
      </c>
    </row>
    <row r="9030" spans="1:11" x14ac:dyDescent="0.25">
      <c r="A9030" s="108">
        <v>9053</v>
      </c>
      <c r="B9030" s="109" t="s">
        <v>8317</v>
      </c>
      <c r="C9030" s="185">
        <v>85176254</v>
      </c>
      <c r="D9030" s="185">
        <v>1</v>
      </c>
      <c r="E9030" s="185">
        <v>1</v>
      </c>
      <c r="F9030" s="187">
        <v>118.35</v>
      </c>
      <c r="K9030" s="187">
        <v>199</v>
      </c>
    </row>
    <row r="9031" spans="1:11" x14ac:dyDescent="0.25">
      <c r="A9031" s="108">
        <v>9054</v>
      </c>
      <c r="B9031" s="109" t="s">
        <v>8318</v>
      </c>
      <c r="C9031" s="185">
        <v>85176254</v>
      </c>
      <c r="D9031" s="185">
        <v>0</v>
      </c>
      <c r="E9031" s="185">
        <v>0</v>
      </c>
      <c r="F9031" s="187">
        <v>170.29</v>
      </c>
      <c r="K9031" s="187">
        <v>285</v>
      </c>
    </row>
    <row r="9032" spans="1:11" x14ac:dyDescent="0.25">
      <c r="A9032" s="108">
        <v>9055</v>
      </c>
      <c r="B9032" s="109" t="s">
        <v>8319</v>
      </c>
      <c r="C9032" s="185">
        <v>85176254</v>
      </c>
      <c r="D9032" s="185">
        <v>0</v>
      </c>
      <c r="E9032" s="185">
        <v>0</v>
      </c>
      <c r="F9032" s="187">
        <v>159.36000000000001</v>
      </c>
      <c r="K9032" s="187">
        <v>265</v>
      </c>
    </row>
    <row r="9033" spans="1:11" x14ac:dyDescent="0.25">
      <c r="A9033" s="108">
        <v>9056</v>
      </c>
      <c r="B9033" s="109" t="s">
        <v>8320</v>
      </c>
      <c r="C9033" s="185">
        <v>85176254</v>
      </c>
      <c r="D9033" s="185">
        <v>1</v>
      </c>
      <c r="E9033" s="185">
        <v>0</v>
      </c>
      <c r="F9033" s="187">
        <v>40.909999999999997</v>
      </c>
      <c r="K9033" s="187">
        <v>69</v>
      </c>
    </row>
    <row r="9034" spans="1:11" x14ac:dyDescent="0.25">
      <c r="A9034" s="108">
        <v>9057</v>
      </c>
      <c r="B9034" s="109" t="s">
        <v>8321</v>
      </c>
      <c r="C9034" s="185">
        <v>85176254</v>
      </c>
      <c r="D9034" s="185">
        <v>0</v>
      </c>
      <c r="E9034" s="185">
        <v>0</v>
      </c>
      <c r="F9034" s="187">
        <v>173.02</v>
      </c>
      <c r="K9034" s="187">
        <v>289</v>
      </c>
    </row>
    <row r="9035" spans="1:11" x14ac:dyDescent="0.25">
      <c r="A9035" s="108">
        <v>9058</v>
      </c>
      <c r="B9035" s="109" t="s">
        <v>8322</v>
      </c>
      <c r="C9035" s="185">
        <v>85176254</v>
      </c>
      <c r="D9035" s="185">
        <v>0</v>
      </c>
      <c r="E9035" s="185">
        <v>0</v>
      </c>
      <c r="F9035" s="187">
        <v>19.04</v>
      </c>
      <c r="K9035" s="187">
        <v>35</v>
      </c>
    </row>
    <row r="9036" spans="1:11" x14ac:dyDescent="0.25">
      <c r="A9036" s="108">
        <v>9059</v>
      </c>
      <c r="B9036" s="109" t="s">
        <v>7566</v>
      </c>
      <c r="C9036" s="185">
        <v>84733049</v>
      </c>
      <c r="D9036" s="185">
        <v>0</v>
      </c>
      <c r="E9036" s="185">
        <v>0</v>
      </c>
      <c r="F9036" s="187">
        <v>36.31</v>
      </c>
      <c r="K9036" s="187">
        <v>65</v>
      </c>
    </row>
    <row r="9037" spans="1:11" x14ac:dyDescent="0.25">
      <c r="A9037" s="108">
        <v>9060</v>
      </c>
      <c r="B9037" s="109" t="s">
        <v>5337</v>
      </c>
      <c r="C9037" s="185">
        <v>85423190</v>
      </c>
      <c r="D9037" s="185">
        <v>0</v>
      </c>
      <c r="E9037" s="185">
        <v>0</v>
      </c>
      <c r="F9037" s="187">
        <v>587.28</v>
      </c>
      <c r="K9037" s="187">
        <v>899</v>
      </c>
    </row>
    <row r="9038" spans="1:11" x14ac:dyDescent="0.25">
      <c r="A9038" s="108">
        <v>9061</v>
      </c>
      <c r="B9038" s="109" t="s">
        <v>8323</v>
      </c>
      <c r="C9038" s="185">
        <v>84717040</v>
      </c>
      <c r="D9038" s="185">
        <v>0</v>
      </c>
      <c r="E9038" s="185">
        <v>0</v>
      </c>
      <c r="F9038" s="187">
        <v>205.58</v>
      </c>
      <c r="K9038" s="187">
        <v>429</v>
      </c>
    </row>
    <row r="9039" spans="1:11" x14ac:dyDescent="0.25">
      <c r="A9039" s="108">
        <v>9062</v>
      </c>
      <c r="B9039" s="109" t="s">
        <v>8324</v>
      </c>
      <c r="C9039" s="185">
        <v>84717040</v>
      </c>
      <c r="D9039" s="185">
        <v>0</v>
      </c>
      <c r="E9039" s="185">
        <v>0</v>
      </c>
      <c r="F9039" s="187">
        <v>141.91</v>
      </c>
      <c r="K9039" s="187">
        <v>239</v>
      </c>
    </row>
    <row r="9040" spans="1:11" x14ac:dyDescent="0.25">
      <c r="A9040" s="108">
        <v>9063</v>
      </c>
      <c r="B9040" s="109" t="s">
        <v>8325</v>
      </c>
      <c r="C9040" s="185">
        <v>85044021</v>
      </c>
      <c r="D9040" s="185">
        <v>35</v>
      </c>
      <c r="E9040" s="185">
        <v>0</v>
      </c>
      <c r="F9040" s="187">
        <v>146.66</v>
      </c>
      <c r="K9040" s="187">
        <v>269</v>
      </c>
    </row>
    <row r="9041" spans="1:11" x14ac:dyDescent="0.25">
      <c r="A9041" s="108">
        <v>9064</v>
      </c>
      <c r="B9041" s="109" t="s">
        <v>8326</v>
      </c>
      <c r="C9041" s="185">
        <v>84716053</v>
      </c>
      <c r="D9041" s="185">
        <v>0</v>
      </c>
      <c r="E9041" s="185">
        <v>0</v>
      </c>
      <c r="F9041" s="187">
        <v>39</v>
      </c>
      <c r="K9041" s="187">
        <v>59</v>
      </c>
    </row>
    <row r="9042" spans="1:11" x14ac:dyDescent="0.25">
      <c r="A9042" s="108">
        <v>9065</v>
      </c>
      <c r="B9042" s="109" t="s">
        <v>8327</v>
      </c>
      <c r="C9042" s="185">
        <v>84145990</v>
      </c>
      <c r="D9042" s="185">
        <v>0</v>
      </c>
      <c r="E9042" s="185">
        <v>0</v>
      </c>
      <c r="F9042" s="187">
        <v>504.4</v>
      </c>
      <c r="K9042" s="187">
        <v>849</v>
      </c>
    </row>
    <row r="9043" spans="1:11" x14ac:dyDescent="0.25">
      <c r="A9043" s="108">
        <v>9066</v>
      </c>
      <c r="B9043" s="109" t="s">
        <v>8328</v>
      </c>
      <c r="C9043" s="185">
        <v>84145990</v>
      </c>
      <c r="D9043" s="185">
        <v>3</v>
      </c>
      <c r="E9043" s="185">
        <v>3</v>
      </c>
      <c r="F9043" s="187">
        <v>265.45</v>
      </c>
      <c r="K9043" s="187">
        <v>439</v>
      </c>
    </row>
    <row r="9044" spans="1:11" x14ac:dyDescent="0.25">
      <c r="A9044" s="108">
        <v>9067</v>
      </c>
      <c r="B9044" s="109" t="s">
        <v>8329</v>
      </c>
      <c r="C9044" s="185">
        <v>84145990</v>
      </c>
      <c r="D9044" s="185">
        <v>9</v>
      </c>
      <c r="E9044" s="185">
        <v>0</v>
      </c>
      <c r="F9044" s="187">
        <v>286.14999999999998</v>
      </c>
      <c r="K9044" s="187">
        <v>549</v>
      </c>
    </row>
    <row r="9045" spans="1:11" x14ac:dyDescent="0.25">
      <c r="A9045" s="108">
        <v>9068</v>
      </c>
      <c r="B9045" s="109" t="s">
        <v>3651</v>
      </c>
      <c r="C9045" s="185">
        <v>42021220</v>
      </c>
      <c r="D9045" s="185">
        <v>0</v>
      </c>
      <c r="E9045" s="185">
        <v>0</v>
      </c>
      <c r="F9045" s="187">
        <v>45.99</v>
      </c>
      <c r="K9045" s="187">
        <v>89</v>
      </c>
    </row>
    <row r="9046" spans="1:11" x14ac:dyDescent="0.25">
      <c r="A9046" s="108">
        <v>9069</v>
      </c>
      <c r="B9046" s="109" t="s">
        <v>8330</v>
      </c>
      <c r="C9046" s="185">
        <v>84715010</v>
      </c>
      <c r="D9046" s="185">
        <v>0</v>
      </c>
      <c r="E9046" s="185">
        <v>0</v>
      </c>
      <c r="F9046" s="188">
        <v>4175.29</v>
      </c>
      <c r="K9046" s="188">
        <v>6549</v>
      </c>
    </row>
    <row r="9047" spans="1:11" x14ac:dyDescent="0.25">
      <c r="A9047" s="108">
        <v>9070</v>
      </c>
      <c r="B9047" s="109" t="s">
        <v>8331</v>
      </c>
      <c r="C9047" s="185">
        <v>84716052</v>
      </c>
      <c r="D9047" s="185">
        <v>0</v>
      </c>
      <c r="E9047" s="185">
        <v>0</v>
      </c>
      <c r="F9047" s="187">
        <v>74.12</v>
      </c>
      <c r="K9047" s="187">
        <v>150</v>
      </c>
    </row>
    <row r="9048" spans="1:11" x14ac:dyDescent="0.25">
      <c r="A9048" s="108">
        <v>9071</v>
      </c>
      <c r="B9048" s="109" t="s">
        <v>8332</v>
      </c>
      <c r="C9048" s="185">
        <v>85423190</v>
      </c>
      <c r="D9048" s="185">
        <v>0</v>
      </c>
      <c r="E9048" s="185">
        <v>0</v>
      </c>
      <c r="F9048" s="187">
        <v>699</v>
      </c>
      <c r="K9048" s="187">
        <v>739</v>
      </c>
    </row>
    <row r="9049" spans="1:11" x14ac:dyDescent="0.25">
      <c r="A9049" s="108">
        <v>9072</v>
      </c>
      <c r="B9049" s="109" t="s">
        <v>8333</v>
      </c>
      <c r="C9049" s="185">
        <v>85423190</v>
      </c>
      <c r="D9049" s="185">
        <v>0</v>
      </c>
      <c r="E9049" s="185">
        <v>0</v>
      </c>
      <c r="F9049" s="188">
        <v>6763.7</v>
      </c>
      <c r="K9049" s="188">
        <v>10299</v>
      </c>
    </row>
    <row r="9050" spans="1:11" x14ac:dyDescent="0.25">
      <c r="A9050" s="108">
        <v>9073</v>
      </c>
      <c r="B9050" s="109" t="s">
        <v>8334</v>
      </c>
      <c r="C9050" s="185">
        <v>85444900</v>
      </c>
      <c r="D9050" s="185">
        <v>0</v>
      </c>
      <c r="E9050" s="185">
        <v>0</v>
      </c>
      <c r="F9050" s="187">
        <v>55.9</v>
      </c>
      <c r="K9050" s="187">
        <v>99</v>
      </c>
    </row>
    <row r="9051" spans="1:11" x14ac:dyDescent="0.25">
      <c r="A9051" s="108">
        <v>9074</v>
      </c>
      <c r="B9051" s="109" t="s">
        <v>8335</v>
      </c>
      <c r="C9051" s="185">
        <v>85176277</v>
      </c>
      <c r="D9051" s="185">
        <v>0</v>
      </c>
      <c r="E9051" s="185">
        <v>0</v>
      </c>
      <c r="F9051" s="187">
        <v>17</v>
      </c>
      <c r="K9051" s="187">
        <v>49</v>
      </c>
    </row>
    <row r="9052" spans="1:11" x14ac:dyDescent="0.25">
      <c r="A9052" s="108">
        <v>9075</v>
      </c>
      <c r="B9052" s="109" t="s">
        <v>8336</v>
      </c>
      <c r="C9052" s="185">
        <v>85369090</v>
      </c>
      <c r="D9052" s="185">
        <v>10</v>
      </c>
      <c r="E9052" s="185">
        <v>0</v>
      </c>
      <c r="F9052" s="187">
        <v>91.9</v>
      </c>
      <c r="K9052" s="187">
        <v>165</v>
      </c>
    </row>
    <row r="9053" spans="1:11" x14ac:dyDescent="0.25">
      <c r="A9053" s="108">
        <v>9076</v>
      </c>
      <c r="B9053" s="109" t="s">
        <v>8337</v>
      </c>
      <c r="C9053" s="185">
        <v>85444200</v>
      </c>
      <c r="D9053" s="185">
        <v>0</v>
      </c>
      <c r="E9053" s="185">
        <v>0</v>
      </c>
      <c r="F9053" s="187">
        <v>5.9</v>
      </c>
      <c r="K9053" s="187">
        <v>15</v>
      </c>
    </row>
    <row r="9054" spans="1:11" x14ac:dyDescent="0.25">
      <c r="A9054" s="108">
        <v>9077</v>
      </c>
      <c r="B9054" s="109" t="s">
        <v>8338</v>
      </c>
      <c r="C9054" s="185">
        <v>85444200</v>
      </c>
      <c r="D9054" s="185">
        <v>2</v>
      </c>
      <c r="E9054" s="185">
        <v>0</v>
      </c>
      <c r="F9054" s="187">
        <v>20.9</v>
      </c>
      <c r="K9054" s="187">
        <v>50</v>
      </c>
    </row>
    <row r="9055" spans="1:11" x14ac:dyDescent="0.25">
      <c r="A9055" s="108">
        <v>9078</v>
      </c>
      <c r="B9055" s="109" t="s">
        <v>8339</v>
      </c>
      <c r="C9055" s="185">
        <v>85444200</v>
      </c>
      <c r="D9055" s="185">
        <v>4</v>
      </c>
      <c r="E9055" s="185">
        <v>0</v>
      </c>
      <c r="F9055" s="187">
        <v>4.8</v>
      </c>
      <c r="K9055" s="187">
        <v>10</v>
      </c>
    </row>
    <row r="9056" spans="1:11" x14ac:dyDescent="0.25">
      <c r="A9056" s="108">
        <v>9079</v>
      </c>
      <c r="B9056" s="109" t="s">
        <v>8340</v>
      </c>
      <c r="C9056" s="185">
        <v>85444200</v>
      </c>
      <c r="D9056" s="185">
        <v>0</v>
      </c>
      <c r="E9056" s="185">
        <v>0</v>
      </c>
      <c r="F9056" s="187">
        <v>47</v>
      </c>
      <c r="K9056" s="187">
        <v>75</v>
      </c>
    </row>
    <row r="9057" spans="1:11" x14ac:dyDescent="0.25">
      <c r="A9057" s="108">
        <v>9080</v>
      </c>
      <c r="B9057" s="109" t="s">
        <v>8341</v>
      </c>
      <c r="C9057" s="185">
        <v>85444200</v>
      </c>
      <c r="D9057" s="185">
        <v>0</v>
      </c>
      <c r="E9057" s="185">
        <v>0</v>
      </c>
      <c r="F9057" s="187">
        <v>57</v>
      </c>
      <c r="K9057" s="187">
        <v>89</v>
      </c>
    </row>
    <row r="9058" spans="1:11" x14ac:dyDescent="0.25">
      <c r="A9058" s="108">
        <v>9081</v>
      </c>
      <c r="B9058" s="109" t="s">
        <v>8342</v>
      </c>
      <c r="C9058" s="185">
        <v>85176254</v>
      </c>
      <c r="D9058" s="185">
        <v>4</v>
      </c>
      <c r="E9058" s="185">
        <v>0</v>
      </c>
      <c r="F9058" s="187">
        <v>44.9</v>
      </c>
      <c r="K9058" s="187">
        <v>79</v>
      </c>
    </row>
    <row r="9059" spans="1:11" x14ac:dyDescent="0.25">
      <c r="A9059" s="108">
        <v>9082</v>
      </c>
      <c r="B9059" s="109" t="s">
        <v>5247</v>
      </c>
      <c r="C9059" s="185">
        <v>28112990</v>
      </c>
      <c r="D9059" s="185">
        <v>4</v>
      </c>
      <c r="E9059" s="185">
        <v>0</v>
      </c>
      <c r="F9059" s="187">
        <v>12.57</v>
      </c>
      <c r="K9059" s="187">
        <v>24.9</v>
      </c>
    </row>
    <row r="9060" spans="1:11" x14ac:dyDescent="0.25">
      <c r="A9060" s="108">
        <v>9083</v>
      </c>
      <c r="B9060" s="109" t="s">
        <v>8343</v>
      </c>
      <c r="C9060" s="185">
        <v>85176254</v>
      </c>
      <c r="D9060" s="185">
        <v>0</v>
      </c>
      <c r="E9060" s="185">
        <v>0</v>
      </c>
      <c r="F9060" s="187">
        <v>39</v>
      </c>
      <c r="K9060" s="187">
        <v>59</v>
      </c>
    </row>
    <row r="9061" spans="1:11" x14ac:dyDescent="0.25">
      <c r="A9061" s="108">
        <v>9084</v>
      </c>
      <c r="B9061" s="109" t="s">
        <v>8344</v>
      </c>
      <c r="C9061" s="185">
        <v>85176254</v>
      </c>
      <c r="D9061" s="185">
        <v>0</v>
      </c>
      <c r="E9061" s="185">
        <v>0</v>
      </c>
      <c r="F9061" s="187">
        <v>21</v>
      </c>
      <c r="K9061" s="187">
        <v>35</v>
      </c>
    </row>
    <row r="9062" spans="1:11" x14ac:dyDescent="0.25">
      <c r="A9062" s="108">
        <v>9085</v>
      </c>
      <c r="B9062" s="109" t="s">
        <v>8345</v>
      </c>
      <c r="C9062" s="185">
        <v>85249100</v>
      </c>
      <c r="D9062" s="185">
        <v>1</v>
      </c>
      <c r="E9062" s="185">
        <v>0</v>
      </c>
      <c r="F9062" s="187">
        <v>328.9</v>
      </c>
      <c r="K9062" s="187">
        <v>650</v>
      </c>
    </row>
    <row r="9063" spans="1:11" x14ac:dyDescent="0.25">
      <c r="A9063" s="108">
        <v>9086</v>
      </c>
      <c r="B9063" s="109" t="s">
        <v>8346</v>
      </c>
      <c r="C9063" s="185">
        <v>84717040</v>
      </c>
      <c r="D9063" s="185">
        <v>0</v>
      </c>
      <c r="E9063" s="185">
        <v>0</v>
      </c>
      <c r="F9063" s="188">
        <v>7652.16</v>
      </c>
      <c r="K9063" s="188">
        <v>9999</v>
      </c>
    </row>
    <row r="9064" spans="1:11" x14ac:dyDescent="0.25">
      <c r="A9064" s="108">
        <v>9087</v>
      </c>
      <c r="B9064" s="109" t="s">
        <v>8347</v>
      </c>
      <c r="C9064" s="185">
        <v>84713012</v>
      </c>
      <c r="D9064" s="185">
        <v>0</v>
      </c>
      <c r="E9064" s="185">
        <v>0</v>
      </c>
      <c r="F9064" s="187">
        <v>949.05</v>
      </c>
      <c r="K9064" s="188">
        <v>1499</v>
      </c>
    </row>
    <row r="9065" spans="1:11" x14ac:dyDescent="0.25">
      <c r="A9065" s="108">
        <v>9088</v>
      </c>
      <c r="B9065" s="109" t="s">
        <v>7479</v>
      </c>
      <c r="C9065" s="185">
        <v>85423190</v>
      </c>
      <c r="D9065" s="185">
        <v>0</v>
      </c>
      <c r="E9065" s="185">
        <v>0</v>
      </c>
      <c r="F9065" s="188">
        <v>1152</v>
      </c>
      <c r="K9065" s="188">
        <v>1699</v>
      </c>
    </row>
    <row r="9066" spans="1:11" x14ac:dyDescent="0.25">
      <c r="A9066" s="108">
        <v>9089</v>
      </c>
      <c r="B9066" s="109" t="s">
        <v>7520</v>
      </c>
      <c r="C9066" s="185">
        <v>85423190</v>
      </c>
      <c r="D9066" s="185">
        <v>0</v>
      </c>
      <c r="E9066" s="185">
        <v>0</v>
      </c>
      <c r="F9066" s="188">
        <v>1502.02</v>
      </c>
      <c r="K9066" s="188">
        <v>2199</v>
      </c>
    </row>
    <row r="9067" spans="1:11" x14ac:dyDescent="0.25">
      <c r="A9067" s="108">
        <v>9090</v>
      </c>
      <c r="B9067" s="109" t="s">
        <v>8348</v>
      </c>
      <c r="C9067" s="185">
        <v>85423190</v>
      </c>
      <c r="D9067" s="185">
        <v>0</v>
      </c>
      <c r="E9067" s="185">
        <v>0</v>
      </c>
      <c r="F9067" s="188">
        <v>3113.74</v>
      </c>
      <c r="K9067" s="188">
        <v>4599</v>
      </c>
    </row>
    <row r="9068" spans="1:11" x14ac:dyDescent="0.25">
      <c r="A9068" s="108">
        <v>9091</v>
      </c>
      <c r="B9068" s="109" t="s">
        <v>5034</v>
      </c>
      <c r="C9068" s="185">
        <v>85423190</v>
      </c>
      <c r="D9068" s="185">
        <v>1</v>
      </c>
      <c r="E9068" s="185">
        <v>0</v>
      </c>
      <c r="F9068" s="187">
        <v>764.4</v>
      </c>
      <c r="K9068" s="188">
        <v>1199</v>
      </c>
    </row>
    <row r="9069" spans="1:11" x14ac:dyDescent="0.25">
      <c r="A9069" s="108">
        <v>9092</v>
      </c>
      <c r="B9069" s="109" t="s">
        <v>5366</v>
      </c>
      <c r="C9069" s="185">
        <v>85423190</v>
      </c>
      <c r="D9069" s="185">
        <v>0</v>
      </c>
      <c r="E9069" s="185">
        <v>0</v>
      </c>
      <c r="F9069" s="188">
        <v>1631.18</v>
      </c>
      <c r="K9069" s="188">
        <v>2399</v>
      </c>
    </row>
    <row r="9070" spans="1:11" x14ac:dyDescent="0.25">
      <c r="A9070" s="108">
        <v>9093</v>
      </c>
      <c r="B9070" s="109" t="s">
        <v>6041</v>
      </c>
      <c r="C9070" s="185">
        <v>85423190</v>
      </c>
      <c r="D9070" s="185">
        <v>8</v>
      </c>
      <c r="E9070" s="185">
        <v>1</v>
      </c>
      <c r="F9070" s="187">
        <v>587.25</v>
      </c>
      <c r="K9070" s="187">
        <v>899</v>
      </c>
    </row>
    <row r="9071" spans="1:11" x14ac:dyDescent="0.25">
      <c r="A9071" s="108">
        <v>9094</v>
      </c>
      <c r="B9071" s="109" t="s">
        <v>7326</v>
      </c>
      <c r="C9071" s="185">
        <v>85423190</v>
      </c>
      <c r="D9071" s="185">
        <v>1</v>
      </c>
      <c r="E9071" s="185">
        <v>0</v>
      </c>
      <c r="F9071" s="188">
        <v>1048.04</v>
      </c>
      <c r="K9071" s="188">
        <v>1499</v>
      </c>
    </row>
    <row r="9072" spans="1:11" x14ac:dyDescent="0.25">
      <c r="A9072" s="108">
        <v>9095</v>
      </c>
      <c r="B9072" s="109" t="s">
        <v>8349</v>
      </c>
      <c r="C9072" s="185">
        <v>84716052</v>
      </c>
      <c r="D9072" s="185">
        <v>5</v>
      </c>
      <c r="E9072" s="185">
        <v>0</v>
      </c>
      <c r="F9072" s="187">
        <v>17.68</v>
      </c>
      <c r="K9072" s="187">
        <v>30</v>
      </c>
    </row>
    <row r="9073" spans="1:11" x14ac:dyDescent="0.25">
      <c r="A9073" s="108">
        <v>9096</v>
      </c>
      <c r="B9073" s="109" t="s">
        <v>5868</v>
      </c>
      <c r="C9073" s="185">
        <v>84716053</v>
      </c>
      <c r="D9073" s="185">
        <v>5</v>
      </c>
      <c r="E9073" s="185">
        <v>0</v>
      </c>
      <c r="F9073" s="187">
        <v>37.049999999999997</v>
      </c>
      <c r="K9073" s="187">
        <v>55</v>
      </c>
    </row>
    <row r="9074" spans="1:11" x14ac:dyDescent="0.25">
      <c r="A9074" s="108">
        <v>9097</v>
      </c>
      <c r="B9074" s="109" t="s">
        <v>8350</v>
      </c>
      <c r="C9074" s="185">
        <v>84733042</v>
      </c>
      <c r="D9074" s="185">
        <v>0</v>
      </c>
      <c r="E9074" s="185">
        <v>0</v>
      </c>
      <c r="F9074" s="187">
        <v>103.39</v>
      </c>
      <c r="K9074" s="187">
        <v>189</v>
      </c>
    </row>
    <row r="9075" spans="1:11" x14ac:dyDescent="0.25">
      <c r="A9075" s="108">
        <v>9098</v>
      </c>
      <c r="B9075" s="109" t="s">
        <v>8351</v>
      </c>
      <c r="C9075" s="185">
        <v>39191010</v>
      </c>
      <c r="D9075" s="185">
        <v>0</v>
      </c>
      <c r="E9075" s="185">
        <v>0</v>
      </c>
      <c r="F9075" s="187">
        <v>18.399999999999999</v>
      </c>
      <c r="K9075" s="187">
        <v>20</v>
      </c>
    </row>
    <row r="9076" spans="1:11" x14ac:dyDescent="0.25">
      <c r="A9076" s="108">
        <v>9099</v>
      </c>
      <c r="B9076" s="109" t="s">
        <v>8352</v>
      </c>
      <c r="C9076" s="185">
        <v>48059100</v>
      </c>
      <c r="D9076" s="185">
        <v>0</v>
      </c>
      <c r="E9076" s="185">
        <v>0</v>
      </c>
      <c r="F9076" s="187">
        <v>108.6</v>
      </c>
      <c r="K9076" s="187">
        <v>110</v>
      </c>
    </row>
    <row r="9077" spans="1:11" x14ac:dyDescent="0.25">
      <c r="A9077" s="108">
        <v>9100</v>
      </c>
      <c r="B9077" s="109" t="s">
        <v>8353</v>
      </c>
      <c r="C9077" s="185">
        <v>85176241</v>
      </c>
      <c r="D9077" s="185">
        <v>0</v>
      </c>
      <c r="E9077" s="185">
        <v>0</v>
      </c>
      <c r="F9077" s="187">
        <v>945.11</v>
      </c>
      <c r="K9077" s="188">
        <v>1239</v>
      </c>
    </row>
    <row r="9078" spans="1:11" x14ac:dyDescent="0.25">
      <c r="A9078" s="108">
        <v>9101</v>
      </c>
      <c r="B9078" s="109" t="s">
        <v>8354</v>
      </c>
      <c r="C9078" s="185">
        <v>85423190</v>
      </c>
      <c r="D9078" s="185">
        <v>1</v>
      </c>
      <c r="E9078" s="185">
        <v>0</v>
      </c>
      <c r="F9078" s="188">
        <v>2133.21</v>
      </c>
      <c r="K9078" s="188">
        <v>3199</v>
      </c>
    </row>
    <row r="9079" spans="1:11" x14ac:dyDescent="0.25">
      <c r="A9079" s="108">
        <v>9102</v>
      </c>
      <c r="B9079" s="109" t="s">
        <v>8355</v>
      </c>
      <c r="C9079" s="185">
        <v>84719012</v>
      </c>
      <c r="D9079" s="185">
        <v>3</v>
      </c>
      <c r="E9079" s="185">
        <v>0</v>
      </c>
      <c r="F9079" s="187">
        <v>103</v>
      </c>
      <c r="K9079" s="187">
        <v>149</v>
      </c>
    </row>
    <row r="9080" spans="1:11" x14ac:dyDescent="0.25">
      <c r="A9080" s="108">
        <v>9103</v>
      </c>
      <c r="B9080" s="109" t="s">
        <v>8356</v>
      </c>
      <c r="C9080" s="185">
        <v>84713019</v>
      </c>
      <c r="D9080" s="185">
        <v>0</v>
      </c>
      <c r="E9080" s="185">
        <v>0</v>
      </c>
      <c r="F9080" s="188">
        <v>1399</v>
      </c>
      <c r="K9080" s="188">
        <v>1899</v>
      </c>
    </row>
    <row r="9081" spans="1:11" x14ac:dyDescent="0.25">
      <c r="A9081" s="108">
        <v>9104</v>
      </c>
      <c r="B9081" s="109" t="s">
        <v>8357</v>
      </c>
      <c r="C9081" s="185">
        <v>85258919</v>
      </c>
      <c r="D9081" s="185">
        <v>3</v>
      </c>
      <c r="E9081" s="185">
        <v>0</v>
      </c>
      <c r="F9081" s="187">
        <v>206.56</v>
      </c>
      <c r="K9081" s="187">
        <v>349</v>
      </c>
    </row>
    <row r="9082" spans="1:11" x14ac:dyDescent="0.25">
      <c r="A9082" s="108">
        <v>9105</v>
      </c>
      <c r="B9082" s="109" t="s">
        <v>7581</v>
      </c>
      <c r="C9082" s="185">
        <v>85234920</v>
      </c>
      <c r="D9082" s="185">
        <v>0</v>
      </c>
      <c r="E9082" s="185">
        <v>0</v>
      </c>
      <c r="F9082" s="187">
        <v>650</v>
      </c>
      <c r="K9082" s="188">
        <v>2000</v>
      </c>
    </row>
    <row r="9083" spans="1:11" x14ac:dyDescent="0.25">
      <c r="A9083" s="108">
        <v>9106</v>
      </c>
      <c r="B9083" s="109" t="s">
        <v>6783</v>
      </c>
      <c r="C9083" s="185">
        <v>84733041</v>
      </c>
      <c r="D9083" s="185">
        <v>0</v>
      </c>
      <c r="E9083" s="185">
        <v>0</v>
      </c>
      <c r="F9083" s="187">
        <v>460</v>
      </c>
      <c r="K9083" s="187">
        <v>679</v>
      </c>
    </row>
    <row r="9084" spans="1:11" x14ac:dyDescent="0.25">
      <c r="A9084" s="108">
        <v>9107</v>
      </c>
      <c r="B9084" s="109" t="s">
        <v>8358</v>
      </c>
      <c r="C9084" s="185">
        <v>84717040</v>
      </c>
      <c r="D9084" s="185">
        <v>0</v>
      </c>
      <c r="E9084" s="185">
        <v>0</v>
      </c>
      <c r="F9084" s="187">
        <v>89.9</v>
      </c>
      <c r="K9084" s="187">
        <v>129</v>
      </c>
    </row>
    <row r="9085" spans="1:11" x14ac:dyDescent="0.25">
      <c r="A9085" s="108">
        <v>9108</v>
      </c>
      <c r="B9085" s="109" t="s">
        <v>8359</v>
      </c>
      <c r="C9085" s="185">
        <v>84713019</v>
      </c>
      <c r="D9085" s="185">
        <v>0</v>
      </c>
      <c r="E9085" s="185">
        <v>0</v>
      </c>
      <c r="F9085" s="188">
        <v>2009.8</v>
      </c>
      <c r="K9085" s="188">
        <v>2599</v>
      </c>
    </row>
    <row r="9086" spans="1:11" x14ac:dyDescent="0.25">
      <c r="A9086" s="108">
        <v>9109</v>
      </c>
      <c r="B9086" s="109" t="s">
        <v>8360</v>
      </c>
      <c r="C9086" s="185">
        <v>85183000</v>
      </c>
      <c r="D9086" s="185">
        <v>0</v>
      </c>
      <c r="E9086" s="185">
        <v>0</v>
      </c>
      <c r="F9086" s="187">
        <v>109.24</v>
      </c>
      <c r="K9086" s="187">
        <v>165</v>
      </c>
    </row>
    <row r="9087" spans="1:11" x14ac:dyDescent="0.25">
      <c r="A9087" s="108">
        <v>9110</v>
      </c>
      <c r="B9087" s="109" t="s">
        <v>8361</v>
      </c>
      <c r="C9087" s="185">
        <v>84145990</v>
      </c>
      <c r="D9087" s="185">
        <v>0</v>
      </c>
      <c r="E9087" s="185">
        <v>0</v>
      </c>
      <c r="F9087" s="187">
        <v>49.99</v>
      </c>
      <c r="K9087" s="187">
        <v>65</v>
      </c>
    </row>
    <row r="9088" spans="1:11" x14ac:dyDescent="0.25">
      <c r="A9088" s="108">
        <v>9111</v>
      </c>
      <c r="B9088" s="109" t="s">
        <v>8362</v>
      </c>
      <c r="C9088" s="185">
        <v>84145990</v>
      </c>
      <c r="D9088" s="185">
        <v>0</v>
      </c>
      <c r="E9088" s="185">
        <v>0</v>
      </c>
      <c r="F9088" s="187">
        <v>654.99</v>
      </c>
      <c r="K9088" s="187">
        <v>899</v>
      </c>
    </row>
    <row r="9089" spans="1:11" x14ac:dyDescent="0.25">
      <c r="A9089" s="108">
        <v>9112</v>
      </c>
      <c r="B9089" s="109" t="s">
        <v>8363</v>
      </c>
      <c r="C9089" s="185">
        <v>85044029</v>
      </c>
      <c r="D9089" s="185">
        <v>0</v>
      </c>
      <c r="E9089" s="185">
        <v>0</v>
      </c>
      <c r="F9089" s="188">
        <v>2799.99</v>
      </c>
      <c r="K9089" s="188">
        <v>3999</v>
      </c>
    </row>
    <row r="9090" spans="1:11" x14ac:dyDescent="0.25">
      <c r="A9090" s="108">
        <v>9113</v>
      </c>
      <c r="B9090" s="109" t="s">
        <v>8364</v>
      </c>
      <c r="C9090" s="185">
        <v>84717010</v>
      </c>
      <c r="D9090" s="185">
        <v>0</v>
      </c>
      <c r="E9090" s="185">
        <v>0</v>
      </c>
      <c r="F9090" s="188">
        <v>1235.45</v>
      </c>
      <c r="K9090" s="188">
        <v>2399</v>
      </c>
    </row>
    <row r="9091" spans="1:11" x14ac:dyDescent="0.25">
      <c r="A9091" s="108">
        <v>9114</v>
      </c>
      <c r="B9091" s="109" t="s">
        <v>8099</v>
      </c>
      <c r="C9091" s="185">
        <v>85423190</v>
      </c>
      <c r="D9091" s="185">
        <v>0</v>
      </c>
      <c r="E9091" s="185">
        <v>0</v>
      </c>
      <c r="F9091" s="188">
        <v>3920.59</v>
      </c>
      <c r="K9091" s="188">
        <v>4999</v>
      </c>
    </row>
    <row r="9092" spans="1:11" x14ac:dyDescent="0.25">
      <c r="A9092" s="108">
        <v>9115</v>
      </c>
      <c r="B9092" s="109" t="s">
        <v>8365</v>
      </c>
      <c r="C9092" s="185">
        <v>84733019</v>
      </c>
      <c r="D9092" s="185">
        <v>0</v>
      </c>
      <c r="E9092" s="185">
        <v>0</v>
      </c>
      <c r="F9092" s="188">
        <v>2334.9</v>
      </c>
      <c r="K9092" s="188">
        <v>3199</v>
      </c>
    </row>
    <row r="9093" spans="1:11" x14ac:dyDescent="0.25">
      <c r="A9093" s="108">
        <v>9116</v>
      </c>
      <c r="B9093" s="109" t="s">
        <v>8366</v>
      </c>
      <c r="C9093" s="185">
        <v>84733041</v>
      </c>
      <c r="D9093" s="185">
        <v>0</v>
      </c>
      <c r="E9093" s="185">
        <v>0</v>
      </c>
      <c r="F9093" s="188">
        <v>3799.9</v>
      </c>
      <c r="K9093" s="188">
        <v>5150</v>
      </c>
    </row>
    <row r="9094" spans="1:11" x14ac:dyDescent="0.25">
      <c r="A9094" s="108">
        <v>9117</v>
      </c>
      <c r="B9094" s="109" t="s">
        <v>8367</v>
      </c>
      <c r="C9094" s="185">
        <v>96121000</v>
      </c>
      <c r="D9094" s="185">
        <v>0</v>
      </c>
      <c r="E9094" s="185">
        <v>0</v>
      </c>
      <c r="F9094" s="187">
        <v>45.56</v>
      </c>
      <c r="K9094" s="187">
        <v>79</v>
      </c>
    </row>
    <row r="9095" spans="1:11" x14ac:dyDescent="0.25">
      <c r="A9095" s="108">
        <v>9118</v>
      </c>
      <c r="B9095" s="109" t="s">
        <v>8368</v>
      </c>
      <c r="C9095" s="185">
        <v>84713019</v>
      </c>
      <c r="D9095" s="185">
        <v>0</v>
      </c>
      <c r="E9095" s="185">
        <v>0</v>
      </c>
      <c r="F9095" s="188">
        <v>3059.1</v>
      </c>
      <c r="K9095" s="188">
        <v>3600</v>
      </c>
    </row>
    <row r="9096" spans="1:11" x14ac:dyDescent="0.25">
      <c r="A9096" s="108">
        <v>9119</v>
      </c>
      <c r="B9096" s="109" t="s">
        <v>8369</v>
      </c>
      <c r="C9096" s="185">
        <v>84733042</v>
      </c>
      <c r="D9096" s="185">
        <v>2</v>
      </c>
      <c r="E9096" s="185">
        <v>0</v>
      </c>
      <c r="F9096" s="187">
        <v>916</v>
      </c>
      <c r="K9096" s="188">
        <v>1299</v>
      </c>
    </row>
    <row r="9097" spans="1:11" x14ac:dyDescent="0.25">
      <c r="A9097" s="108">
        <v>9120</v>
      </c>
      <c r="B9097" s="109" t="s">
        <v>8370</v>
      </c>
      <c r="C9097" s="185">
        <v>84733042</v>
      </c>
      <c r="D9097" s="185">
        <v>1</v>
      </c>
      <c r="E9097" s="185">
        <v>0</v>
      </c>
      <c r="F9097" s="187">
        <v>730</v>
      </c>
      <c r="K9097" s="188">
        <v>1049</v>
      </c>
    </row>
    <row r="9098" spans="1:11" x14ac:dyDescent="0.25">
      <c r="A9098" s="108">
        <v>9121</v>
      </c>
      <c r="B9098" s="109" t="s">
        <v>8371</v>
      </c>
      <c r="C9098" s="185">
        <v>84717040</v>
      </c>
      <c r="D9098" s="185">
        <v>0</v>
      </c>
      <c r="E9098" s="185">
        <v>0</v>
      </c>
      <c r="F9098" s="188">
        <v>1770</v>
      </c>
      <c r="K9098" s="188">
        <v>2399</v>
      </c>
    </row>
    <row r="9099" spans="1:11" x14ac:dyDescent="0.25">
      <c r="A9099" s="108">
        <v>9122</v>
      </c>
      <c r="B9099" s="109" t="s">
        <v>8372</v>
      </c>
      <c r="C9099" s="185">
        <v>84717040</v>
      </c>
      <c r="D9099" s="185">
        <v>0</v>
      </c>
      <c r="E9099" s="185">
        <v>0</v>
      </c>
      <c r="F9099" s="188">
        <v>1185.72</v>
      </c>
      <c r="K9099" s="188">
        <v>1799</v>
      </c>
    </row>
    <row r="9100" spans="1:11" x14ac:dyDescent="0.25">
      <c r="A9100" s="108">
        <v>9123</v>
      </c>
      <c r="B9100" s="109" t="s">
        <v>8373</v>
      </c>
      <c r="C9100" s="185">
        <v>85235190</v>
      </c>
      <c r="D9100" s="185">
        <v>24</v>
      </c>
      <c r="E9100" s="185">
        <v>0</v>
      </c>
      <c r="F9100" s="187">
        <v>24.72</v>
      </c>
      <c r="K9100" s="187">
        <v>50</v>
      </c>
    </row>
    <row r="9101" spans="1:11" x14ac:dyDescent="0.25">
      <c r="A9101" s="108">
        <v>9124</v>
      </c>
      <c r="B9101" s="109" t="s">
        <v>8374</v>
      </c>
      <c r="C9101" s="185">
        <v>85235190</v>
      </c>
      <c r="D9101" s="185">
        <v>10</v>
      </c>
      <c r="E9101" s="185">
        <v>0</v>
      </c>
      <c r="F9101" s="187">
        <v>56.22</v>
      </c>
      <c r="K9101" s="187">
        <v>99</v>
      </c>
    </row>
    <row r="9102" spans="1:11" x14ac:dyDescent="0.25">
      <c r="A9102" s="108">
        <v>9125</v>
      </c>
      <c r="B9102" s="109" t="s">
        <v>8375</v>
      </c>
      <c r="C9102" s="185">
        <v>85235190</v>
      </c>
      <c r="D9102" s="185">
        <v>0</v>
      </c>
      <c r="E9102" s="185">
        <v>0</v>
      </c>
      <c r="F9102" s="187">
        <v>21.58</v>
      </c>
      <c r="K9102" s="187">
        <v>29</v>
      </c>
    </row>
    <row r="9103" spans="1:11" ht="24.75" x14ac:dyDescent="0.25">
      <c r="A9103" s="108">
        <v>9126</v>
      </c>
      <c r="B9103" s="109" t="s">
        <v>8376</v>
      </c>
      <c r="C9103" s="185">
        <v>84433115</v>
      </c>
      <c r="D9103" s="185">
        <v>0</v>
      </c>
      <c r="E9103" s="185">
        <v>0</v>
      </c>
      <c r="F9103" s="188">
        <v>3299</v>
      </c>
      <c r="K9103" s="188">
        <v>4799</v>
      </c>
    </row>
    <row r="9104" spans="1:11" x14ac:dyDescent="0.25">
      <c r="A9104" s="108">
        <v>9127</v>
      </c>
      <c r="B9104" s="109" t="s">
        <v>6211</v>
      </c>
      <c r="C9104" s="185">
        <v>85423190</v>
      </c>
      <c r="D9104" s="185">
        <v>0</v>
      </c>
      <c r="E9104" s="185">
        <v>0</v>
      </c>
      <c r="F9104" s="187">
        <v>67.88</v>
      </c>
      <c r="K9104" s="187">
        <v>119</v>
      </c>
    </row>
    <row r="9105" spans="1:11" x14ac:dyDescent="0.25">
      <c r="A9105" s="108">
        <v>9128</v>
      </c>
      <c r="B9105" s="109" t="s">
        <v>8377</v>
      </c>
      <c r="C9105" s="185">
        <v>85044021</v>
      </c>
      <c r="D9105" s="185">
        <v>0</v>
      </c>
      <c r="E9105" s="185">
        <v>0</v>
      </c>
      <c r="F9105" s="187">
        <v>600.15</v>
      </c>
      <c r="K9105" s="188">
        <v>1129</v>
      </c>
    </row>
    <row r="9106" spans="1:11" x14ac:dyDescent="0.25">
      <c r="A9106" s="108">
        <v>9129</v>
      </c>
      <c r="B9106" s="109" t="s">
        <v>8378</v>
      </c>
      <c r="C9106" s="185">
        <v>85176259</v>
      </c>
      <c r="D9106" s="185">
        <v>0</v>
      </c>
      <c r="E9106" s="185">
        <v>0</v>
      </c>
      <c r="F9106" s="187">
        <v>358.9</v>
      </c>
      <c r="K9106" s="187">
        <v>699</v>
      </c>
    </row>
    <row r="9107" spans="1:11" x14ac:dyDescent="0.25">
      <c r="A9107" s="108">
        <v>9130</v>
      </c>
      <c r="B9107" s="109" t="s">
        <v>8379</v>
      </c>
      <c r="C9107" s="185">
        <v>84733042</v>
      </c>
      <c r="D9107" s="185">
        <v>0</v>
      </c>
      <c r="E9107" s="185">
        <v>0</v>
      </c>
      <c r="F9107" s="187">
        <v>916</v>
      </c>
      <c r="K9107" s="187">
        <v>916</v>
      </c>
    </row>
    <row r="9108" spans="1:11" x14ac:dyDescent="0.25">
      <c r="A9108" s="108">
        <v>9131</v>
      </c>
      <c r="B9108" s="109" t="s">
        <v>8380</v>
      </c>
      <c r="C9108" s="185">
        <v>84733042</v>
      </c>
      <c r="D9108" s="185">
        <v>0</v>
      </c>
      <c r="E9108" s="185">
        <v>0</v>
      </c>
      <c r="F9108" s="187">
        <v>730</v>
      </c>
      <c r="K9108" s="187">
        <v>730</v>
      </c>
    </row>
    <row r="9109" spans="1:11" x14ac:dyDescent="0.25">
      <c r="A9109" s="108">
        <v>9132</v>
      </c>
      <c r="B9109" s="109" t="s">
        <v>8287</v>
      </c>
      <c r="C9109" s="185">
        <v>84713019</v>
      </c>
      <c r="D9109" s="185">
        <v>0</v>
      </c>
      <c r="E9109" s="185">
        <v>0</v>
      </c>
      <c r="F9109" s="188">
        <v>1866.09</v>
      </c>
      <c r="K9109" s="188">
        <v>2599</v>
      </c>
    </row>
    <row r="9110" spans="1:11" x14ac:dyDescent="0.25">
      <c r="A9110" s="108">
        <v>9133</v>
      </c>
      <c r="B9110" s="109" t="s">
        <v>8381</v>
      </c>
      <c r="C9110" s="185">
        <v>84716052</v>
      </c>
      <c r="D9110" s="185">
        <v>28</v>
      </c>
      <c r="E9110" s="185">
        <v>1</v>
      </c>
      <c r="F9110" s="187">
        <v>159.9</v>
      </c>
      <c r="K9110" s="187">
        <v>249</v>
      </c>
    </row>
    <row r="9111" spans="1:11" x14ac:dyDescent="0.25">
      <c r="A9111" s="108">
        <v>9134</v>
      </c>
      <c r="B9111" s="109" t="s">
        <v>8382</v>
      </c>
      <c r="C9111" s="185">
        <v>84733042</v>
      </c>
      <c r="D9111" s="185">
        <v>0</v>
      </c>
      <c r="E9111" s="185">
        <v>0</v>
      </c>
      <c r="F9111" s="187">
        <v>234.83</v>
      </c>
      <c r="K9111" s="187">
        <v>389</v>
      </c>
    </row>
    <row r="9112" spans="1:11" x14ac:dyDescent="0.25">
      <c r="A9112" s="108">
        <v>9135</v>
      </c>
      <c r="B9112" s="109" t="s">
        <v>8383</v>
      </c>
      <c r="C9112" s="185">
        <v>84733011</v>
      </c>
      <c r="D9112" s="185">
        <v>0</v>
      </c>
      <c r="E9112" s="185">
        <v>0</v>
      </c>
      <c r="F9112" s="187">
        <v>134.51</v>
      </c>
      <c r="K9112" s="187">
        <v>189</v>
      </c>
    </row>
    <row r="9113" spans="1:11" x14ac:dyDescent="0.25">
      <c r="A9113" s="108">
        <v>9136</v>
      </c>
      <c r="B9113" s="109" t="s">
        <v>8384</v>
      </c>
      <c r="C9113" s="185">
        <v>84716052</v>
      </c>
      <c r="D9113" s="185">
        <v>0</v>
      </c>
      <c r="E9113" s="185">
        <v>0</v>
      </c>
      <c r="F9113" s="187">
        <v>84</v>
      </c>
      <c r="K9113" s="187">
        <v>250</v>
      </c>
    </row>
    <row r="9114" spans="1:11" x14ac:dyDescent="0.25">
      <c r="A9114" s="108">
        <v>9137</v>
      </c>
      <c r="B9114" s="109" t="s">
        <v>8385</v>
      </c>
      <c r="C9114" s="185">
        <v>85437099</v>
      </c>
      <c r="D9114" s="185">
        <v>0</v>
      </c>
      <c r="E9114" s="185">
        <v>0</v>
      </c>
      <c r="F9114" s="187">
        <v>422.91</v>
      </c>
      <c r="K9114" s="187">
        <v>599</v>
      </c>
    </row>
    <row r="9115" spans="1:11" x14ac:dyDescent="0.25">
      <c r="A9115" s="108">
        <v>9138</v>
      </c>
      <c r="B9115" s="109" t="s">
        <v>8386</v>
      </c>
      <c r="C9115" s="185">
        <v>84716052</v>
      </c>
      <c r="D9115" s="185">
        <v>0</v>
      </c>
      <c r="E9115" s="185">
        <v>0</v>
      </c>
      <c r="F9115" s="187">
        <v>65.709999999999994</v>
      </c>
      <c r="K9115" s="187">
        <v>250</v>
      </c>
    </row>
    <row r="9116" spans="1:11" x14ac:dyDescent="0.25">
      <c r="A9116" s="108">
        <v>9139</v>
      </c>
      <c r="B9116" s="109" t="s">
        <v>8387</v>
      </c>
      <c r="C9116" s="185">
        <v>85189090</v>
      </c>
      <c r="D9116" s="185">
        <v>0</v>
      </c>
      <c r="E9116" s="185">
        <v>0</v>
      </c>
      <c r="F9116" s="187">
        <v>49.9</v>
      </c>
      <c r="K9116" s="187">
        <v>80</v>
      </c>
    </row>
    <row r="9117" spans="1:11" x14ac:dyDescent="0.25">
      <c r="A9117" s="108">
        <v>9140</v>
      </c>
      <c r="B9117" s="109" t="s">
        <v>5768</v>
      </c>
      <c r="C9117" s="185">
        <v>84733019</v>
      </c>
      <c r="D9117" s="185">
        <v>0</v>
      </c>
      <c r="E9117" s="185">
        <v>0</v>
      </c>
      <c r="F9117" s="188">
        <v>1228.58</v>
      </c>
      <c r="K9117" s="188">
        <v>1700</v>
      </c>
    </row>
    <row r="9118" spans="1:11" x14ac:dyDescent="0.25">
      <c r="A9118" s="108">
        <v>9141</v>
      </c>
      <c r="B9118" s="109" t="s">
        <v>8388</v>
      </c>
      <c r="C9118" s="185">
        <v>84145910</v>
      </c>
      <c r="D9118" s="185">
        <v>0</v>
      </c>
      <c r="E9118" s="185">
        <v>0</v>
      </c>
      <c r="F9118" s="187">
        <v>30</v>
      </c>
      <c r="K9118" s="187">
        <v>150</v>
      </c>
    </row>
    <row r="9119" spans="1:11" x14ac:dyDescent="0.25">
      <c r="A9119" s="108">
        <v>9142</v>
      </c>
      <c r="B9119" s="109" t="s">
        <v>8389</v>
      </c>
      <c r="C9119" s="185">
        <v>44123100</v>
      </c>
      <c r="D9119" s="185">
        <v>0</v>
      </c>
      <c r="E9119" s="185">
        <v>0</v>
      </c>
      <c r="F9119" s="187">
        <v>211</v>
      </c>
      <c r="K9119" s="187">
        <v>212</v>
      </c>
    </row>
    <row r="9120" spans="1:11" x14ac:dyDescent="0.25">
      <c r="A9120" s="108">
        <v>9143</v>
      </c>
      <c r="B9120" s="109" t="s">
        <v>8390</v>
      </c>
      <c r="C9120" s="185">
        <v>84733011</v>
      </c>
      <c r="D9120" s="185">
        <v>71</v>
      </c>
      <c r="E9120" s="185">
        <v>5</v>
      </c>
      <c r="F9120" s="187">
        <v>102.48</v>
      </c>
      <c r="K9120" s="187">
        <v>159</v>
      </c>
    </row>
    <row r="9121" spans="1:11" x14ac:dyDescent="0.25">
      <c r="A9121" s="108">
        <v>9144</v>
      </c>
      <c r="B9121" s="109" t="s">
        <v>8391</v>
      </c>
      <c r="C9121" s="185">
        <v>85183000</v>
      </c>
      <c r="D9121" s="185">
        <v>6</v>
      </c>
      <c r="E9121" s="185">
        <v>0</v>
      </c>
      <c r="F9121" s="187">
        <v>34.119999999999997</v>
      </c>
      <c r="K9121" s="187">
        <v>69</v>
      </c>
    </row>
    <row r="9122" spans="1:11" x14ac:dyDescent="0.25">
      <c r="A9122" s="108">
        <v>9145</v>
      </c>
      <c r="B9122" s="109" t="s">
        <v>6944</v>
      </c>
      <c r="C9122" s="185">
        <v>85183000</v>
      </c>
      <c r="D9122" s="185">
        <v>0</v>
      </c>
      <c r="E9122" s="185">
        <v>0</v>
      </c>
      <c r="F9122" s="187">
        <v>21.45</v>
      </c>
      <c r="K9122" s="187">
        <v>45</v>
      </c>
    </row>
    <row r="9123" spans="1:11" x14ac:dyDescent="0.25">
      <c r="A9123" s="108">
        <v>9146</v>
      </c>
      <c r="B9123" s="109" t="s">
        <v>8392</v>
      </c>
      <c r="C9123" s="185">
        <v>39232910</v>
      </c>
      <c r="D9123" s="185">
        <v>0</v>
      </c>
      <c r="E9123" s="185">
        <v>0</v>
      </c>
      <c r="F9123" s="187">
        <v>16.5</v>
      </c>
      <c r="K9123" s="187">
        <v>17</v>
      </c>
    </row>
    <row r="9124" spans="1:11" x14ac:dyDescent="0.25">
      <c r="A9124" s="108">
        <v>9147</v>
      </c>
      <c r="B9124" s="109" t="s">
        <v>8393</v>
      </c>
      <c r="C9124" s="185">
        <v>84733042</v>
      </c>
      <c r="D9124" s="185">
        <v>0</v>
      </c>
      <c r="E9124" s="185">
        <v>0</v>
      </c>
      <c r="F9124" s="188">
        <v>1945</v>
      </c>
      <c r="K9124" s="188">
        <v>1950</v>
      </c>
    </row>
    <row r="9125" spans="1:11" x14ac:dyDescent="0.25">
      <c r="A9125" s="108">
        <v>9148</v>
      </c>
      <c r="B9125" s="109" t="s">
        <v>8394</v>
      </c>
      <c r="C9125" s="185">
        <v>84715010</v>
      </c>
      <c r="D9125" s="185">
        <v>0</v>
      </c>
      <c r="E9125" s="185">
        <v>0</v>
      </c>
      <c r="F9125" s="188">
        <v>9838.49</v>
      </c>
      <c r="K9125" s="188">
        <v>9850</v>
      </c>
    </row>
    <row r="9126" spans="1:11" x14ac:dyDescent="0.25">
      <c r="A9126" s="108">
        <v>9149</v>
      </c>
      <c r="B9126" s="109" t="s">
        <v>8395</v>
      </c>
      <c r="C9126" s="185">
        <v>85044021</v>
      </c>
      <c r="D9126" s="185">
        <v>0</v>
      </c>
      <c r="E9126" s="185">
        <v>0</v>
      </c>
      <c r="F9126" s="188">
        <v>1061.28</v>
      </c>
      <c r="K9126" s="188">
        <v>1100</v>
      </c>
    </row>
    <row r="9127" spans="1:11" x14ac:dyDescent="0.25">
      <c r="A9127" s="108">
        <v>9150</v>
      </c>
      <c r="B9127" s="109" t="s">
        <v>8396</v>
      </c>
      <c r="C9127" s="185">
        <v>39269090</v>
      </c>
      <c r="D9127" s="185">
        <v>0</v>
      </c>
      <c r="E9127" s="185">
        <v>0</v>
      </c>
      <c r="F9127" s="187">
        <v>23.49</v>
      </c>
      <c r="K9127" s="187">
        <v>25</v>
      </c>
    </row>
    <row r="9128" spans="1:11" x14ac:dyDescent="0.25">
      <c r="A9128" s="108">
        <v>9151</v>
      </c>
      <c r="B9128" s="109" t="s">
        <v>8397</v>
      </c>
      <c r="C9128" s="185">
        <v>34025000</v>
      </c>
      <c r="D9128" s="185">
        <v>0</v>
      </c>
      <c r="E9128" s="185">
        <v>0</v>
      </c>
      <c r="F9128" s="187">
        <v>8.2899999999999991</v>
      </c>
      <c r="K9128" s="187">
        <v>9</v>
      </c>
    </row>
    <row r="9129" spans="1:11" x14ac:dyDescent="0.25">
      <c r="A9129" s="108">
        <v>9152</v>
      </c>
      <c r="B9129" s="109" t="s">
        <v>8398</v>
      </c>
      <c r="C9129" s="185">
        <v>33074900</v>
      </c>
      <c r="D9129" s="185">
        <v>0</v>
      </c>
      <c r="E9129" s="185">
        <v>0</v>
      </c>
      <c r="F9129" s="187">
        <v>15.99</v>
      </c>
      <c r="K9129" s="187">
        <v>16</v>
      </c>
    </row>
    <row r="9130" spans="1:11" x14ac:dyDescent="0.25">
      <c r="A9130" s="108">
        <v>9153</v>
      </c>
      <c r="B9130" s="109" t="s">
        <v>8399</v>
      </c>
      <c r="C9130" s="185">
        <v>33074900</v>
      </c>
      <c r="D9130" s="185">
        <v>0</v>
      </c>
      <c r="E9130" s="185">
        <v>0</v>
      </c>
      <c r="F9130" s="187">
        <v>15.99</v>
      </c>
      <c r="K9130" s="187">
        <v>16</v>
      </c>
    </row>
    <row r="9131" spans="1:11" x14ac:dyDescent="0.25">
      <c r="A9131" s="108">
        <v>9154</v>
      </c>
      <c r="B9131" s="109" t="s">
        <v>8400</v>
      </c>
      <c r="C9131" s="185">
        <v>34025000</v>
      </c>
      <c r="D9131" s="185">
        <v>0</v>
      </c>
      <c r="E9131" s="185">
        <v>0</v>
      </c>
      <c r="F9131" s="187">
        <v>4.3899999999999997</v>
      </c>
      <c r="K9131" s="187">
        <v>0</v>
      </c>
    </row>
    <row r="9132" spans="1:11" x14ac:dyDescent="0.25">
      <c r="A9132" s="108">
        <v>9155</v>
      </c>
      <c r="B9132" s="109" t="s">
        <v>8401</v>
      </c>
      <c r="C9132" s="185">
        <v>34025000</v>
      </c>
      <c r="D9132" s="185">
        <v>0</v>
      </c>
      <c r="E9132" s="185">
        <v>0</v>
      </c>
      <c r="F9132" s="187">
        <v>3.89</v>
      </c>
      <c r="K9132" s="187">
        <v>0</v>
      </c>
    </row>
    <row r="9133" spans="1:11" x14ac:dyDescent="0.25">
      <c r="A9133" s="108">
        <v>9156</v>
      </c>
      <c r="B9133" s="109" t="s">
        <v>8402</v>
      </c>
      <c r="C9133" s="185">
        <v>34025000</v>
      </c>
      <c r="D9133" s="185">
        <v>0</v>
      </c>
      <c r="E9133" s="185">
        <v>0</v>
      </c>
      <c r="F9133" s="187">
        <v>2.89</v>
      </c>
      <c r="K9133" s="187">
        <v>0</v>
      </c>
    </row>
    <row r="9134" spans="1:11" x14ac:dyDescent="0.25">
      <c r="A9134" s="108">
        <v>9157</v>
      </c>
      <c r="B9134" s="109" t="s">
        <v>8403</v>
      </c>
      <c r="C9134" s="185">
        <v>34025000</v>
      </c>
      <c r="D9134" s="185">
        <v>0</v>
      </c>
      <c r="E9134" s="185">
        <v>0</v>
      </c>
      <c r="F9134" s="187">
        <v>2.89</v>
      </c>
      <c r="K9134" s="187">
        <v>0</v>
      </c>
    </row>
    <row r="9135" spans="1:11" x14ac:dyDescent="0.25">
      <c r="A9135" s="108">
        <v>9158</v>
      </c>
      <c r="B9135" s="109" t="s">
        <v>8404</v>
      </c>
      <c r="C9135" s="185">
        <v>84733042</v>
      </c>
      <c r="D9135" s="185">
        <v>0</v>
      </c>
      <c r="E9135" s="185">
        <v>0</v>
      </c>
      <c r="F9135" s="187">
        <v>121.71</v>
      </c>
      <c r="K9135" s="187">
        <v>199</v>
      </c>
    </row>
    <row r="9136" spans="1:11" x14ac:dyDescent="0.25">
      <c r="A9136" s="108">
        <v>9159</v>
      </c>
      <c r="B9136" s="109" t="s">
        <v>7031</v>
      </c>
      <c r="C9136" s="185">
        <v>84733042</v>
      </c>
      <c r="D9136" s="185">
        <v>2</v>
      </c>
      <c r="E9136" s="185">
        <v>0</v>
      </c>
      <c r="F9136" s="187">
        <v>66.69</v>
      </c>
      <c r="K9136" s="187">
        <v>129</v>
      </c>
    </row>
    <row r="9137" spans="1:11" x14ac:dyDescent="0.25">
      <c r="A9137" s="108">
        <v>9160</v>
      </c>
      <c r="B9137" s="109" t="s">
        <v>5267</v>
      </c>
      <c r="C9137" s="185">
        <v>84717040</v>
      </c>
      <c r="D9137" s="185">
        <v>0</v>
      </c>
      <c r="E9137" s="185">
        <v>0</v>
      </c>
      <c r="F9137" s="187">
        <v>72.88</v>
      </c>
      <c r="K9137" s="187">
        <v>129</v>
      </c>
    </row>
    <row r="9138" spans="1:11" x14ac:dyDescent="0.25">
      <c r="A9138" s="108">
        <v>9161</v>
      </c>
      <c r="B9138" s="109" t="s">
        <v>8405</v>
      </c>
      <c r="C9138" s="185">
        <v>74130000</v>
      </c>
      <c r="D9138" s="185">
        <v>0</v>
      </c>
      <c r="E9138" s="185">
        <v>0</v>
      </c>
      <c r="F9138" s="187">
        <v>89.99</v>
      </c>
      <c r="K9138" s="187">
        <v>150</v>
      </c>
    </row>
    <row r="9139" spans="1:11" x14ac:dyDescent="0.25">
      <c r="A9139" s="108">
        <v>9162</v>
      </c>
      <c r="B9139" s="109" t="s">
        <v>7623</v>
      </c>
      <c r="C9139" s="185">
        <v>84733041</v>
      </c>
      <c r="D9139" s="185">
        <v>0</v>
      </c>
      <c r="E9139" s="185">
        <v>0</v>
      </c>
      <c r="F9139" s="187">
        <v>330.34</v>
      </c>
      <c r="K9139" s="187">
        <v>589</v>
      </c>
    </row>
    <row r="9140" spans="1:11" x14ac:dyDescent="0.25">
      <c r="A9140" s="108">
        <v>9163</v>
      </c>
      <c r="B9140" s="109" t="s">
        <v>8406</v>
      </c>
      <c r="C9140" s="185">
        <v>84717010</v>
      </c>
      <c r="D9140" s="185">
        <v>0</v>
      </c>
      <c r="E9140" s="185">
        <v>0</v>
      </c>
      <c r="F9140" s="187">
        <v>220.81</v>
      </c>
      <c r="K9140" s="187">
        <v>359</v>
      </c>
    </row>
    <row r="9141" spans="1:11" x14ac:dyDescent="0.25">
      <c r="A9141" s="108">
        <v>9164</v>
      </c>
      <c r="B9141" s="109" t="s">
        <v>5991</v>
      </c>
      <c r="C9141" s="185">
        <v>84733042</v>
      </c>
      <c r="D9141" s="185">
        <v>1</v>
      </c>
      <c r="E9141" s="185">
        <v>0</v>
      </c>
      <c r="F9141" s="187">
        <v>60</v>
      </c>
      <c r="K9141" s="187">
        <v>129</v>
      </c>
    </row>
    <row r="9142" spans="1:11" x14ac:dyDescent="0.25">
      <c r="A9142" s="108">
        <v>9165</v>
      </c>
      <c r="B9142" s="109" t="s">
        <v>8407</v>
      </c>
      <c r="C9142" s="185">
        <v>85044021</v>
      </c>
      <c r="D9142" s="185">
        <v>0</v>
      </c>
      <c r="E9142" s="185">
        <v>0</v>
      </c>
      <c r="F9142" s="187">
        <v>930.12</v>
      </c>
      <c r="K9142" s="188">
        <v>1699</v>
      </c>
    </row>
    <row r="9143" spans="1:11" x14ac:dyDescent="0.25">
      <c r="A9143" s="108">
        <v>9166</v>
      </c>
      <c r="B9143" s="109" t="s">
        <v>8408</v>
      </c>
      <c r="C9143" s="185">
        <v>84733041</v>
      </c>
      <c r="D9143" s="185">
        <v>0</v>
      </c>
      <c r="E9143" s="185">
        <v>0</v>
      </c>
      <c r="F9143" s="187">
        <v>364.35</v>
      </c>
      <c r="K9143" s="187">
        <v>679</v>
      </c>
    </row>
    <row r="9144" spans="1:11" x14ac:dyDescent="0.25">
      <c r="A9144" s="108">
        <v>9167</v>
      </c>
      <c r="B9144" s="109" t="s">
        <v>8409</v>
      </c>
      <c r="C9144" s="185">
        <v>84733041</v>
      </c>
      <c r="D9144" s="185">
        <v>0</v>
      </c>
      <c r="E9144" s="185">
        <v>0</v>
      </c>
      <c r="F9144" s="187">
        <v>460</v>
      </c>
      <c r="K9144" s="187">
        <v>849</v>
      </c>
    </row>
    <row r="9145" spans="1:11" x14ac:dyDescent="0.25">
      <c r="A9145" s="108">
        <v>9168</v>
      </c>
      <c r="B9145" s="109" t="s">
        <v>8410</v>
      </c>
      <c r="C9145" s="185">
        <v>84733041</v>
      </c>
      <c r="D9145" s="185">
        <v>0</v>
      </c>
      <c r="E9145" s="185">
        <v>0</v>
      </c>
      <c r="F9145" s="188">
        <v>1376.6</v>
      </c>
      <c r="K9145" s="188">
        <v>2099</v>
      </c>
    </row>
    <row r="9146" spans="1:11" x14ac:dyDescent="0.25">
      <c r="A9146" s="108">
        <v>9169</v>
      </c>
      <c r="B9146" s="109" t="s">
        <v>8411</v>
      </c>
      <c r="C9146" s="185">
        <v>84733041</v>
      </c>
      <c r="D9146" s="185">
        <v>0</v>
      </c>
      <c r="E9146" s="185">
        <v>0</v>
      </c>
      <c r="F9146" s="187">
        <v>955.82</v>
      </c>
      <c r="K9146" s="188">
        <v>1449</v>
      </c>
    </row>
    <row r="9147" spans="1:11" x14ac:dyDescent="0.25">
      <c r="A9147" s="108">
        <v>9170</v>
      </c>
      <c r="B9147" s="109" t="s">
        <v>8412</v>
      </c>
      <c r="C9147" s="185">
        <v>84733041</v>
      </c>
      <c r="D9147" s="185">
        <v>0</v>
      </c>
      <c r="E9147" s="185">
        <v>0</v>
      </c>
      <c r="F9147" s="187">
        <v>494.11</v>
      </c>
      <c r="K9147" s="187">
        <v>779</v>
      </c>
    </row>
    <row r="9148" spans="1:11" x14ac:dyDescent="0.25">
      <c r="A9148" s="108">
        <v>9171</v>
      </c>
      <c r="B9148" s="109" t="s">
        <v>8413</v>
      </c>
      <c r="C9148" s="185">
        <v>84733041</v>
      </c>
      <c r="D9148" s="185">
        <v>1</v>
      </c>
      <c r="E9148" s="185">
        <v>0</v>
      </c>
      <c r="F9148" s="188">
        <v>2021.03</v>
      </c>
      <c r="K9148" s="188">
        <v>3499</v>
      </c>
    </row>
    <row r="9149" spans="1:11" x14ac:dyDescent="0.25">
      <c r="A9149" s="108">
        <v>9172</v>
      </c>
      <c r="B9149" s="109" t="s">
        <v>8414</v>
      </c>
      <c r="C9149" s="185">
        <v>85423190</v>
      </c>
      <c r="D9149" s="185">
        <v>1</v>
      </c>
      <c r="E9149" s="185">
        <v>0</v>
      </c>
      <c r="F9149" s="188">
        <v>1892.71</v>
      </c>
      <c r="K9149" s="188">
        <v>2899</v>
      </c>
    </row>
    <row r="9150" spans="1:11" x14ac:dyDescent="0.25">
      <c r="A9150" s="108">
        <v>9173</v>
      </c>
      <c r="B9150" s="109" t="s">
        <v>8415</v>
      </c>
      <c r="C9150" s="185">
        <v>85444200</v>
      </c>
      <c r="D9150" s="185">
        <v>0</v>
      </c>
      <c r="E9150" s="185">
        <v>0</v>
      </c>
      <c r="F9150" s="187">
        <v>17.63</v>
      </c>
      <c r="K9150" s="187">
        <v>30</v>
      </c>
    </row>
    <row r="9151" spans="1:11" x14ac:dyDescent="0.25">
      <c r="A9151" s="108">
        <v>9174</v>
      </c>
      <c r="B9151" s="109" t="s">
        <v>8416</v>
      </c>
      <c r="C9151" s="185">
        <v>85444200</v>
      </c>
      <c r="D9151" s="185">
        <v>0</v>
      </c>
      <c r="E9151" s="185">
        <v>0</v>
      </c>
      <c r="F9151" s="187">
        <v>42.52</v>
      </c>
      <c r="K9151" s="187">
        <v>69</v>
      </c>
    </row>
    <row r="9152" spans="1:11" x14ac:dyDescent="0.25">
      <c r="A9152" s="108">
        <v>9175</v>
      </c>
      <c r="B9152" s="109" t="s">
        <v>8417</v>
      </c>
      <c r="C9152" s="185">
        <v>85444200</v>
      </c>
      <c r="D9152" s="185">
        <v>0</v>
      </c>
      <c r="E9152" s="185">
        <v>0</v>
      </c>
      <c r="F9152" s="187">
        <v>12.59</v>
      </c>
      <c r="K9152" s="187">
        <v>25</v>
      </c>
    </row>
    <row r="9153" spans="1:11" x14ac:dyDescent="0.25">
      <c r="A9153" s="108">
        <v>9176</v>
      </c>
      <c r="B9153" s="109" t="s">
        <v>8418</v>
      </c>
      <c r="C9153" s="185">
        <v>85444200</v>
      </c>
      <c r="D9153" s="185">
        <v>0</v>
      </c>
      <c r="E9153" s="185">
        <v>0</v>
      </c>
      <c r="F9153" s="187">
        <v>10.56</v>
      </c>
      <c r="K9153" s="187">
        <v>18</v>
      </c>
    </row>
    <row r="9154" spans="1:11" x14ac:dyDescent="0.25">
      <c r="A9154" s="108">
        <v>9177</v>
      </c>
      <c r="B9154" s="109" t="s">
        <v>7772</v>
      </c>
      <c r="C9154" s="185">
        <v>85423190</v>
      </c>
      <c r="D9154" s="185">
        <v>0</v>
      </c>
      <c r="E9154" s="185">
        <v>0</v>
      </c>
      <c r="F9154" s="187">
        <v>146.96</v>
      </c>
      <c r="K9154" s="187">
        <v>229</v>
      </c>
    </row>
    <row r="9155" spans="1:11" x14ac:dyDescent="0.25">
      <c r="A9155" s="108">
        <v>9178</v>
      </c>
      <c r="B9155" s="109" t="s">
        <v>8419</v>
      </c>
      <c r="C9155" s="185">
        <v>85423190</v>
      </c>
      <c r="D9155" s="185">
        <v>2</v>
      </c>
      <c r="E9155" s="185">
        <v>0</v>
      </c>
      <c r="F9155" s="187">
        <v>210.69</v>
      </c>
      <c r="K9155" s="187">
        <v>335</v>
      </c>
    </row>
    <row r="9156" spans="1:11" x14ac:dyDescent="0.25">
      <c r="A9156" s="108">
        <v>9179</v>
      </c>
      <c r="B9156" s="109" t="s">
        <v>8420</v>
      </c>
      <c r="C9156" s="185">
        <v>42029200</v>
      </c>
      <c r="D9156" s="185">
        <v>2</v>
      </c>
      <c r="E9156" s="185">
        <v>0</v>
      </c>
      <c r="F9156" s="187">
        <v>187.9</v>
      </c>
      <c r="K9156" s="187">
        <v>325</v>
      </c>
    </row>
    <row r="9157" spans="1:11" x14ac:dyDescent="0.25">
      <c r="A9157" s="108">
        <v>9180</v>
      </c>
      <c r="B9157" s="109" t="s">
        <v>8421</v>
      </c>
      <c r="C9157" s="185">
        <v>42029200</v>
      </c>
      <c r="D9157" s="185">
        <v>2</v>
      </c>
      <c r="E9157" s="185">
        <v>0</v>
      </c>
      <c r="F9157" s="187">
        <v>154</v>
      </c>
      <c r="K9157" s="187">
        <v>269</v>
      </c>
    </row>
    <row r="9158" spans="1:11" x14ac:dyDescent="0.25">
      <c r="A9158" s="108">
        <v>9181</v>
      </c>
      <c r="B9158" s="109" t="s">
        <v>8422</v>
      </c>
      <c r="C9158" s="185">
        <v>42029200</v>
      </c>
      <c r="D9158" s="185">
        <v>2</v>
      </c>
      <c r="E9158" s="185">
        <v>0</v>
      </c>
      <c r="F9158" s="187">
        <v>116.5</v>
      </c>
      <c r="K9158" s="187">
        <v>199</v>
      </c>
    </row>
    <row r="9159" spans="1:11" x14ac:dyDescent="0.25">
      <c r="A9159" s="108">
        <v>9182</v>
      </c>
      <c r="B9159" s="109" t="s">
        <v>8423</v>
      </c>
      <c r="C9159" s="185">
        <v>42029200</v>
      </c>
      <c r="D9159" s="185">
        <v>2</v>
      </c>
      <c r="E9159" s="185">
        <v>0</v>
      </c>
      <c r="F9159" s="187">
        <v>146.9</v>
      </c>
      <c r="K9159" s="187">
        <v>249</v>
      </c>
    </row>
    <row r="9160" spans="1:11" x14ac:dyDescent="0.25">
      <c r="A9160" s="108">
        <v>9183</v>
      </c>
      <c r="B9160" s="109" t="s">
        <v>8424</v>
      </c>
      <c r="C9160" s="185">
        <v>73269090</v>
      </c>
      <c r="D9160" s="185">
        <v>1</v>
      </c>
      <c r="E9160" s="185">
        <v>0</v>
      </c>
      <c r="F9160" s="187">
        <v>154.87</v>
      </c>
      <c r="K9160" s="187">
        <v>309</v>
      </c>
    </row>
    <row r="9161" spans="1:11" x14ac:dyDescent="0.25">
      <c r="A9161" s="108">
        <v>9184</v>
      </c>
      <c r="B9161" s="109" t="s">
        <v>8425</v>
      </c>
      <c r="C9161" s="185">
        <v>73269090</v>
      </c>
      <c r="D9161" s="185">
        <v>0</v>
      </c>
      <c r="E9161" s="185">
        <v>0</v>
      </c>
      <c r="F9161" s="187">
        <v>130.65</v>
      </c>
      <c r="K9161" s="187">
        <v>259</v>
      </c>
    </row>
    <row r="9162" spans="1:11" x14ac:dyDescent="0.25">
      <c r="A9162" s="108">
        <v>9185</v>
      </c>
      <c r="B9162" s="109" t="s">
        <v>8426</v>
      </c>
      <c r="C9162" s="185">
        <v>73269090</v>
      </c>
      <c r="D9162" s="185">
        <v>2</v>
      </c>
      <c r="E9162" s="185">
        <v>0</v>
      </c>
      <c r="F9162" s="187">
        <v>374.72</v>
      </c>
      <c r="K9162" s="187">
        <v>749</v>
      </c>
    </row>
    <row r="9163" spans="1:11" x14ac:dyDescent="0.25">
      <c r="A9163" s="108">
        <v>9186</v>
      </c>
      <c r="B9163" s="109" t="s">
        <v>8427</v>
      </c>
      <c r="C9163" s="185">
        <v>73269090</v>
      </c>
      <c r="D9163" s="185">
        <v>0</v>
      </c>
      <c r="E9163" s="185">
        <v>0</v>
      </c>
      <c r="F9163" s="187">
        <v>156.80000000000001</v>
      </c>
      <c r="K9163" s="187">
        <v>319</v>
      </c>
    </row>
    <row r="9164" spans="1:11" x14ac:dyDescent="0.25">
      <c r="A9164" s="108">
        <v>9187</v>
      </c>
      <c r="B9164" s="109" t="s">
        <v>895</v>
      </c>
      <c r="C9164" s="185">
        <v>85423221</v>
      </c>
      <c r="D9164" s="185">
        <v>0</v>
      </c>
      <c r="E9164" s="185">
        <v>0</v>
      </c>
      <c r="F9164" s="187">
        <v>130</v>
      </c>
      <c r="K9164" s="187">
        <v>205</v>
      </c>
    </row>
    <row r="9165" spans="1:11" x14ac:dyDescent="0.25">
      <c r="A9165" s="108">
        <v>9188</v>
      </c>
      <c r="B9165" s="109" t="s">
        <v>8428</v>
      </c>
      <c r="C9165" s="185">
        <v>85176251</v>
      </c>
      <c r="D9165" s="185">
        <v>0</v>
      </c>
      <c r="E9165" s="185">
        <v>0</v>
      </c>
      <c r="F9165" s="187">
        <v>64.900000000000006</v>
      </c>
      <c r="K9165" s="187">
        <v>139</v>
      </c>
    </row>
    <row r="9166" spans="1:11" x14ac:dyDescent="0.25">
      <c r="A9166" s="108">
        <v>9189</v>
      </c>
      <c r="B9166" s="109" t="s">
        <v>8429</v>
      </c>
      <c r="C9166" s="185">
        <v>85044021</v>
      </c>
      <c r="D9166" s="185">
        <v>21</v>
      </c>
      <c r="E9166" s="185">
        <v>2</v>
      </c>
      <c r="F9166" s="187">
        <v>99</v>
      </c>
      <c r="K9166" s="187">
        <v>189</v>
      </c>
    </row>
    <row r="9167" spans="1:11" x14ac:dyDescent="0.25">
      <c r="A9167" s="108">
        <v>9190</v>
      </c>
      <c r="B9167" s="109" t="s">
        <v>6576</v>
      </c>
      <c r="C9167" s="185">
        <v>84717040</v>
      </c>
      <c r="D9167" s="185">
        <v>0</v>
      </c>
      <c r="E9167" s="185">
        <v>0</v>
      </c>
      <c r="F9167" s="187">
        <v>109.25</v>
      </c>
      <c r="K9167" s="187">
        <v>195</v>
      </c>
    </row>
    <row r="9168" spans="1:11" x14ac:dyDescent="0.25">
      <c r="A9168" s="108">
        <v>9191</v>
      </c>
      <c r="B9168" s="109" t="s">
        <v>8430</v>
      </c>
      <c r="C9168" s="185">
        <v>85423190</v>
      </c>
      <c r="D9168" s="185">
        <v>1</v>
      </c>
      <c r="E9168" s="185">
        <v>0</v>
      </c>
      <c r="F9168" s="188">
        <v>3626.47</v>
      </c>
      <c r="K9168" s="188">
        <v>5599</v>
      </c>
    </row>
    <row r="9169" spans="1:11" x14ac:dyDescent="0.25">
      <c r="A9169" s="108">
        <v>9192</v>
      </c>
      <c r="B9169" s="109" t="s">
        <v>8431</v>
      </c>
      <c r="C9169" s="185">
        <v>85423190</v>
      </c>
      <c r="D9169" s="185">
        <v>0</v>
      </c>
      <c r="E9169" s="185">
        <v>0</v>
      </c>
      <c r="F9169" s="188">
        <v>2842.16</v>
      </c>
      <c r="K9169" s="188">
        <v>4299</v>
      </c>
    </row>
    <row r="9170" spans="1:11" x14ac:dyDescent="0.25">
      <c r="A9170" s="108">
        <v>9193</v>
      </c>
      <c r="B9170" s="109" t="s">
        <v>8432</v>
      </c>
      <c r="C9170" s="185">
        <v>85423190</v>
      </c>
      <c r="D9170" s="185">
        <v>0</v>
      </c>
      <c r="E9170" s="185">
        <v>0</v>
      </c>
      <c r="F9170" s="188">
        <v>2181.37</v>
      </c>
      <c r="K9170" s="188">
        <v>3299</v>
      </c>
    </row>
    <row r="9171" spans="1:11" x14ac:dyDescent="0.25">
      <c r="A9171" s="108">
        <v>9194</v>
      </c>
      <c r="B9171" s="109" t="s">
        <v>8433</v>
      </c>
      <c r="C9171" s="185">
        <v>85423190</v>
      </c>
      <c r="D9171" s="185">
        <v>1</v>
      </c>
      <c r="E9171" s="185">
        <v>0</v>
      </c>
      <c r="F9171" s="188">
        <v>2150</v>
      </c>
      <c r="K9171" s="188">
        <v>3299</v>
      </c>
    </row>
    <row r="9172" spans="1:11" x14ac:dyDescent="0.25">
      <c r="A9172" s="108">
        <v>9195</v>
      </c>
      <c r="B9172" s="109" t="s">
        <v>2564</v>
      </c>
      <c r="C9172" s="185">
        <v>85044010</v>
      </c>
      <c r="D9172" s="185">
        <v>2</v>
      </c>
      <c r="E9172" s="185">
        <v>0</v>
      </c>
      <c r="F9172" s="187">
        <v>74</v>
      </c>
      <c r="K9172" s="187">
        <v>180</v>
      </c>
    </row>
    <row r="9173" spans="1:11" ht="24.75" x14ac:dyDescent="0.25">
      <c r="A9173" s="108">
        <v>9196</v>
      </c>
      <c r="B9173" s="109" t="s">
        <v>8434</v>
      </c>
      <c r="C9173" s="185">
        <v>85176241</v>
      </c>
      <c r="D9173" s="185">
        <v>0</v>
      </c>
      <c r="E9173" s="185">
        <v>0</v>
      </c>
      <c r="F9173" s="187">
        <v>118.4</v>
      </c>
      <c r="K9173" s="187">
        <v>189</v>
      </c>
    </row>
    <row r="9174" spans="1:11" x14ac:dyDescent="0.25">
      <c r="A9174" s="108">
        <v>9197</v>
      </c>
      <c r="B9174" s="109" t="s">
        <v>8435</v>
      </c>
      <c r="C9174" s="185">
        <v>85423190</v>
      </c>
      <c r="D9174" s="185">
        <v>0</v>
      </c>
      <c r="E9174" s="185">
        <v>0</v>
      </c>
      <c r="F9174" s="187">
        <v>980.29</v>
      </c>
      <c r="K9174" s="188">
        <v>1499</v>
      </c>
    </row>
    <row r="9175" spans="1:11" x14ac:dyDescent="0.25">
      <c r="A9175" s="108">
        <v>9198</v>
      </c>
      <c r="B9175" s="109" t="s">
        <v>8436</v>
      </c>
      <c r="C9175" s="185">
        <v>84713019</v>
      </c>
      <c r="D9175" s="185">
        <v>2</v>
      </c>
      <c r="E9175" s="185">
        <v>0</v>
      </c>
      <c r="F9175" s="188">
        <v>3674.07</v>
      </c>
      <c r="K9175" s="188">
        <v>4999</v>
      </c>
    </row>
    <row r="9176" spans="1:11" x14ac:dyDescent="0.25">
      <c r="A9176" s="108">
        <v>9199</v>
      </c>
      <c r="B9176" s="109" t="s">
        <v>8437</v>
      </c>
      <c r="C9176" s="185">
        <v>85176241</v>
      </c>
      <c r="D9176" s="185">
        <v>8</v>
      </c>
      <c r="E9176" s="185">
        <v>0</v>
      </c>
      <c r="F9176" s="187">
        <v>211.8</v>
      </c>
      <c r="K9176" s="187">
        <v>349</v>
      </c>
    </row>
    <row r="9177" spans="1:11" x14ac:dyDescent="0.25">
      <c r="A9177" s="108">
        <v>9200</v>
      </c>
      <c r="B9177" s="109" t="s">
        <v>8438</v>
      </c>
      <c r="C9177" s="185">
        <v>85176241</v>
      </c>
      <c r="D9177" s="185">
        <v>1</v>
      </c>
      <c r="E9177" s="185">
        <v>0</v>
      </c>
      <c r="F9177" s="187">
        <v>301.41000000000003</v>
      </c>
      <c r="K9177" s="187">
        <v>459</v>
      </c>
    </row>
    <row r="9178" spans="1:11" x14ac:dyDescent="0.25">
      <c r="A9178" s="108">
        <v>9201</v>
      </c>
      <c r="B9178" s="109" t="s">
        <v>8439</v>
      </c>
      <c r="C9178" s="185">
        <v>85176241</v>
      </c>
      <c r="D9178" s="185">
        <v>0</v>
      </c>
      <c r="E9178" s="185">
        <v>0</v>
      </c>
      <c r="F9178" s="187">
        <v>259.83999999999997</v>
      </c>
      <c r="K9178" s="187">
        <v>399</v>
      </c>
    </row>
    <row r="9179" spans="1:11" x14ac:dyDescent="0.25">
      <c r="A9179" s="108">
        <v>9202</v>
      </c>
      <c r="B9179" s="109" t="s">
        <v>8440</v>
      </c>
      <c r="C9179" s="185">
        <v>42029200</v>
      </c>
      <c r="D9179" s="185">
        <v>1</v>
      </c>
      <c r="E9179" s="185">
        <v>0</v>
      </c>
      <c r="F9179" s="187">
        <v>191.11</v>
      </c>
      <c r="K9179" s="187">
        <v>329</v>
      </c>
    </row>
    <row r="9180" spans="1:11" x14ac:dyDescent="0.25">
      <c r="A9180" s="108">
        <v>9203</v>
      </c>
      <c r="B9180" s="109" t="s">
        <v>8441</v>
      </c>
      <c r="C9180" s="185">
        <v>85285200</v>
      </c>
      <c r="D9180" s="185">
        <v>1</v>
      </c>
      <c r="E9180" s="185">
        <v>0</v>
      </c>
      <c r="F9180" s="187">
        <v>564.04999999999995</v>
      </c>
      <c r="K9180" s="187">
        <v>789</v>
      </c>
    </row>
    <row r="9181" spans="1:11" x14ac:dyDescent="0.25">
      <c r="A9181" s="108">
        <v>9204</v>
      </c>
      <c r="B9181" s="109" t="s">
        <v>7494</v>
      </c>
      <c r="C9181" s="185">
        <v>84717040</v>
      </c>
      <c r="D9181" s="185">
        <v>0</v>
      </c>
      <c r="E9181" s="185">
        <v>0</v>
      </c>
      <c r="F9181" s="187">
        <v>279.89999999999998</v>
      </c>
      <c r="K9181" s="187">
        <v>469</v>
      </c>
    </row>
    <row r="9182" spans="1:11" x14ac:dyDescent="0.25">
      <c r="A9182" s="108">
        <v>9205</v>
      </c>
      <c r="B9182" s="109" t="s">
        <v>7473</v>
      </c>
      <c r="C9182" s="185">
        <v>84733041</v>
      </c>
      <c r="D9182" s="185">
        <v>0</v>
      </c>
      <c r="E9182" s="185">
        <v>0</v>
      </c>
      <c r="F9182" s="187">
        <v>634.70000000000005</v>
      </c>
      <c r="K9182" s="188">
        <v>1099</v>
      </c>
    </row>
    <row r="9183" spans="1:11" x14ac:dyDescent="0.25">
      <c r="A9183" s="108">
        <v>9206</v>
      </c>
      <c r="B9183" s="109" t="s">
        <v>8442</v>
      </c>
      <c r="C9183" s="185">
        <v>84733042</v>
      </c>
      <c r="D9183" s="185">
        <v>0</v>
      </c>
      <c r="E9183" s="185">
        <v>0</v>
      </c>
      <c r="F9183" s="187">
        <v>286.95999999999998</v>
      </c>
      <c r="K9183" s="187">
        <v>499</v>
      </c>
    </row>
    <row r="9184" spans="1:11" x14ac:dyDescent="0.25">
      <c r="A9184" s="108">
        <v>9207</v>
      </c>
      <c r="B9184" s="109" t="s">
        <v>8443</v>
      </c>
      <c r="C9184" s="185">
        <v>84733041</v>
      </c>
      <c r="D9184" s="185">
        <v>4</v>
      </c>
      <c r="E9184" s="185">
        <v>0</v>
      </c>
      <c r="F9184" s="187">
        <v>299</v>
      </c>
      <c r="K9184" s="187">
        <v>449</v>
      </c>
    </row>
    <row r="9185" spans="1:11" x14ac:dyDescent="0.25">
      <c r="A9185" s="108">
        <v>9208</v>
      </c>
      <c r="B9185" s="109" t="s">
        <v>8444</v>
      </c>
      <c r="C9185" s="185">
        <v>85176239</v>
      </c>
      <c r="D9185" s="185">
        <v>2</v>
      </c>
      <c r="E9185" s="185">
        <v>0</v>
      </c>
      <c r="F9185" s="188">
        <v>3199.89</v>
      </c>
      <c r="K9185" s="188">
        <v>4799</v>
      </c>
    </row>
    <row r="9186" spans="1:11" x14ac:dyDescent="0.25">
      <c r="A9186" s="108">
        <v>9209</v>
      </c>
      <c r="B9186" s="109" t="s">
        <v>557</v>
      </c>
      <c r="C9186" s="185">
        <v>84439923</v>
      </c>
      <c r="D9186" s="185">
        <v>0</v>
      </c>
      <c r="E9186" s="185">
        <v>0</v>
      </c>
      <c r="F9186" s="187">
        <v>64.45</v>
      </c>
      <c r="K9186" s="187">
        <v>79.900000000000006</v>
      </c>
    </row>
    <row r="9187" spans="1:11" x14ac:dyDescent="0.25">
      <c r="A9187" s="108">
        <v>9210</v>
      </c>
      <c r="B9187" s="109" t="s">
        <v>8445</v>
      </c>
      <c r="C9187" s="185">
        <v>85176254</v>
      </c>
      <c r="D9187" s="185">
        <v>0</v>
      </c>
      <c r="E9187" s="185">
        <v>0</v>
      </c>
      <c r="F9187" s="187">
        <v>39.1</v>
      </c>
      <c r="K9187" s="187">
        <v>149</v>
      </c>
    </row>
    <row r="9188" spans="1:11" x14ac:dyDescent="0.25">
      <c r="A9188" s="108">
        <v>9211</v>
      </c>
      <c r="B9188" s="109" t="s">
        <v>8446</v>
      </c>
      <c r="C9188" s="185">
        <v>85044021</v>
      </c>
      <c r="D9188" s="185">
        <v>0</v>
      </c>
      <c r="E9188" s="185">
        <v>0</v>
      </c>
      <c r="F9188" s="187">
        <v>76.02</v>
      </c>
      <c r="K9188" s="187">
        <v>159</v>
      </c>
    </row>
    <row r="9189" spans="1:11" x14ac:dyDescent="0.25">
      <c r="A9189" s="108">
        <v>9212</v>
      </c>
      <c r="B9189" s="109" t="s">
        <v>8447</v>
      </c>
      <c r="C9189" s="185">
        <v>85177900</v>
      </c>
      <c r="D9189" s="185">
        <v>0</v>
      </c>
      <c r="E9189" s="185">
        <v>0</v>
      </c>
      <c r="F9189" s="187">
        <v>4.3</v>
      </c>
      <c r="K9189" s="187">
        <v>12</v>
      </c>
    </row>
    <row r="9190" spans="1:11" x14ac:dyDescent="0.25">
      <c r="A9190" s="108">
        <v>9213</v>
      </c>
      <c r="B9190" s="109" t="s">
        <v>8448</v>
      </c>
      <c r="C9190" s="185">
        <v>85287200</v>
      </c>
      <c r="D9190" s="185">
        <v>0</v>
      </c>
      <c r="E9190" s="185">
        <v>0</v>
      </c>
      <c r="F9190" s="188">
        <v>2489</v>
      </c>
      <c r="K9190" s="188">
        <v>3600</v>
      </c>
    </row>
    <row r="9191" spans="1:11" x14ac:dyDescent="0.25">
      <c r="A9191" s="108">
        <v>9214</v>
      </c>
      <c r="B9191" s="109" t="s">
        <v>8449</v>
      </c>
      <c r="C9191" s="185">
        <v>84716052</v>
      </c>
      <c r="D9191" s="185">
        <v>0</v>
      </c>
      <c r="E9191" s="185">
        <v>0</v>
      </c>
      <c r="F9191" s="187">
        <v>74.900000000000006</v>
      </c>
      <c r="K9191" s="187">
        <v>250</v>
      </c>
    </row>
    <row r="9192" spans="1:11" x14ac:dyDescent="0.25">
      <c r="A9192" s="108">
        <v>9215</v>
      </c>
      <c r="B9192" s="109" t="s">
        <v>8450</v>
      </c>
      <c r="C9192" s="185">
        <v>85423190</v>
      </c>
      <c r="D9192" s="185">
        <v>4</v>
      </c>
      <c r="E9192" s="185">
        <v>3</v>
      </c>
      <c r="F9192" s="187">
        <v>692.23</v>
      </c>
      <c r="K9192" s="188">
        <v>1349</v>
      </c>
    </row>
    <row r="9193" spans="1:11" x14ac:dyDescent="0.25">
      <c r="A9193" s="108">
        <v>9216</v>
      </c>
      <c r="B9193" s="109" t="s">
        <v>6041</v>
      </c>
      <c r="C9193" s="185">
        <v>85423190</v>
      </c>
      <c r="D9193" s="185">
        <v>0</v>
      </c>
      <c r="E9193" s="185">
        <v>0</v>
      </c>
      <c r="F9193" s="187">
        <v>600.72</v>
      </c>
      <c r="K9193" s="187">
        <v>899</v>
      </c>
    </row>
    <row r="9194" spans="1:11" x14ac:dyDescent="0.25">
      <c r="A9194" s="108">
        <v>9217</v>
      </c>
      <c r="B9194" s="109" t="s">
        <v>8451</v>
      </c>
      <c r="C9194" s="185">
        <v>85444900</v>
      </c>
      <c r="D9194" s="185">
        <v>1</v>
      </c>
      <c r="E9194" s="185">
        <v>1</v>
      </c>
      <c r="F9194" s="187">
        <v>24.9</v>
      </c>
      <c r="K9194" s="187">
        <v>49</v>
      </c>
    </row>
    <row r="9195" spans="1:11" x14ac:dyDescent="0.25">
      <c r="A9195" s="108">
        <v>9218</v>
      </c>
      <c r="B9195" s="109" t="s">
        <v>8452</v>
      </c>
      <c r="C9195" s="185">
        <v>85444900</v>
      </c>
      <c r="D9195" s="185">
        <v>5</v>
      </c>
      <c r="E9195" s="185">
        <v>0</v>
      </c>
      <c r="F9195" s="187">
        <v>15.9</v>
      </c>
      <c r="K9195" s="187">
        <v>30</v>
      </c>
    </row>
    <row r="9196" spans="1:11" x14ac:dyDescent="0.25">
      <c r="A9196" s="108">
        <v>9219</v>
      </c>
      <c r="B9196" s="109" t="s">
        <v>8453</v>
      </c>
      <c r="C9196" s="185">
        <v>85444900</v>
      </c>
      <c r="D9196" s="185">
        <v>2</v>
      </c>
      <c r="E9196" s="185">
        <v>0</v>
      </c>
      <c r="F9196" s="187">
        <v>61.55</v>
      </c>
      <c r="K9196" s="187">
        <v>115</v>
      </c>
    </row>
    <row r="9197" spans="1:11" x14ac:dyDescent="0.25">
      <c r="A9197" s="108">
        <v>9220</v>
      </c>
      <c r="B9197" s="109" t="s">
        <v>8454</v>
      </c>
      <c r="C9197" s="185">
        <v>85444200</v>
      </c>
      <c r="D9197" s="185">
        <v>10</v>
      </c>
      <c r="E9197" s="185">
        <v>0</v>
      </c>
      <c r="F9197" s="187">
        <v>13.5</v>
      </c>
      <c r="K9197" s="187">
        <v>25</v>
      </c>
    </row>
    <row r="9198" spans="1:11" x14ac:dyDescent="0.25">
      <c r="A9198" s="108">
        <v>9221</v>
      </c>
      <c r="B9198" s="109" t="s">
        <v>8455</v>
      </c>
      <c r="C9198" s="185">
        <v>85444200</v>
      </c>
      <c r="D9198" s="185">
        <v>0</v>
      </c>
      <c r="E9198" s="185">
        <v>0</v>
      </c>
      <c r="F9198" s="187">
        <v>96.2</v>
      </c>
      <c r="K9198" s="187">
        <v>169</v>
      </c>
    </row>
    <row r="9199" spans="1:11" x14ac:dyDescent="0.25">
      <c r="A9199" s="108">
        <v>9222</v>
      </c>
      <c r="B9199" s="109" t="s">
        <v>8456</v>
      </c>
      <c r="C9199" s="185">
        <v>84718000</v>
      </c>
      <c r="D9199" s="185">
        <v>2</v>
      </c>
      <c r="E9199" s="185">
        <v>0</v>
      </c>
      <c r="F9199" s="187">
        <v>44.7</v>
      </c>
      <c r="K9199" s="187">
        <v>149</v>
      </c>
    </row>
    <row r="9200" spans="1:11" x14ac:dyDescent="0.25">
      <c r="A9200" s="108">
        <v>9223</v>
      </c>
      <c r="B9200" s="109" t="s">
        <v>8457</v>
      </c>
      <c r="C9200" s="185">
        <v>84733049</v>
      </c>
      <c r="D9200" s="185">
        <v>2</v>
      </c>
      <c r="E9200" s="185">
        <v>0</v>
      </c>
      <c r="F9200" s="187">
        <v>119.9</v>
      </c>
      <c r="K9200" s="187">
        <v>189</v>
      </c>
    </row>
    <row r="9201" spans="1:11" x14ac:dyDescent="0.25">
      <c r="A9201" s="108">
        <v>9224</v>
      </c>
      <c r="B9201" s="109" t="s">
        <v>8458</v>
      </c>
      <c r="C9201" s="185">
        <v>84733049</v>
      </c>
      <c r="D9201" s="185">
        <v>2</v>
      </c>
      <c r="E9201" s="185">
        <v>0</v>
      </c>
      <c r="F9201" s="187">
        <v>79.900000000000006</v>
      </c>
      <c r="K9201" s="187">
        <v>129</v>
      </c>
    </row>
    <row r="9202" spans="1:11" x14ac:dyDescent="0.25">
      <c r="A9202" s="108">
        <v>9225</v>
      </c>
      <c r="B9202" s="109" t="s">
        <v>8459</v>
      </c>
      <c r="C9202" s="185">
        <v>84718000</v>
      </c>
      <c r="D9202" s="185">
        <v>1</v>
      </c>
      <c r="E9202" s="185">
        <v>0</v>
      </c>
      <c r="F9202" s="187">
        <v>44.7</v>
      </c>
      <c r="K9202" s="187">
        <v>79</v>
      </c>
    </row>
    <row r="9203" spans="1:11" x14ac:dyDescent="0.25">
      <c r="A9203" s="108">
        <v>9226</v>
      </c>
      <c r="B9203" s="109" t="s">
        <v>4480</v>
      </c>
      <c r="C9203" s="185">
        <v>85423190</v>
      </c>
      <c r="D9203" s="185">
        <v>1</v>
      </c>
      <c r="E9203" s="185">
        <v>1</v>
      </c>
      <c r="F9203" s="187">
        <v>490.18</v>
      </c>
      <c r="K9203" s="187">
        <v>739</v>
      </c>
    </row>
    <row r="9204" spans="1:11" x14ac:dyDescent="0.25">
      <c r="A9204" s="108">
        <v>9227</v>
      </c>
      <c r="B9204" s="109" t="s">
        <v>8460</v>
      </c>
      <c r="C9204" s="185">
        <v>85285200</v>
      </c>
      <c r="D9204" s="185">
        <v>0</v>
      </c>
      <c r="E9204" s="185">
        <v>0</v>
      </c>
      <c r="F9204" s="188">
        <v>1219</v>
      </c>
      <c r="K9204" s="188">
        <v>1799</v>
      </c>
    </row>
    <row r="9205" spans="1:11" x14ac:dyDescent="0.25">
      <c r="A9205" s="108">
        <v>9228</v>
      </c>
      <c r="B9205" s="109" t="s">
        <v>8461</v>
      </c>
      <c r="C9205" s="185">
        <v>85285200</v>
      </c>
      <c r="D9205" s="185">
        <v>0</v>
      </c>
      <c r="E9205" s="185">
        <v>0</v>
      </c>
      <c r="F9205" s="187">
        <v>999</v>
      </c>
      <c r="K9205" s="188">
        <v>1499</v>
      </c>
    </row>
    <row r="9206" spans="1:11" x14ac:dyDescent="0.25">
      <c r="A9206" s="108">
        <v>9229</v>
      </c>
      <c r="B9206" s="109" t="s">
        <v>8462</v>
      </c>
      <c r="C9206" s="185">
        <v>84717010</v>
      </c>
      <c r="D9206" s="185">
        <v>1</v>
      </c>
      <c r="E9206" s="185">
        <v>0</v>
      </c>
      <c r="F9206" s="187">
        <v>454.45</v>
      </c>
      <c r="K9206" s="187">
        <v>879</v>
      </c>
    </row>
    <row r="9207" spans="1:11" x14ac:dyDescent="0.25">
      <c r="A9207" s="108">
        <v>9230</v>
      </c>
      <c r="B9207" s="109" t="s">
        <v>8463</v>
      </c>
      <c r="C9207" s="185">
        <v>84717010</v>
      </c>
      <c r="D9207" s="185">
        <v>0</v>
      </c>
      <c r="E9207" s="185">
        <v>0</v>
      </c>
      <c r="F9207" s="187">
        <v>544.54</v>
      </c>
      <c r="K9207" s="187">
        <v>879</v>
      </c>
    </row>
    <row r="9208" spans="1:11" x14ac:dyDescent="0.25">
      <c r="A9208" s="108">
        <v>9231</v>
      </c>
      <c r="B9208" s="109" t="s">
        <v>8464</v>
      </c>
      <c r="C9208" s="185">
        <v>84717020</v>
      </c>
      <c r="D9208" s="185">
        <v>0</v>
      </c>
      <c r="E9208" s="185">
        <v>0</v>
      </c>
      <c r="F9208" s="188">
        <v>1474.08</v>
      </c>
      <c r="K9208" s="188">
        <v>2399</v>
      </c>
    </row>
    <row r="9209" spans="1:11" x14ac:dyDescent="0.25">
      <c r="A9209" s="108">
        <v>9232</v>
      </c>
      <c r="B9209" s="109" t="s">
        <v>8465</v>
      </c>
      <c r="C9209" s="185">
        <v>84717020</v>
      </c>
      <c r="D9209" s="185">
        <v>0</v>
      </c>
      <c r="E9209" s="185">
        <v>0</v>
      </c>
      <c r="F9209" s="188">
        <v>2594.27</v>
      </c>
      <c r="K9209" s="188">
        <v>4199</v>
      </c>
    </row>
    <row r="9210" spans="1:11" x14ac:dyDescent="0.25">
      <c r="A9210" s="108">
        <v>9233</v>
      </c>
      <c r="B9210" s="109" t="s">
        <v>8466</v>
      </c>
      <c r="C9210" s="185">
        <v>84717020</v>
      </c>
      <c r="D9210" s="185">
        <v>1</v>
      </c>
      <c r="E9210" s="185">
        <v>0</v>
      </c>
      <c r="F9210" s="188">
        <v>1853.43</v>
      </c>
      <c r="K9210" s="188">
        <v>2999</v>
      </c>
    </row>
    <row r="9211" spans="1:11" x14ac:dyDescent="0.25">
      <c r="A9211" s="108">
        <v>9234</v>
      </c>
      <c r="B9211" s="109" t="s">
        <v>8467</v>
      </c>
      <c r="C9211" s="185">
        <v>90328911</v>
      </c>
      <c r="D9211" s="185">
        <v>1</v>
      </c>
      <c r="E9211" s="185">
        <v>0</v>
      </c>
      <c r="F9211" s="187">
        <v>420.69</v>
      </c>
      <c r="K9211" s="187">
        <v>649</v>
      </c>
    </row>
    <row r="9212" spans="1:11" x14ac:dyDescent="0.25">
      <c r="A9212" s="108">
        <v>9235</v>
      </c>
      <c r="B9212" s="109" t="s">
        <v>7736</v>
      </c>
      <c r="C9212" s="185">
        <v>85363090</v>
      </c>
      <c r="D9212" s="185">
        <v>9</v>
      </c>
      <c r="E9212" s="185">
        <v>0</v>
      </c>
      <c r="F9212" s="187">
        <v>50.42</v>
      </c>
      <c r="K9212" s="187">
        <v>89</v>
      </c>
    </row>
    <row r="9213" spans="1:11" x14ac:dyDescent="0.25">
      <c r="A9213" s="108">
        <v>9236</v>
      </c>
      <c r="B9213" s="109" t="s">
        <v>8468</v>
      </c>
      <c r="C9213" s="185">
        <v>84713012</v>
      </c>
      <c r="D9213" s="185">
        <v>0</v>
      </c>
      <c r="E9213" s="185">
        <v>0</v>
      </c>
      <c r="F9213" s="188">
        <v>9218.57</v>
      </c>
      <c r="K9213" s="188">
        <v>12799</v>
      </c>
    </row>
    <row r="9214" spans="1:11" x14ac:dyDescent="0.25">
      <c r="A9214" s="108">
        <v>9237</v>
      </c>
      <c r="B9214" s="109" t="s">
        <v>8469</v>
      </c>
      <c r="C9214" s="185">
        <v>84733019</v>
      </c>
      <c r="D9214" s="185">
        <v>0</v>
      </c>
      <c r="E9214" s="185">
        <v>0</v>
      </c>
      <c r="F9214" s="187">
        <v>403.66</v>
      </c>
      <c r="K9214" s="187">
        <v>649</v>
      </c>
    </row>
    <row r="9215" spans="1:11" x14ac:dyDescent="0.25">
      <c r="A9215" s="108">
        <v>9238</v>
      </c>
      <c r="B9215" s="109" t="s">
        <v>5718</v>
      </c>
      <c r="C9215" s="185">
        <v>85044021</v>
      </c>
      <c r="D9215" s="185">
        <v>0</v>
      </c>
      <c r="E9215" s="185">
        <v>0</v>
      </c>
      <c r="F9215" s="187">
        <v>359.75</v>
      </c>
      <c r="K9215" s="187">
        <v>699</v>
      </c>
    </row>
    <row r="9216" spans="1:11" x14ac:dyDescent="0.25">
      <c r="A9216" s="108">
        <v>9239</v>
      </c>
      <c r="B9216" s="109" t="s">
        <v>8470</v>
      </c>
      <c r="C9216" s="185">
        <v>85423291</v>
      </c>
      <c r="D9216" s="185">
        <v>22</v>
      </c>
      <c r="E9216" s="185">
        <v>0</v>
      </c>
      <c r="F9216" s="187">
        <v>172.4</v>
      </c>
      <c r="K9216" s="187">
        <v>359</v>
      </c>
    </row>
    <row r="9217" spans="1:11" x14ac:dyDescent="0.25">
      <c r="A9217" s="108">
        <v>9240</v>
      </c>
      <c r="B9217" s="109" t="s">
        <v>8471</v>
      </c>
      <c r="C9217" s="185">
        <v>40169990</v>
      </c>
      <c r="D9217" s="185">
        <v>3</v>
      </c>
      <c r="E9217" s="185">
        <v>1</v>
      </c>
      <c r="F9217" s="187">
        <v>15.21</v>
      </c>
      <c r="K9217" s="187">
        <v>30</v>
      </c>
    </row>
    <row r="9218" spans="1:11" x14ac:dyDescent="0.25">
      <c r="A9218" s="108">
        <v>9241</v>
      </c>
      <c r="B9218" s="109" t="s">
        <v>8472</v>
      </c>
      <c r="C9218" s="185">
        <v>40169990</v>
      </c>
      <c r="D9218" s="185">
        <v>4</v>
      </c>
      <c r="E9218" s="185">
        <v>0</v>
      </c>
      <c r="F9218" s="187">
        <v>23.03</v>
      </c>
      <c r="K9218" s="187">
        <v>45</v>
      </c>
    </row>
    <row r="9219" spans="1:11" x14ac:dyDescent="0.25">
      <c r="A9219" s="108">
        <v>9242</v>
      </c>
      <c r="B9219" s="109" t="s">
        <v>8473</v>
      </c>
      <c r="C9219" s="185">
        <v>40169990</v>
      </c>
      <c r="D9219" s="185">
        <v>6</v>
      </c>
      <c r="E9219" s="185">
        <v>0</v>
      </c>
      <c r="F9219" s="187">
        <v>17</v>
      </c>
      <c r="K9219" s="187">
        <v>35</v>
      </c>
    </row>
    <row r="9220" spans="1:11" x14ac:dyDescent="0.25">
      <c r="A9220" s="108">
        <v>9243</v>
      </c>
      <c r="B9220" s="109" t="s">
        <v>8474</v>
      </c>
      <c r="C9220" s="185">
        <v>40169990</v>
      </c>
      <c r="D9220" s="185">
        <v>0</v>
      </c>
      <c r="E9220" s="185">
        <v>0</v>
      </c>
      <c r="F9220" s="187">
        <v>42.07</v>
      </c>
      <c r="K9220" s="187">
        <v>80</v>
      </c>
    </row>
    <row r="9221" spans="1:11" x14ac:dyDescent="0.25">
      <c r="A9221" s="108">
        <v>9244</v>
      </c>
      <c r="B9221" s="109" t="s">
        <v>8475</v>
      </c>
      <c r="C9221" s="185">
        <v>84718000</v>
      </c>
      <c r="D9221" s="185">
        <v>1</v>
      </c>
      <c r="E9221" s="185">
        <v>0</v>
      </c>
      <c r="F9221" s="187">
        <v>130.80000000000001</v>
      </c>
      <c r="K9221" s="187">
        <v>219</v>
      </c>
    </row>
    <row r="9222" spans="1:11" x14ac:dyDescent="0.25">
      <c r="A9222" s="108">
        <v>9245</v>
      </c>
      <c r="B9222" s="109" t="s">
        <v>8476</v>
      </c>
      <c r="C9222" s="185">
        <v>84718000</v>
      </c>
      <c r="D9222" s="185">
        <v>0</v>
      </c>
      <c r="E9222" s="185">
        <v>0</v>
      </c>
      <c r="F9222" s="187">
        <v>181.18</v>
      </c>
      <c r="K9222" s="187">
        <v>299</v>
      </c>
    </row>
    <row r="9223" spans="1:11" x14ac:dyDescent="0.25">
      <c r="A9223" s="108">
        <v>9246</v>
      </c>
      <c r="B9223" s="109" t="s">
        <v>8477</v>
      </c>
      <c r="C9223" s="185">
        <v>84718000</v>
      </c>
      <c r="D9223" s="185">
        <v>0</v>
      </c>
      <c r="E9223" s="185">
        <v>0</v>
      </c>
      <c r="F9223" s="187">
        <v>265.14</v>
      </c>
      <c r="K9223" s="187">
        <v>449</v>
      </c>
    </row>
    <row r="9224" spans="1:11" x14ac:dyDescent="0.25">
      <c r="A9224" s="108">
        <v>9247</v>
      </c>
      <c r="B9224" s="109" t="s">
        <v>8478</v>
      </c>
      <c r="C9224" s="185">
        <v>84718000</v>
      </c>
      <c r="D9224" s="185">
        <v>1</v>
      </c>
      <c r="E9224" s="185">
        <v>0</v>
      </c>
      <c r="F9224" s="187">
        <v>388</v>
      </c>
      <c r="K9224" s="187">
        <v>649</v>
      </c>
    </row>
    <row r="9225" spans="1:11" x14ac:dyDescent="0.25">
      <c r="A9225" s="108">
        <v>9248</v>
      </c>
      <c r="B9225" s="109" t="s">
        <v>8479</v>
      </c>
      <c r="C9225" s="185">
        <v>85183000</v>
      </c>
      <c r="D9225" s="185">
        <v>0</v>
      </c>
      <c r="E9225" s="185">
        <v>0</v>
      </c>
      <c r="F9225" s="187">
        <v>92.8</v>
      </c>
      <c r="K9225" s="187">
        <v>175</v>
      </c>
    </row>
    <row r="9226" spans="1:11" x14ac:dyDescent="0.25">
      <c r="A9226" s="108">
        <v>9249</v>
      </c>
      <c r="B9226" s="109" t="s">
        <v>8480</v>
      </c>
      <c r="C9226" s="185">
        <v>85183000</v>
      </c>
      <c r="D9226" s="185">
        <v>0</v>
      </c>
      <c r="E9226" s="185">
        <v>0</v>
      </c>
      <c r="F9226" s="187">
        <v>98.26</v>
      </c>
      <c r="K9226" s="187">
        <v>189</v>
      </c>
    </row>
    <row r="9227" spans="1:11" x14ac:dyDescent="0.25">
      <c r="A9227" s="108">
        <v>9250</v>
      </c>
      <c r="B9227" s="109" t="s">
        <v>8481</v>
      </c>
      <c r="C9227" s="185">
        <v>85183000</v>
      </c>
      <c r="D9227" s="185">
        <v>0</v>
      </c>
      <c r="E9227" s="185">
        <v>0</v>
      </c>
      <c r="F9227" s="187">
        <v>175.88</v>
      </c>
      <c r="K9227" s="187">
        <v>329</v>
      </c>
    </row>
    <row r="9228" spans="1:11" x14ac:dyDescent="0.25">
      <c r="A9228" s="108">
        <v>9251</v>
      </c>
      <c r="B9228" s="109" t="s">
        <v>8482</v>
      </c>
      <c r="C9228" s="185">
        <v>85183000</v>
      </c>
      <c r="D9228" s="185">
        <v>1</v>
      </c>
      <c r="E9228" s="185">
        <v>0</v>
      </c>
      <c r="F9228" s="187">
        <v>272.22000000000003</v>
      </c>
      <c r="K9228" s="187">
        <v>509</v>
      </c>
    </row>
    <row r="9229" spans="1:11" x14ac:dyDescent="0.25">
      <c r="A9229" s="108">
        <v>9252</v>
      </c>
      <c r="B9229" s="109" t="s">
        <v>8483</v>
      </c>
      <c r="C9229" s="185">
        <v>84716053</v>
      </c>
      <c r="D9229" s="185">
        <v>0</v>
      </c>
      <c r="E9229" s="185">
        <v>0</v>
      </c>
      <c r="F9229" s="187">
        <v>56.49</v>
      </c>
      <c r="K9229" s="187">
        <v>95</v>
      </c>
    </row>
    <row r="9230" spans="1:11" x14ac:dyDescent="0.25">
      <c r="A9230" s="108">
        <v>9253</v>
      </c>
      <c r="B9230" s="109" t="s">
        <v>8484</v>
      </c>
      <c r="C9230" s="185">
        <v>84716053</v>
      </c>
      <c r="D9230" s="185">
        <v>5</v>
      </c>
      <c r="E9230" s="185">
        <v>0</v>
      </c>
      <c r="F9230" s="187">
        <v>72.48</v>
      </c>
      <c r="K9230" s="187">
        <v>120</v>
      </c>
    </row>
    <row r="9231" spans="1:11" x14ac:dyDescent="0.25">
      <c r="A9231" s="108">
        <v>9254</v>
      </c>
      <c r="B9231" s="109" t="s">
        <v>8485</v>
      </c>
      <c r="C9231" s="185">
        <v>84716053</v>
      </c>
      <c r="D9231" s="185">
        <v>0</v>
      </c>
      <c r="E9231" s="185">
        <v>0</v>
      </c>
      <c r="F9231" s="187">
        <v>48.29</v>
      </c>
      <c r="K9231" s="187">
        <v>79</v>
      </c>
    </row>
    <row r="9232" spans="1:11" x14ac:dyDescent="0.25">
      <c r="A9232" s="108">
        <v>9255</v>
      </c>
      <c r="B9232" s="109" t="s">
        <v>8486</v>
      </c>
      <c r="C9232" s="185">
        <v>84716053</v>
      </c>
      <c r="D9232" s="185">
        <v>0</v>
      </c>
      <c r="E9232" s="185">
        <v>0</v>
      </c>
      <c r="F9232" s="187">
        <v>59.22</v>
      </c>
      <c r="K9232" s="187">
        <v>99</v>
      </c>
    </row>
    <row r="9233" spans="1:11" x14ac:dyDescent="0.25">
      <c r="A9233" s="108">
        <v>9256</v>
      </c>
      <c r="B9233" s="109" t="s">
        <v>8487</v>
      </c>
      <c r="C9233" s="185">
        <v>84716052</v>
      </c>
      <c r="D9233" s="185">
        <v>0</v>
      </c>
      <c r="E9233" s="185">
        <v>0</v>
      </c>
      <c r="F9233" s="187">
        <v>203.28</v>
      </c>
      <c r="K9233" s="187">
        <v>339</v>
      </c>
    </row>
    <row r="9234" spans="1:11" x14ac:dyDescent="0.25">
      <c r="A9234" s="108">
        <v>9257</v>
      </c>
      <c r="B9234" s="109" t="s">
        <v>8488</v>
      </c>
      <c r="C9234" s="185">
        <v>84716052</v>
      </c>
      <c r="D9234" s="185">
        <v>0</v>
      </c>
      <c r="E9234" s="185">
        <v>0</v>
      </c>
      <c r="F9234" s="187">
        <v>174.99</v>
      </c>
      <c r="K9234" s="187">
        <v>299</v>
      </c>
    </row>
    <row r="9235" spans="1:11" x14ac:dyDescent="0.25">
      <c r="A9235" s="108">
        <v>9258</v>
      </c>
      <c r="B9235" s="109" t="s">
        <v>8489</v>
      </c>
      <c r="C9235" s="185">
        <v>84716052</v>
      </c>
      <c r="D9235" s="185">
        <v>2</v>
      </c>
      <c r="E9235" s="185">
        <v>0</v>
      </c>
      <c r="F9235" s="187">
        <v>220.86</v>
      </c>
      <c r="K9235" s="187">
        <v>369</v>
      </c>
    </row>
    <row r="9236" spans="1:11" x14ac:dyDescent="0.25">
      <c r="A9236" s="108">
        <v>9259</v>
      </c>
      <c r="B9236" s="109" t="s">
        <v>8490</v>
      </c>
      <c r="C9236" s="185">
        <v>84716052</v>
      </c>
      <c r="D9236" s="185">
        <v>2</v>
      </c>
      <c r="E9236" s="185">
        <v>0</v>
      </c>
      <c r="F9236" s="187">
        <v>220.86</v>
      </c>
      <c r="K9236" s="187">
        <v>369</v>
      </c>
    </row>
    <row r="9237" spans="1:11" x14ac:dyDescent="0.25">
      <c r="A9237" s="108">
        <v>9260</v>
      </c>
      <c r="B9237" s="109" t="s">
        <v>8491</v>
      </c>
      <c r="C9237" s="185">
        <v>84716052</v>
      </c>
      <c r="D9237" s="185">
        <v>2</v>
      </c>
      <c r="E9237" s="185">
        <v>0</v>
      </c>
      <c r="F9237" s="187">
        <v>237.74</v>
      </c>
      <c r="K9237" s="187">
        <v>399</v>
      </c>
    </row>
    <row r="9238" spans="1:11" x14ac:dyDescent="0.25">
      <c r="A9238" s="108">
        <v>9261</v>
      </c>
      <c r="B9238" s="109" t="s">
        <v>8492</v>
      </c>
      <c r="C9238" s="185">
        <v>84716052</v>
      </c>
      <c r="D9238" s="185">
        <v>0</v>
      </c>
      <c r="E9238" s="185">
        <v>0</v>
      </c>
      <c r="F9238" s="187">
        <v>237.74</v>
      </c>
      <c r="K9238" s="187">
        <v>399</v>
      </c>
    </row>
    <row r="9239" spans="1:11" x14ac:dyDescent="0.25">
      <c r="A9239" s="108">
        <v>9262</v>
      </c>
      <c r="B9239" s="109" t="s">
        <v>8493</v>
      </c>
      <c r="C9239" s="185">
        <v>84716052</v>
      </c>
      <c r="D9239" s="185">
        <v>0</v>
      </c>
      <c r="E9239" s="185">
        <v>0</v>
      </c>
      <c r="F9239" s="187">
        <v>237.74</v>
      </c>
      <c r="K9239" s="187">
        <v>399</v>
      </c>
    </row>
    <row r="9240" spans="1:11" x14ac:dyDescent="0.25">
      <c r="A9240" s="108">
        <v>9263</v>
      </c>
      <c r="B9240" s="109" t="s">
        <v>8494</v>
      </c>
      <c r="C9240" s="185">
        <v>84716052</v>
      </c>
      <c r="D9240" s="185">
        <v>0</v>
      </c>
      <c r="E9240" s="185">
        <v>0</v>
      </c>
      <c r="F9240" s="187">
        <v>169.47</v>
      </c>
      <c r="K9240" s="187">
        <v>299</v>
      </c>
    </row>
    <row r="9241" spans="1:11" x14ac:dyDescent="0.25">
      <c r="A9241" s="108">
        <v>9264</v>
      </c>
      <c r="B9241" s="109" t="s">
        <v>8495</v>
      </c>
      <c r="C9241" s="185">
        <v>84733041</v>
      </c>
      <c r="D9241" s="185">
        <v>0</v>
      </c>
      <c r="E9241" s="185">
        <v>0</v>
      </c>
      <c r="F9241" s="187">
        <v>207.59</v>
      </c>
      <c r="K9241" s="187">
        <v>309</v>
      </c>
    </row>
    <row r="9242" spans="1:11" x14ac:dyDescent="0.25">
      <c r="A9242" s="108">
        <v>9265</v>
      </c>
      <c r="B9242" s="109" t="s">
        <v>8496</v>
      </c>
      <c r="C9242" s="185">
        <v>85061019</v>
      </c>
      <c r="D9242" s="185">
        <v>5</v>
      </c>
      <c r="E9242" s="185">
        <v>0</v>
      </c>
      <c r="F9242" s="187">
        <v>9.35</v>
      </c>
      <c r="K9242" s="187">
        <v>14.9</v>
      </c>
    </row>
    <row r="9243" spans="1:11" x14ac:dyDescent="0.25">
      <c r="A9243" s="108">
        <v>9266</v>
      </c>
      <c r="B9243" s="109" t="s">
        <v>8497</v>
      </c>
      <c r="C9243" s="185">
        <v>85061019</v>
      </c>
      <c r="D9243" s="185">
        <v>5</v>
      </c>
      <c r="E9243" s="185">
        <v>0</v>
      </c>
      <c r="F9243" s="187">
        <v>9</v>
      </c>
      <c r="K9243" s="187">
        <v>14.9</v>
      </c>
    </row>
    <row r="9244" spans="1:11" x14ac:dyDescent="0.25">
      <c r="A9244" s="108">
        <v>9267</v>
      </c>
      <c r="B9244" s="109" t="s">
        <v>8498</v>
      </c>
      <c r="C9244" s="185">
        <v>84719012</v>
      </c>
      <c r="D9244" s="185">
        <v>3</v>
      </c>
      <c r="E9244" s="185">
        <v>0</v>
      </c>
      <c r="F9244" s="187">
        <v>799</v>
      </c>
      <c r="K9244" s="188">
        <v>1199</v>
      </c>
    </row>
    <row r="9245" spans="1:11" x14ac:dyDescent="0.25">
      <c r="A9245" s="108">
        <v>9268</v>
      </c>
      <c r="B9245" s="109" t="s">
        <v>8499</v>
      </c>
      <c r="C9245" s="185">
        <v>84719014</v>
      </c>
      <c r="D9245" s="185">
        <v>2</v>
      </c>
      <c r="E9245" s="185">
        <v>0</v>
      </c>
      <c r="F9245" s="188">
        <v>3731.31</v>
      </c>
      <c r="K9245" s="188">
        <v>5399</v>
      </c>
    </row>
    <row r="9246" spans="1:11" x14ac:dyDescent="0.25">
      <c r="A9246" s="108">
        <v>9269</v>
      </c>
      <c r="B9246" s="109" t="s">
        <v>8500</v>
      </c>
      <c r="C9246" s="185">
        <v>84733019</v>
      </c>
      <c r="D9246" s="185">
        <v>2</v>
      </c>
      <c r="E9246" s="185">
        <v>0</v>
      </c>
      <c r="F9246" s="187">
        <v>116.54</v>
      </c>
      <c r="K9246" s="187">
        <v>189</v>
      </c>
    </row>
    <row r="9247" spans="1:11" x14ac:dyDescent="0.25">
      <c r="A9247" s="108">
        <v>9270</v>
      </c>
      <c r="B9247" s="109" t="s">
        <v>7625</v>
      </c>
      <c r="C9247" s="185">
        <v>84733019</v>
      </c>
      <c r="D9247" s="185">
        <v>0</v>
      </c>
      <c r="E9247" s="185">
        <v>0</v>
      </c>
      <c r="F9247" s="187">
        <v>123.54</v>
      </c>
      <c r="K9247" s="187">
        <v>199</v>
      </c>
    </row>
    <row r="9248" spans="1:11" x14ac:dyDescent="0.25">
      <c r="A9248" s="108">
        <v>9271</v>
      </c>
      <c r="B9248" s="109" t="s">
        <v>8501</v>
      </c>
      <c r="C9248" s="185">
        <v>84733019</v>
      </c>
      <c r="D9248" s="185">
        <v>63</v>
      </c>
      <c r="E9248" s="185">
        <v>0</v>
      </c>
      <c r="F9248" s="187">
        <v>186.87</v>
      </c>
      <c r="K9248" s="187">
        <v>299</v>
      </c>
    </row>
    <row r="9249" spans="1:11" x14ac:dyDescent="0.25">
      <c r="A9249" s="108">
        <v>9272</v>
      </c>
      <c r="B9249" s="109" t="s">
        <v>8502</v>
      </c>
      <c r="C9249" s="185">
        <v>84733019</v>
      </c>
      <c r="D9249" s="185">
        <v>55</v>
      </c>
      <c r="E9249" s="185">
        <v>1</v>
      </c>
      <c r="F9249" s="187">
        <v>200.94</v>
      </c>
      <c r="K9249" s="187">
        <v>329</v>
      </c>
    </row>
    <row r="9250" spans="1:11" x14ac:dyDescent="0.25">
      <c r="A9250" s="108">
        <v>9273</v>
      </c>
      <c r="B9250" s="109" t="s">
        <v>8503</v>
      </c>
      <c r="C9250" s="185">
        <v>84733019</v>
      </c>
      <c r="D9250" s="185">
        <v>0</v>
      </c>
      <c r="E9250" s="185">
        <v>0</v>
      </c>
      <c r="F9250" s="187">
        <v>213.03</v>
      </c>
      <c r="K9250" s="187">
        <v>349</v>
      </c>
    </row>
    <row r="9251" spans="1:11" x14ac:dyDescent="0.25">
      <c r="A9251" s="108">
        <v>9274</v>
      </c>
      <c r="B9251" s="109" t="s">
        <v>8504</v>
      </c>
      <c r="C9251" s="185">
        <v>84716052</v>
      </c>
      <c r="D9251" s="185">
        <v>33</v>
      </c>
      <c r="E9251" s="185">
        <v>1</v>
      </c>
      <c r="F9251" s="187">
        <v>43.87</v>
      </c>
      <c r="K9251" s="187">
        <v>89</v>
      </c>
    </row>
    <row r="9252" spans="1:11" x14ac:dyDescent="0.25">
      <c r="A9252" s="108">
        <v>9275</v>
      </c>
      <c r="B9252" s="109" t="s">
        <v>5746</v>
      </c>
      <c r="C9252" s="185">
        <v>85183000</v>
      </c>
      <c r="D9252" s="185">
        <v>15</v>
      </c>
      <c r="E9252" s="185">
        <v>0</v>
      </c>
      <c r="F9252" s="187">
        <v>43.87</v>
      </c>
      <c r="K9252" s="187">
        <v>99</v>
      </c>
    </row>
    <row r="9253" spans="1:11" x14ac:dyDescent="0.25">
      <c r="A9253" s="108">
        <v>9276</v>
      </c>
      <c r="B9253" s="109" t="s">
        <v>8505</v>
      </c>
      <c r="C9253" s="185">
        <v>85183000</v>
      </c>
      <c r="D9253" s="185">
        <v>0</v>
      </c>
      <c r="E9253" s="185">
        <v>0</v>
      </c>
      <c r="F9253" s="187">
        <v>53.62</v>
      </c>
      <c r="K9253" s="187">
        <v>109</v>
      </c>
    </row>
    <row r="9254" spans="1:11" x14ac:dyDescent="0.25">
      <c r="A9254" s="108">
        <v>9277</v>
      </c>
      <c r="B9254" s="109" t="s">
        <v>8506</v>
      </c>
      <c r="C9254" s="185">
        <v>85183000</v>
      </c>
      <c r="D9254" s="185">
        <v>3</v>
      </c>
      <c r="E9254" s="185">
        <v>0</v>
      </c>
      <c r="F9254" s="187">
        <v>78.86</v>
      </c>
      <c r="K9254" s="187">
        <v>149</v>
      </c>
    </row>
    <row r="9255" spans="1:11" x14ac:dyDescent="0.25">
      <c r="A9255" s="108">
        <v>9278</v>
      </c>
      <c r="B9255" s="109" t="s">
        <v>8507</v>
      </c>
      <c r="C9255" s="185">
        <v>84145990</v>
      </c>
      <c r="D9255" s="185">
        <v>0</v>
      </c>
      <c r="E9255" s="185">
        <v>0</v>
      </c>
      <c r="F9255" s="187">
        <v>62.06</v>
      </c>
      <c r="K9255" s="187">
        <v>119</v>
      </c>
    </row>
    <row r="9256" spans="1:11" x14ac:dyDescent="0.25">
      <c r="A9256" s="108">
        <v>9279</v>
      </c>
      <c r="B9256" s="109" t="s">
        <v>8508</v>
      </c>
      <c r="C9256" s="185">
        <v>84145990</v>
      </c>
      <c r="D9256" s="185">
        <v>0</v>
      </c>
      <c r="E9256" s="185">
        <v>0</v>
      </c>
      <c r="F9256" s="187">
        <v>66.34</v>
      </c>
      <c r="K9256" s="187">
        <v>119</v>
      </c>
    </row>
    <row r="9257" spans="1:11" x14ac:dyDescent="0.25">
      <c r="A9257" s="108">
        <v>9280</v>
      </c>
      <c r="B9257" s="109" t="s">
        <v>8509</v>
      </c>
      <c r="C9257" s="185">
        <v>84433299</v>
      </c>
      <c r="D9257" s="185">
        <v>2</v>
      </c>
      <c r="E9257" s="185">
        <v>0</v>
      </c>
      <c r="F9257" s="187">
        <v>579.66</v>
      </c>
      <c r="K9257" s="187">
        <v>939</v>
      </c>
    </row>
    <row r="9258" spans="1:11" x14ac:dyDescent="0.25">
      <c r="A9258" s="108">
        <v>9281</v>
      </c>
      <c r="B9258" s="109" t="s">
        <v>8510</v>
      </c>
      <c r="C9258" s="185">
        <v>84713019</v>
      </c>
      <c r="D9258" s="185">
        <v>3</v>
      </c>
      <c r="E9258" s="185">
        <v>1</v>
      </c>
      <c r="F9258" s="188">
        <v>3759.97</v>
      </c>
      <c r="K9258" s="188">
        <v>6499</v>
      </c>
    </row>
    <row r="9259" spans="1:11" x14ac:dyDescent="0.25">
      <c r="A9259" s="108">
        <v>9282</v>
      </c>
      <c r="B9259" s="109" t="s">
        <v>8511</v>
      </c>
      <c r="C9259" s="185">
        <v>84713019</v>
      </c>
      <c r="D9259" s="185">
        <v>0</v>
      </c>
      <c r="E9259" s="185">
        <v>0</v>
      </c>
      <c r="F9259" s="188">
        <v>6588.64</v>
      </c>
      <c r="K9259" s="188">
        <v>10399</v>
      </c>
    </row>
    <row r="9260" spans="1:11" x14ac:dyDescent="0.25">
      <c r="A9260" s="108">
        <v>9283</v>
      </c>
      <c r="B9260" s="109" t="s">
        <v>8512</v>
      </c>
      <c r="C9260" s="185">
        <v>85423120</v>
      </c>
      <c r="D9260" s="185">
        <v>0</v>
      </c>
      <c r="E9260" s="185">
        <v>0</v>
      </c>
      <c r="F9260" s="187">
        <v>833.33</v>
      </c>
      <c r="K9260" s="188">
        <v>1299</v>
      </c>
    </row>
    <row r="9261" spans="1:11" x14ac:dyDescent="0.25">
      <c r="A9261" s="108">
        <v>9284</v>
      </c>
      <c r="B9261" s="109" t="s">
        <v>8513</v>
      </c>
      <c r="C9261" s="185">
        <v>84433113</v>
      </c>
      <c r="D9261" s="185">
        <v>0</v>
      </c>
      <c r="E9261" s="185">
        <v>0</v>
      </c>
      <c r="F9261" s="188">
        <v>2799</v>
      </c>
      <c r="K9261" s="188">
        <v>4299</v>
      </c>
    </row>
    <row r="9262" spans="1:11" x14ac:dyDescent="0.25">
      <c r="A9262" s="108">
        <v>9285</v>
      </c>
      <c r="B9262" s="109" t="s">
        <v>8514</v>
      </c>
      <c r="C9262" s="185">
        <v>85235110</v>
      </c>
      <c r="D9262" s="185">
        <v>0</v>
      </c>
      <c r="E9262" s="185">
        <v>0</v>
      </c>
      <c r="F9262" s="187">
        <v>43.14</v>
      </c>
      <c r="K9262" s="187">
        <v>99</v>
      </c>
    </row>
    <row r="9263" spans="1:11" x14ac:dyDescent="0.25">
      <c r="A9263" s="108">
        <v>9286</v>
      </c>
      <c r="B9263" s="109" t="s">
        <v>8515</v>
      </c>
      <c r="C9263" s="185">
        <v>84717040</v>
      </c>
      <c r="D9263" s="185">
        <v>0</v>
      </c>
      <c r="E9263" s="185">
        <v>0</v>
      </c>
      <c r="F9263" s="187">
        <v>107.64</v>
      </c>
      <c r="K9263" s="187">
        <v>189</v>
      </c>
    </row>
    <row r="9264" spans="1:11" x14ac:dyDescent="0.25">
      <c r="A9264" s="108">
        <v>9287</v>
      </c>
      <c r="B9264" s="109" t="s">
        <v>7896</v>
      </c>
      <c r="C9264" s="185">
        <v>84717040</v>
      </c>
      <c r="D9264" s="185">
        <v>0</v>
      </c>
      <c r="E9264" s="185">
        <v>0</v>
      </c>
      <c r="F9264" s="187">
        <v>107.06</v>
      </c>
      <c r="K9264" s="187">
        <v>189</v>
      </c>
    </row>
    <row r="9265" spans="1:11" x14ac:dyDescent="0.25">
      <c r="A9265" s="108">
        <v>9288</v>
      </c>
      <c r="B9265" s="109" t="s">
        <v>8516</v>
      </c>
      <c r="C9265" s="185">
        <v>84717040</v>
      </c>
      <c r="D9265" s="185">
        <v>1</v>
      </c>
      <c r="E9265" s="185">
        <v>1</v>
      </c>
      <c r="F9265" s="187">
        <v>364.37</v>
      </c>
      <c r="K9265" s="187">
        <v>649</v>
      </c>
    </row>
    <row r="9266" spans="1:11" x14ac:dyDescent="0.25">
      <c r="A9266" s="108">
        <v>9289</v>
      </c>
      <c r="B9266" s="109" t="s">
        <v>8517</v>
      </c>
      <c r="C9266" s="185">
        <v>84717040</v>
      </c>
      <c r="D9266" s="185">
        <v>2</v>
      </c>
      <c r="E9266" s="185">
        <v>0</v>
      </c>
      <c r="F9266" s="187">
        <v>237.72</v>
      </c>
      <c r="K9266" s="187">
        <v>419</v>
      </c>
    </row>
    <row r="9267" spans="1:11" x14ac:dyDescent="0.25">
      <c r="A9267" s="108">
        <v>9290</v>
      </c>
      <c r="B9267" s="109" t="s">
        <v>8518</v>
      </c>
      <c r="C9267" s="185">
        <v>84717040</v>
      </c>
      <c r="D9267" s="185">
        <v>0</v>
      </c>
      <c r="E9267" s="185">
        <v>0</v>
      </c>
      <c r="F9267" s="187">
        <v>303.32</v>
      </c>
      <c r="K9267" s="187">
        <v>529</v>
      </c>
    </row>
    <row r="9268" spans="1:11" x14ac:dyDescent="0.25">
      <c r="A9268" s="108">
        <v>9291</v>
      </c>
      <c r="B9268" s="109" t="s">
        <v>8519</v>
      </c>
      <c r="C9268" s="185">
        <v>84717040</v>
      </c>
      <c r="D9268" s="185">
        <v>0</v>
      </c>
      <c r="E9268" s="185">
        <v>0</v>
      </c>
      <c r="F9268" s="187">
        <v>403.56</v>
      </c>
      <c r="K9268" s="187">
        <v>699</v>
      </c>
    </row>
    <row r="9269" spans="1:11" x14ac:dyDescent="0.25">
      <c r="A9269" s="108">
        <v>9292</v>
      </c>
      <c r="B9269" s="109" t="s">
        <v>8520</v>
      </c>
      <c r="C9269" s="185">
        <v>84717040</v>
      </c>
      <c r="D9269" s="185">
        <v>2</v>
      </c>
      <c r="E9269" s="185">
        <v>0</v>
      </c>
      <c r="F9269" s="187">
        <v>497.7</v>
      </c>
      <c r="K9269" s="187">
        <v>889</v>
      </c>
    </row>
    <row r="9270" spans="1:11" x14ac:dyDescent="0.25">
      <c r="A9270" s="108">
        <v>9293</v>
      </c>
      <c r="B9270" s="109" t="s">
        <v>8521</v>
      </c>
      <c r="C9270" s="185">
        <v>84717040</v>
      </c>
      <c r="D9270" s="185">
        <v>0</v>
      </c>
      <c r="E9270" s="185">
        <v>0</v>
      </c>
      <c r="F9270" s="187">
        <v>519.27</v>
      </c>
      <c r="K9270" s="187">
        <v>899</v>
      </c>
    </row>
    <row r="9271" spans="1:11" x14ac:dyDescent="0.25">
      <c r="A9271" s="108">
        <v>9294</v>
      </c>
      <c r="B9271" s="109" t="s">
        <v>6444</v>
      </c>
      <c r="C9271" s="185">
        <v>85176241</v>
      </c>
      <c r="D9271" s="185">
        <v>0</v>
      </c>
      <c r="E9271" s="185">
        <v>0</v>
      </c>
      <c r="F9271" s="187">
        <v>184.92</v>
      </c>
      <c r="K9271" s="187">
        <v>329</v>
      </c>
    </row>
    <row r="9272" spans="1:11" x14ac:dyDescent="0.25">
      <c r="A9272" s="108">
        <v>9295</v>
      </c>
      <c r="B9272" s="109" t="s">
        <v>8522</v>
      </c>
      <c r="C9272" s="185">
        <v>84717040</v>
      </c>
      <c r="D9272" s="185">
        <v>0</v>
      </c>
      <c r="E9272" s="185">
        <v>0</v>
      </c>
      <c r="F9272" s="187">
        <v>357.73</v>
      </c>
      <c r="K9272" s="187">
        <v>649</v>
      </c>
    </row>
    <row r="9273" spans="1:11" x14ac:dyDescent="0.25">
      <c r="A9273" s="108">
        <v>9296</v>
      </c>
      <c r="B9273" s="109" t="s">
        <v>8523</v>
      </c>
      <c r="C9273" s="185">
        <v>85235110</v>
      </c>
      <c r="D9273" s="185">
        <v>0</v>
      </c>
      <c r="E9273" s="185">
        <v>0</v>
      </c>
      <c r="F9273" s="187">
        <v>34.880000000000003</v>
      </c>
      <c r="K9273" s="187">
        <v>65</v>
      </c>
    </row>
    <row r="9274" spans="1:11" x14ac:dyDescent="0.25">
      <c r="A9274" s="108">
        <v>9297</v>
      </c>
      <c r="B9274" s="109" t="s">
        <v>8524</v>
      </c>
      <c r="C9274" s="185">
        <v>85423190</v>
      </c>
      <c r="D9274" s="185">
        <v>0</v>
      </c>
      <c r="E9274" s="185">
        <v>0</v>
      </c>
      <c r="F9274" s="188">
        <v>9312.75</v>
      </c>
      <c r="K9274" s="188">
        <v>13999</v>
      </c>
    </row>
    <row r="9275" spans="1:11" x14ac:dyDescent="0.25">
      <c r="A9275" s="108">
        <v>9298</v>
      </c>
      <c r="B9275" s="109" t="s">
        <v>8525</v>
      </c>
      <c r="C9275" s="185">
        <v>84717010</v>
      </c>
      <c r="D9275" s="185">
        <v>0</v>
      </c>
      <c r="E9275" s="185">
        <v>0</v>
      </c>
      <c r="F9275" s="187">
        <v>127.33</v>
      </c>
      <c r="K9275" s="187">
        <v>189</v>
      </c>
    </row>
    <row r="9276" spans="1:11" x14ac:dyDescent="0.25">
      <c r="A9276" s="108">
        <v>9299</v>
      </c>
      <c r="B9276" s="109" t="s">
        <v>8526</v>
      </c>
      <c r="C9276" s="185">
        <v>84733041</v>
      </c>
      <c r="D9276" s="185">
        <v>0</v>
      </c>
      <c r="E9276" s="185">
        <v>0</v>
      </c>
      <c r="F9276" s="187">
        <v>359.04</v>
      </c>
      <c r="K9276" s="187">
        <v>629</v>
      </c>
    </row>
    <row r="9277" spans="1:11" x14ac:dyDescent="0.25">
      <c r="A9277" s="108">
        <v>9300</v>
      </c>
      <c r="B9277" s="109" t="s">
        <v>8527</v>
      </c>
      <c r="C9277" s="185">
        <v>84733041</v>
      </c>
      <c r="D9277" s="185">
        <v>1</v>
      </c>
      <c r="E9277" s="185">
        <v>0</v>
      </c>
      <c r="F9277" s="187">
        <v>392.96</v>
      </c>
      <c r="K9277" s="187">
        <v>689</v>
      </c>
    </row>
    <row r="9278" spans="1:11" x14ac:dyDescent="0.25">
      <c r="A9278" s="108">
        <v>9301</v>
      </c>
      <c r="B9278" s="109" t="s">
        <v>5992</v>
      </c>
      <c r="C9278" s="185">
        <v>84733042</v>
      </c>
      <c r="D9278" s="185">
        <v>0</v>
      </c>
      <c r="E9278" s="185">
        <v>0</v>
      </c>
      <c r="F9278" s="187">
        <v>108</v>
      </c>
      <c r="K9278" s="187">
        <v>169</v>
      </c>
    </row>
    <row r="9279" spans="1:11" x14ac:dyDescent="0.25">
      <c r="A9279" s="108">
        <v>9302</v>
      </c>
      <c r="B9279" s="109" t="s">
        <v>8528</v>
      </c>
      <c r="C9279" s="185">
        <v>85167100</v>
      </c>
      <c r="D9279" s="185">
        <v>0</v>
      </c>
      <c r="E9279" s="185">
        <v>0</v>
      </c>
      <c r="F9279" s="187">
        <v>159.99</v>
      </c>
      <c r="K9279" s="187">
        <v>160</v>
      </c>
    </row>
    <row r="9280" spans="1:11" x14ac:dyDescent="0.25">
      <c r="A9280" s="108">
        <v>9303</v>
      </c>
      <c r="B9280" s="109" t="s">
        <v>8529</v>
      </c>
      <c r="C9280" s="185">
        <v>11062000</v>
      </c>
      <c r="D9280" s="185">
        <v>0</v>
      </c>
      <c r="E9280" s="185">
        <v>0</v>
      </c>
      <c r="F9280" s="187">
        <v>7.39</v>
      </c>
      <c r="K9280" s="187">
        <v>8</v>
      </c>
    </row>
    <row r="9281" spans="1:11" x14ac:dyDescent="0.25">
      <c r="A9281" s="108">
        <v>9304</v>
      </c>
      <c r="B9281" s="109" t="s">
        <v>8530</v>
      </c>
      <c r="C9281" s="185">
        <v>19053100</v>
      </c>
      <c r="D9281" s="185">
        <v>0</v>
      </c>
      <c r="E9281" s="185">
        <v>0</v>
      </c>
      <c r="F9281" s="187">
        <v>3.99</v>
      </c>
      <c r="K9281" s="187">
        <v>0</v>
      </c>
    </row>
    <row r="9282" spans="1:11" x14ac:dyDescent="0.25">
      <c r="A9282" s="108">
        <v>9305</v>
      </c>
      <c r="B9282" s="109" t="s">
        <v>8531</v>
      </c>
      <c r="C9282" s="185">
        <v>34025000</v>
      </c>
      <c r="D9282" s="185">
        <v>0</v>
      </c>
      <c r="E9282" s="185">
        <v>0</v>
      </c>
      <c r="F9282" s="187">
        <v>8.7899999999999991</v>
      </c>
      <c r="K9282" s="187">
        <v>0</v>
      </c>
    </row>
    <row r="9283" spans="1:11" x14ac:dyDescent="0.25">
      <c r="A9283" s="108">
        <v>9306</v>
      </c>
      <c r="B9283" s="109" t="s">
        <v>8532</v>
      </c>
      <c r="C9283" s="185">
        <v>19053100</v>
      </c>
      <c r="D9283" s="185">
        <v>0</v>
      </c>
      <c r="E9283" s="185">
        <v>0</v>
      </c>
      <c r="F9283" s="187">
        <v>4.1900000000000004</v>
      </c>
      <c r="K9283" s="187">
        <v>0</v>
      </c>
    </row>
    <row r="9284" spans="1:11" x14ac:dyDescent="0.25">
      <c r="A9284" s="108">
        <v>9307</v>
      </c>
      <c r="B9284" s="109" t="s">
        <v>8533</v>
      </c>
      <c r="C9284" s="185">
        <v>19053100</v>
      </c>
      <c r="D9284" s="185">
        <v>0</v>
      </c>
      <c r="E9284" s="185">
        <v>0</v>
      </c>
      <c r="F9284" s="187">
        <v>6.69</v>
      </c>
      <c r="K9284" s="187">
        <v>0</v>
      </c>
    </row>
    <row r="9285" spans="1:11" x14ac:dyDescent="0.25">
      <c r="A9285" s="108">
        <v>9308</v>
      </c>
      <c r="B9285" s="109" t="s">
        <v>8534</v>
      </c>
      <c r="C9285" s="185">
        <v>19053100</v>
      </c>
      <c r="D9285" s="185">
        <v>0</v>
      </c>
      <c r="E9285" s="185">
        <v>0</v>
      </c>
      <c r="F9285" s="187">
        <v>6.39</v>
      </c>
      <c r="K9285" s="187">
        <v>0</v>
      </c>
    </row>
    <row r="9286" spans="1:11" x14ac:dyDescent="0.25">
      <c r="A9286" s="108">
        <v>9309</v>
      </c>
      <c r="B9286" s="109" t="s">
        <v>8535</v>
      </c>
      <c r="C9286" s="186">
        <v>9012100</v>
      </c>
      <c r="D9286" s="185">
        <v>0</v>
      </c>
      <c r="E9286" s="185">
        <v>0</v>
      </c>
      <c r="F9286" s="187">
        <v>10.5</v>
      </c>
      <c r="K9286" s="187">
        <v>0</v>
      </c>
    </row>
    <row r="9287" spans="1:11" x14ac:dyDescent="0.25">
      <c r="A9287" s="108">
        <v>9310</v>
      </c>
      <c r="B9287" s="109" t="s">
        <v>8536</v>
      </c>
      <c r="C9287" s="185">
        <v>17019900</v>
      </c>
      <c r="D9287" s="185">
        <v>0</v>
      </c>
      <c r="E9287" s="185">
        <v>0</v>
      </c>
      <c r="F9287" s="187">
        <v>3.79</v>
      </c>
      <c r="K9287" s="187">
        <v>0</v>
      </c>
    </row>
    <row r="9288" spans="1:11" x14ac:dyDescent="0.25">
      <c r="A9288" s="108">
        <v>9311</v>
      </c>
      <c r="B9288" s="109" t="s">
        <v>8537</v>
      </c>
      <c r="C9288" s="186">
        <v>9012100</v>
      </c>
      <c r="D9288" s="185">
        <v>0</v>
      </c>
      <c r="E9288" s="185">
        <v>0</v>
      </c>
      <c r="F9288" s="187">
        <v>9.99</v>
      </c>
      <c r="K9288" s="187">
        <v>0</v>
      </c>
    </row>
    <row r="9289" spans="1:11" x14ac:dyDescent="0.25">
      <c r="A9289" s="108">
        <v>9312</v>
      </c>
      <c r="B9289" s="109" t="s">
        <v>8538</v>
      </c>
      <c r="C9289" s="186">
        <v>9012100</v>
      </c>
      <c r="D9289" s="185">
        <v>0</v>
      </c>
      <c r="E9289" s="185">
        <v>0</v>
      </c>
      <c r="F9289" s="187">
        <v>15.38</v>
      </c>
      <c r="K9289" s="187">
        <v>0</v>
      </c>
    </row>
    <row r="9290" spans="1:11" x14ac:dyDescent="0.25">
      <c r="A9290" s="108">
        <v>9313</v>
      </c>
      <c r="B9290" s="109" t="s">
        <v>8539</v>
      </c>
      <c r="C9290" s="185">
        <v>48189090</v>
      </c>
      <c r="D9290" s="185">
        <v>0</v>
      </c>
      <c r="E9290" s="185">
        <v>0</v>
      </c>
      <c r="F9290" s="187">
        <v>15.99</v>
      </c>
      <c r="K9290" s="187">
        <v>0</v>
      </c>
    </row>
    <row r="9291" spans="1:11" x14ac:dyDescent="0.25">
      <c r="A9291" s="108">
        <v>9314</v>
      </c>
      <c r="B9291" s="109" t="s">
        <v>6874</v>
      </c>
      <c r="C9291" s="185">
        <v>85423190</v>
      </c>
      <c r="D9291" s="185">
        <v>0</v>
      </c>
      <c r="E9291" s="185">
        <v>0</v>
      </c>
      <c r="F9291" s="188">
        <v>1930.86</v>
      </c>
      <c r="K9291" s="188">
        <v>2899</v>
      </c>
    </row>
    <row r="9292" spans="1:11" x14ac:dyDescent="0.25">
      <c r="A9292" s="108">
        <v>9315</v>
      </c>
      <c r="B9292" s="109" t="s">
        <v>8540</v>
      </c>
      <c r="C9292" s="185">
        <v>85285200</v>
      </c>
      <c r="D9292" s="185">
        <v>0</v>
      </c>
      <c r="E9292" s="185">
        <v>0</v>
      </c>
      <c r="F9292" s="188">
        <v>1451.1</v>
      </c>
      <c r="K9292" s="188">
        <v>1899</v>
      </c>
    </row>
    <row r="9293" spans="1:11" x14ac:dyDescent="0.25">
      <c r="A9293" s="108">
        <v>9316</v>
      </c>
      <c r="B9293" s="109" t="s">
        <v>8541</v>
      </c>
      <c r="C9293" s="185">
        <v>85287200</v>
      </c>
      <c r="D9293" s="185">
        <v>0</v>
      </c>
      <c r="E9293" s="185">
        <v>0</v>
      </c>
      <c r="F9293" s="188">
        <v>1099</v>
      </c>
      <c r="K9293" s="188">
        <v>1199</v>
      </c>
    </row>
    <row r="9294" spans="1:11" x14ac:dyDescent="0.25">
      <c r="A9294" s="108">
        <v>9317</v>
      </c>
      <c r="B9294" s="109" t="s">
        <v>8542</v>
      </c>
      <c r="C9294" s="185">
        <v>73269090</v>
      </c>
      <c r="D9294" s="185">
        <v>0</v>
      </c>
      <c r="E9294" s="185">
        <v>0</v>
      </c>
      <c r="F9294" s="187">
        <v>23.9</v>
      </c>
      <c r="K9294" s="187">
        <v>45</v>
      </c>
    </row>
    <row r="9295" spans="1:11" x14ac:dyDescent="0.25">
      <c r="A9295" s="108">
        <v>9318</v>
      </c>
      <c r="B9295" s="109" t="s">
        <v>7378</v>
      </c>
      <c r="C9295" s="185">
        <v>85423190</v>
      </c>
      <c r="D9295" s="185">
        <v>0</v>
      </c>
      <c r="E9295" s="185">
        <v>0</v>
      </c>
      <c r="F9295" s="188">
        <v>1959.4</v>
      </c>
      <c r="K9295" s="188">
        <v>2899</v>
      </c>
    </row>
    <row r="9296" spans="1:11" x14ac:dyDescent="0.25">
      <c r="A9296" s="108">
        <v>9319</v>
      </c>
      <c r="B9296" s="109" t="s">
        <v>8543</v>
      </c>
      <c r="C9296" s="185">
        <v>85285200</v>
      </c>
      <c r="D9296" s="185">
        <v>21</v>
      </c>
      <c r="E9296" s="185">
        <v>2</v>
      </c>
      <c r="F9296" s="187">
        <v>443</v>
      </c>
      <c r="K9296" s="187">
        <v>629</v>
      </c>
    </row>
    <row r="9297" spans="1:11" x14ac:dyDescent="0.25">
      <c r="A9297" s="108">
        <v>9320</v>
      </c>
      <c r="B9297" s="109" t="s">
        <v>8544</v>
      </c>
      <c r="C9297" s="185">
        <v>85061019</v>
      </c>
      <c r="D9297" s="185">
        <v>27</v>
      </c>
      <c r="E9297" s="185">
        <v>0</v>
      </c>
      <c r="F9297" s="187">
        <v>8.09</v>
      </c>
      <c r="K9297" s="187">
        <v>11.9</v>
      </c>
    </row>
    <row r="9298" spans="1:11" x14ac:dyDescent="0.25">
      <c r="A9298" s="108">
        <v>9321</v>
      </c>
      <c r="B9298" s="109" t="s">
        <v>8545</v>
      </c>
      <c r="C9298" s="185">
        <v>85061019</v>
      </c>
      <c r="D9298" s="185">
        <v>32</v>
      </c>
      <c r="E9298" s="185">
        <v>1</v>
      </c>
      <c r="F9298" s="187">
        <v>8.17</v>
      </c>
      <c r="K9298" s="187">
        <v>11.9</v>
      </c>
    </row>
    <row r="9299" spans="1:11" x14ac:dyDescent="0.25">
      <c r="A9299" s="108">
        <v>9322</v>
      </c>
      <c r="B9299" s="109" t="s">
        <v>8546</v>
      </c>
      <c r="C9299" s="185">
        <v>84733049</v>
      </c>
      <c r="D9299" s="185">
        <v>0</v>
      </c>
      <c r="E9299" s="185">
        <v>0</v>
      </c>
      <c r="F9299" s="187">
        <v>87.99</v>
      </c>
      <c r="K9299" s="187">
        <v>200</v>
      </c>
    </row>
    <row r="9300" spans="1:11" x14ac:dyDescent="0.25">
      <c r="A9300" s="108">
        <v>9323</v>
      </c>
      <c r="B9300" s="109" t="s">
        <v>8547</v>
      </c>
      <c r="C9300" s="185">
        <v>84716053</v>
      </c>
      <c r="D9300" s="185">
        <v>6</v>
      </c>
      <c r="E9300" s="185">
        <v>0</v>
      </c>
      <c r="F9300" s="187">
        <v>49</v>
      </c>
      <c r="K9300" s="187">
        <v>75</v>
      </c>
    </row>
    <row r="9301" spans="1:11" x14ac:dyDescent="0.25">
      <c r="A9301" s="108">
        <v>9324</v>
      </c>
      <c r="B9301" s="109" t="s">
        <v>8548</v>
      </c>
      <c r="C9301" s="185">
        <v>84433299</v>
      </c>
      <c r="D9301" s="185">
        <v>5</v>
      </c>
      <c r="E9301" s="185">
        <v>0</v>
      </c>
      <c r="F9301" s="188">
        <v>3382.54</v>
      </c>
      <c r="K9301" s="188">
        <v>6299</v>
      </c>
    </row>
    <row r="9302" spans="1:11" x14ac:dyDescent="0.25">
      <c r="A9302" s="108">
        <v>9325</v>
      </c>
      <c r="B9302" s="109" t="s">
        <v>8549</v>
      </c>
      <c r="C9302" s="185">
        <v>84733041</v>
      </c>
      <c r="D9302" s="185">
        <v>9</v>
      </c>
      <c r="E9302" s="185">
        <v>0</v>
      </c>
      <c r="F9302" s="187">
        <v>260.86</v>
      </c>
      <c r="K9302" s="187">
        <v>589</v>
      </c>
    </row>
    <row r="9303" spans="1:11" x14ac:dyDescent="0.25">
      <c r="A9303" s="108">
        <v>9326</v>
      </c>
      <c r="B9303" s="109" t="s">
        <v>8550</v>
      </c>
      <c r="C9303" s="185">
        <v>84733041</v>
      </c>
      <c r="D9303" s="185">
        <v>1</v>
      </c>
      <c r="E9303" s="185">
        <v>1</v>
      </c>
      <c r="F9303" s="187">
        <v>181.73</v>
      </c>
      <c r="K9303" s="187">
        <v>309</v>
      </c>
    </row>
    <row r="9304" spans="1:11" x14ac:dyDescent="0.25">
      <c r="A9304" s="108">
        <v>9327</v>
      </c>
      <c r="B9304" s="109" t="s">
        <v>8074</v>
      </c>
      <c r="C9304" s="185">
        <v>84733041</v>
      </c>
      <c r="D9304" s="185">
        <v>0</v>
      </c>
      <c r="E9304" s="185">
        <v>0</v>
      </c>
      <c r="F9304" s="187">
        <v>382.52</v>
      </c>
      <c r="K9304" s="187">
        <v>669</v>
      </c>
    </row>
    <row r="9305" spans="1:11" x14ac:dyDescent="0.25">
      <c r="A9305" s="108">
        <v>9328</v>
      </c>
      <c r="B9305" s="109" t="s">
        <v>8551</v>
      </c>
      <c r="C9305" s="185">
        <v>85176277</v>
      </c>
      <c r="D9305" s="185">
        <v>2</v>
      </c>
      <c r="E9305" s="185">
        <v>0</v>
      </c>
      <c r="F9305" s="187">
        <v>686.09</v>
      </c>
      <c r="K9305" s="188">
        <v>1369</v>
      </c>
    </row>
    <row r="9306" spans="1:11" x14ac:dyDescent="0.25">
      <c r="A9306" s="108">
        <v>9329</v>
      </c>
      <c r="B9306" s="109" t="s">
        <v>8552</v>
      </c>
      <c r="C9306" s="185">
        <v>84733041</v>
      </c>
      <c r="D9306" s="185">
        <v>16</v>
      </c>
      <c r="E9306" s="185">
        <v>1</v>
      </c>
      <c r="F9306" s="187">
        <v>268</v>
      </c>
      <c r="K9306" s="187">
        <v>799</v>
      </c>
    </row>
    <row r="9307" spans="1:11" x14ac:dyDescent="0.25">
      <c r="A9307" s="108">
        <v>9330</v>
      </c>
      <c r="B9307" s="109" t="s">
        <v>8553</v>
      </c>
      <c r="C9307" s="185">
        <v>85423190</v>
      </c>
      <c r="D9307" s="185">
        <v>17</v>
      </c>
      <c r="E9307" s="185">
        <v>0</v>
      </c>
      <c r="F9307" s="187">
        <v>514</v>
      </c>
      <c r="K9307" s="187">
        <v>999</v>
      </c>
    </row>
    <row r="9308" spans="1:11" x14ac:dyDescent="0.25">
      <c r="A9308" s="108">
        <v>9331</v>
      </c>
      <c r="B9308" s="109" t="s">
        <v>8554</v>
      </c>
      <c r="C9308" s="185">
        <v>84719014</v>
      </c>
      <c r="D9308" s="185">
        <v>1</v>
      </c>
      <c r="E9308" s="185">
        <v>0</v>
      </c>
      <c r="F9308" s="188">
        <v>3002.8</v>
      </c>
      <c r="K9308" s="188">
        <v>4499</v>
      </c>
    </row>
    <row r="9309" spans="1:11" x14ac:dyDescent="0.25">
      <c r="A9309" s="108">
        <v>9332</v>
      </c>
      <c r="B9309" s="109" t="s">
        <v>8555</v>
      </c>
      <c r="C9309" s="185">
        <v>85285200</v>
      </c>
      <c r="D9309" s="185">
        <v>0</v>
      </c>
      <c r="E9309" s="185">
        <v>0</v>
      </c>
      <c r="F9309" s="188">
        <v>9923.01</v>
      </c>
      <c r="K9309" s="188">
        <v>13999</v>
      </c>
    </row>
    <row r="9310" spans="1:11" x14ac:dyDescent="0.25">
      <c r="A9310" s="108">
        <v>9333</v>
      </c>
      <c r="B9310" s="109" t="s">
        <v>8556</v>
      </c>
      <c r="C9310" s="185">
        <v>84182100</v>
      </c>
      <c r="D9310" s="185">
        <v>0</v>
      </c>
      <c r="E9310" s="185">
        <v>0</v>
      </c>
      <c r="F9310" s="187">
        <v>769</v>
      </c>
      <c r="K9310" s="188">
        <v>1129</v>
      </c>
    </row>
    <row r="9311" spans="1:11" x14ac:dyDescent="0.25">
      <c r="A9311" s="108">
        <v>9334</v>
      </c>
      <c r="B9311" s="109" t="s">
        <v>8557</v>
      </c>
      <c r="C9311" s="185">
        <v>85167100</v>
      </c>
      <c r="D9311" s="185">
        <v>0</v>
      </c>
      <c r="E9311" s="185">
        <v>0</v>
      </c>
      <c r="F9311" s="187">
        <v>121.99</v>
      </c>
      <c r="K9311" s="187">
        <v>165</v>
      </c>
    </row>
    <row r="9312" spans="1:11" x14ac:dyDescent="0.25">
      <c r="A9312" s="108">
        <v>9335</v>
      </c>
      <c r="B9312" s="109" t="s">
        <v>8558</v>
      </c>
      <c r="C9312" s="185">
        <v>85165000</v>
      </c>
      <c r="D9312" s="185">
        <v>0</v>
      </c>
      <c r="E9312" s="185">
        <v>0</v>
      </c>
      <c r="F9312" s="187">
        <v>658.63</v>
      </c>
      <c r="K9312" s="187">
        <v>799</v>
      </c>
    </row>
    <row r="9313" spans="1:11" x14ac:dyDescent="0.25">
      <c r="A9313" s="108">
        <v>9336</v>
      </c>
      <c r="B9313" s="109" t="s">
        <v>8559</v>
      </c>
      <c r="C9313" s="185">
        <v>84186931</v>
      </c>
      <c r="D9313" s="185">
        <v>0</v>
      </c>
      <c r="E9313" s="185">
        <v>0</v>
      </c>
      <c r="F9313" s="187">
        <v>559.99</v>
      </c>
      <c r="K9313" s="187">
        <v>799</v>
      </c>
    </row>
    <row r="9314" spans="1:11" x14ac:dyDescent="0.25">
      <c r="A9314" s="108">
        <v>9337</v>
      </c>
      <c r="B9314" s="109" t="s">
        <v>8560</v>
      </c>
      <c r="C9314" s="185">
        <v>85165000</v>
      </c>
      <c r="D9314" s="185">
        <v>0</v>
      </c>
      <c r="E9314" s="185">
        <v>0</v>
      </c>
      <c r="F9314" s="187">
        <v>658.63</v>
      </c>
      <c r="K9314" s="187">
        <v>799</v>
      </c>
    </row>
    <row r="9315" spans="1:11" x14ac:dyDescent="0.25">
      <c r="A9315" s="108">
        <v>9338</v>
      </c>
      <c r="B9315" s="109" t="s">
        <v>8561</v>
      </c>
      <c r="C9315" s="185">
        <v>73269090</v>
      </c>
      <c r="D9315" s="185">
        <v>8</v>
      </c>
      <c r="E9315" s="185">
        <v>0</v>
      </c>
      <c r="F9315" s="187">
        <v>8.4600000000000009</v>
      </c>
      <c r="K9315" s="187">
        <v>25</v>
      </c>
    </row>
    <row r="9316" spans="1:11" x14ac:dyDescent="0.25">
      <c r="A9316" s="108">
        <v>9339</v>
      </c>
      <c r="B9316" s="109" t="s">
        <v>8562</v>
      </c>
      <c r="C9316" s="185">
        <v>85444200</v>
      </c>
      <c r="D9316" s="185">
        <v>0</v>
      </c>
      <c r="E9316" s="185">
        <v>0</v>
      </c>
      <c r="F9316" s="187">
        <v>15.4</v>
      </c>
      <c r="K9316" s="187">
        <v>30</v>
      </c>
    </row>
    <row r="9317" spans="1:11" x14ac:dyDescent="0.25">
      <c r="A9317" s="108">
        <v>9340</v>
      </c>
      <c r="B9317" s="109" t="s">
        <v>8563</v>
      </c>
      <c r="C9317" s="185">
        <v>85423190</v>
      </c>
      <c r="D9317" s="185">
        <v>20</v>
      </c>
      <c r="E9317" s="185">
        <v>1</v>
      </c>
      <c r="F9317" s="188">
        <v>1122.05</v>
      </c>
      <c r="K9317" s="188">
        <v>1699</v>
      </c>
    </row>
    <row r="9318" spans="1:11" x14ac:dyDescent="0.25">
      <c r="A9318" s="108">
        <v>9341</v>
      </c>
      <c r="B9318" s="109" t="s">
        <v>8564</v>
      </c>
      <c r="C9318" s="185">
        <v>85423190</v>
      </c>
      <c r="D9318" s="185">
        <v>13</v>
      </c>
      <c r="E9318" s="185">
        <v>1</v>
      </c>
      <c r="F9318" s="187">
        <v>539.9</v>
      </c>
      <c r="K9318" s="187">
        <v>869</v>
      </c>
    </row>
    <row r="9319" spans="1:11" x14ac:dyDescent="0.25">
      <c r="A9319" s="108">
        <v>9342</v>
      </c>
      <c r="B9319" s="109" t="s">
        <v>8565</v>
      </c>
      <c r="C9319" s="185">
        <v>84717010</v>
      </c>
      <c r="D9319" s="185">
        <v>0</v>
      </c>
      <c r="E9319" s="185">
        <v>0</v>
      </c>
      <c r="F9319" s="187">
        <v>318.17</v>
      </c>
      <c r="K9319" s="187">
        <v>519</v>
      </c>
    </row>
    <row r="9320" spans="1:11" x14ac:dyDescent="0.25">
      <c r="A9320" s="108">
        <v>9343</v>
      </c>
      <c r="B9320" s="109" t="s">
        <v>8566</v>
      </c>
      <c r="C9320" s="185">
        <v>84717040</v>
      </c>
      <c r="D9320" s="185">
        <v>1</v>
      </c>
      <c r="E9320" s="185">
        <v>1</v>
      </c>
      <c r="F9320" s="187">
        <v>91.1</v>
      </c>
      <c r="K9320" s="187">
        <v>189</v>
      </c>
    </row>
    <row r="9321" spans="1:11" x14ac:dyDescent="0.25">
      <c r="A9321" s="108">
        <v>9344</v>
      </c>
      <c r="B9321" s="109" t="s">
        <v>8567</v>
      </c>
      <c r="C9321" s="185">
        <v>84733042</v>
      </c>
      <c r="D9321" s="185">
        <v>1</v>
      </c>
      <c r="E9321" s="185">
        <v>0</v>
      </c>
      <c r="F9321" s="187">
        <v>326.08</v>
      </c>
      <c r="K9321" s="187">
        <v>539</v>
      </c>
    </row>
    <row r="9322" spans="1:11" x14ac:dyDescent="0.25">
      <c r="A9322" s="108">
        <v>9345</v>
      </c>
      <c r="B9322" s="109" t="s">
        <v>5267</v>
      </c>
      <c r="C9322" s="185">
        <v>84717040</v>
      </c>
      <c r="D9322" s="185">
        <v>0</v>
      </c>
      <c r="E9322" s="185">
        <v>0</v>
      </c>
      <c r="F9322" s="187">
        <v>78.760000000000005</v>
      </c>
      <c r="K9322" s="187">
        <v>117</v>
      </c>
    </row>
    <row r="9323" spans="1:11" x14ac:dyDescent="0.25">
      <c r="A9323" s="108">
        <v>9346</v>
      </c>
      <c r="B9323" s="109" t="s">
        <v>8568</v>
      </c>
      <c r="C9323" s="185">
        <v>84733041</v>
      </c>
      <c r="D9323" s="185">
        <v>0</v>
      </c>
      <c r="E9323" s="185">
        <v>0</v>
      </c>
      <c r="F9323" s="187">
        <v>553.88</v>
      </c>
      <c r="K9323" s="187">
        <v>829</v>
      </c>
    </row>
    <row r="9324" spans="1:11" x14ac:dyDescent="0.25">
      <c r="A9324" s="108">
        <v>9347</v>
      </c>
      <c r="B9324" s="109" t="s">
        <v>8569</v>
      </c>
      <c r="C9324" s="185">
        <v>85249100</v>
      </c>
      <c r="D9324" s="185">
        <v>1</v>
      </c>
      <c r="E9324" s="185">
        <v>1</v>
      </c>
      <c r="F9324" s="187">
        <v>375</v>
      </c>
      <c r="K9324" s="187">
        <v>800</v>
      </c>
    </row>
    <row r="9325" spans="1:11" x14ac:dyDescent="0.25">
      <c r="A9325" s="108">
        <v>9348</v>
      </c>
      <c r="B9325" s="109" t="s">
        <v>8570</v>
      </c>
      <c r="C9325" s="185">
        <v>85249100</v>
      </c>
      <c r="D9325" s="185">
        <v>0</v>
      </c>
      <c r="E9325" s="185">
        <v>0</v>
      </c>
      <c r="F9325" s="187">
        <v>545</v>
      </c>
      <c r="K9325" s="187">
        <v>999</v>
      </c>
    </row>
    <row r="9326" spans="1:11" x14ac:dyDescent="0.25">
      <c r="A9326" s="108">
        <v>9349</v>
      </c>
      <c r="B9326" s="109" t="s">
        <v>8571</v>
      </c>
      <c r="C9326" s="185">
        <v>96082000</v>
      </c>
      <c r="D9326" s="185">
        <v>0</v>
      </c>
      <c r="E9326" s="185">
        <v>0</v>
      </c>
      <c r="F9326" s="187">
        <v>21.2</v>
      </c>
      <c r="K9326" s="187">
        <v>29</v>
      </c>
    </row>
    <row r="9327" spans="1:11" x14ac:dyDescent="0.25">
      <c r="A9327" s="108">
        <v>9350</v>
      </c>
      <c r="B9327" s="109" t="s">
        <v>2976</v>
      </c>
      <c r="C9327" s="185">
        <v>90328911</v>
      </c>
      <c r="D9327" s="185">
        <v>2</v>
      </c>
      <c r="E9327" s="185">
        <v>1</v>
      </c>
      <c r="F9327" s="187">
        <v>199</v>
      </c>
      <c r="K9327" s="187">
        <v>369</v>
      </c>
    </row>
    <row r="9328" spans="1:11" x14ac:dyDescent="0.25">
      <c r="A9328" s="108">
        <v>9351</v>
      </c>
      <c r="B9328" s="109" t="s">
        <v>8572</v>
      </c>
      <c r="C9328" s="185">
        <v>90328911</v>
      </c>
      <c r="D9328" s="185">
        <v>5</v>
      </c>
      <c r="E9328" s="185">
        <v>0</v>
      </c>
      <c r="F9328" s="187">
        <v>283</v>
      </c>
      <c r="K9328" s="187">
        <v>529</v>
      </c>
    </row>
    <row r="9329" spans="1:11" x14ac:dyDescent="0.25">
      <c r="A9329" s="108">
        <v>9352</v>
      </c>
      <c r="B9329" s="109" t="s">
        <v>8573</v>
      </c>
      <c r="C9329" s="185">
        <v>84733041</v>
      </c>
      <c r="D9329" s="185">
        <v>0</v>
      </c>
      <c r="E9329" s="185">
        <v>0</v>
      </c>
      <c r="F9329" s="188">
        <v>1565.13</v>
      </c>
      <c r="K9329" s="188">
        <v>2699</v>
      </c>
    </row>
    <row r="9330" spans="1:11" x14ac:dyDescent="0.25">
      <c r="A9330" s="108">
        <v>9353</v>
      </c>
      <c r="B9330" s="109" t="s">
        <v>8574</v>
      </c>
      <c r="C9330" s="185">
        <v>84733041</v>
      </c>
      <c r="D9330" s="185">
        <v>0</v>
      </c>
      <c r="E9330" s="185">
        <v>0</v>
      </c>
      <c r="F9330" s="188">
        <v>1429.9</v>
      </c>
      <c r="K9330" s="188">
        <v>2149</v>
      </c>
    </row>
    <row r="9331" spans="1:11" x14ac:dyDescent="0.25">
      <c r="A9331" s="108">
        <v>9354</v>
      </c>
      <c r="B9331" s="109" t="s">
        <v>8575</v>
      </c>
      <c r="C9331" s="185">
        <v>84733041</v>
      </c>
      <c r="D9331" s="185">
        <v>0</v>
      </c>
      <c r="E9331" s="185">
        <v>0</v>
      </c>
      <c r="F9331" s="188">
        <v>1242.52</v>
      </c>
      <c r="K9331" s="188">
        <v>2149</v>
      </c>
    </row>
    <row r="9332" spans="1:11" x14ac:dyDescent="0.25">
      <c r="A9332" s="108">
        <v>9355</v>
      </c>
      <c r="B9332" s="109" t="s">
        <v>8576</v>
      </c>
      <c r="C9332" s="185">
        <v>84717010</v>
      </c>
      <c r="D9332" s="185">
        <v>1</v>
      </c>
      <c r="E9332" s="185">
        <v>0</v>
      </c>
      <c r="F9332" s="188">
        <v>1409</v>
      </c>
      <c r="K9332" s="188">
        <v>2299</v>
      </c>
    </row>
    <row r="9333" spans="1:11" x14ac:dyDescent="0.25">
      <c r="A9333" s="108">
        <v>9356</v>
      </c>
      <c r="B9333" s="109" t="s">
        <v>8577</v>
      </c>
      <c r="C9333" s="185">
        <v>84717010</v>
      </c>
      <c r="D9333" s="185">
        <v>1</v>
      </c>
      <c r="E9333" s="185">
        <v>0</v>
      </c>
      <c r="F9333" s="188">
        <v>1545.36</v>
      </c>
      <c r="K9333" s="188">
        <v>2599</v>
      </c>
    </row>
    <row r="9334" spans="1:11" x14ac:dyDescent="0.25">
      <c r="A9334" s="108">
        <v>9357</v>
      </c>
      <c r="B9334" s="109" t="s">
        <v>8578</v>
      </c>
      <c r="C9334" s="185">
        <v>84717010</v>
      </c>
      <c r="D9334" s="185">
        <v>0</v>
      </c>
      <c r="E9334" s="185">
        <v>0</v>
      </c>
      <c r="F9334" s="188">
        <v>1727.18</v>
      </c>
      <c r="K9334" s="188">
        <v>2899</v>
      </c>
    </row>
    <row r="9335" spans="1:11" x14ac:dyDescent="0.25">
      <c r="A9335" s="108">
        <v>9358</v>
      </c>
      <c r="B9335" s="109" t="s">
        <v>8579</v>
      </c>
      <c r="C9335" s="185">
        <v>84717010</v>
      </c>
      <c r="D9335" s="185">
        <v>0</v>
      </c>
      <c r="E9335" s="185">
        <v>0</v>
      </c>
      <c r="F9335" s="187">
        <v>354.45</v>
      </c>
      <c r="K9335" s="187">
        <v>589</v>
      </c>
    </row>
    <row r="9336" spans="1:11" x14ac:dyDescent="0.25">
      <c r="A9336" s="108">
        <v>9359</v>
      </c>
      <c r="B9336" s="109" t="s">
        <v>8580</v>
      </c>
      <c r="C9336" s="185">
        <v>84717010</v>
      </c>
      <c r="D9336" s="185">
        <v>0</v>
      </c>
      <c r="E9336" s="185">
        <v>0</v>
      </c>
      <c r="F9336" s="187">
        <v>527.17999999999995</v>
      </c>
      <c r="K9336" s="187">
        <v>879</v>
      </c>
    </row>
    <row r="9337" spans="1:11" x14ac:dyDescent="0.25">
      <c r="A9337" s="108">
        <v>9360</v>
      </c>
      <c r="B9337" s="109" t="s">
        <v>7175</v>
      </c>
      <c r="C9337" s="185">
        <v>84717010</v>
      </c>
      <c r="D9337" s="185">
        <v>2</v>
      </c>
      <c r="E9337" s="185">
        <v>0</v>
      </c>
      <c r="F9337" s="187">
        <v>818.09</v>
      </c>
      <c r="K9337" s="188">
        <v>1379</v>
      </c>
    </row>
    <row r="9338" spans="1:11" x14ac:dyDescent="0.25">
      <c r="A9338" s="108">
        <v>9361</v>
      </c>
      <c r="B9338" s="109" t="s">
        <v>8581</v>
      </c>
      <c r="C9338" s="185">
        <v>84717020</v>
      </c>
      <c r="D9338" s="185">
        <v>3</v>
      </c>
      <c r="E9338" s="185">
        <v>0</v>
      </c>
      <c r="F9338" s="187">
        <v>120.82</v>
      </c>
      <c r="K9338" s="187">
        <v>209</v>
      </c>
    </row>
    <row r="9339" spans="1:11" x14ac:dyDescent="0.25">
      <c r="A9339" s="108">
        <v>9362</v>
      </c>
      <c r="B9339" s="109" t="s">
        <v>8582</v>
      </c>
      <c r="C9339" s="185">
        <v>84733041</v>
      </c>
      <c r="D9339" s="185">
        <v>1</v>
      </c>
      <c r="E9339" s="185">
        <v>1</v>
      </c>
      <c r="F9339" s="187">
        <v>434.77</v>
      </c>
      <c r="K9339" s="187">
        <v>779</v>
      </c>
    </row>
    <row r="9340" spans="1:11" x14ac:dyDescent="0.25">
      <c r="A9340" s="108">
        <v>9363</v>
      </c>
      <c r="B9340" s="109" t="s">
        <v>8583</v>
      </c>
      <c r="C9340" s="185">
        <v>40161090</v>
      </c>
      <c r="D9340" s="185">
        <v>0</v>
      </c>
      <c r="E9340" s="185">
        <v>0</v>
      </c>
      <c r="F9340" s="187">
        <v>22.66</v>
      </c>
      <c r="K9340" s="187">
        <v>50</v>
      </c>
    </row>
    <row r="9341" spans="1:11" x14ac:dyDescent="0.25">
      <c r="A9341" s="108">
        <v>9364</v>
      </c>
      <c r="B9341" s="109" t="s">
        <v>8584</v>
      </c>
      <c r="C9341" s="185">
        <v>35061090</v>
      </c>
      <c r="D9341" s="185">
        <v>0</v>
      </c>
      <c r="E9341" s="185">
        <v>0</v>
      </c>
      <c r="F9341" s="187">
        <v>20.8</v>
      </c>
      <c r="K9341" s="187">
        <v>25</v>
      </c>
    </row>
    <row r="9342" spans="1:11" x14ac:dyDescent="0.25">
      <c r="A9342" s="108">
        <v>9365</v>
      </c>
      <c r="B9342" s="109" t="s">
        <v>8585</v>
      </c>
      <c r="C9342" s="185">
        <v>84716052</v>
      </c>
      <c r="D9342" s="185">
        <v>3</v>
      </c>
      <c r="E9342" s="185">
        <v>0</v>
      </c>
      <c r="F9342" s="187">
        <v>43.61</v>
      </c>
      <c r="K9342" s="187">
        <v>250</v>
      </c>
    </row>
    <row r="9343" spans="1:11" x14ac:dyDescent="0.25">
      <c r="A9343" s="108">
        <v>9366</v>
      </c>
      <c r="B9343" s="109" t="s">
        <v>8586</v>
      </c>
      <c r="C9343" s="185">
        <v>84716052</v>
      </c>
      <c r="D9343" s="185">
        <v>1</v>
      </c>
      <c r="E9343" s="185">
        <v>0</v>
      </c>
      <c r="F9343" s="187">
        <v>54.14</v>
      </c>
      <c r="K9343" s="187">
        <v>250</v>
      </c>
    </row>
    <row r="9344" spans="1:11" x14ac:dyDescent="0.25">
      <c r="A9344" s="108">
        <v>9367</v>
      </c>
      <c r="B9344" s="109" t="s">
        <v>8587</v>
      </c>
      <c r="C9344" s="185">
        <v>84716052</v>
      </c>
      <c r="D9344" s="185">
        <v>2</v>
      </c>
      <c r="E9344" s="185">
        <v>0</v>
      </c>
      <c r="F9344" s="187">
        <v>68.92</v>
      </c>
      <c r="K9344" s="187">
        <v>250</v>
      </c>
    </row>
    <row r="9345" spans="1:11" x14ac:dyDescent="0.25">
      <c r="A9345" s="108">
        <v>9368</v>
      </c>
      <c r="B9345" s="109" t="s">
        <v>6880</v>
      </c>
      <c r="C9345" s="185">
        <v>84716052</v>
      </c>
      <c r="D9345" s="185">
        <v>3</v>
      </c>
      <c r="E9345" s="185">
        <v>0</v>
      </c>
      <c r="F9345" s="187">
        <v>43.69</v>
      </c>
      <c r="K9345" s="187">
        <v>250</v>
      </c>
    </row>
    <row r="9346" spans="1:11" x14ac:dyDescent="0.25">
      <c r="A9346" s="108">
        <v>9369</v>
      </c>
      <c r="B9346" s="109" t="s">
        <v>8588</v>
      </c>
      <c r="C9346" s="185">
        <v>84145910</v>
      </c>
      <c r="D9346" s="185">
        <v>0</v>
      </c>
      <c r="E9346" s="185">
        <v>0</v>
      </c>
      <c r="F9346" s="187">
        <v>29.29</v>
      </c>
      <c r="K9346" s="187">
        <v>180</v>
      </c>
    </row>
    <row r="9347" spans="1:11" x14ac:dyDescent="0.25">
      <c r="A9347" s="108">
        <v>9370</v>
      </c>
      <c r="B9347" s="109" t="s">
        <v>8589</v>
      </c>
      <c r="C9347" s="185">
        <v>85287200</v>
      </c>
      <c r="D9347" s="185">
        <v>0</v>
      </c>
      <c r="E9347" s="185">
        <v>0</v>
      </c>
      <c r="F9347" s="188">
        <v>1994.05</v>
      </c>
      <c r="K9347" s="188">
        <v>2499</v>
      </c>
    </row>
    <row r="9348" spans="1:11" x14ac:dyDescent="0.25">
      <c r="A9348" s="108">
        <v>9371</v>
      </c>
      <c r="B9348" s="109" t="s">
        <v>8590</v>
      </c>
      <c r="C9348" s="185">
        <v>84733011</v>
      </c>
      <c r="D9348" s="185">
        <v>0</v>
      </c>
      <c r="E9348" s="185">
        <v>0</v>
      </c>
      <c r="F9348" s="187">
        <v>203.9</v>
      </c>
      <c r="K9348" s="187">
        <v>309</v>
      </c>
    </row>
    <row r="9349" spans="1:11" x14ac:dyDescent="0.25">
      <c r="A9349" s="108">
        <v>9372</v>
      </c>
      <c r="B9349" s="109" t="s">
        <v>8591</v>
      </c>
      <c r="C9349" s="185">
        <v>84716053</v>
      </c>
      <c r="D9349" s="185">
        <v>10</v>
      </c>
      <c r="E9349" s="185">
        <v>0</v>
      </c>
      <c r="F9349" s="187">
        <v>77.45</v>
      </c>
      <c r="K9349" s="187">
        <v>129</v>
      </c>
    </row>
    <row r="9350" spans="1:11" x14ac:dyDescent="0.25">
      <c r="A9350" s="108">
        <v>9373</v>
      </c>
      <c r="B9350" s="109" t="s">
        <v>8592</v>
      </c>
      <c r="C9350" s="185">
        <v>84716052</v>
      </c>
      <c r="D9350" s="185">
        <v>0</v>
      </c>
      <c r="E9350" s="185">
        <v>0</v>
      </c>
      <c r="F9350" s="187">
        <v>157.32</v>
      </c>
      <c r="K9350" s="187">
        <v>259</v>
      </c>
    </row>
    <row r="9351" spans="1:11" x14ac:dyDescent="0.25">
      <c r="A9351" s="108">
        <v>9374</v>
      </c>
      <c r="B9351" s="109" t="s">
        <v>8593</v>
      </c>
      <c r="C9351" s="185">
        <v>84716052</v>
      </c>
      <c r="D9351" s="185">
        <v>0</v>
      </c>
      <c r="E9351" s="185">
        <v>0</v>
      </c>
      <c r="F9351" s="187">
        <v>157.32</v>
      </c>
      <c r="K9351" s="187">
        <v>259</v>
      </c>
    </row>
    <row r="9352" spans="1:11" x14ac:dyDescent="0.25">
      <c r="A9352" s="108">
        <v>9375</v>
      </c>
      <c r="B9352" s="109" t="s">
        <v>8594</v>
      </c>
      <c r="C9352" s="185">
        <v>84716052</v>
      </c>
      <c r="D9352" s="185">
        <v>1</v>
      </c>
      <c r="E9352" s="185">
        <v>1</v>
      </c>
      <c r="F9352" s="187">
        <v>157.32</v>
      </c>
      <c r="K9352" s="187">
        <v>259</v>
      </c>
    </row>
    <row r="9353" spans="1:11" x14ac:dyDescent="0.25">
      <c r="A9353" s="108">
        <v>9376</v>
      </c>
      <c r="B9353" s="109" t="s">
        <v>8595</v>
      </c>
      <c r="C9353" s="185">
        <v>84716052</v>
      </c>
      <c r="D9353" s="185">
        <v>0</v>
      </c>
      <c r="E9353" s="185">
        <v>0</v>
      </c>
      <c r="F9353" s="187">
        <v>157.32</v>
      </c>
      <c r="K9353" s="187">
        <v>259</v>
      </c>
    </row>
    <row r="9354" spans="1:11" x14ac:dyDescent="0.25">
      <c r="A9354" s="108">
        <v>9377</v>
      </c>
      <c r="B9354" s="109" t="s">
        <v>5670</v>
      </c>
      <c r="C9354" s="185">
        <v>84733019</v>
      </c>
      <c r="D9354" s="185">
        <v>0</v>
      </c>
      <c r="E9354" s="185">
        <v>0</v>
      </c>
      <c r="F9354" s="187">
        <v>375.58</v>
      </c>
      <c r="K9354" s="187">
        <v>599</v>
      </c>
    </row>
    <row r="9355" spans="1:11" x14ac:dyDescent="0.25">
      <c r="A9355" s="108">
        <v>9378</v>
      </c>
      <c r="B9355" s="109" t="s">
        <v>8596</v>
      </c>
      <c r="C9355" s="185">
        <v>85044021</v>
      </c>
      <c r="D9355" s="185">
        <v>0</v>
      </c>
      <c r="E9355" s="185">
        <v>0</v>
      </c>
      <c r="F9355" s="187">
        <v>269.87</v>
      </c>
      <c r="K9355" s="187">
        <v>499</v>
      </c>
    </row>
    <row r="9356" spans="1:11" x14ac:dyDescent="0.25">
      <c r="A9356" s="108">
        <v>9379</v>
      </c>
      <c r="B9356" s="109" t="s">
        <v>496</v>
      </c>
      <c r="C9356" s="185">
        <v>40161090</v>
      </c>
      <c r="D9356" s="185">
        <v>5</v>
      </c>
      <c r="E9356" s="185">
        <v>1</v>
      </c>
      <c r="F9356" s="187">
        <v>22.56</v>
      </c>
      <c r="K9356" s="187">
        <v>45</v>
      </c>
    </row>
    <row r="9357" spans="1:11" x14ac:dyDescent="0.25">
      <c r="A9357" s="108">
        <v>9380</v>
      </c>
      <c r="B9357" s="109" t="s">
        <v>8597</v>
      </c>
      <c r="C9357" s="185">
        <v>40161090</v>
      </c>
      <c r="D9357" s="185">
        <v>1</v>
      </c>
      <c r="E9357" s="185">
        <v>0</v>
      </c>
      <c r="F9357" s="187">
        <v>27.61</v>
      </c>
      <c r="K9357" s="187">
        <v>49</v>
      </c>
    </row>
    <row r="9358" spans="1:11" x14ac:dyDescent="0.25">
      <c r="A9358" s="108">
        <v>9381</v>
      </c>
      <c r="B9358" s="109" t="s">
        <v>8598</v>
      </c>
      <c r="C9358" s="185">
        <v>85176277</v>
      </c>
      <c r="D9358" s="185">
        <v>3</v>
      </c>
      <c r="E9358" s="185">
        <v>0</v>
      </c>
      <c r="F9358" s="187">
        <v>157.09</v>
      </c>
      <c r="K9358" s="187">
        <v>565</v>
      </c>
    </row>
    <row r="9359" spans="1:11" x14ac:dyDescent="0.25">
      <c r="A9359" s="108">
        <v>9382</v>
      </c>
      <c r="B9359" s="109" t="s">
        <v>8599</v>
      </c>
      <c r="C9359" s="185">
        <v>84713019</v>
      </c>
      <c r="D9359" s="185">
        <v>0</v>
      </c>
      <c r="E9359" s="185">
        <v>0</v>
      </c>
      <c r="F9359" s="188">
        <v>3134.05</v>
      </c>
      <c r="K9359" s="188">
        <v>4099</v>
      </c>
    </row>
    <row r="9360" spans="1:11" x14ac:dyDescent="0.25">
      <c r="A9360" s="108">
        <v>9383</v>
      </c>
      <c r="B9360" s="109" t="s">
        <v>8600</v>
      </c>
      <c r="C9360" s="185">
        <v>84713019</v>
      </c>
      <c r="D9360" s="185">
        <v>0</v>
      </c>
      <c r="E9360" s="185">
        <v>0</v>
      </c>
      <c r="F9360" s="188">
        <v>2699.1</v>
      </c>
      <c r="K9360" s="188">
        <v>3499</v>
      </c>
    </row>
    <row r="9361" spans="1:11" x14ac:dyDescent="0.25">
      <c r="A9361" s="108">
        <v>9384</v>
      </c>
      <c r="B9361" s="109" t="s">
        <v>8601</v>
      </c>
      <c r="C9361" s="185">
        <v>84713019</v>
      </c>
      <c r="D9361" s="185">
        <v>0</v>
      </c>
      <c r="E9361" s="185">
        <v>0</v>
      </c>
      <c r="F9361" s="188">
        <v>2564.1</v>
      </c>
      <c r="K9361" s="188">
        <v>3399</v>
      </c>
    </row>
    <row r="9362" spans="1:11" x14ac:dyDescent="0.25">
      <c r="A9362" s="108">
        <v>9385</v>
      </c>
      <c r="B9362" s="109" t="s">
        <v>8602</v>
      </c>
      <c r="C9362" s="185">
        <v>85423190</v>
      </c>
      <c r="D9362" s="185">
        <v>0</v>
      </c>
      <c r="E9362" s="185">
        <v>0</v>
      </c>
      <c r="F9362" s="187">
        <v>364.75</v>
      </c>
      <c r="K9362" s="187">
        <v>549</v>
      </c>
    </row>
    <row r="9363" spans="1:11" x14ac:dyDescent="0.25">
      <c r="A9363" s="108">
        <v>9386</v>
      </c>
      <c r="B9363" s="109" t="s">
        <v>8603</v>
      </c>
      <c r="C9363" s="185">
        <v>84733042</v>
      </c>
      <c r="D9363" s="185">
        <v>0</v>
      </c>
      <c r="E9363" s="185">
        <v>0</v>
      </c>
      <c r="F9363" s="187">
        <v>63.6</v>
      </c>
      <c r="K9363" s="187">
        <v>115</v>
      </c>
    </row>
    <row r="9364" spans="1:11" x14ac:dyDescent="0.25">
      <c r="A9364" s="108">
        <v>9387</v>
      </c>
      <c r="B9364" s="109" t="s">
        <v>8604</v>
      </c>
      <c r="C9364" s="185">
        <v>84733042</v>
      </c>
      <c r="D9364" s="185">
        <v>1</v>
      </c>
      <c r="E9364" s="185">
        <v>0</v>
      </c>
      <c r="F9364" s="187">
        <v>135.19999999999999</v>
      </c>
      <c r="K9364" s="187">
        <v>235</v>
      </c>
    </row>
    <row r="9365" spans="1:11" x14ac:dyDescent="0.25">
      <c r="A9365" s="108">
        <v>9388</v>
      </c>
      <c r="B9365" s="109" t="s">
        <v>4193</v>
      </c>
      <c r="C9365" s="185">
        <v>85176249</v>
      </c>
      <c r="D9365" s="185">
        <v>7</v>
      </c>
      <c r="E9365" s="185">
        <v>0</v>
      </c>
      <c r="F9365" s="187">
        <v>464.5</v>
      </c>
      <c r="K9365" s="187">
        <v>779</v>
      </c>
    </row>
    <row r="9366" spans="1:11" x14ac:dyDescent="0.25">
      <c r="A9366" s="108">
        <v>9389</v>
      </c>
      <c r="B9366" s="109" t="s">
        <v>8605</v>
      </c>
      <c r="C9366" s="185">
        <v>85423190</v>
      </c>
      <c r="D9366" s="185">
        <v>0</v>
      </c>
      <c r="E9366" s="185">
        <v>0</v>
      </c>
      <c r="F9366" s="188">
        <v>1529.31</v>
      </c>
      <c r="K9366" s="188">
        <v>2399</v>
      </c>
    </row>
    <row r="9367" spans="1:11" x14ac:dyDescent="0.25">
      <c r="A9367" s="108">
        <v>9390</v>
      </c>
      <c r="B9367" s="109" t="s">
        <v>8606</v>
      </c>
      <c r="C9367" s="185">
        <v>84717040</v>
      </c>
      <c r="D9367" s="185">
        <v>0</v>
      </c>
      <c r="E9367" s="185">
        <v>0</v>
      </c>
      <c r="F9367" s="187">
        <v>210.82</v>
      </c>
      <c r="K9367" s="187">
        <v>369</v>
      </c>
    </row>
    <row r="9368" spans="1:11" x14ac:dyDescent="0.25">
      <c r="A9368" s="108">
        <v>9391</v>
      </c>
      <c r="B9368" s="109" t="s">
        <v>8607</v>
      </c>
      <c r="C9368" s="185">
        <v>84733041</v>
      </c>
      <c r="D9368" s="185">
        <v>0</v>
      </c>
      <c r="E9368" s="185">
        <v>0</v>
      </c>
      <c r="F9368" s="187">
        <v>478.18</v>
      </c>
      <c r="K9368" s="187">
        <v>819</v>
      </c>
    </row>
    <row r="9369" spans="1:11" x14ac:dyDescent="0.25">
      <c r="A9369" s="108">
        <v>9392</v>
      </c>
      <c r="B9369" s="109" t="s">
        <v>8608</v>
      </c>
      <c r="C9369" s="185">
        <v>84733041</v>
      </c>
      <c r="D9369" s="185">
        <v>0</v>
      </c>
      <c r="E9369" s="185">
        <v>0</v>
      </c>
      <c r="F9369" s="187">
        <v>606.62</v>
      </c>
      <c r="K9369" s="188">
        <v>1069</v>
      </c>
    </row>
    <row r="9370" spans="1:11" x14ac:dyDescent="0.25">
      <c r="A9370" s="108">
        <v>9393</v>
      </c>
      <c r="B9370" s="109" t="s">
        <v>8609</v>
      </c>
      <c r="C9370" s="185">
        <v>84733041</v>
      </c>
      <c r="D9370" s="185">
        <v>1</v>
      </c>
      <c r="E9370" s="185">
        <v>0</v>
      </c>
      <c r="F9370" s="188">
        <v>1095.57</v>
      </c>
      <c r="K9370" s="188">
        <v>1899</v>
      </c>
    </row>
    <row r="9371" spans="1:11" x14ac:dyDescent="0.25">
      <c r="A9371" s="108">
        <v>9394</v>
      </c>
      <c r="B9371" s="109" t="s">
        <v>8610</v>
      </c>
      <c r="C9371" s="185">
        <v>84733041</v>
      </c>
      <c r="D9371" s="185">
        <v>0</v>
      </c>
      <c r="E9371" s="185">
        <v>0</v>
      </c>
      <c r="F9371" s="187">
        <v>874.6</v>
      </c>
      <c r="K9371" s="188">
        <v>1499</v>
      </c>
    </row>
    <row r="9372" spans="1:11" x14ac:dyDescent="0.25">
      <c r="A9372" s="108">
        <v>9395</v>
      </c>
      <c r="B9372" s="109" t="s">
        <v>8611</v>
      </c>
      <c r="C9372" s="185">
        <v>84733041</v>
      </c>
      <c r="D9372" s="185">
        <v>0</v>
      </c>
      <c r="E9372" s="185">
        <v>0</v>
      </c>
      <c r="F9372" s="187">
        <v>284.33999999999997</v>
      </c>
      <c r="K9372" s="187">
        <v>549</v>
      </c>
    </row>
    <row r="9373" spans="1:11" x14ac:dyDescent="0.25">
      <c r="A9373" s="108">
        <v>9396</v>
      </c>
      <c r="B9373" s="109" t="s">
        <v>7347</v>
      </c>
      <c r="C9373" s="185">
        <v>85285200</v>
      </c>
      <c r="D9373" s="185">
        <v>0</v>
      </c>
      <c r="E9373" s="185">
        <v>0</v>
      </c>
      <c r="F9373" s="188">
        <v>1143.9000000000001</v>
      </c>
      <c r="K9373" s="188">
        <v>1799</v>
      </c>
    </row>
    <row r="9374" spans="1:11" x14ac:dyDescent="0.25">
      <c r="A9374" s="108">
        <v>9397</v>
      </c>
      <c r="B9374" s="109" t="s">
        <v>8612</v>
      </c>
      <c r="C9374" s="185">
        <v>85444200</v>
      </c>
      <c r="D9374" s="185">
        <v>75</v>
      </c>
      <c r="E9374" s="185">
        <v>10</v>
      </c>
      <c r="F9374" s="187">
        <v>7.65</v>
      </c>
      <c r="K9374" s="187">
        <v>15</v>
      </c>
    </row>
    <row r="9375" spans="1:11" x14ac:dyDescent="0.25">
      <c r="A9375" s="108">
        <v>9398</v>
      </c>
      <c r="B9375" s="109" t="s">
        <v>8613</v>
      </c>
      <c r="C9375" s="185">
        <v>85423190</v>
      </c>
      <c r="D9375" s="185">
        <v>0</v>
      </c>
      <c r="E9375" s="185">
        <v>0</v>
      </c>
      <c r="F9375" s="188">
        <v>1842.16</v>
      </c>
      <c r="K9375" s="188">
        <v>2799</v>
      </c>
    </row>
    <row r="9376" spans="1:11" x14ac:dyDescent="0.25">
      <c r="A9376" s="108">
        <v>9399</v>
      </c>
      <c r="B9376" s="109" t="s">
        <v>5835</v>
      </c>
      <c r="C9376" s="185">
        <v>85423190</v>
      </c>
      <c r="D9376" s="185">
        <v>0</v>
      </c>
      <c r="E9376" s="185">
        <v>0</v>
      </c>
      <c r="F9376" s="188">
        <v>2543.14</v>
      </c>
      <c r="K9376" s="188">
        <v>3899</v>
      </c>
    </row>
    <row r="9377" spans="1:11" x14ac:dyDescent="0.25">
      <c r="A9377" s="108">
        <v>9400</v>
      </c>
      <c r="B9377" s="109" t="s">
        <v>8614</v>
      </c>
      <c r="C9377" s="185">
        <v>85423190</v>
      </c>
      <c r="D9377" s="185">
        <v>0</v>
      </c>
      <c r="E9377" s="185">
        <v>0</v>
      </c>
      <c r="F9377" s="188">
        <v>6774.41</v>
      </c>
      <c r="K9377" s="188">
        <v>9999</v>
      </c>
    </row>
    <row r="9378" spans="1:11" x14ac:dyDescent="0.25">
      <c r="A9378" s="108">
        <v>9401</v>
      </c>
      <c r="B9378" s="109" t="s">
        <v>7375</v>
      </c>
      <c r="C9378" s="185">
        <v>84733019</v>
      </c>
      <c r="D9378" s="185">
        <v>15</v>
      </c>
      <c r="E9378" s="185">
        <v>0</v>
      </c>
      <c r="F9378" s="187">
        <v>281.64999999999998</v>
      </c>
      <c r="K9378" s="187">
        <v>499</v>
      </c>
    </row>
    <row r="9379" spans="1:11" x14ac:dyDescent="0.25">
      <c r="A9379" s="108">
        <v>9402</v>
      </c>
      <c r="B9379" s="109" t="s">
        <v>8615</v>
      </c>
      <c r="C9379" s="185">
        <v>94036000</v>
      </c>
      <c r="D9379" s="185">
        <v>10</v>
      </c>
      <c r="E9379" s="185">
        <v>0</v>
      </c>
      <c r="F9379" s="187">
        <v>327.58999999999997</v>
      </c>
      <c r="K9379" s="187">
        <v>599</v>
      </c>
    </row>
    <row r="9380" spans="1:11" x14ac:dyDescent="0.25">
      <c r="A9380" s="108">
        <v>9403</v>
      </c>
      <c r="B9380" s="109" t="s">
        <v>8616</v>
      </c>
      <c r="C9380" s="185">
        <v>84716052</v>
      </c>
      <c r="D9380" s="185">
        <v>1</v>
      </c>
      <c r="E9380" s="185">
        <v>1</v>
      </c>
      <c r="F9380" s="187">
        <v>100</v>
      </c>
      <c r="K9380" s="187">
        <v>159</v>
      </c>
    </row>
    <row r="9381" spans="1:11" x14ac:dyDescent="0.25">
      <c r="A9381" s="108">
        <v>9404</v>
      </c>
      <c r="B9381" s="109" t="s">
        <v>8617</v>
      </c>
      <c r="C9381" s="185">
        <v>85249100</v>
      </c>
      <c r="D9381" s="185">
        <v>1</v>
      </c>
      <c r="E9381" s="185">
        <v>0</v>
      </c>
      <c r="F9381" s="187">
        <v>480</v>
      </c>
      <c r="K9381" s="187">
        <v>999</v>
      </c>
    </row>
    <row r="9382" spans="1:11" x14ac:dyDescent="0.25">
      <c r="A9382" s="108">
        <v>9405</v>
      </c>
      <c r="B9382" s="109" t="s">
        <v>8618</v>
      </c>
      <c r="C9382" s="185">
        <v>84717010</v>
      </c>
      <c r="D9382" s="185">
        <v>0</v>
      </c>
      <c r="E9382" s="185">
        <v>0</v>
      </c>
      <c r="F9382" s="188">
        <v>1453.64</v>
      </c>
      <c r="K9382" s="188">
        <v>3499</v>
      </c>
    </row>
    <row r="9383" spans="1:11" x14ac:dyDescent="0.25">
      <c r="A9383" s="108">
        <v>9406</v>
      </c>
      <c r="B9383" s="109" t="s">
        <v>8619</v>
      </c>
      <c r="C9383" s="185">
        <v>84716052</v>
      </c>
      <c r="D9383" s="185">
        <v>0</v>
      </c>
      <c r="E9383" s="185">
        <v>0</v>
      </c>
      <c r="F9383" s="187">
        <v>49.98</v>
      </c>
      <c r="K9383" s="187">
        <v>99</v>
      </c>
    </row>
    <row r="9384" spans="1:11" x14ac:dyDescent="0.25">
      <c r="A9384" s="108">
        <v>9407</v>
      </c>
      <c r="B9384" s="109" t="s">
        <v>8620</v>
      </c>
      <c r="C9384" s="185">
        <v>85071010</v>
      </c>
      <c r="D9384" s="185">
        <v>0</v>
      </c>
      <c r="E9384" s="185">
        <v>0</v>
      </c>
      <c r="F9384" s="187">
        <v>78.459999999999994</v>
      </c>
      <c r="K9384" s="187">
        <v>200</v>
      </c>
    </row>
    <row r="9385" spans="1:11" x14ac:dyDescent="0.25">
      <c r="A9385" s="108">
        <v>9408</v>
      </c>
      <c r="B9385" s="109" t="s">
        <v>8621</v>
      </c>
      <c r="C9385" s="185">
        <v>84716052</v>
      </c>
      <c r="D9385" s="185">
        <v>0</v>
      </c>
      <c r="E9385" s="185">
        <v>0</v>
      </c>
      <c r="F9385" s="187">
        <v>74.599999999999994</v>
      </c>
      <c r="K9385" s="187">
        <v>250</v>
      </c>
    </row>
    <row r="9386" spans="1:11" x14ac:dyDescent="0.25">
      <c r="A9386" s="108">
        <v>9409</v>
      </c>
      <c r="B9386" s="109" t="s">
        <v>8622</v>
      </c>
      <c r="C9386" s="185">
        <v>85437099</v>
      </c>
      <c r="D9386" s="185">
        <v>0</v>
      </c>
      <c r="E9386" s="185">
        <v>0</v>
      </c>
      <c r="F9386" s="187">
        <v>469</v>
      </c>
      <c r="K9386" s="187">
        <v>699</v>
      </c>
    </row>
    <row r="9387" spans="1:11" x14ac:dyDescent="0.25">
      <c r="A9387" s="108">
        <v>9410</v>
      </c>
      <c r="B9387" s="109" t="s">
        <v>8623</v>
      </c>
      <c r="C9387" s="185">
        <v>85044021</v>
      </c>
      <c r="D9387" s="185">
        <v>0</v>
      </c>
      <c r="E9387" s="185">
        <v>0</v>
      </c>
      <c r="F9387" s="187">
        <v>532.29999999999995</v>
      </c>
      <c r="K9387" s="187">
        <v>999</v>
      </c>
    </row>
    <row r="9388" spans="1:11" x14ac:dyDescent="0.25">
      <c r="A9388" s="108">
        <v>9411</v>
      </c>
      <c r="B9388" s="109" t="s">
        <v>8624</v>
      </c>
      <c r="C9388" s="185">
        <v>85044021</v>
      </c>
      <c r="D9388" s="185">
        <v>0</v>
      </c>
      <c r="E9388" s="185">
        <v>0</v>
      </c>
      <c r="F9388" s="188">
        <v>1400.19</v>
      </c>
      <c r="K9388" s="188">
        <v>2699</v>
      </c>
    </row>
    <row r="9389" spans="1:11" x14ac:dyDescent="0.25">
      <c r="A9389" s="108">
        <v>9412</v>
      </c>
      <c r="B9389" s="109" t="s">
        <v>8625</v>
      </c>
      <c r="C9389" s="185">
        <v>84733090</v>
      </c>
      <c r="D9389" s="185">
        <v>2</v>
      </c>
      <c r="E9389" s="185">
        <v>0</v>
      </c>
      <c r="F9389" s="187">
        <v>28.07</v>
      </c>
      <c r="K9389" s="187">
        <v>50</v>
      </c>
    </row>
    <row r="9390" spans="1:11" x14ac:dyDescent="0.25">
      <c r="A9390" s="108">
        <v>9413</v>
      </c>
      <c r="B9390" s="109" t="s">
        <v>8626</v>
      </c>
      <c r="C9390" s="185">
        <v>84733090</v>
      </c>
      <c r="D9390" s="185">
        <v>0</v>
      </c>
      <c r="E9390" s="185">
        <v>0</v>
      </c>
      <c r="F9390" s="187">
        <v>108.82</v>
      </c>
      <c r="K9390" s="187">
        <v>179</v>
      </c>
    </row>
    <row r="9391" spans="1:11" x14ac:dyDescent="0.25">
      <c r="A9391" s="108">
        <v>9414</v>
      </c>
      <c r="B9391" s="109" t="s">
        <v>7064</v>
      </c>
      <c r="C9391" s="185">
        <v>84733090</v>
      </c>
      <c r="D9391" s="185">
        <v>0</v>
      </c>
      <c r="E9391" s="185">
        <v>0</v>
      </c>
      <c r="F9391" s="187">
        <v>43.09</v>
      </c>
      <c r="K9391" s="187">
        <v>79</v>
      </c>
    </row>
    <row r="9392" spans="1:11" x14ac:dyDescent="0.25">
      <c r="A9392" s="108">
        <v>9415</v>
      </c>
      <c r="B9392" s="109" t="s">
        <v>8627</v>
      </c>
      <c r="C9392" s="185">
        <v>84145910</v>
      </c>
      <c r="D9392" s="185">
        <v>0</v>
      </c>
      <c r="E9392" s="185">
        <v>0</v>
      </c>
      <c r="F9392" s="187">
        <v>23.14</v>
      </c>
      <c r="K9392" s="187">
        <v>45</v>
      </c>
    </row>
    <row r="9393" spans="1:11" x14ac:dyDescent="0.25">
      <c r="A9393" s="108">
        <v>9416</v>
      </c>
      <c r="B9393" s="109" t="s">
        <v>8628</v>
      </c>
      <c r="C9393" s="185">
        <v>84145910</v>
      </c>
      <c r="D9393" s="185">
        <v>0</v>
      </c>
      <c r="E9393" s="185">
        <v>0</v>
      </c>
      <c r="F9393" s="187">
        <v>28.96</v>
      </c>
      <c r="K9393" s="187">
        <v>50</v>
      </c>
    </row>
    <row r="9394" spans="1:11" x14ac:dyDescent="0.25">
      <c r="A9394" s="108">
        <v>9417</v>
      </c>
      <c r="B9394" s="109" t="s">
        <v>8629</v>
      </c>
      <c r="C9394" s="185">
        <v>84145990</v>
      </c>
      <c r="D9394" s="185">
        <v>0</v>
      </c>
      <c r="E9394" s="185">
        <v>0</v>
      </c>
      <c r="F9394" s="187">
        <v>38.549999999999997</v>
      </c>
      <c r="K9394" s="187">
        <v>69</v>
      </c>
    </row>
    <row r="9395" spans="1:11" x14ac:dyDescent="0.25">
      <c r="A9395" s="108">
        <v>9418</v>
      </c>
      <c r="B9395" s="109" t="s">
        <v>8630</v>
      </c>
      <c r="C9395" s="185">
        <v>85249100</v>
      </c>
      <c r="D9395" s="185">
        <v>0</v>
      </c>
      <c r="E9395" s="185">
        <v>0</v>
      </c>
      <c r="F9395" s="187">
        <v>355</v>
      </c>
      <c r="K9395" s="187">
        <v>800</v>
      </c>
    </row>
    <row r="9396" spans="1:11" x14ac:dyDescent="0.25">
      <c r="A9396" s="108">
        <v>9419</v>
      </c>
      <c r="B9396" s="109" t="s">
        <v>8631</v>
      </c>
      <c r="C9396" s="185">
        <v>84717040</v>
      </c>
      <c r="D9396" s="185">
        <v>18</v>
      </c>
      <c r="E9396" s="185">
        <v>5</v>
      </c>
      <c r="F9396" s="187">
        <v>204.92</v>
      </c>
      <c r="K9396" s="187">
        <v>369</v>
      </c>
    </row>
    <row r="9397" spans="1:11" x14ac:dyDescent="0.25">
      <c r="A9397" s="108">
        <v>9420</v>
      </c>
      <c r="B9397" s="109" t="s">
        <v>8632</v>
      </c>
      <c r="C9397" s="185">
        <v>84717040</v>
      </c>
      <c r="D9397" s="185">
        <v>0</v>
      </c>
      <c r="E9397" s="185">
        <v>0</v>
      </c>
      <c r="F9397" s="188">
        <v>1092.96</v>
      </c>
      <c r="K9397" s="188">
        <v>1929</v>
      </c>
    </row>
    <row r="9398" spans="1:11" x14ac:dyDescent="0.25">
      <c r="A9398" s="108">
        <v>9421</v>
      </c>
      <c r="B9398" s="109" t="s">
        <v>8633</v>
      </c>
      <c r="C9398" s="185">
        <v>85423190</v>
      </c>
      <c r="D9398" s="185">
        <v>0</v>
      </c>
      <c r="E9398" s="185">
        <v>0</v>
      </c>
      <c r="F9398" s="188">
        <v>2528.4299999999998</v>
      </c>
      <c r="K9398" s="188">
        <v>3899</v>
      </c>
    </row>
    <row r="9399" spans="1:11" x14ac:dyDescent="0.25">
      <c r="A9399" s="108">
        <v>9422</v>
      </c>
      <c r="B9399" s="109" t="s">
        <v>8634</v>
      </c>
      <c r="C9399" s="185">
        <v>85176277</v>
      </c>
      <c r="D9399" s="185">
        <v>2</v>
      </c>
      <c r="E9399" s="185">
        <v>0</v>
      </c>
      <c r="F9399" s="188">
        <v>1164.3499999999999</v>
      </c>
      <c r="K9399" s="188">
        <v>2289</v>
      </c>
    </row>
    <row r="9400" spans="1:11" x14ac:dyDescent="0.25">
      <c r="A9400" s="108">
        <v>9423</v>
      </c>
      <c r="B9400" s="109" t="s">
        <v>8635</v>
      </c>
      <c r="C9400" s="185">
        <v>85176277</v>
      </c>
      <c r="D9400" s="185">
        <v>0</v>
      </c>
      <c r="E9400" s="185">
        <v>0</v>
      </c>
      <c r="F9400" s="187">
        <v>720.87</v>
      </c>
      <c r="K9400" s="188">
        <v>1399</v>
      </c>
    </row>
    <row r="9401" spans="1:11" x14ac:dyDescent="0.25">
      <c r="A9401" s="108">
        <v>9424</v>
      </c>
      <c r="B9401" s="109" t="s">
        <v>8636</v>
      </c>
      <c r="C9401" s="185">
        <v>84733041</v>
      </c>
      <c r="D9401" s="185">
        <v>2</v>
      </c>
      <c r="E9401" s="185">
        <v>2</v>
      </c>
      <c r="F9401" s="187">
        <v>437.81</v>
      </c>
      <c r="K9401" s="187">
        <v>629</v>
      </c>
    </row>
    <row r="9402" spans="1:11" x14ac:dyDescent="0.25">
      <c r="A9402" s="108">
        <v>9425</v>
      </c>
      <c r="B9402" s="109" t="s">
        <v>8637</v>
      </c>
      <c r="C9402" s="185">
        <v>84717040</v>
      </c>
      <c r="D9402" s="185">
        <v>0</v>
      </c>
      <c r="E9402" s="185">
        <v>0</v>
      </c>
      <c r="F9402" s="187">
        <v>176.9</v>
      </c>
      <c r="K9402" s="187">
        <v>285</v>
      </c>
    </row>
    <row r="9403" spans="1:11" x14ac:dyDescent="0.25">
      <c r="A9403" s="108">
        <v>9426</v>
      </c>
      <c r="B9403" s="109" t="s">
        <v>8631</v>
      </c>
      <c r="C9403" s="185">
        <v>84717040</v>
      </c>
      <c r="D9403" s="185">
        <v>0</v>
      </c>
      <c r="E9403" s="185">
        <v>0</v>
      </c>
      <c r="F9403" s="187">
        <v>239.9</v>
      </c>
      <c r="K9403" s="187">
        <v>379</v>
      </c>
    </row>
    <row r="9404" spans="1:11" x14ac:dyDescent="0.25">
      <c r="A9404" s="108">
        <v>9427</v>
      </c>
      <c r="B9404" s="109" t="s">
        <v>8638</v>
      </c>
      <c r="C9404" s="185">
        <v>76169900</v>
      </c>
      <c r="D9404" s="185">
        <v>0</v>
      </c>
      <c r="E9404" s="185">
        <v>0</v>
      </c>
      <c r="F9404" s="187">
        <v>359.91</v>
      </c>
      <c r="K9404" s="187">
        <v>400</v>
      </c>
    </row>
    <row r="9405" spans="1:11" x14ac:dyDescent="0.25">
      <c r="A9405" s="108">
        <v>9428</v>
      </c>
      <c r="B9405" s="109" t="s">
        <v>8639</v>
      </c>
      <c r="C9405" s="185">
        <v>94032090</v>
      </c>
      <c r="D9405" s="185">
        <v>0</v>
      </c>
      <c r="E9405" s="185">
        <v>0</v>
      </c>
      <c r="F9405" s="188">
        <v>2797</v>
      </c>
      <c r="K9405" s="188">
        <v>2800</v>
      </c>
    </row>
    <row r="9406" spans="1:11" x14ac:dyDescent="0.25">
      <c r="A9406" s="108">
        <v>9429</v>
      </c>
      <c r="B9406" s="109" t="s">
        <v>8640</v>
      </c>
      <c r="C9406" s="185">
        <v>94032090</v>
      </c>
      <c r="D9406" s="185">
        <v>0</v>
      </c>
      <c r="E9406" s="185">
        <v>0</v>
      </c>
      <c r="F9406" s="187">
        <v>263.52999999999997</v>
      </c>
      <c r="K9406" s="187">
        <v>265</v>
      </c>
    </row>
    <row r="9407" spans="1:11" x14ac:dyDescent="0.25">
      <c r="A9407" s="108">
        <v>9430</v>
      </c>
      <c r="B9407" s="109" t="s">
        <v>8641</v>
      </c>
      <c r="C9407" s="185">
        <v>94032090</v>
      </c>
      <c r="D9407" s="185">
        <v>0</v>
      </c>
      <c r="E9407" s="185">
        <v>0</v>
      </c>
      <c r="F9407" s="187">
        <v>146.5</v>
      </c>
      <c r="K9407" s="187">
        <v>150</v>
      </c>
    </row>
    <row r="9408" spans="1:11" x14ac:dyDescent="0.25">
      <c r="A9408" s="108">
        <v>9431</v>
      </c>
      <c r="B9408" s="109" t="s">
        <v>8642</v>
      </c>
      <c r="C9408" s="185">
        <v>94032090</v>
      </c>
      <c r="D9408" s="185">
        <v>0</v>
      </c>
      <c r="E9408" s="185">
        <v>0</v>
      </c>
      <c r="F9408" s="187">
        <v>132.41999999999999</v>
      </c>
      <c r="K9408" s="187">
        <v>135</v>
      </c>
    </row>
    <row r="9409" spans="1:11" x14ac:dyDescent="0.25">
      <c r="A9409" s="108">
        <v>9432</v>
      </c>
      <c r="B9409" s="109" t="s">
        <v>8643</v>
      </c>
      <c r="C9409" s="185">
        <v>84716052</v>
      </c>
      <c r="D9409" s="185">
        <v>0</v>
      </c>
      <c r="E9409" s="185">
        <v>0</v>
      </c>
      <c r="F9409" s="187">
        <v>161.18</v>
      </c>
      <c r="K9409" s="187">
        <v>320</v>
      </c>
    </row>
    <row r="9410" spans="1:11" x14ac:dyDescent="0.25">
      <c r="A9410" s="108">
        <v>9433</v>
      </c>
      <c r="B9410" s="109" t="s">
        <v>8644</v>
      </c>
      <c r="C9410" s="185">
        <v>94032090</v>
      </c>
      <c r="D9410" s="185">
        <v>0</v>
      </c>
      <c r="E9410" s="185">
        <v>0</v>
      </c>
      <c r="F9410" s="187">
        <v>503.2</v>
      </c>
      <c r="K9410" s="187">
        <v>600</v>
      </c>
    </row>
    <row r="9411" spans="1:11" x14ac:dyDescent="0.25">
      <c r="A9411" s="108">
        <v>9434</v>
      </c>
      <c r="B9411" s="109" t="s">
        <v>7529</v>
      </c>
      <c r="C9411" s="185">
        <v>84716052</v>
      </c>
      <c r="D9411" s="185">
        <v>1</v>
      </c>
      <c r="E9411" s="185">
        <v>0</v>
      </c>
      <c r="F9411" s="187">
        <v>92.84</v>
      </c>
      <c r="K9411" s="187">
        <v>180</v>
      </c>
    </row>
    <row r="9412" spans="1:11" x14ac:dyDescent="0.25">
      <c r="A9412" s="108">
        <v>9435</v>
      </c>
      <c r="B9412" s="109" t="s">
        <v>8645</v>
      </c>
      <c r="C9412" s="185">
        <v>84733019</v>
      </c>
      <c r="D9412" s="185">
        <v>0</v>
      </c>
      <c r="E9412" s="185">
        <v>0</v>
      </c>
      <c r="F9412" s="187">
        <v>198.93</v>
      </c>
      <c r="K9412" s="187">
        <v>329</v>
      </c>
    </row>
    <row r="9413" spans="1:11" x14ac:dyDescent="0.25">
      <c r="A9413" s="108">
        <v>9436</v>
      </c>
      <c r="B9413" s="109" t="s">
        <v>8646</v>
      </c>
      <c r="C9413" s="185">
        <v>84733019</v>
      </c>
      <c r="D9413" s="185">
        <v>1</v>
      </c>
      <c r="E9413" s="185">
        <v>0</v>
      </c>
      <c r="F9413" s="187">
        <v>123.54</v>
      </c>
      <c r="K9413" s="187">
        <v>199</v>
      </c>
    </row>
    <row r="9414" spans="1:11" x14ac:dyDescent="0.25">
      <c r="A9414" s="108">
        <v>9437</v>
      </c>
      <c r="B9414" s="109" t="s">
        <v>8181</v>
      </c>
      <c r="C9414" s="185">
        <v>84733019</v>
      </c>
      <c r="D9414" s="185">
        <v>1</v>
      </c>
      <c r="E9414" s="185">
        <v>1</v>
      </c>
      <c r="F9414" s="187">
        <v>218.86</v>
      </c>
      <c r="K9414" s="187">
        <v>359</v>
      </c>
    </row>
    <row r="9415" spans="1:11" x14ac:dyDescent="0.25">
      <c r="A9415" s="108">
        <v>9438</v>
      </c>
      <c r="B9415" s="109" t="s">
        <v>8647</v>
      </c>
      <c r="C9415" s="185">
        <v>85285200</v>
      </c>
      <c r="D9415" s="185">
        <v>0</v>
      </c>
      <c r="E9415" s="185">
        <v>0</v>
      </c>
      <c r="F9415" s="187">
        <v>545</v>
      </c>
      <c r="K9415" s="187">
        <v>779</v>
      </c>
    </row>
    <row r="9416" spans="1:11" x14ac:dyDescent="0.25">
      <c r="A9416" s="108">
        <v>9439</v>
      </c>
      <c r="B9416" s="109" t="s">
        <v>8648</v>
      </c>
      <c r="C9416" s="185">
        <v>85044021</v>
      </c>
      <c r="D9416" s="185">
        <v>5</v>
      </c>
      <c r="E9416" s="185">
        <v>0</v>
      </c>
      <c r="F9416" s="187">
        <v>296.7</v>
      </c>
      <c r="K9416" s="187">
        <v>549</v>
      </c>
    </row>
    <row r="9417" spans="1:11" x14ac:dyDescent="0.25">
      <c r="A9417" s="108">
        <v>9440</v>
      </c>
      <c r="B9417" s="109" t="s">
        <v>6918</v>
      </c>
      <c r="C9417" s="185">
        <v>84733019</v>
      </c>
      <c r="D9417" s="185">
        <v>0</v>
      </c>
      <c r="E9417" s="185">
        <v>0</v>
      </c>
      <c r="F9417" s="187">
        <v>193.48</v>
      </c>
      <c r="K9417" s="187">
        <v>299</v>
      </c>
    </row>
    <row r="9418" spans="1:11" x14ac:dyDescent="0.25">
      <c r="A9418" s="108">
        <v>9441</v>
      </c>
      <c r="B9418" s="109" t="s">
        <v>6919</v>
      </c>
      <c r="C9418" s="185">
        <v>84733019</v>
      </c>
      <c r="D9418" s="185">
        <v>0</v>
      </c>
      <c r="E9418" s="185">
        <v>0</v>
      </c>
      <c r="F9418" s="187">
        <v>193.48</v>
      </c>
      <c r="K9418" s="187">
        <v>299</v>
      </c>
    </row>
    <row r="9419" spans="1:11" x14ac:dyDescent="0.25">
      <c r="A9419" s="108">
        <v>9442</v>
      </c>
      <c r="B9419" s="109" t="s">
        <v>8649</v>
      </c>
      <c r="C9419" s="185">
        <v>84733019</v>
      </c>
      <c r="D9419" s="185">
        <v>0</v>
      </c>
      <c r="E9419" s="185">
        <v>0</v>
      </c>
      <c r="F9419" s="187">
        <v>201.2</v>
      </c>
      <c r="K9419" s="187">
        <v>315</v>
      </c>
    </row>
    <row r="9420" spans="1:11" x14ac:dyDescent="0.25">
      <c r="A9420" s="108">
        <v>9443</v>
      </c>
      <c r="B9420" s="109" t="s">
        <v>4106</v>
      </c>
      <c r="C9420" s="185">
        <v>84733019</v>
      </c>
      <c r="D9420" s="185">
        <v>0</v>
      </c>
      <c r="E9420" s="185">
        <v>0</v>
      </c>
      <c r="F9420" s="187">
        <v>204.87</v>
      </c>
      <c r="K9420" s="187">
        <v>319</v>
      </c>
    </row>
    <row r="9421" spans="1:11" x14ac:dyDescent="0.25">
      <c r="A9421" s="108">
        <v>9444</v>
      </c>
      <c r="B9421" s="109" t="s">
        <v>8650</v>
      </c>
      <c r="C9421" s="185">
        <v>84733019</v>
      </c>
      <c r="D9421" s="185">
        <v>0</v>
      </c>
      <c r="E9421" s="185">
        <v>0</v>
      </c>
      <c r="F9421" s="187">
        <v>186.82</v>
      </c>
      <c r="K9421" s="187">
        <v>299</v>
      </c>
    </row>
    <row r="9422" spans="1:11" x14ac:dyDescent="0.25">
      <c r="A9422" s="108">
        <v>9445</v>
      </c>
      <c r="B9422" s="109" t="s">
        <v>7802</v>
      </c>
      <c r="C9422" s="185">
        <v>85444200</v>
      </c>
      <c r="D9422" s="185">
        <v>2</v>
      </c>
      <c r="E9422" s="185">
        <v>2</v>
      </c>
      <c r="F9422" s="187">
        <v>7.96</v>
      </c>
      <c r="K9422" s="187">
        <v>15</v>
      </c>
    </row>
    <row r="9423" spans="1:11" x14ac:dyDescent="0.25">
      <c r="A9423" s="108">
        <v>9446</v>
      </c>
      <c r="B9423" s="109" t="s">
        <v>7037</v>
      </c>
      <c r="C9423" s="185">
        <v>85444200</v>
      </c>
      <c r="D9423" s="185">
        <v>18</v>
      </c>
      <c r="E9423" s="185">
        <v>0</v>
      </c>
      <c r="F9423" s="187">
        <v>12.92</v>
      </c>
      <c r="K9423" s="187">
        <v>22</v>
      </c>
    </row>
    <row r="9424" spans="1:11" x14ac:dyDescent="0.25">
      <c r="A9424" s="108">
        <v>9447</v>
      </c>
      <c r="B9424" s="109" t="s">
        <v>7039</v>
      </c>
      <c r="C9424" s="185">
        <v>85444200</v>
      </c>
      <c r="D9424" s="185">
        <v>14</v>
      </c>
      <c r="E9424" s="185">
        <v>0</v>
      </c>
      <c r="F9424" s="187">
        <v>23.16</v>
      </c>
      <c r="K9424" s="187">
        <v>38</v>
      </c>
    </row>
    <row r="9425" spans="1:11" x14ac:dyDescent="0.25">
      <c r="A9425" s="108">
        <v>9448</v>
      </c>
      <c r="B9425" s="109" t="s">
        <v>8651</v>
      </c>
      <c r="C9425" s="185">
        <v>39269090</v>
      </c>
      <c r="D9425" s="185">
        <v>5</v>
      </c>
      <c r="E9425" s="185">
        <v>1</v>
      </c>
      <c r="F9425" s="187">
        <v>35.03</v>
      </c>
      <c r="K9425" s="187">
        <v>69</v>
      </c>
    </row>
    <row r="9426" spans="1:11" x14ac:dyDescent="0.25">
      <c r="A9426" s="108">
        <v>9449</v>
      </c>
      <c r="B9426" s="109" t="s">
        <v>8652</v>
      </c>
      <c r="C9426" s="185">
        <v>84733019</v>
      </c>
      <c r="D9426" s="185">
        <v>3</v>
      </c>
      <c r="E9426" s="185">
        <v>0</v>
      </c>
      <c r="F9426" s="187">
        <v>114.55</v>
      </c>
      <c r="K9426" s="187">
        <v>189</v>
      </c>
    </row>
    <row r="9427" spans="1:11" x14ac:dyDescent="0.25">
      <c r="A9427" s="108">
        <v>9450</v>
      </c>
      <c r="B9427" s="109" t="s">
        <v>8653</v>
      </c>
      <c r="C9427" s="185">
        <v>84733019</v>
      </c>
      <c r="D9427" s="185">
        <v>5</v>
      </c>
      <c r="E9427" s="185">
        <v>0</v>
      </c>
      <c r="F9427" s="187">
        <v>114.55</v>
      </c>
      <c r="K9427" s="187">
        <v>189</v>
      </c>
    </row>
    <row r="9428" spans="1:11" x14ac:dyDescent="0.25">
      <c r="A9428" s="108">
        <v>9451</v>
      </c>
      <c r="B9428" s="109" t="s">
        <v>8654</v>
      </c>
      <c r="C9428" s="185">
        <v>84733090</v>
      </c>
      <c r="D9428" s="185">
        <v>9</v>
      </c>
      <c r="E9428" s="185">
        <v>0</v>
      </c>
      <c r="F9428" s="187">
        <v>48.27</v>
      </c>
      <c r="K9428" s="187">
        <v>89</v>
      </c>
    </row>
    <row r="9429" spans="1:11" x14ac:dyDescent="0.25">
      <c r="A9429" s="108">
        <v>9452</v>
      </c>
      <c r="B9429" s="109" t="s">
        <v>8655</v>
      </c>
      <c r="C9429" s="185">
        <v>84715010</v>
      </c>
      <c r="D9429" s="185">
        <v>2</v>
      </c>
      <c r="E9429" s="185">
        <v>0</v>
      </c>
      <c r="F9429" s="187">
        <v>28</v>
      </c>
      <c r="K9429" s="187">
        <v>150</v>
      </c>
    </row>
    <row r="9430" spans="1:11" x14ac:dyDescent="0.25">
      <c r="A9430" s="108">
        <v>9453</v>
      </c>
      <c r="B9430" s="109" t="s">
        <v>8656</v>
      </c>
      <c r="C9430" s="185">
        <v>85369090</v>
      </c>
      <c r="D9430" s="185">
        <v>0</v>
      </c>
      <c r="E9430" s="185">
        <v>0</v>
      </c>
      <c r="F9430" s="187">
        <v>5.7</v>
      </c>
      <c r="K9430" s="187">
        <v>6</v>
      </c>
    </row>
    <row r="9431" spans="1:11" x14ac:dyDescent="0.25">
      <c r="A9431" s="108">
        <v>9454</v>
      </c>
      <c r="B9431" s="109" t="s">
        <v>8657</v>
      </c>
      <c r="C9431" s="185">
        <v>94051190</v>
      </c>
      <c r="D9431" s="185">
        <v>0</v>
      </c>
      <c r="E9431" s="185">
        <v>0</v>
      </c>
      <c r="F9431" s="187">
        <v>35.75</v>
      </c>
      <c r="K9431" s="187">
        <v>38</v>
      </c>
    </row>
    <row r="9432" spans="1:11" x14ac:dyDescent="0.25">
      <c r="A9432" s="108">
        <v>9455</v>
      </c>
      <c r="B9432" s="109" t="s">
        <v>8658</v>
      </c>
      <c r="C9432" s="185">
        <v>85183000</v>
      </c>
      <c r="D9432" s="185">
        <v>0</v>
      </c>
      <c r="E9432" s="185">
        <v>0</v>
      </c>
      <c r="F9432" s="187">
        <v>280.24</v>
      </c>
      <c r="K9432" s="187">
        <v>529</v>
      </c>
    </row>
    <row r="9433" spans="1:11" x14ac:dyDescent="0.25">
      <c r="A9433" s="108">
        <v>9456</v>
      </c>
      <c r="B9433" s="109" t="s">
        <v>8659</v>
      </c>
      <c r="C9433" s="185">
        <v>85044021</v>
      </c>
      <c r="D9433" s="185">
        <v>7</v>
      </c>
      <c r="E9433" s="185">
        <v>1</v>
      </c>
      <c r="F9433" s="187">
        <v>233.57</v>
      </c>
      <c r="K9433" s="187">
        <v>439</v>
      </c>
    </row>
    <row r="9434" spans="1:11" x14ac:dyDescent="0.25">
      <c r="A9434" s="108">
        <v>9457</v>
      </c>
      <c r="B9434" s="109" t="s">
        <v>8660</v>
      </c>
      <c r="C9434" s="185">
        <v>85044021</v>
      </c>
      <c r="D9434" s="185">
        <v>9</v>
      </c>
      <c r="E9434" s="185">
        <v>0</v>
      </c>
      <c r="F9434" s="187">
        <v>276.02999999999997</v>
      </c>
      <c r="K9434" s="187">
        <v>529</v>
      </c>
    </row>
    <row r="9435" spans="1:11" x14ac:dyDescent="0.25">
      <c r="A9435" s="108">
        <v>9458</v>
      </c>
      <c r="B9435" s="109" t="s">
        <v>8661</v>
      </c>
      <c r="C9435" s="185">
        <v>29319029</v>
      </c>
      <c r="D9435" s="185">
        <v>1</v>
      </c>
      <c r="E9435" s="185">
        <v>0</v>
      </c>
      <c r="F9435" s="187">
        <v>8.4499999999999993</v>
      </c>
      <c r="K9435" s="187">
        <v>18</v>
      </c>
    </row>
    <row r="9436" spans="1:11" x14ac:dyDescent="0.25">
      <c r="A9436" s="108">
        <v>9459</v>
      </c>
      <c r="B9436" s="109" t="s">
        <v>8662</v>
      </c>
      <c r="C9436" s="185">
        <v>73269090</v>
      </c>
      <c r="D9436" s="185">
        <v>1</v>
      </c>
      <c r="E9436" s="185">
        <v>0</v>
      </c>
      <c r="F9436" s="187">
        <v>424.67</v>
      </c>
      <c r="K9436" s="187">
        <v>859</v>
      </c>
    </row>
    <row r="9437" spans="1:11" x14ac:dyDescent="0.25">
      <c r="A9437" s="108">
        <v>9460</v>
      </c>
      <c r="B9437" s="109" t="s">
        <v>8663</v>
      </c>
      <c r="C9437" s="185">
        <v>94013900</v>
      </c>
      <c r="D9437" s="185">
        <v>0</v>
      </c>
      <c r="E9437" s="185">
        <v>0</v>
      </c>
      <c r="F9437" s="187">
        <v>445.46</v>
      </c>
      <c r="K9437" s="187">
        <v>779</v>
      </c>
    </row>
    <row r="9438" spans="1:11" x14ac:dyDescent="0.25">
      <c r="A9438" s="108">
        <v>9461</v>
      </c>
      <c r="B9438" s="109" t="s">
        <v>8664</v>
      </c>
      <c r="C9438" s="185">
        <v>85444200</v>
      </c>
      <c r="D9438" s="185">
        <v>2</v>
      </c>
      <c r="E9438" s="185">
        <v>0</v>
      </c>
      <c r="F9438" s="187">
        <v>36.71</v>
      </c>
      <c r="K9438" s="187">
        <v>60</v>
      </c>
    </row>
    <row r="9439" spans="1:11" x14ac:dyDescent="0.25">
      <c r="A9439" s="108">
        <v>9462</v>
      </c>
      <c r="B9439" s="109" t="s">
        <v>8665</v>
      </c>
      <c r="C9439" s="185">
        <v>85444200</v>
      </c>
      <c r="D9439" s="185">
        <v>2</v>
      </c>
      <c r="E9439" s="185">
        <v>0</v>
      </c>
      <c r="F9439" s="187">
        <v>27.08</v>
      </c>
      <c r="K9439" s="187">
        <v>45</v>
      </c>
    </row>
    <row r="9440" spans="1:11" x14ac:dyDescent="0.25">
      <c r="A9440" s="108">
        <v>9463</v>
      </c>
      <c r="B9440" s="109" t="s">
        <v>7079</v>
      </c>
      <c r="C9440" s="185">
        <v>85044021</v>
      </c>
      <c r="D9440" s="185">
        <v>5</v>
      </c>
      <c r="E9440" s="185">
        <v>1</v>
      </c>
      <c r="F9440" s="187">
        <v>252.34</v>
      </c>
      <c r="K9440" s="187">
        <v>479</v>
      </c>
    </row>
    <row r="9441" spans="1:11" x14ac:dyDescent="0.25">
      <c r="A9441" s="108">
        <v>9464</v>
      </c>
      <c r="B9441" s="109" t="s">
        <v>7078</v>
      </c>
      <c r="C9441" s="185">
        <v>85044021</v>
      </c>
      <c r="D9441" s="185">
        <v>7</v>
      </c>
      <c r="E9441" s="185">
        <v>0</v>
      </c>
      <c r="F9441" s="187">
        <v>270.10000000000002</v>
      </c>
      <c r="K9441" s="187">
        <v>519</v>
      </c>
    </row>
    <row r="9442" spans="1:11" x14ac:dyDescent="0.25">
      <c r="A9442" s="108">
        <v>9465</v>
      </c>
      <c r="B9442" s="109" t="s">
        <v>7772</v>
      </c>
      <c r="C9442" s="185">
        <v>85423190</v>
      </c>
      <c r="D9442" s="185">
        <v>0</v>
      </c>
      <c r="E9442" s="185">
        <v>0</v>
      </c>
      <c r="F9442" s="187">
        <v>146.96</v>
      </c>
      <c r="K9442" s="187">
        <v>229</v>
      </c>
    </row>
    <row r="9443" spans="1:11" x14ac:dyDescent="0.25">
      <c r="A9443" s="108">
        <v>9466</v>
      </c>
      <c r="B9443" s="109" t="s">
        <v>5147</v>
      </c>
      <c r="C9443" s="185">
        <v>85444200</v>
      </c>
      <c r="D9443" s="185">
        <v>0</v>
      </c>
      <c r="E9443" s="185">
        <v>0</v>
      </c>
      <c r="F9443" s="187">
        <v>23.9</v>
      </c>
      <c r="K9443" s="187">
        <v>50</v>
      </c>
    </row>
    <row r="9444" spans="1:11" x14ac:dyDescent="0.25">
      <c r="A9444" s="108">
        <v>9467</v>
      </c>
      <c r="B9444" s="109" t="s">
        <v>1713</v>
      </c>
      <c r="C9444" s="185">
        <v>85171830</v>
      </c>
      <c r="D9444" s="185">
        <v>5</v>
      </c>
      <c r="E9444" s="185">
        <v>0</v>
      </c>
      <c r="F9444" s="187">
        <v>109.34</v>
      </c>
      <c r="K9444" s="187">
        <v>159</v>
      </c>
    </row>
    <row r="9445" spans="1:11" x14ac:dyDescent="0.25">
      <c r="A9445" s="108">
        <v>9468</v>
      </c>
      <c r="B9445" s="109" t="s">
        <v>5166</v>
      </c>
      <c r="C9445" s="185">
        <v>32151100</v>
      </c>
      <c r="D9445" s="185">
        <v>1</v>
      </c>
      <c r="E9445" s="185">
        <v>0</v>
      </c>
      <c r="F9445" s="187">
        <v>46.5</v>
      </c>
      <c r="K9445" s="187">
        <v>69.900000000000006</v>
      </c>
    </row>
    <row r="9446" spans="1:11" x14ac:dyDescent="0.25">
      <c r="A9446" s="108">
        <v>9469</v>
      </c>
      <c r="B9446" s="109" t="s">
        <v>8666</v>
      </c>
      <c r="C9446" s="185">
        <v>73269090</v>
      </c>
      <c r="D9446" s="185">
        <v>2</v>
      </c>
      <c r="E9446" s="185">
        <v>0</v>
      </c>
      <c r="F9446" s="187">
        <v>11.8</v>
      </c>
      <c r="K9446" s="187">
        <v>20</v>
      </c>
    </row>
    <row r="9447" spans="1:11" x14ac:dyDescent="0.25">
      <c r="A9447" s="108">
        <v>9470</v>
      </c>
      <c r="B9447" s="109" t="s">
        <v>4674</v>
      </c>
      <c r="C9447" s="185">
        <v>85176234</v>
      </c>
      <c r="D9447" s="185">
        <v>0</v>
      </c>
      <c r="E9447" s="185">
        <v>0</v>
      </c>
      <c r="F9447" s="187">
        <v>397</v>
      </c>
      <c r="K9447" s="187">
        <v>599</v>
      </c>
    </row>
    <row r="9448" spans="1:11" x14ac:dyDescent="0.25">
      <c r="A9448" s="108">
        <v>9471</v>
      </c>
      <c r="B9448" s="109" t="s">
        <v>8667</v>
      </c>
      <c r="C9448" s="185">
        <v>84717040</v>
      </c>
      <c r="D9448" s="185">
        <v>4</v>
      </c>
      <c r="E9448" s="185">
        <v>2</v>
      </c>
      <c r="F9448" s="187">
        <v>91.11</v>
      </c>
      <c r="K9448" s="187">
        <v>189</v>
      </c>
    </row>
    <row r="9449" spans="1:11" x14ac:dyDescent="0.25">
      <c r="A9449" s="108">
        <v>9472</v>
      </c>
      <c r="B9449" s="109" t="s">
        <v>8668</v>
      </c>
      <c r="C9449" s="185">
        <v>84717040</v>
      </c>
      <c r="D9449" s="185">
        <v>1</v>
      </c>
      <c r="E9449" s="185">
        <v>1</v>
      </c>
      <c r="F9449" s="187">
        <v>155.53</v>
      </c>
      <c r="K9449" s="187">
        <v>299</v>
      </c>
    </row>
    <row r="9450" spans="1:11" x14ac:dyDescent="0.25">
      <c r="A9450" s="108">
        <v>9473</v>
      </c>
      <c r="B9450" s="109" t="s">
        <v>8669</v>
      </c>
      <c r="C9450" s="185">
        <v>84733041</v>
      </c>
      <c r="D9450" s="185">
        <v>0</v>
      </c>
      <c r="E9450" s="185">
        <v>0</v>
      </c>
      <c r="F9450" s="187">
        <v>510.48</v>
      </c>
      <c r="K9450" s="187">
        <v>899</v>
      </c>
    </row>
    <row r="9451" spans="1:11" x14ac:dyDescent="0.25">
      <c r="A9451" s="108">
        <v>9474</v>
      </c>
      <c r="B9451" s="109" t="s">
        <v>8670</v>
      </c>
      <c r="C9451" s="185">
        <v>84733041</v>
      </c>
      <c r="D9451" s="185">
        <v>0</v>
      </c>
      <c r="E9451" s="185">
        <v>0</v>
      </c>
      <c r="F9451" s="187">
        <v>489.9</v>
      </c>
      <c r="K9451" s="187">
        <v>739</v>
      </c>
    </row>
    <row r="9452" spans="1:11" x14ac:dyDescent="0.25">
      <c r="A9452" s="108">
        <v>9475</v>
      </c>
      <c r="B9452" s="109" t="s">
        <v>8671</v>
      </c>
      <c r="C9452" s="185">
        <v>84733041</v>
      </c>
      <c r="D9452" s="185">
        <v>0</v>
      </c>
      <c r="E9452" s="185">
        <v>0</v>
      </c>
      <c r="F9452" s="187">
        <v>721.65</v>
      </c>
      <c r="K9452" s="188">
        <v>1259</v>
      </c>
    </row>
    <row r="9453" spans="1:11" x14ac:dyDescent="0.25">
      <c r="A9453" s="108">
        <v>9476</v>
      </c>
      <c r="B9453" s="109" t="s">
        <v>7050</v>
      </c>
      <c r="C9453" s="185">
        <v>84733041</v>
      </c>
      <c r="D9453" s="185">
        <v>0</v>
      </c>
      <c r="E9453" s="185">
        <v>0</v>
      </c>
      <c r="F9453" s="187">
        <v>479.9</v>
      </c>
      <c r="K9453" s="187">
        <v>729</v>
      </c>
    </row>
    <row r="9454" spans="1:11" x14ac:dyDescent="0.25">
      <c r="A9454" s="108">
        <v>9477</v>
      </c>
      <c r="B9454" s="109" t="s">
        <v>8672</v>
      </c>
      <c r="C9454" s="185">
        <v>72042900</v>
      </c>
      <c r="D9454" s="185">
        <v>80</v>
      </c>
      <c r="E9454" s="185">
        <v>0</v>
      </c>
      <c r="F9454" s="187">
        <v>33.81</v>
      </c>
      <c r="K9454" s="188">
        <v>1000</v>
      </c>
    </row>
    <row r="9455" spans="1:11" x14ac:dyDescent="0.25">
      <c r="A9455" s="108">
        <v>9478</v>
      </c>
      <c r="B9455" s="109" t="s">
        <v>8673</v>
      </c>
      <c r="C9455" s="185">
        <v>83014000</v>
      </c>
      <c r="D9455" s="185">
        <v>6</v>
      </c>
      <c r="E9455" s="185">
        <v>0</v>
      </c>
      <c r="F9455" s="187">
        <v>116.99</v>
      </c>
      <c r="K9455" s="187">
        <v>199</v>
      </c>
    </row>
    <row r="9456" spans="1:11" x14ac:dyDescent="0.25">
      <c r="A9456" s="108">
        <v>9479</v>
      </c>
      <c r="B9456" s="109" t="s">
        <v>8674</v>
      </c>
      <c r="C9456" s="185">
        <v>84716052</v>
      </c>
      <c r="D9456" s="185">
        <v>0</v>
      </c>
      <c r="E9456" s="185">
        <v>0</v>
      </c>
      <c r="F9456" s="187">
        <v>291.48</v>
      </c>
      <c r="K9456" s="187">
        <v>480</v>
      </c>
    </row>
    <row r="9457" spans="1:11" x14ac:dyDescent="0.25">
      <c r="A9457" s="108">
        <v>9480</v>
      </c>
      <c r="B9457" s="109" t="s">
        <v>8675</v>
      </c>
      <c r="C9457" s="185">
        <v>85176234</v>
      </c>
      <c r="D9457" s="185">
        <v>1</v>
      </c>
      <c r="E9457" s="185">
        <v>0</v>
      </c>
      <c r="F9457" s="188">
        <v>2624.57</v>
      </c>
      <c r="K9457" s="188">
        <v>3699</v>
      </c>
    </row>
    <row r="9458" spans="1:11" x14ac:dyDescent="0.25">
      <c r="A9458" s="108">
        <v>9481</v>
      </c>
      <c r="B9458" s="109" t="s">
        <v>8676</v>
      </c>
      <c r="C9458" s="185">
        <v>85176234</v>
      </c>
      <c r="D9458" s="185">
        <v>0</v>
      </c>
      <c r="E9458" s="185">
        <v>0</v>
      </c>
      <c r="F9458" s="187">
        <v>764.46</v>
      </c>
      <c r="K9458" s="188">
        <v>1149</v>
      </c>
    </row>
    <row r="9459" spans="1:11" x14ac:dyDescent="0.25">
      <c r="A9459" s="108">
        <v>9482</v>
      </c>
      <c r="B9459" s="109" t="s">
        <v>8677</v>
      </c>
      <c r="C9459" s="185">
        <v>84151011</v>
      </c>
      <c r="D9459" s="185">
        <v>0</v>
      </c>
      <c r="E9459" s="185">
        <v>0</v>
      </c>
      <c r="F9459" s="187">
        <v>637.1</v>
      </c>
      <c r="K9459" s="187">
        <v>899</v>
      </c>
    </row>
    <row r="9460" spans="1:11" x14ac:dyDescent="0.25">
      <c r="A9460" s="108">
        <v>9483</v>
      </c>
      <c r="B9460" s="109" t="s">
        <v>8678</v>
      </c>
      <c r="C9460" s="185">
        <v>84151011</v>
      </c>
      <c r="D9460" s="185">
        <v>0</v>
      </c>
      <c r="E9460" s="185">
        <v>0</v>
      </c>
      <c r="F9460" s="188">
        <v>1161.9000000000001</v>
      </c>
      <c r="K9460" s="188">
        <v>1499</v>
      </c>
    </row>
    <row r="9461" spans="1:11" x14ac:dyDescent="0.25">
      <c r="A9461" s="108">
        <v>9484</v>
      </c>
      <c r="B9461" s="109" t="s">
        <v>8611</v>
      </c>
      <c r="C9461" s="185">
        <v>84733041</v>
      </c>
      <c r="D9461" s="185">
        <v>1</v>
      </c>
      <c r="E9461" s="185">
        <v>1</v>
      </c>
      <c r="F9461" s="187">
        <v>337.73</v>
      </c>
      <c r="K9461" s="187">
        <v>549</v>
      </c>
    </row>
    <row r="9462" spans="1:11" x14ac:dyDescent="0.25">
      <c r="A9462" s="108">
        <v>9485</v>
      </c>
      <c r="B9462" s="109" t="s">
        <v>8679</v>
      </c>
      <c r="C9462" s="185">
        <v>85183000</v>
      </c>
      <c r="D9462" s="185">
        <v>0</v>
      </c>
      <c r="E9462" s="185">
        <v>0</v>
      </c>
      <c r="F9462" s="187">
        <v>89</v>
      </c>
      <c r="K9462" s="187">
        <v>279</v>
      </c>
    </row>
    <row r="9463" spans="1:11" x14ac:dyDescent="0.25">
      <c r="A9463" s="108">
        <v>9486</v>
      </c>
      <c r="B9463" s="109" t="s">
        <v>8680</v>
      </c>
      <c r="C9463" s="185">
        <v>85287200</v>
      </c>
      <c r="D9463" s="185">
        <v>0</v>
      </c>
      <c r="E9463" s="185">
        <v>0</v>
      </c>
      <c r="F9463" s="188">
        <v>1849.65</v>
      </c>
      <c r="K9463" s="188">
        <v>2399</v>
      </c>
    </row>
    <row r="9464" spans="1:11" x14ac:dyDescent="0.25">
      <c r="A9464" s="108">
        <v>9487</v>
      </c>
      <c r="B9464" s="109" t="s">
        <v>6061</v>
      </c>
      <c r="C9464" s="185">
        <v>85176277</v>
      </c>
      <c r="D9464" s="185">
        <v>4</v>
      </c>
      <c r="E9464" s="185">
        <v>0</v>
      </c>
      <c r="F9464" s="187">
        <v>22.9</v>
      </c>
      <c r="K9464" s="187">
        <v>79</v>
      </c>
    </row>
    <row r="9465" spans="1:11" x14ac:dyDescent="0.25">
      <c r="A9465" s="108">
        <v>9488</v>
      </c>
      <c r="B9465" s="109" t="s">
        <v>8681</v>
      </c>
      <c r="C9465" s="185">
        <v>85444200</v>
      </c>
      <c r="D9465" s="185">
        <v>3</v>
      </c>
      <c r="E9465" s="185">
        <v>0</v>
      </c>
      <c r="F9465" s="187">
        <v>6.69</v>
      </c>
      <c r="K9465" s="187">
        <v>12</v>
      </c>
    </row>
    <row r="9466" spans="1:11" x14ac:dyDescent="0.25">
      <c r="A9466" s="108">
        <v>9489</v>
      </c>
      <c r="B9466" s="109" t="s">
        <v>8682</v>
      </c>
      <c r="C9466" s="185">
        <v>85444200</v>
      </c>
      <c r="D9466" s="185">
        <v>5</v>
      </c>
      <c r="E9466" s="185">
        <v>0</v>
      </c>
      <c r="F9466" s="187">
        <v>23.9</v>
      </c>
      <c r="K9466" s="187">
        <v>38</v>
      </c>
    </row>
    <row r="9467" spans="1:11" x14ac:dyDescent="0.25">
      <c r="A9467" s="108">
        <v>9490</v>
      </c>
      <c r="B9467" s="109" t="s">
        <v>8683</v>
      </c>
      <c r="C9467" s="185">
        <v>85444200</v>
      </c>
      <c r="D9467" s="185">
        <v>5</v>
      </c>
      <c r="E9467" s="185">
        <v>0</v>
      </c>
      <c r="F9467" s="187">
        <v>9.99</v>
      </c>
      <c r="K9467" s="187">
        <v>16</v>
      </c>
    </row>
    <row r="9468" spans="1:11" x14ac:dyDescent="0.25">
      <c r="A9468" s="108">
        <v>9491</v>
      </c>
      <c r="B9468" s="109" t="s">
        <v>8684</v>
      </c>
      <c r="C9468" s="185">
        <v>85444200</v>
      </c>
      <c r="D9468" s="185">
        <v>3</v>
      </c>
      <c r="E9468" s="185">
        <v>0</v>
      </c>
      <c r="F9468" s="187">
        <v>18.5</v>
      </c>
      <c r="K9468" s="187">
        <v>30</v>
      </c>
    </row>
    <row r="9469" spans="1:11" x14ac:dyDescent="0.25">
      <c r="A9469" s="108">
        <v>9492</v>
      </c>
      <c r="B9469" s="109" t="s">
        <v>8685</v>
      </c>
      <c r="C9469" s="185">
        <v>85444200</v>
      </c>
      <c r="D9469" s="185">
        <v>2</v>
      </c>
      <c r="E9469" s="185">
        <v>0</v>
      </c>
      <c r="F9469" s="187">
        <v>54.9</v>
      </c>
      <c r="K9469" s="187">
        <v>85</v>
      </c>
    </row>
    <row r="9470" spans="1:11" x14ac:dyDescent="0.25">
      <c r="A9470" s="108">
        <v>9493</v>
      </c>
      <c r="B9470" s="109" t="s">
        <v>8686</v>
      </c>
      <c r="C9470" s="185">
        <v>85176254</v>
      </c>
      <c r="D9470" s="185">
        <v>0</v>
      </c>
      <c r="E9470" s="185">
        <v>0</v>
      </c>
      <c r="F9470" s="187">
        <v>12</v>
      </c>
      <c r="K9470" s="187">
        <v>18</v>
      </c>
    </row>
    <row r="9471" spans="1:11" x14ac:dyDescent="0.25">
      <c r="A9471" s="108">
        <v>9494</v>
      </c>
      <c r="B9471" s="109" t="s">
        <v>8687</v>
      </c>
      <c r="C9471" s="185">
        <v>84718000</v>
      </c>
      <c r="D9471" s="185">
        <v>2</v>
      </c>
      <c r="E9471" s="185">
        <v>0</v>
      </c>
      <c r="F9471" s="187">
        <v>220</v>
      </c>
      <c r="K9471" s="187">
        <v>379</v>
      </c>
    </row>
    <row r="9472" spans="1:11" x14ac:dyDescent="0.25">
      <c r="A9472" s="108">
        <v>9495</v>
      </c>
      <c r="B9472" s="109" t="s">
        <v>8688</v>
      </c>
      <c r="C9472" s="185">
        <v>29319029</v>
      </c>
      <c r="D9472" s="185">
        <v>0</v>
      </c>
      <c r="E9472" s="185">
        <v>0</v>
      </c>
      <c r="F9472" s="187">
        <v>510</v>
      </c>
      <c r="K9472" s="187">
        <v>899</v>
      </c>
    </row>
    <row r="9473" spans="1:11" x14ac:dyDescent="0.25">
      <c r="A9473" s="108">
        <v>9496</v>
      </c>
      <c r="B9473" s="109" t="s">
        <v>8689</v>
      </c>
      <c r="C9473" s="185">
        <v>84717040</v>
      </c>
      <c r="D9473" s="185">
        <v>0</v>
      </c>
      <c r="E9473" s="185">
        <v>0</v>
      </c>
      <c r="F9473" s="187">
        <v>348.06</v>
      </c>
      <c r="K9473" s="187">
        <v>619</v>
      </c>
    </row>
    <row r="9474" spans="1:11" x14ac:dyDescent="0.25">
      <c r="A9474" s="108">
        <v>9497</v>
      </c>
      <c r="B9474" s="109" t="s">
        <v>8690</v>
      </c>
      <c r="C9474" s="185">
        <v>84733042</v>
      </c>
      <c r="D9474" s="185">
        <v>1</v>
      </c>
      <c r="E9474" s="185">
        <v>1</v>
      </c>
      <c r="F9474" s="187">
        <v>146</v>
      </c>
      <c r="K9474" s="187">
        <v>269</v>
      </c>
    </row>
    <row r="9475" spans="1:11" x14ac:dyDescent="0.25">
      <c r="A9475" s="108">
        <v>9498</v>
      </c>
      <c r="B9475" s="109" t="s">
        <v>8691</v>
      </c>
      <c r="C9475" s="185">
        <v>84733042</v>
      </c>
      <c r="D9475" s="185">
        <v>8</v>
      </c>
      <c r="E9475" s="185">
        <v>0</v>
      </c>
      <c r="F9475" s="187">
        <v>260.95</v>
      </c>
      <c r="K9475" s="187">
        <v>539</v>
      </c>
    </row>
    <row r="9476" spans="1:11" x14ac:dyDescent="0.25">
      <c r="A9476" s="108">
        <v>9499</v>
      </c>
      <c r="B9476" s="109" t="s">
        <v>8692</v>
      </c>
      <c r="C9476" s="185">
        <v>84717040</v>
      </c>
      <c r="D9476" s="185">
        <v>0</v>
      </c>
      <c r="E9476" s="185">
        <v>0</v>
      </c>
      <c r="F9476" s="187">
        <v>336.22</v>
      </c>
      <c r="K9476" s="187">
        <v>599</v>
      </c>
    </row>
    <row r="9477" spans="1:11" x14ac:dyDescent="0.25">
      <c r="A9477" s="108">
        <v>9500</v>
      </c>
      <c r="B9477" s="109" t="s">
        <v>8693</v>
      </c>
      <c r="C9477" s="185">
        <v>84733042</v>
      </c>
      <c r="D9477" s="185">
        <v>0</v>
      </c>
      <c r="E9477" s="185">
        <v>0</v>
      </c>
      <c r="F9477" s="187">
        <v>200.6</v>
      </c>
      <c r="K9477" s="187">
        <v>349</v>
      </c>
    </row>
    <row r="9478" spans="1:11" x14ac:dyDescent="0.25">
      <c r="A9478" s="108">
        <v>9501</v>
      </c>
      <c r="B9478" s="109" t="s">
        <v>8694</v>
      </c>
      <c r="C9478" s="185">
        <v>84733042</v>
      </c>
      <c r="D9478" s="185">
        <v>0</v>
      </c>
      <c r="E9478" s="185">
        <v>0</v>
      </c>
      <c r="F9478" s="187">
        <v>317.31</v>
      </c>
      <c r="K9478" s="187">
        <v>549</v>
      </c>
    </row>
    <row r="9479" spans="1:11" x14ac:dyDescent="0.25">
      <c r="A9479" s="108">
        <v>9502</v>
      </c>
      <c r="B9479" s="109" t="s">
        <v>8695</v>
      </c>
      <c r="C9479" s="185">
        <v>85183000</v>
      </c>
      <c r="D9479" s="185">
        <v>1</v>
      </c>
      <c r="E9479" s="185">
        <v>0</v>
      </c>
      <c r="F9479" s="187">
        <v>40.65</v>
      </c>
      <c r="K9479" s="187">
        <v>59</v>
      </c>
    </row>
    <row r="9480" spans="1:11" x14ac:dyDescent="0.25">
      <c r="A9480" s="108">
        <v>9503</v>
      </c>
      <c r="B9480" s="109" t="s">
        <v>8406</v>
      </c>
      <c r="C9480" s="185">
        <v>84717010</v>
      </c>
      <c r="D9480" s="185">
        <v>6</v>
      </c>
      <c r="E9480" s="185">
        <v>0</v>
      </c>
      <c r="F9480" s="187">
        <v>218.59</v>
      </c>
      <c r="K9480" s="187">
        <v>359</v>
      </c>
    </row>
    <row r="9481" spans="1:11" x14ac:dyDescent="0.25">
      <c r="A9481" s="108">
        <v>9504</v>
      </c>
      <c r="B9481" s="109" t="s">
        <v>8696</v>
      </c>
      <c r="C9481" s="185">
        <v>84717010</v>
      </c>
      <c r="D9481" s="185">
        <v>0</v>
      </c>
      <c r="E9481" s="185">
        <v>0</v>
      </c>
      <c r="F9481" s="187">
        <v>305.36</v>
      </c>
      <c r="K9481" s="187">
        <v>499</v>
      </c>
    </row>
    <row r="9482" spans="1:11" x14ac:dyDescent="0.25">
      <c r="A9482" s="108">
        <v>9505</v>
      </c>
      <c r="B9482" s="109" t="s">
        <v>8697</v>
      </c>
      <c r="C9482" s="185">
        <v>84713019</v>
      </c>
      <c r="D9482" s="185">
        <v>6</v>
      </c>
      <c r="E9482" s="185">
        <v>0</v>
      </c>
      <c r="F9482" s="188">
        <v>2502.02</v>
      </c>
      <c r="K9482" s="188">
        <v>3499</v>
      </c>
    </row>
    <row r="9483" spans="1:11" x14ac:dyDescent="0.25">
      <c r="A9483" s="108">
        <v>9506</v>
      </c>
      <c r="B9483" s="109" t="s">
        <v>8698</v>
      </c>
      <c r="C9483" s="185">
        <v>84715010</v>
      </c>
      <c r="D9483" s="185">
        <v>0</v>
      </c>
      <c r="E9483" s="185">
        <v>0</v>
      </c>
      <c r="F9483" s="188">
        <v>9373.2800000000007</v>
      </c>
      <c r="K9483" s="188">
        <v>18000</v>
      </c>
    </row>
    <row r="9484" spans="1:11" x14ac:dyDescent="0.25">
      <c r="A9484" s="108">
        <v>9507</v>
      </c>
      <c r="B9484" s="109" t="s">
        <v>8041</v>
      </c>
      <c r="C9484" s="185">
        <v>84716053</v>
      </c>
      <c r="D9484" s="185">
        <v>1</v>
      </c>
      <c r="E9484" s="185">
        <v>0</v>
      </c>
      <c r="F9484" s="187">
        <v>49.98</v>
      </c>
      <c r="K9484" s="187">
        <v>60</v>
      </c>
    </row>
    <row r="9485" spans="1:11" x14ac:dyDescent="0.25">
      <c r="A9485" s="108">
        <v>9508</v>
      </c>
      <c r="B9485" s="109" t="s">
        <v>8699</v>
      </c>
      <c r="C9485" s="185">
        <v>84716052</v>
      </c>
      <c r="D9485" s="185">
        <v>1</v>
      </c>
      <c r="E9485" s="185">
        <v>0</v>
      </c>
      <c r="F9485" s="187">
        <v>65.23</v>
      </c>
      <c r="K9485" s="187">
        <v>100</v>
      </c>
    </row>
    <row r="9486" spans="1:11" x14ac:dyDescent="0.25">
      <c r="A9486" s="108">
        <v>9509</v>
      </c>
      <c r="B9486" s="109" t="s">
        <v>8700</v>
      </c>
      <c r="C9486" s="185">
        <v>84733041</v>
      </c>
      <c r="D9486" s="185">
        <v>1</v>
      </c>
      <c r="E9486" s="185">
        <v>1</v>
      </c>
      <c r="F9486" s="187">
        <v>292.62</v>
      </c>
      <c r="K9486" s="187">
        <v>389</v>
      </c>
    </row>
    <row r="9487" spans="1:11" x14ac:dyDescent="0.25">
      <c r="A9487" s="108">
        <v>9510</v>
      </c>
      <c r="B9487" s="109" t="s">
        <v>8701</v>
      </c>
      <c r="C9487" s="185">
        <v>84716052</v>
      </c>
      <c r="D9487" s="185">
        <v>0</v>
      </c>
      <c r="E9487" s="185">
        <v>0</v>
      </c>
      <c r="F9487" s="187">
        <v>69.900000000000006</v>
      </c>
      <c r="K9487" s="187">
        <v>250</v>
      </c>
    </row>
    <row r="9488" spans="1:11" x14ac:dyDescent="0.25">
      <c r="A9488" s="108">
        <v>9511</v>
      </c>
      <c r="B9488" s="109" t="s">
        <v>8702</v>
      </c>
      <c r="C9488" s="185">
        <v>84733042</v>
      </c>
      <c r="D9488" s="185">
        <v>18</v>
      </c>
      <c r="E9488" s="185">
        <v>2</v>
      </c>
      <c r="F9488" s="187">
        <v>69.56</v>
      </c>
      <c r="K9488" s="187">
        <v>105</v>
      </c>
    </row>
    <row r="9489" spans="1:11" x14ac:dyDescent="0.25">
      <c r="A9489" s="108">
        <v>9512</v>
      </c>
      <c r="B9489" s="109" t="s">
        <v>8703</v>
      </c>
      <c r="C9489" s="185">
        <v>29319029</v>
      </c>
      <c r="D9489" s="185">
        <v>1</v>
      </c>
      <c r="E9489" s="185">
        <v>0</v>
      </c>
      <c r="F9489" s="187">
        <v>21.9</v>
      </c>
      <c r="K9489" s="187">
        <v>38</v>
      </c>
    </row>
    <row r="9490" spans="1:11" x14ac:dyDescent="0.25">
      <c r="A9490" s="108">
        <v>9513</v>
      </c>
      <c r="B9490" s="109" t="s">
        <v>8704</v>
      </c>
      <c r="C9490" s="185">
        <v>29319029</v>
      </c>
      <c r="D9490" s="185">
        <v>3</v>
      </c>
      <c r="E9490" s="185">
        <v>0</v>
      </c>
      <c r="F9490" s="187">
        <v>39.9</v>
      </c>
      <c r="K9490" s="187">
        <v>69</v>
      </c>
    </row>
    <row r="9491" spans="1:11" x14ac:dyDescent="0.25">
      <c r="A9491" s="108">
        <v>9514</v>
      </c>
      <c r="B9491" s="109" t="s">
        <v>8705</v>
      </c>
      <c r="C9491" s="185">
        <v>29319029</v>
      </c>
      <c r="D9491" s="185">
        <v>2</v>
      </c>
      <c r="E9491" s="185">
        <v>0</v>
      </c>
      <c r="F9491" s="187">
        <v>119.9</v>
      </c>
      <c r="K9491" s="187">
        <v>209</v>
      </c>
    </row>
    <row r="9492" spans="1:11" x14ac:dyDescent="0.25">
      <c r="A9492" s="108">
        <v>9515</v>
      </c>
      <c r="B9492" s="109" t="s">
        <v>8706</v>
      </c>
      <c r="C9492" s="185">
        <v>29319029</v>
      </c>
      <c r="D9492" s="185">
        <v>2</v>
      </c>
      <c r="E9492" s="185">
        <v>0</v>
      </c>
      <c r="F9492" s="187">
        <v>64.900000000000006</v>
      </c>
      <c r="K9492" s="187">
        <v>109</v>
      </c>
    </row>
    <row r="9493" spans="1:11" x14ac:dyDescent="0.25">
      <c r="A9493" s="108">
        <v>9516</v>
      </c>
      <c r="B9493" s="109" t="s">
        <v>8707</v>
      </c>
      <c r="C9493" s="185">
        <v>29319029</v>
      </c>
      <c r="D9493" s="185">
        <v>4</v>
      </c>
      <c r="E9493" s="185">
        <v>0</v>
      </c>
      <c r="F9493" s="187">
        <v>29.9</v>
      </c>
      <c r="K9493" s="187">
        <v>55</v>
      </c>
    </row>
    <row r="9494" spans="1:11" x14ac:dyDescent="0.25">
      <c r="A9494" s="108">
        <v>9517</v>
      </c>
      <c r="B9494" s="109" t="s">
        <v>8708</v>
      </c>
      <c r="C9494" s="185">
        <v>29319029</v>
      </c>
      <c r="D9494" s="185">
        <v>0</v>
      </c>
      <c r="E9494" s="185">
        <v>0</v>
      </c>
      <c r="F9494" s="187">
        <v>13.9</v>
      </c>
      <c r="K9494" s="187">
        <v>24</v>
      </c>
    </row>
    <row r="9495" spans="1:11" x14ac:dyDescent="0.25">
      <c r="A9495" s="108">
        <v>9518</v>
      </c>
      <c r="B9495" s="109" t="s">
        <v>8709</v>
      </c>
      <c r="C9495" s="185">
        <v>29319029</v>
      </c>
      <c r="D9495" s="185">
        <v>0</v>
      </c>
      <c r="E9495" s="185">
        <v>0</v>
      </c>
      <c r="F9495" s="187">
        <v>9.9</v>
      </c>
      <c r="K9495" s="187">
        <v>18</v>
      </c>
    </row>
    <row r="9496" spans="1:11" x14ac:dyDescent="0.25">
      <c r="A9496" s="108">
        <v>9519</v>
      </c>
      <c r="B9496" s="109" t="s">
        <v>8710</v>
      </c>
      <c r="C9496" s="185">
        <v>29319029</v>
      </c>
      <c r="D9496" s="185">
        <v>3</v>
      </c>
      <c r="E9496" s="185">
        <v>0</v>
      </c>
      <c r="F9496" s="187">
        <v>69.900000000000006</v>
      </c>
      <c r="K9496" s="187">
        <v>119</v>
      </c>
    </row>
    <row r="9497" spans="1:11" x14ac:dyDescent="0.25">
      <c r="A9497" s="108">
        <v>9520</v>
      </c>
      <c r="B9497" s="109" t="s">
        <v>8711</v>
      </c>
      <c r="C9497" s="185">
        <v>29319029</v>
      </c>
      <c r="D9497" s="185">
        <v>5</v>
      </c>
      <c r="E9497" s="185">
        <v>0</v>
      </c>
      <c r="F9497" s="187">
        <v>31.9</v>
      </c>
      <c r="K9497" s="187">
        <v>55</v>
      </c>
    </row>
    <row r="9498" spans="1:11" x14ac:dyDescent="0.25">
      <c r="A9498" s="108">
        <v>9521</v>
      </c>
      <c r="B9498" s="109" t="s">
        <v>8712</v>
      </c>
      <c r="C9498" s="185">
        <v>85285200</v>
      </c>
      <c r="D9498" s="185">
        <v>0</v>
      </c>
      <c r="E9498" s="185">
        <v>0</v>
      </c>
      <c r="F9498" s="188">
        <v>1952.07</v>
      </c>
      <c r="K9498" s="188">
        <v>2499</v>
      </c>
    </row>
    <row r="9499" spans="1:11" x14ac:dyDescent="0.25">
      <c r="A9499" s="108">
        <v>9522</v>
      </c>
      <c r="B9499" s="109" t="s">
        <v>8713</v>
      </c>
      <c r="C9499" s="185">
        <v>84716052</v>
      </c>
      <c r="D9499" s="185">
        <v>0</v>
      </c>
      <c r="E9499" s="185">
        <v>0</v>
      </c>
      <c r="F9499" s="187">
        <v>62</v>
      </c>
      <c r="K9499" s="187">
        <v>150</v>
      </c>
    </row>
    <row r="9500" spans="1:11" x14ac:dyDescent="0.25">
      <c r="A9500" s="108">
        <v>9523</v>
      </c>
      <c r="B9500" s="109" t="s">
        <v>8048</v>
      </c>
      <c r="C9500" s="185">
        <v>85369090</v>
      </c>
      <c r="D9500" s="185">
        <v>206</v>
      </c>
      <c r="E9500" s="185">
        <v>6</v>
      </c>
      <c r="F9500" s="187">
        <v>0.6</v>
      </c>
      <c r="K9500" s="187">
        <v>2</v>
      </c>
    </row>
    <row r="9501" spans="1:11" x14ac:dyDescent="0.25">
      <c r="A9501" s="108">
        <v>9524</v>
      </c>
      <c r="B9501" s="109" t="s">
        <v>8714</v>
      </c>
      <c r="C9501" s="185">
        <v>84716052</v>
      </c>
      <c r="D9501" s="185">
        <v>0</v>
      </c>
      <c r="E9501" s="185">
        <v>0</v>
      </c>
      <c r="F9501" s="187">
        <v>49.9</v>
      </c>
      <c r="K9501" s="187">
        <v>250</v>
      </c>
    </row>
    <row r="9502" spans="1:11" x14ac:dyDescent="0.25">
      <c r="A9502" s="108">
        <v>9525</v>
      </c>
      <c r="B9502" s="109" t="s">
        <v>6665</v>
      </c>
      <c r="C9502" s="185">
        <v>84733019</v>
      </c>
      <c r="D9502" s="185">
        <v>0</v>
      </c>
      <c r="E9502" s="185">
        <v>0</v>
      </c>
      <c r="F9502" s="187">
        <v>254.99</v>
      </c>
      <c r="K9502" s="187">
        <v>359</v>
      </c>
    </row>
    <row r="9503" spans="1:11" x14ac:dyDescent="0.25">
      <c r="A9503" s="108">
        <v>9526</v>
      </c>
      <c r="B9503" s="109" t="s">
        <v>8715</v>
      </c>
      <c r="C9503" s="185">
        <v>84733041</v>
      </c>
      <c r="D9503" s="185">
        <v>0</v>
      </c>
      <c r="E9503" s="185">
        <v>0</v>
      </c>
      <c r="F9503" s="187">
        <v>181.73</v>
      </c>
      <c r="K9503" s="187">
        <v>299</v>
      </c>
    </row>
    <row r="9504" spans="1:11" x14ac:dyDescent="0.25">
      <c r="A9504" s="108">
        <v>9527</v>
      </c>
      <c r="B9504" s="109" t="s">
        <v>8716</v>
      </c>
      <c r="C9504" s="185">
        <v>85287200</v>
      </c>
      <c r="D9504" s="185">
        <v>0</v>
      </c>
      <c r="E9504" s="185">
        <v>0</v>
      </c>
      <c r="F9504" s="188">
        <v>1661.55</v>
      </c>
      <c r="K9504" s="188">
        <v>2499</v>
      </c>
    </row>
    <row r="9505" spans="1:11" x14ac:dyDescent="0.25">
      <c r="A9505" s="108">
        <v>9528</v>
      </c>
      <c r="B9505" s="109" t="s">
        <v>1045</v>
      </c>
      <c r="C9505" s="185">
        <v>84716053</v>
      </c>
      <c r="D9505" s="185">
        <v>3</v>
      </c>
      <c r="E9505" s="185">
        <v>0</v>
      </c>
      <c r="F9505" s="187">
        <v>110.06</v>
      </c>
      <c r="K9505" s="187">
        <v>169</v>
      </c>
    </row>
    <row r="9506" spans="1:11" x14ac:dyDescent="0.25">
      <c r="A9506" s="108">
        <v>9529</v>
      </c>
      <c r="B9506" s="109" t="s">
        <v>8717</v>
      </c>
      <c r="C9506" s="185">
        <v>84713019</v>
      </c>
      <c r="D9506" s="185">
        <v>0</v>
      </c>
      <c r="E9506" s="185">
        <v>0</v>
      </c>
      <c r="F9506" s="188">
        <v>1257.07</v>
      </c>
      <c r="K9506" s="188">
        <v>1699</v>
      </c>
    </row>
    <row r="9507" spans="1:11" x14ac:dyDescent="0.25">
      <c r="A9507" s="108">
        <v>9530</v>
      </c>
      <c r="B9507" s="109" t="s">
        <v>8718</v>
      </c>
      <c r="C9507" s="185">
        <v>85423291</v>
      </c>
      <c r="D9507" s="185">
        <v>0</v>
      </c>
      <c r="E9507" s="185">
        <v>0</v>
      </c>
      <c r="F9507" s="187">
        <v>143.34</v>
      </c>
      <c r="K9507" s="187">
        <v>249</v>
      </c>
    </row>
    <row r="9508" spans="1:11" x14ac:dyDescent="0.25">
      <c r="A9508" s="108">
        <v>9531</v>
      </c>
      <c r="B9508" s="109" t="s">
        <v>8719</v>
      </c>
      <c r="C9508" s="185">
        <v>85183000</v>
      </c>
      <c r="D9508" s="185">
        <v>0</v>
      </c>
      <c r="E9508" s="185">
        <v>0</v>
      </c>
      <c r="F9508" s="187">
        <v>158.21</v>
      </c>
      <c r="K9508" s="187">
        <v>299</v>
      </c>
    </row>
    <row r="9509" spans="1:11" x14ac:dyDescent="0.25">
      <c r="A9509" s="108">
        <v>9532</v>
      </c>
      <c r="B9509" s="109" t="s">
        <v>8720</v>
      </c>
      <c r="C9509" s="185">
        <v>85183000</v>
      </c>
      <c r="D9509" s="185">
        <v>0</v>
      </c>
      <c r="E9509" s="185">
        <v>0</v>
      </c>
      <c r="F9509" s="187">
        <v>162.62</v>
      </c>
      <c r="K9509" s="187">
        <v>309</v>
      </c>
    </row>
    <row r="9510" spans="1:11" x14ac:dyDescent="0.25">
      <c r="A9510" s="108">
        <v>9533</v>
      </c>
      <c r="B9510" s="109" t="s">
        <v>8721</v>
      </c>
      <c r="C9510" s="185">
        <v>85183000</v>
      </c>
      <c r="D9510" s="185">
        <v>0</v>
      </c>
      <c r="E9510" s="185">
        <v>0</v>
      </c>
      <c r="F9510" s="187">
        <v>96.34</v>
      </c>
      <c r="K9510" s="187">
        <v>185</v>
      </c>
    </row>
    <row r="9511" spans="1:11" x14ac:dyDescent="0.25">
      <c r="A9511" s="108">
        <v>9534</v>
      </c>
      <c r="B9511" s="109" t="s">
        <v>8722</v>
      </c>
      <c r="C9511" s="185">
        <v>84716053</v>
      </c>
      <c r="D9511" s="185">
        <v>2</v>
      </c>
      <c r="E9511" s="185">
        <v>0</v>
      </c>
      <c r="F9511" s="187">
        <v>135.22999999999999</v>
      </c>
      <c r="K9511" s="187">
        <v>259</v>
      </c>
    </row>
    <row r="9512" spans="1:11" x14ac:dyDescent="0.25">
      <c r="A9512" s="108">
        <v>9535</v>
      </c>
      <c r="B9512" s="109" t="s">
        <v>8723</v>
      </c>
      <c r="C9512" s="185">
        <v>84716053</v>
      </c>
      <c r="D9512" s="185">
        <v>2</v>
      </c>
      <c r="E9512" s="185">
        <v>0</v>
      </c>
      <c r="F9512" s="187">
        <v>86.62</v>
      </c>
      <c r="K9512" s="187">
        <v>169</v>
      </c>
    </row>
    <row r="9513" spans="1:11" x14ac:dyDescent="0.25">
      <c r="A9513" s="108">
        <v>9536</v>
      </c>
      <c r="B9513" s="109" t="s">
        <v>8724</v>
      </c>
      <c r="C9513" s="185">
        <v>84716052</v>
      </c>
      <c r="D9513" s="185">
        <v>0</v>
      </c>
      <c r="E9513" s="185">
        <v>0</v>
      </c>
      <c r="F9513" s="187">
        <v>167.93</v>
      </c>
      <c r="K9513" s="187">
        <v>279</v>
      </c>
    </row>
    <row r="9514" spans="1:11" x14ac:dyDescent="0.25">
      <c r="A9514" s="108">
        <v>9537</v>
      </c>
      <c r="B9514" s="109" t="s">
        <v>8725</v>
      </c>
      <c r="C9514" s="185">
        <v>84716052</v>
      </c>
      <c r="D9514" s="185">
        <v>2</v>
      </c>
      <c r="E9514" s="185">
        <v>0</v>
      </c>
      <c r="F9514" s="187">
        <v>211.23</v>
      </c>
      <c r="K9514" s="187">
        <v>359</v>
      </c>
    </row>
    <row r="9515" spans="1:11" x14ac:dyDescent="0.25">
      <c r="A9515" s="108">
        <v>9538</v>
      </c>
      <c r="B9515" s="109" t="s">
        <v>8726</v>
      </c>
      <c r="C9515" s="185">
        <v>84716052</v>
      </c>
      <c r="D9515" s="185">
        <v>2</v>
      </c>
      <c r="E9515" s="185">
        <v>0</v>
      </c>
      <c r="F9515" s="187">
        <v>211.23</v>
      </c>
      <c r="K9515" s="187">
        <v>359</v>
      </c>
    </row>
    <row r="9516" spans="1:11" x14ac:dyDescent="0.25">
      <c r="A9516" s="108">
        <v>9539</v>
      </c>
      <c r="B9516" s="109" t="s">
        <v>7231</v>
      </c>
      <c r="C9516" s="185">
        <v>85423190</v>
      </c>
      <c r="D9516" s="185">
        <v>71</v>
      </c>
      <c r="E9516" s="185">
        <v>3</v>
      </c>
      <c r="F9516" s="187">
        <v>39.11</v>
      </c>
      <c r="K9516" s="187">
        <v>59</v>
      </c>
    </row>
    <row r="9517" spans="1:11" x14ac:dyDescent="0.25">
      <c r="A9517" s="108">
        <v>9540</v>
      </c>
      <c r="B9517" s="109" t="s">
        <v>8727</v>
      </c>
      <c r="C9517" s="185">
        <v>84733041</v>
      </c>
      <c r="D9517" s="185">
        <v>55</v>
      </c>
      <c r="E9517" s="185">
        <v>3</v>
      </c>
      <c r="F9517" s="187">
        <v>182.5</v>
      </c>
      <c r="K9517" s="187">
        <v>319</v>
      </c>
    </row>
    <row r="9518" spans="1:11" x14ac:dyDescent="0.25">
      <c r="A9518" s="108">
        <v>9541</v>
      </c>
      <c r="B9518" s="109" t="s">
        <v>8728</v>
      </c>
      <c r="C9518" s="185">
        <v>84733090</v>
      </c>
      <c r="D9518" s="185">
        <v>33</v>
      </c>
      <c r="E9518" s="185">
        <v>4</v>
      </c>
      <c r="F9518" s="187">
        <v>8.35</v>
      </c>
      <c r="K9518" s="187">
        <v>25</v>
      </c>
    </row>
    <row r="9519" spans="1:11" x14ac:dyDescent="0.25">
      <c r="A9519" s="108">
        <v>9542</v>
      </c>
      <c r="B9519" s="109" t="s">
        <v>8729</v>
      </c>
      <c r="C9519" s="185">
        <v>85285200</v>
      </c>
      <c r="D9519" s="185">
        <v>0</v>
      </c>
      <c r="E9519" s="185">
        <v>0</v>
      </c>
      <c r="F9519" s="187">
        <v>249</v>
      </c>
      <c r="K9519" s="187">
        <v>379</v>
      </c>
    </row>
    <row r="9520" spans="1:11" x14ac:dyDescent="0.25">
      <c r="A9520" s="108">
        <v>9543</v>
      </c>
      <c r="B9520" s="109" t="s">
        <v>8730</v>
      </c>
      <c r="C9520" s="185">
        <v>84717040</v>
      </c>
      <c r="D9520" s="185">
        <v>0</v>
      </c>
      <c r="E9520" s="185">
        <v>0</v>
      </c>
      <c r="F9520" s="187">
        <v>205.58</v>
      </c>
      <c r="K9520" s="187">
        <v>359</v>
      </c>
    </row>
    <row r="9521" spans="1:11" x14ac:dyDescent="0.25">
      <c r="A9521" s="108">
        <v>9544</v>
      </c>
      <c r="B9521" s="109" t="s">
        <v>6955</v>
      </c>
      <c r="C9521" s="185">
        <v>85423190</v>
      </c>
      <c r="D9521" s="185">
        <v>0</v>
      </c>
      <c r="E9521" s="185">
        <v>0</v>
      </c>
      <c r="F9521" s="188">
        <v>2058.73</v>
      </c>
      <c r="K9521" s="188">
        <v>3179</v>
      </c>
    </row>
    <row r="9522" spans="1:11" x14ac:dyDescent="0.25">
      <c r="A9522" s="108">
        <v>9545</v>
      </c>
      <c r="B9522" s="109" t="s">
        <v>8731</v>
      </c>
      <c r="C9522" s="185">
        <v>84716052</v>
      </c>
      <c r="D9522" s="185">
        <v>1</v>
      </c>
      <c r="E9522" s="185">
        <v>0</v>
      </c>
      <c r="F9522" s="187">
        <v>96</v>
      </c>
      <c r="K9522" s="187">
        <v>250</v>
      </c>
    </row>
    <row r="9523" spans="1:11" x14ac:dyDescent="0.25">
      <c r="A9523" s="108">
        <v>9546</v>
      </c>
      <c r="B9523" s="109" t="s">
        <v>8732</v>
      </c>
      <c r="C9523" s="185">
        <v>84717040</v>
      </c>
      <c r="D9523" s="185">
        <v>0</v>
      </c>
      <c r="E9523" s="185">
        <v>0</v>
      </c>
      <c r="F9523" s="187">
        <v>627.46</v>
      </c>
      <c r="K9523" s="187">
        <v>349</v>
      </c>
    </row>
    <row r="9524" spans="1:11" x14ac:dyDescent="0.25">
      <c r="A9524" s="108">
        <v>9547</v>
      </c>
      <c r="B9524" s="109" t="s">
        <v>7876</v>
      </c>
      <c r="C9524" s="185">
        <v>84716053</v>
      </c>
      <c r="D9524" s="185">
        <v>0</v>
      </c>
      <c r="E9524" s="185">
        <v>0</v>
      </c>
      <c r="F9524" s="187">
        <v>51</v>
      </c>
      <c r="K9524" s="187">
        <v>72</v>
      </c>
    </row>
    <row r="9525" spans="1:11" x14ac:dyDescent="0.25">
      <c r="A9525" s="108">
        <v>9548</v>
      </c>
      <c r="B9525" s="109" t="s">
        <v>8618</v>
      </c>
      <c r="C9525" s="185">
        <v>84717010</v>
      </c>
      <c r="D9525" s="185">
        <v>0</v>
      </c>
      <c r="E9525" s="185">
        <v>0</v>
      </c>
      <c r="F9525" s="188">
        <v>1453.64</v>
      </c>
      <c r="K9525" s="188">
        <v>3499</v>
      </c>
    </row>
    <row r="9526" spans="1:11" x14ac:dyDescent="0.25">
      <c r="A9526" s="108">
        <v>9549</v>
      </c>
      <c r="B9526" s="109" t="s">
        <v>8733</v>
      </c>
      <c r="C9526" s="185">
        <v>85171300</v>
      </c>
      <c r="D9526" s="185">
        <v>0</v>
      </c>
      <c r="E9526" s="185">
        <v>0</v>
      </c>
      <c r="F9526" s="187">
        <v>849.8</v>
      </c>
      <c r="K9526" s="187">
        <v>990</v>
      </c>
    </row>
    <row r="9527" spans="1:11" x14ac:dyDescent="0.25">
      <c r="A9527" s="108">
        <v>9550</v>
      </c>
      <c r="B9527" s="109" t="s">
        <v>7003</v>
      </c>
      <c r="C9527" s="185">
        <v>85044040</v>
      </c>
      <c r="D9527" s="185">
        <v>3</v>
      </c>
      <c r="E9527" s="185">
        <v>1</v>
      </c>
      <c r="F9527" s="187">
        <v>384.82</v>
      </c>
      <c r="K9527" s="187">
        <v>569</v>
      </c>
    </row>
    <row r="9528" spans="1:11" x14ac:dyDescent="0.25">
      <c r="A9528" s="108">
        <v>9551</v>
      </c>
      <c r="B9528" s="109" t="s">
        <v>8734</v>
      </c>
      <c r="C9528" s="185">
        <v>85258919</v>
      </c>
      <c r="D9528" s="185">
        <v>3</v>
      </c>
      <c r="E9528" s="185">
        <v>0</v>
      </c>
      <c r="F9528" s="187">
        <v>340.89</v>
      </c>
      <c r="K9528" s="187">
        <v>589</v>
      </c>
    </row>
    <row r="9529" spans="1:11" x14ac:dyDescent="0.25">
      <c r="A9529" s="108">
        <v>9552</v>
      </c>
      <c r="B9529" s="109" t="s">
        <v>8735</v>
      </c>
      <c r="C9529" s="185">
        <v>85258919</v>
      </c>
      <c r="D9529" s="185">
        <v>1</v>
      </c>
      <c r="E9529" s="185">
        <v>0</v>
      </c>
      <c r="F9529" s="187">
        <v>148.34</v>
      </c>
      <c r="K9529" s="187">
        <v>249</v>
      </c>
    </row>
    <row r="9530" spans="1:11" x14ac:dyDescent="0.25">
      <c r="A9530" s="108">
        <v>9553</v>
      </c>
      <c r="B9530" s="109" t="s">
        <v>8736</v>
      </c>
      <c r="C9530" s="185">
        <v>85258919</v>
      </c>
      <c r="D9530" s="185">
        <v>4</v>
      </c>
      <c r="E9530" s="185">
        <v>1</v>
      </c>
      <c r="F9530" s="187">
        <v>340.89</v>
      </c>
      <c r="K9530" s="187">
        <v>589</v>
      </c>
    </row>
    <row r="9531" spans="1:11" x14ac:dyDescent="0.25">
      <c r="A9531" s="108">
        <v>9554</v>
      </c>
      <c r="B9531" s="109" t="s">
        <v>8737</v>
      </c>
      <c r="C9531" s="185">
        <v>84717040</v>
      </c>
      <c r="D9531" s="185">
        <v>0</v>
      </c>
      <c r="E9531" s="185">
        <v>0</v>
      </c>
      <c r="F9531" s="187">
        <v>163.9</v>
      </c>
      <c r="K9531" s="187">
        <v>259</v>
      </c>
    </row>
    <row r="9532" spans="1:11" x14ac:dyDescent="0.25">
      <c r="A9532" s="108">
        <v>9555</v>
      </c>
      <c r="B9532" s="109" t="s">
        <v>8738</v>
      </c>
      <c r="C9532" s="185">
        <v>84717040</v>
      </c>
      <c r="D9532" s="185">
        <v>14</v>
      </c>
      <c r="E9532" s="185">
        <v>0</v>
      </c>
      <c r="F9532" s="187">
        <v>299.89999999999998</v>
      </c>
      <c r="K9532" s="187">
        <v>479</v>
      </c>
    </row>
    <row r="9533" spans="1:11" x14ac:dyDescent="0.25">
      <c r="A9533" s="108">
        <v>9556</v>
      </c>
      <c r="B9533" s="109" t="s">
        <v>8739</v>
      </c>
      <c r="C9533" s="185">
        <v>84717040</v>
      </c>
      <c r="D9533" s="185">
        <v>4</v>
      </c>
      <c r="E9533" s="185">
        <v>0</v>
      </c>
      <c r="F9533" s="187">
        <v>227.9</v>
      </c>
      <c r="K9533" s="187">
        <v>369</v>
      </c>
    </row>
    <row r="9534" spans="1:11" x14ac:dyDescent="0.25">
      <c r="A9534" s="108">
        <v>9557</v>
      </c>
      <c r="B9534" s="109" t="s">
        <v>8740</v>
      </c>
      <c r="C9534" s="185">
        <v>84717040</v>
      </c>
      <c r="D9534" s="185">
        <v>2</v>
      </c>
      <c r="E9534" s="185">
        <v>0</v>
      </c>
      <c r="F9534" s="187">
        <v>163.9</v>
      </c>
      <c r="K9534" s="187">
        <v>259</v>
      </c>
    </row>
    <row r="9535" spans="1:11" x14ac:dyDescent="0.25">
      <c r="A9535" s="108">
        <v>9558</v>
      </c>
      <c r="B9535" s="109" t="s">
        <v>8741</v>
      </c>
      <c r="C9535" s="185">
        <v>84717040</v>
      </c>
      <c r="D9535" s="185">
        <v>0</v>
      </c>
      <c r="E9535" s="185">
        <v>0</v>
      </c>
      <c r="F9535" s="187">
        <v>386.9</v>
      </c>
      <c r="K9535" s="187">
        <v>619</v>
      </c>
    </row>
    <row r="9536" spans="1:11" x14ac:dyDescent="0.25">
      <c r="A9536" s="108">
        <v>9559</v>
      </c>
      <c r="B9536" s="109" t="s">
        <v>7752</v>
      </c>
      <c r="C9536" s="185">
        <v>85423190</v>
      </c>
      <c r="D9536" s="185">
        <v>9</v>
      </c>
      <c r="E9536" s="185">
        <v>0</v>
      </c>
      <c r="F9536" s="187">
        <v>535.21</v>
      </c>
      <c r="K9536" s="187">
        <v>799</v>
      </c>
    </row>
    <row r="9537" spans="1:11" x14ac:dyDescent="0.25">
      <c r="A9537" s="108">
        <v>9560</v>
      </c>
      <c r="B9537" s="109" t="s">
        <v>8742</v>
      </c>
      <c r="C9537" s="185">
        <v>85176234</v>
      </c>
      <c r="D9537" s="185">
        <v>2</v>
      </c>
      <c r="E9537" s="185">
        <v>0</v>
      </c>
      <c r="F9537" s="188">
        <v>2706.85</v>
      </c>
      <c r="K9537" s="188">
        <v>4699</v>
      </c>
    </row>
    <row r="9538" spans="1:11" x14ac:dyDescent="0.25">
      <c r="A9538" s="108">
        <v>9561</v>
      </c>
      <c r="B9538" s="109" t="s">
        <v>8743</v>
      </c>
      <c r="C9538" s="185">
        <v>85285200</v>
      </c>
      <c r="D9538" s="185">
        <v>1</v>
      </c>
      <c r="E9538" s="185">
        <v>0</v>
      </c>
      <c r="F9538" s="187">
        <v>919.9</v>
      </c>
      <c r="K9538" s="188">
        <v>1349</v>
      </c>
    </row>
    <row r="9539" spans="1:11" x14ac:dyDescent="0.25">
      <c r="A9539" s="108">
        <v>9562</v>
      </c>
      <c r="B9539" s="109" t="s">
        <v>8744</v>
      </c>
      <c r="C9539" s="185">
        <v>85444900</v>
      </c>
      <c r="D9539" s="185">
        <v>3</v>
      </c>
      <c r="E9539" s="185">
        <v>0</v>
      </c>
      <c r="F9539" s="187">
        <v>29.9</v>
      </c>
      <c r="K9539" s="187">
        <v>59</v>
      </c>
    </row>
    <row r="9540" spans="1:11" x14ac:dyDescent="0.25">
      <c r="A9540" s="108">
        <v>9563</v>
      </c>
      <c r="B9540" s="109" t="s">
        <v>8745</v>
      </c>
      <c r="C9540" s="185">
        <v>85444900</v>
      </c>
      <c r="D9540" s="185">
        <v>9</v>
      </c>
      <c r="E9540" s="185">
        <v>0</v>
      </c>
      <c r="F9540" s="187">
        <v>8.9600000000000009</v>
      </c>
      <c r="K9540" s="187">
        <v>20</v>
      </c>
    </row>
    <row r="9541" spans="1:11" x14ac:dyDescent="0.25">
      <c r="A9541" s="108">
        <v>9564</v>
      </c>
      <c r="B9541" s="109" t="s">
        <v>8746</v>
      </c>
      <c r="C9541" s="185">
        <v>85444900</v>
      </c>
      <c r="D9541" s="185">
        <v>7</v>
      </c>
      <c r="E9541" s="185">
        <v>1</v>
      </c>
      <c r="F9541" s="187">
        <v>6.9</v>
      </c>
      <c r="K9541" s="187">
        <v>20</v>
      </c>
    </row>
    <row r="9542" spans="1:11" x14ac:dyDescent="0.25">
      <c r="A9542" s="108">
        <v>9565</v>
      </c>
      <c r="B9542" s="109" t="s">
        <v>8747</v>
      </c>
      <c r="C9542" s="185">
        <v>85444900</v>
      </c>
      <c r="D9542" s="185">
        <v>8</v>
      </c>
      <c r="E9542" s="185">
        <v>6</v>
      </c>
      <c r="F9542" s="187">
        <v>5.19</v>
      </c>
      <c r="K9542" s="187">
        <v>20</v>
      </c>
    </row>
    <row r="9543" spans="1:11" x14ac:dyDescent="0.25">
      <c r="A9543" s="108">
        <v>9566</v>
      </c>
      <c r="B9543" s="109" t="s">
        <v>8748</v>
      </c>
      <c r="C9543" s="185">
        <v>85444900</v>
      </c>
      <c r="D9543" s="185">
        <v>3</v>
      </c>
      <c r="E9543" s="185">
        <v>0</v>
      </c>
      <c r="F9543" s="187">
        <v>9.5</v>
      </c>
      <c r="K9543" s="187">
        <v>20</v>
      </c>
    </row>
    <row r="9544" spans="1:11" x14ac:dyDescent="0.25">
      <c r="A9544" s="108">
        <v>9567</v>
      </c>
      <c r="B9544" s="109" t="s">
        <v>8749</v>
      </c>
      <c r="C9544" s="185">
        <v>85444200</v>
      </c>
      <c r="D9544" s="185">
        <v>4</v>
      </c>
      <c r="E9544" s="185">
        <v>0</v>
      </c>
      <c r="F9544" s="187">
        <v>44.61</v>
      </c>
      <c r="K9544" s="187">
        <v>69</v>
      </c>
    </row>
    <row r="9545" spans="1:11" x14ac:dyDescent="0.25">
      <c r="A9545" s="108">
        <v>9568</v>
      </c>
      <c r="B9545" s="109" t="s">
        <v>8750</v>
      </c>
      <c r="C9545" s="185">
        <v>85444200</v>
      </c>
      <c r="D9545" s="185">
        <v>10</v>
      </c>
      <c r="E9545" s="185">
        <v>0</v>
      </c>
      <c r="F9545" s="187">
        <v>64.16</v>
      </c>
      <c r="K9545" s="187">
        <v>99</v>
      </c>
    </row>
    <row r="9546" spans="1:11" x14ac:dyDescent="0.25">
      <c r="A9546" s="108">
        <v>9569</v>
      </c>
      <c r="B9546" s="109" t="s">
        <v>8751</v>
      </c>
      <c r="C9546" s="185">
        <v>85444200</v>
      </c>
      <c r="D9546" s="185">
        <v>7</v>
      </c>
      <c r="E9546" s="185">
        <v>0</v>
      </c>
      <c r="F9546" s="187">
        <v>38.9</v>
      </c>
      <c r="K9546" s="187">
        <v>69</v>
      </c>
    </row>
    <row r="9547" spans="1:11" x14ac:dyDescent="0.25">
      <c r="A9547" s="108">
        <v>9570</v>
      </c>
      <c r="B9547" s="109" t="s">
        <v>8752</v>
      </c>
      <c r="C9547" s="185">
        <v>85444200</v>
      </c>
      <c r="D9547" s="185">
        <v>5</v>
      </c>
      <c r="E9547" s="185">
        <v>0</v>
      </c>
      <c r="F9547" s="187">
        <v>9.9</v>
      </c>
      <c r="K9547" s="187">
        <v>18</v>
      </c>
    </row>
    <row r="9548" spans="1:11" x14ac:dyDescent="0.25">
      <c r="A9548" s="108">
        <v>9571</v>
      </c>
      <c r="B9548" s="109" t="s">
        <v>8753</v>
      </c>
      <c r="C9548" s="185">
        <v>85444200</v>
      </c>
      <c r="D9548" s="185">
        <v>5</v>
      </c>
      <c r="E9548" s="185">
        <v>0</v>
      </c>
      <c r="F9548" s="187">
        <v>7.6</v>
      </c>
      <c r="K9548" s="187">
        <v>15</v>
      </c>
    </row>
    <row r="9549" spans="1:11" x14ac:dyDescent="0.25">
      <c r="A9549" s="108">
        <v>9572</v>
      </c>
      <c r="B9549" s="109" t="s">
        <v>8754</v>
      </c>
      <c r="C9549" s="185">
        <v>85444200</v>
      </c>
      <c r="D9549" s="185">
        <v>5</v>
      </c>
      <c r="E9549" s="185">
        <v>0</v>
      </c>
      <c r="F9549" s="187">
        <v>4.3899999999999997</v>
      </c>
      <c r="K9549" s="187">
        <v>10</v>
      </c>
    </row>
    <row r="9550" spans="1:11" x14ac:dyDescent="0.25">
      <c r="A9550" s="108">
        <v>9573</v>
      </c>
      <c r="B9550" s="109" t="s">
        <v>8755</v>
      </c>
      <c r="C9550" s="185">
        <v>85183000</v>
      </c>
      <c r="D9550" s="185">
        <v>2</v>
      </c>
      <c r="E9550" s="185">
        <v>0</v>
      </c>
      <c r="F9550" s="187">
        <v>13.5</v>
      </c>
      <c r="K9550" s="187">
        <v>69</v>
      </c>
    </row>
    <row r="9551" spans="1:11" x14ac:dyDescent="0.25">
      <c r="A9551" s="108">
        <v>9574</v>
      </c>
      <c r="B9551" s="109" t="s">
        <v>8756</v>
      </c>
      <c r="C9551" s="185">
        <v>85183000</v>
      </c>
      <c r="D9551" s="185">
        <v>0</v>
      </c>
      <c r="E9551" s="185">
        <v>0</v>
      </c>
      <c r="F9551" s="187">
        <v>13.5</v>
      </c>
      <c r="K9551" s="187">
        <v>25</v>
      </c>
    </row>
    <row r="9552" spans="1:11" x14ac:dyDescent="0.25">
      <c r="A9552" s="108">
        <v>9575</v>
      </c>
      <c r="B9552" s="109" t="s">
        <v>8757</v>
      </c>
      <c r="C9552" s="185">
        <v>85183000</v>
      </c>
      <c r="D9552" s="185">
        <v>2</v>
      </c>
      <c r="E9552" s="185">
        <v>0</v>
      </c>
      <c r="F9552" s="187">
        <v>22.9</v>
      </c>
      <c r="K9552" s="187">
        <v>40</v>
      </c>
    </row>
    <row r="9553" spans="1:11" x14ac:dyDescent="0.25">
      <c r="A9553" s="108">
        <v>9576</v>
      </c>
      <c r="B9553" s="109" t="s">
        <v>8758</v>
      </c>
      <c r="C9553" s="185">
        <v>85183000</v>
      </c>
      <c r="D9553" s="185">
        <v>2</v>
      </c>
      <c r="E9553" s="185">
        <v>0</v>
      </c>
      <c r="F9553" s="187">
        <v>24.9</v>
      </c>
      <c r="K9553" s="187">
        <v>40</v>
      </c>
    </row>
    <row r="9554" spans="1:11" x14ac:dyDescent="0.25">
      <c r="A9554" s="108">
        <v>9577</v>
      </c>
      <c r="B9554" s="109" t="s">
        <v>8759</v>
      </c>
      <c r="C9554" s="185">
        <v>85369090</v>
      </c>
      <c r="D9554" s="185">
        <v>5</v>
      </c>
      <c r="E9554" s="185">
        <v>0</v>
      </c>
      <c r="F9554" s="187">
        <v>2.71</v>
      </c>
      <c r="K9554" s="187">
        <v>5</v>
      </c>
    </row>
    <row r="9555" spans="1:11" x14ac:dyDescent="0.25">
      <c r="A9555" s="108">
        <v>9578</v>
      </c>
      <c r="B9555" s="109" t="s">
        <v>6955</v>
      </c>
      <c r="C9555" s="185">
        <v>85423190</v>
      </c>
      <c r="D9555" s="185">
        <v>0</v>
      </c>
      <c r="E9555" s="185">
        <v>0</v>
      </c>
      <c r="F9555" s="188">
        <v>2088.14</v>
      </c>
      <c r="K9555" s="188">
        <v>3179</v>
      </c>
    </row>
    <row r="9556" spans="1:11" x14ac:dyDescent="0.25">
      <c r="A9556" s="108">
        <v>9579</v>
      </c>
      <c r="B9556" s="109" t="s">
        <v>7326</v>
      </c>
      <c r="C9556" s="185">
        <v>85423190</v>
      </c>
      <c r="D9556" s="185">
        <v>4</v>
      </c>
      <c r="E9556" s="185">
        <v>0</v>
      </c>
      <c r="F9556" s="187">
        <v>970.49</v>
      </c>
      <c r="K9556" s="188">
        <v>1499</v>
      </c>
    </row>
    <row r="9557" spans="1:11" x14ac:dyDescent="0.25">
      <c r="A9557" s="108">
        <v>9580</v>
      </c>
      <c r="B9557" s="109" t="s">
        <v>8760</v>
      </c>
      <c r="C9557" s="185">
        <v>84716053</v>
      </c>
      <c r="D9557" s="185">
        <v>60</v>
      </c>
      <c r="E9557" s="185">
        <v>1</v>
      </c>
      <c r="F9557" s="187">
        <v>5.77</v>
      </c>
      <c r="K9557" s="187">
        <v>10</v>
      </c>
    </row>
    <row r="9558" spans="1:11" x14ac:dyDescent="0.25">
      <c r="A9558" s="108">
        <v>9581</v>
      </c>
      <c r="B9558" s="109" t="s">
        <v>8761</v>
      </c>
      <c r="C9558" s="185">
        <v>85285200</v>
      </c>
      <c r="D9558" s="185">
        <v>0</v>
      </c>
      <c r="E9558" s="185">
        <v>0</v>
      </c>
      <c r="F9558" s="188">
        <v>1199.99</v>
      </c>
      <c r="K9558" s="188">
        <v>1499</v>
      </c>
    </row>
    <row r="9559" spans="1:11" x14ac:dyDescent="0.25">
      <c r="A9559" s="108">
        <v>9582</v>
      </c>
      <c r="B9559" s="109" t="s">
        <v>8259</v>
      </c>
      <c r="C9559" s="185">
        <v>85423190</v>
      </c>
      <c r="D9559" s="185">
        <v>0</v>
      </c>
      <c r="E9559" s="185">
        <v>0</v>
      </c>
      <c r="F9559" s="188">
        <v>2399.9899999999998</v>
      </c>
      <c r="K9559" s="188">
        <v>2999</v>
      </c>
    </row>
    <row r="9560" spans="1:11" x14ac:dyDescent="0.25">
      <c r="A9560" s="108">
        <v>9583</v>
      </c>
      <c r="B9560" s="109" t="s">
        <v>8762</v>
      </c>
      <c r="C9560" s="185">
        <v>84733042</v>
      </c>
      <c r="D9560" s="185">
        <v>0</v>
      </c>
      <c r="E9560" s="185">
        <v>0</v>
      </c>
      <c r="F9560" s="187">
        <v>429.99</v>
      </c>
      <c r="K9560" s="187">
        <v>569</v>
      </c>
    </row>
    <row r="9561" spans="1:11" x14ac:dyDescent="0.25">
      <c r="A9561" s="108">
        <v>9584</v>
      </c>
      <c r="B9561" s="109" t="s">
        <v>8763</v>
      </c>
      <c r="C9561" s="185">
        <v>85044029</v>
      </c>
      <c r="D9561" s="185">
        <v>0</v>
      </c>
      <c r="E9561" s="185">
        <v>0</v>
      </c>
      <c r="F9561" s="187">
        <v>699.98</v>
      </c>
      <c r="K9561" s="187">
        <v>999</v>
      </c>
    </row>
    <row r="9562" spans="1:11" x14ac:dyDescent="0.25">
      <c r="A9562" s="108">
        <v>9585</v>
      </c>
      <c r="B9562" s="109" t="s">
        <v>8764</v>
      </c>
      <c r="C9562" s="185">
        <v>85044029</v>
      </c>
      <c r="D9562" s="185">
        <v>0</v>
      </c>
      <c r="E9562" s="185">
        <v>0</v>
      </c>
      <c r="F9562" s="187">
        <v>0.01</v>
      </c>
      <c r="K9562" s="187">
        <v>30</v>
      </c>
    </row>
    <row r="9563" spans="1:11" x14ac:dyDescent="0.25">
      <c r="A9563" s="108">
        <v>9586</v>
      </c>
      <c r="B9563" s="109" t="s">
        <v>7706</v>
      </c>
      <c r="C9563" s="185">
        <v>85444200</v>
      </c>
      <c r="D9563" s="185">
        <v>0</v>
      </c>
      <c r="E9563" s="185">
        <v>0</v>
      </c>
      <c r="F9563" s="187">
        <v>25.09</v>
      </c>
      <c r="K9563" s="187">
        <v>45</v>
      </c>
    </row>
    <row r="9564" spans="1:11" x14ac:dyDescent="0.25">
      <c r="A9564" s="108">
        <v>9587</v>
      </c>
      <c r="B9564" s="109" t="s">
        <v>8765</v>
      </c>
      <c r="C9564" s="185">
        <v>84212100</v>
      </c>
      <c r="D9564" s="185">
        <v>1</v>
      </c>
      <c r="E9564" s="185">
        <v>0</v>
      </c>
      <c r="F9564" s="187">
        <v>1</v>
      </c>
      <c r="K9564" s="187">
        <v>2</v>
      </c>
    </row>
    <row r="9565" spans="1:11" x14ac:dyDescent="0.25">
      <c r="A9565" s="108">
        <v>9588</v>
      </c>
      <c r="B9565" s="109" t="s">
        <v>8766</v>
      </c>
      <c r="C9565" s="185">
        <v>84716052</v>
      </c>
      <c r="D9565" s="185">
        <v>4</v>
      </c>
      <c r="E9565" s="185">
        <v>0</v>
      </c>
      <c r="F9565" s="187">
        <v>60.57</v>
      </c>
      <c r="K9565" s="187">
        <v>99</v>
      </c>
    </row>
    <row r="9566" spans="1:11" x14ac:dyDescent="0.25">
      <c r="A9566" s="108">
        <v>9589</v>
      </c>
      <c r="B9566" s="109" t="s">
        <v>8767</v>
      </c>
      <c r="C9566" s="185">
        <v>84716052</v>
      </c>
      <c r="D9566" s="185">
        <v>1</v>
      </c>
      <c r="E9566" s="185">
        <v>0</v>
      </c>
      <c r="F9566" s="187">
        <v>73.91</v>
      </c>
      <c r="K9566" s="187">
        <v>125</v>
      </c>
    </row>
    <row r="9567" spans="1:11" x14ac:dyDescent="0.25">
      <c r="A9567" s="108">
        <v>9590</v>
      </c>
      <c r="B9567" s="109" t="s">
        <v>8768</v>
      </c>
      <c r="C9567" s="185">
        <v>85183000</v>
      </c>
      <c r="D9567" s="185">
        <v>6</v>
      </c>
      <c r="E9567" s="185">
        <v>1</v>
      </c>
      <c r="F9567" s="187">
        <v>10.42</v>
      </c>
      <c r="K9567" s="187">
        <v>20</v>
      </c>
    </row>
    <row r="9568" spans="1:11" x14ac:dyDescent="0.25">
      <c r="A9568" s="108">
        <v>9591</v>
      </c>
      <c r="B9568" s="109" t="s">
        <v>8769</v>
      </c>
      <c r="C9568" s="185">
        <v>85183000</v>
      </c>
      <c r="D9568" s="185">
        <v>7</v>
      </c>
      <c r="E9568" s="185">
        <v>0</v>
      </c>
      <c r="F9568" s="187">
        <v>8.56</v>
      </c>
      <c r="K9568" s="187">
        <v>20</v>
      </c>
    </row>
    <row r="9569" spans="1:11" x14ac:dyDescent="0.25">
      <c r="A9569" s="108">
        <v>9592</v>
      </c>
      <c r="B9569" s="109" t="s">
        <v>8770</v>
      </c>
      <c r="C9569" s="185">
        <v>85183000</v>
      </c>
      <c r="D9569" s="185">
        <v>7</v>
      </c>
      <c r="E9569" s="185">
        <v>0</v>
      </c>
      <c r="F9569" s="187">
        <v>32.53</v>
      </c>
      <c r="K9569" s="187">
        <v>65</v>
      </c>
    </row>
    <row r="9570" spans="1:11" x14ac:dyDescent="0.25">
      <c r="A9570" s="108">
        <v>9593</v>
      </c>
      <c r="B9570" s="109" t="s">
        <v>8771</v>
      </c>
      <c r="C9570" s="185">
        <v>84716053</v>
      </c>
      <c r="D9570" s="185">
        <v>1</v>
      </c>
      <c r="E9570" s="185">
        <v>0</v>
      </c>
      <c r="F9570" s="187">
        <v>21.13</v>
      </c>
      <c r="K9570" s="187">
        <v>35</v>
      </c>
    </row>
    <row r="9571" spans="1:11" x14ac:dyDescent="0.25">
      <c r="A9571" s="108">
        <v>9594</v>
      </c>
      <c r="B9571" s="109" t="s">
        <v>8772</v>
      </c>
      <c r="C9571" s="185">
        <v>84716053</v>
      </c>
      <c r="D9571" s="185">
        <v>0</v>
      </c>
      <c r="E9571" s="185">
        <v>0</v>
      </c>
      <c r="F9571" s="187">
        <v>25.56</v>
      </c>
      <c r="K9571" s="187">
        <v>42</v>
      </c>
    </row>
    <row r="9572" spans="1:11" x14ac:dyDescent="0.25">
      <c r="A9572" s="108">
        <v>9595</v>
      </c>
      <c r="B9572" s="109" t="s">
        <v>8773</v>
      </c>
      <c r="C9572" s="185">
        <v>85182100</v>
      </c>
      <c r="D9572" s="185">
        <v>0</v>
      </c>
      <c r="E9572" s="185">
        <v>0</v>
      </c>
      <c r="F9572" s="187">
        <v>29.29</v>
      </c>
      <c r="K9572" s="187">
        <v>59</v>
      </c>
    </row>
    <row r="9573" spans="1:11" x14ac:dyDescent="0.25">
      <c r="A9573" s="108">
        <v>9596</v>
      </c>
      <c r="B9573" s="109" t="s">
        <v>8774</v>
      </c>
      <c r="C9573" s="185">
        <v>85182100</v>
      </c>
      <c r="D9573" s="185">
        <v>2</v>
      </c>
      <c r="E9573" s="185">
        <v>0</v>
      </c>
      <c r="F9573" s="187">
        <v>43.73</v>
      </c>
      <c r="K9573" s="187">
        <v>89</v>
      </c>
    </row>
    <row r="9574" spans="1:11" x14ac:dyDescent="0.25">
      <c r="A9574" s="108">
        <v>9597</v>
      </c>
      <c r="B9574" s="109" t="s">
        <v>8775</v>
      </c>
      <c r="C9574" s="185">
        <v>85444200</v>
      </c>
      <c r="D9574" s="185">
        <v>0</v>
      </c>
      <c r="E9574" s="185">
        <v>0</v>
      </c>
      <c r="F9574" s="187">
        <v>18.09</v>
      </c>
      <c r="K9574" s="187">
        <v>30</v>
      </c>
    </row>
    <row r="9575" spans="1:11" x14ac:dyDescent="0.25">
      <c r="A9575" s="108">
        <v>9598</v>
      </c>
      <c r="B9575" s="109" t="s">
        <v>8776</v>
      </c>
      <c r="C9575" s="185">
        <v>85183000</v>
      </c>
      <c r="D9575" s="185">
        <v>4</v>
      </c>
      <c r="E9575" s="185">
        <v>0</v>
      </c>
      <c r="F9575" s="187">
        <v>27.24</v>
      </c>
      <c r="K9575" s="187">
        <v>55</v>
      </c>
    </row>
    <row r="9576" spans="1:11" x14ac:dyDescent="0.25">
      <c r="A9576" s="108">
        <v>9599</v>
      </c>
      <c r="B9576" s="109" t="s">
        <v>8777</v>
      </c>
      <c r="C9576" s="185">
        <v>85176241</v>
      </c>
      <c r="D9576" s="185">
        <v>1</v>
      </c>
      <c r="E9576" s="185">
        <v>1</v>
      </c>
      <c r="F9576" s="187">
        <v>275.74</v>
      </c>
      <c r="K9576" s="187">
        <v>389</v>
      </c>
    </row>
    <row r="9577" spans="1:11" x14ac:dyDescent="0.25">
      <c r="A9577" s="108">
        <v>9600</v>
      </c>
      <c r="B9577" s="109" t="s">
        <v>8778</v>
      </c>
      <c r="C9577" s="185">
        <v>85176241</v>
      </c>
      <c r="D9577" s="185">
        <v>1</v>
      </c>
      <c r="E9577" s="185">
        <v>0</v>
      </c>
      <c r="F9577" s="187">
        <v>223.46</v>
      </c>
      <c r="K9577" s="187">
        <v>319</v>
      </c>
    </row>
    <row r="9578" spans="1:11" x14ac:dyDescent="0.25">
      <c r="A9578" s="108">
        <v>9601</v>
      </c>
      <c r="B9578" s="109" t="s">
        <v>8779</v>
      </c>
      <c r="C9578" s="185">
        <v>85176241</v>
      </c>
      <c r="D9578" s="185">
        <v>1</v>
      </c>
      <c r="E9578" s="185">
        <v>0</v>
      </c>
      <c r="F9578" s="187">
        <v>200.58</v>
      </c>
      <c r="K9578" s="187">
        <v>289</v>
      </c>
    </row>
    <row r="9579" spans="1:11" x14ac:dyDescent="0.25">
      <c r="A9579" s="108">
        <v>9602</v>
      </c>
      <c r="B9579" s="109" t="s">
        <v>8780</v>
      </c>
      <c r="C9579" s="185">
        <v>84716053</v>
      </c>
      <c r="D9579" s="185">
        <v>4</v>
      </c>
      <c r="E9579" s="185">
        <v>0</v>
      </c>
      <c r="F9579" s="187">
        <v>6.91</v>
      </c>
      <c r="K9579" s="187">
        <v>10</v>
      </c>
    </row>
    <row r="9580" spans="1:11" x14ac:dyDescent="0.25">
      <c r="A9580" s="108">
        <v>9603</v>
      </c>
      <c r="B9580" s="109" t="s">
        <v>6758</v>
      </c>
      <c r="C9580" s="185">
        <v>85423190</v>
      </c>
      <c r="D9580" s="185">
        <v>0</v>
      </c>
      <c r="E9580" s="185">
        <v>0</v>
      </c>
      <c r="F9580" s="187">
        <v>729.95</v>
      </c>
      <c r="K9580" s="188">
        <v>1199</v>
      </c>
    </row>
    <row r="9581" spans="1:11" x14ac:dyDescent="0.25">
      <c r="A9581" s="108">
        <v>9604</v>
      </c>
      <c r="B9581" s="109" t="s">
        <v>8781</v>
      </c>
      <c r="C9581" s="185">
        <v>85423190</v>
      </c>
      <c r="D9581" s="185">
        <v>0</v>
      </c>
      <c r="E9581" s="185">
        <v>0</v>
      </c>
      <c r="F9581" s="188">
        <v>3332.35</v>
      </c>
      <c r="K9581" s="188">
        <v>4999</v>
      </c>
    </row>
    <row r="9582" spans="1:11" x14ac:dyDescent="0.25">
      <c r="A9582" s="108">
        <v>9605</v>
      </c>
      <c r="B9582" s="109" t="s">
        <v>8782</v>
      </c>
      <c r="C9582" s="185">
        <v>84733041</v>
      </c>
      <c r="D9582" s="185">
        <v>2</v>
      </c>
      <c r="E9582" s="185">
        <v>0</v>
      </c>
      <c r="F9582" s="187">
        <v>929.88</v>
      </c>
      <c r="K9582" s="188">
        <v>1669</v>
      </c>
    </row>
    <row r="9583" spans="1:11" x14ac:dyDescent="0.25">
      <c r="A9583" s="108">
        <v>9606</v>
      </c>
      <c r="B9583" s="109" t="s">
        <v>8783</v>
      </c>
      <c r="C9583" s="185">
        <v>84733041</v>
      </c>
      <c r="D9583" s="185">
        <v>1</v>
      </c>
      <c r="E9583" s="185">
        <v>0</v>
      </c>
      <c r="F9583" s="187">
        <v>819.76</v>
      </c>
      <c r="K9583" s="188">
        <v>1449</v>
      </c>
    </row>
    <row r="9584" spans="1:11" x14ac:dyDescent="0.25">
      <c r="A9584" s="108">
        <v>9607</v>
      </c>
      <c r="B9584" s="109" t="s">
        <v>8784</v>
      </c>
      <c r="C9584" s="185">
        <v>84733041</v>
      </c>
      <c r="D9584" s="185">
        <v>0</v>
      </c>
      <c r="E9584" s="185">
        <v>0</v>
      </c>
      <c r="F9584" s="187">
        <v>686.67</v>
      </c>
      <c r="K9584" s="188">
        <v>1199</v>
      </c>
    </row>
    <row r="9585" spans="1:11" x14ac:dyDescent="0.25">
      <c r="A9585" s="108">
        <v>9608</v>
      </c>
      <c r="B9585" s="109" t="s">
        <v>8785</v>
      </c>
      <c r="C9585" s="185">
        <v>84733041</v>
      </c>
      <c r="D9585" s="185">
        <v>1</v>
      </c>
      <c r="E9585" s="185">
        <v>0</v>
      </c>
      <c r="F9585" s="187">
        <v>955.54</v>
      </c>
      <c r="K9585" s="188">
        <v>1679</v>
      </c>
    </row>
    <row r="9586" spans="1:11" x14ac:dyDescent="0.25">
      <c r="A9586" s="108">
        <v>9609</v>
      </c>
      <c r="B9586" s="109" t="s">
        <v>8786</v>
      </c>
      <c r="C9586" s="185">
        <v>85183000</v>
      </c>
      <c r="D9586" s="185">
        <v>0</v>
      </c>
      <c r="E9586" s="185">
        <v>0</v>
      </c>
      <c r="F9586" s="187">
        <v>249.9</v>
      </c>
      <c r="K9586" s="187">
        <v>529</v>
      </c>
    </row>
    <row r="9587" spans="1:11" x14ac:dyDescent="0.25">
      <c r="A9587" s="108">
        <v>9610</v>
      </c>
      <c r="B9587" s="109" t="s">
        <v>8787</v>
      </c>
      <c r="C9587" s="185">
        <v>84717040</v>
      </c>
      <c r="D9587" s="185">
        <v>0</v>
      </c>
      <c r="E9587" s="185">
        <v>0</v>
      </c>
      <c r="F9587" s="187">
        <v>172.2</v>
      </c>
      <c r="K9587" s="187">
        <v>299</v>
      </c>
    </row>
    <row r="9588" spans="1:11" x14ac:dyDescent="0.25">
      <c r="A9588" s="108">
        <v>9611</v>
      </c>
      <c r="B9588" s="109" t="s">
        <v>8788</v>
      </c>
      <c r="C9588" s="185">
        <v>84717040</v>
      </c>
      <c r="D9588" s="185">
        <v>0</v>
      </c>
      <c r="E9588" s="185">
        <v>0</v>
      </c>
      <c r="F9588" s="187">
        <v>107.51</v>
      </c>
      <c r="K9588" s="187">
        <v>189</v>
      </c>
    </row>
    <row r="9589" spans="1:11" x14ac:dyDescent="0.25">
      <c r="A9589" s="108">
        <v>9612</v>
      </c>
      <c r="B9589" s="109" t="s">
        <v>8789</v>
      </c>
      <c r="C9589" s="185">
        <v>84733019</v>
      </c>
      <c r="D9589" s="185">
        <v>3</v>
      </c>
      <c r="E9589" s="185">
        <v>0</v>
      </c>
      <c r="F9589" s="187">
        <v>219.71</v>
      </c>
      <c r="K9589" s="187">
        <v>399</v>
      </c>
    </row>
    <row r="9590" spans="1:11" x14ac:dyDescent="0.25">
      <c r="A9590" s="108">
        <v>9613</v>
      </c>
      <c r="B9590" s="109" t="s">
        <v>8790</v>
      </c>
      <c r="C9590" s="185">
        <v>85044021</v>
      </c>
      <c r="D9590" s="185">
        <v>0</v>
      </c>
      <c r="E9590" s="185">
        <v>0</v>
      </c>
      <c r="F9590" s="187">
        <v>537.14</v>
      </c>
      <c r="K9590" s="187">
        <v>999</v>
      </c>
    </row>
    <row r="9591" spans="1:11" x14ac:dyDescent="0.25">
      <c r="A9591" s="108">
        <v>9614</v>
      </c>
      <c r="B9591" s="109" t="s">
        <v>7880</v>
      </c>
      <c r="C9591" s="185">
        <v>84733042</v>
      </c>
      <c r="D9591" s="185">
        <v>50</v>
      </c>
      <c r="E9591" s="185">
        <v>3</v>
      </c>
      <c r="F9591" s="187">
        <v>98.73</v>
      </c>
      <c r="K9591" s="187">
        <v>249</v>
      </c>
    </row>
    <row r="9592" spans="1:11" x14ac:dyDescent="0.25">
      <c r="A9592" s="108">
        <v>9615</v>
      </c>
      <c r="B9592" s="109" t="s">
        <v>8791</v>
      </c>
      <c r="C9592" s="185">
        <v>84717040</v>
      </c>
      <c r="D9592" s="185">
        <v>35</v>
      </c>
      <c r="E9592" s="185">
        <v>1</v>
      </c>
      <c r="F9592" s="187">
        <v>92.6</v>
      </c>
      <c r="K9592" s="187">
        <v>159</v>
      </c>
    </row>
    <row r="9593" spans="1:11" x14ac:dyDescent="0.25">
      <c r="A9593" s="108">
        <v>9616</v>
      </c>
      <c r="B9593" s="109" t="s">
        <v>8792</v>
      </c>
      <c r="C9593" s="185">
        <v>84717040</v>
      </c>
      <c r="D9593" s="185">
        <v>0</v>
      </c>
      <c r="E9593" s="185">
        <v>0</v>
      </c>
      <c r="F9593" s="187">
        <v>117.31</v>
      </c>
      <c r="K9593" s="187">
        <v>209</v>
      </c>
    </row>
    <row r="9594" spans="1:11" x14ac:dyDescent="0.25">
      <c r="A9594" s="108">
        <v>9617</v>
      </c>
      <c r="B9594" s="109" t="s">
        <v>8793</v>
      </c>
      <c r="C9594" s="185">
        <v>85423190</v>
      </c>
      <c r="D9594" s="185">
        <v>2</v>
      </c>
      <c r="E9594" s="185">
        <v>0</v>
      </c>
      <c r="F9594" s="188">
        <v>1382.26</v>
      </c>
      <c r="K9594" s="188">
        <v>2099</v>
      </c>
    </row>
    <row r="9595" spans="1:11" x14ac:dyDescent="0.25">
      <c r="A9595" s="108">
        <v>9618</v>
      </c>
      <c r="B9595" s="109" t="s">
        <v>8794</v>
      </c>
      <c r="C9595" s="185">
        <v>85423190</v>
      </c>
      <c r="D9595" s="185">
        <v>3</v>
      </c>
      <c r="E9595" s="185">
        <v>1</v>
      </c>
      <c r="F9595" s="188">
        <v>1286.67</v>
      </c>
      <c r="K9595" s="188">
        <v>1979</v>
      </c>
    </row>
    <row r="9596" spans="1:11" x14ac:dyDescent="0.25">
      <c r="A9596" s="108">
        <v>9619</v>
      </c>
      <c r="B9596" s="109" t="s">
        <v>8795</v>
      </c>
      <c r="C9596" s="185">
        <v>85423190</v>
      </c>
      <c r="D9596" s="185">
        <v>0</v>
      </c>
      <c r="E9596" s="185">
        <v>0</v>
      </c>
      <c r="F9596" s="188">
        <v>2500.98</v>
      </c>
      <c r="K9596" s="188">
        <v>3799</v>
      </c>
    </row>
    <row r="9597" spans="1:11" x14ac:dyDescent="0.25">
      <c r="A9597" s="108">
        <v>9620</v>
      </c>
      <c r="B9597" s="109" t="s">
        <v>2979</v>
      </c>
      <c r="C9597" s="185">
        <v>90328911</v>
      </c>
      <c r="D9597" s="185">
        <v>17</v>
      </c>
      <c r="E9597" s="185">
        <v>0</v>
      </c>
      <c r="F9597" s="187">
        <v>91</v>
      </c>
      <c r="K9597" s="187">
        <v>169</v>
      </c>
    </row>
    <row r="9598" spans="1:11" x14ac:dyDescent="0.25">
      <c r="A9598" s="108">
        <v>9621</v>
      </c>
      <c r="B9598" s="109" t="s">
        <v>2980</v>
      </c>
      <c r="C9598" s="185">
        <v>90328911</v>
      </c>
      <c r="D9598" s="185">
        <v>19</v>
      </c>
      <c r="E9598" s="185">
        <v>0</v>
      </c>
      <c r="F9598" s="187">
        <v>115</v>
      </c>
      <c r="K9598" s="187">
        <v>209</v>
      </c>
    </row>
    <row r="9599" spans="1:11" x14ac:dyDescent="0.25">
      <c r="A9599" s="108">
        <v>9622</v>
      </c>
      <c r="B9599" s="109" t="s">
        <v>2978</v>
      </c>
      <c r="C9599" s="185">
        <v>90328911</v>
      </c>
      <c r="D9599" s="185">
        <v>3</v>
      </c>
      <c r="E9599" s="185">
        <v>0</v>
      </c>
      <c r="F9599" s="187">
        <v>410</v>
      </c>
      <c r="K9599" s="187">
        <v>759</v>
      </c>
    </row>
    <row r="9600" spans="1:11" x14ac:dyDescent="0.25">
      <c r="A9600" s="108">
        <v>9623</v>
      </c>
      <c r="B9600" s="109" t="s">
        <v>1053</v>
      </c>
      <c r="C9600" s="185">
        <v>84716053</v>
      </c>
      <c r="D9600" s="185">
        <v>23</v>
      </c>
      <c r="E9600" s="185">
        <v>0</v>
      </c>
      <c r="F9600" s="187">
        <v>55</v>
      </c>
      <c r="K9600" s="187">
        <v>89</v>
      </c>
    </row>
    <row r="9601" spans="1:11" x14ac:dyDescent="0.25">
      <c r="A9601" s="108">
        <v>9624</v>
      </c>
      <c r="B9601" s="109" t="s">
        <v>8461</v>
      </c>
      <c r="C9601" s="185">
        <v>85285200</v>
      </c>
      <c r="D9601" s="185">
        <v>0</v>
      </c>
      <c r="E9601" s="185">
        <v>0</v>
      </c>
      <c r="F9601" s="188">
        <v>1035.9000000000001</v>
      </c>
      <c r="K9601" s="188">
        <v>1499</v>
      </c>
    </row>
    <row r="9602" spans="1:11" x14ac:dyDescent="0.25">
      <c r="A9602" s="108">
        <v>9625</v>
      </c>
      <c r="B9602" s="109" t="s">
        <v>8796</v>
      </c>
      <c r="C9602" s="185">
        <v>85285200</v>
      </c>
      <c r="D9602" s="185">
        <v>0</v>
      </c>
      <c r="E9602" s="185">
        <v>0</v>
      </c>
      <c r="F9602" s="188">
        <v>1090</v>
      </c>
      <c r="K9602" s="188">
        <v>1649</v>
      </c>
    </row>
    <row r="9603" spans="1:11" x14ac:dyDescent="0.25">
      <c r="A9603" s="108">
        <v>9626</v>
      </c>
      <c r="B9603" s="109" t="s">
        <v>8797</v>
      </c>
      <c r="C9603" s="185">
        <v>85285200</v>
      </c>
      <c r="D9603" s="185">
        <v>1</v>
      </c>
      <c r="E9603" s="185">
        <v>0</v>
      </c>
      <c r="F9603" s="188">
        <v>1899</v>
      </c>
      <c r="K9603" s="188">
        <v>2799</v>
      </c>
    </row>
    <row r="9604" spans="1:11" x14ac:dyDescent="0.25">
      <c r="A9604" s="108">
        <v>9627</v>
      </c>
      <c r="B9604" s="109" t="s">
        <v>8798</v>
      </c>
      <c r="C9604" s="185">
        <v>85285200</v>
      </c>
      <c r="D9604" s="185">
        <v>0</v>
      </c>
      <c r="E9604" s="185">
        <v>0</v>
      </c>
      <c r="F9604" s="188">
        <v>1099.9000000000001</v>
      </c>
      <c r="K9604" s="188">
        <v>1599</v>
      </c>
    </row>
    <row r="9605" spans="1:11" x14ac:dyDescent="0.25">
      <c r="A9605" s="108">
        <v>9628</v>
      </c>
      <c r="B9605" s="109" t="s">
        <v>8799</v>
      </c>
      <c r="C9605" s="185">
        <v>85285200</v>
      </c>
      <c r="D9605" s="185">
        <v>1</v>
      </c>
      <c r="E9605" s="185">
        <v>0</v>
      </c>
      <c r="F9605" s="187">
        <v>999.9</v>
      </c>
      <c r="K9605" s="188">
        <v>1499</v>
      </c>
    </row>
    <row r="9606" spans="1:11" x14ac:dyDescent="0.25">
      <c r="A9606" s="108">
        <v>9629</v>
      </c>
      <c r="B9606" s="109" t="s">
        <v>8800</v>
      </c>
      <c r="C9606" s="185">
        <v>85423190</v>
      </c>
      <c r="D9606" s="185">
        <v>8</v>
      </c>
      <c r="E9606" s="185">
        <v>0</v>
      </c>
      <c r="F9606" s="187">
        <v>442.16</v>
      </c>
      <c r="K9606" s="187">
        <v>679</v>
      </c>
    </row>
    <row r="9607" spans="1:11" x14ac:dyDescent="0.25">
      <c r="A9607" s="108">
        <v>9630</v>
      </c>
      <c r="B9607" s="109" t="s">
        <v>8801</v>
      </c>
      <c r="C9607" s="185">
        <v>85044021</v>
      </c>
      <c r="D9607" s="185">
        <v>2</v>
      </c>
      <c r="E9607" s="185">
        <v>0</v>
      </c>
      <c r="F9607" s="187">
        <v>313.3</v>
      </c>
      <c r="K9607" s="187">
        <v>599</v>
      </c>
    </row>
    <row r="9608" spans="1:11" x14ac:dyDescent="0.25">
      <c r="A9608" s="108">
        <v>9631</v>
      </c>
      <c r="B9608" s="109" t="s">
        <v>8802</v>
      </c>
      <c r="C9608" s="185">
        <v>84733019</v>
      </c>
      <c r="D9608" s="185">
        <v>0</v>
      </c>
      <c r="E9608" s="185">
        <v>0</v>
      </c>
      <c r="F9608" s="187">
        <v>367.44</v>
      </c>
      <c r="K9608" s="187">
        <v>599</v>
      </c>
    </row>
    <row r="9609" spans="1:11" x14ac:dyDescent="0.25">
      <c r="A9609" s="108">
        <v>9632</v>
      </c>
      <c r="B9609" s="109" t="s">
        <v>8803</v>
      </c>
      <c r="C9609" s="185">
        <v>84733019</v>
      </c>
      <c r="D9609" s="185">
        <v>0</v>
      </c>
      <c r="E9609" s="185">
        <v>0</v>
      </c>
      <c r="F9609" s="187">
        <v>367.44</v>
      </c>
      <c r="K9609" s="187">
        <v>599</v>
      </c>
    </row>
    <row r="9610" spans="1:11" x14ac:dyDescent="0.25">
      <c r="A9610" s="108">
        <v>9633</v>
      </c>
      <c r="B9610" s="109" t="s">
        <v>8804</v>
      </c>
      <c r="C9610" s="185">
        <v>84733019</v>
      </c>
      <c r="D9610" s="185">
        <v>0</v>
      </c>
      <c r="E9610" s="185">
        <v>0</v>
      </c>
      <c r="F9610" s="187">
        <v>761.97</v>
      </c>
      <c r="K9610" s="188">
        <v>1289</v>
      </c>
    </row>
    <row r="9611" spans="1:11" x14ac:dyDescent="0.25">
      <c r="A9611" s="108">
        <v>9634</v>
      </c>
      <c r="B9611" s="109" t="s">
        <v>8805</v>
      </c>
      <c r="C9611" s="185">
        <v>84145990</v>
      </c>
      <c r="D9611" s="185">
        <v>1</v>
      </c>
      <c r="E9611" s="185">
        <v>0</v>
      </c>
      <c r="F9611" s="187">
        <v>382.29</v>
      </c>
      <c r="K9611" s="187">
        <v>659</v>
      </c>
    </row>
    <row r="9612" spans="1:11" x14ac:dyDescent="0.25">
      <c r="A9612" s="108">
        <v>9635</v>
      </c>
      <c r="B9612" s="109" t="s">
        <v>8806</v>
      </c>
      <c r="C9612" s="185">
        <v>84145990</v>
      </c>
      <c r="D9612" s="185">
        <v>1</v>
      </c>
      <c r="E9612" s="185">
        <v>0</v>
      </c>
      <c r="F9612" s="187">
        <v>523.21</v>
      </c>
      <c r="K9612" s="187">
        <v>899</v>
      </c>
    </row>
    <row r="9613" spans="1:11" x14ac:dyDescent="0.25">
      <c r="A9613" s="108">
        <v>9636</v>
      </c>
      <c r="B9613" s="109" t="s">
        <v>8807</v>
      </c>
      <c r="C9613" s="185">
        <v>85183000</v>
      </c>
      <c r="D9613" s="185">
        <v>2</v>
      </c>
      <c r="E9613" s="185">
        <v>0</v>
      </c>
      <c r="F9613" s="187">
        <v>101.81</v>
      </c>
      <c r="K9613" s="187">
        <v>195</v>
      </c>
    </row>
    <row r="9614" spans="1:11" x14ac:dyDescent="0.25">
      <c r="A9614" s="108">
        <v>9637</v>
      </c>
      <c r="B9614" s="109" t="s">
        <v>8808</v>
      </c>
      <c r="C9614" s="185">
        <v>84713019</v>
      </c>
      <c r="D9614" s="185">
        <v>0</v>
      </c>
      <c r="E9614" s="185">
        <v>0</v>
      </c>
      <c r="F9614" s="188">
        <v>2340.12</v>
      </c>
      <c r="K9614" s="188">
        <v>3049</v>
      </c>
    </row>
    <row r="9615" spans="1:11" x14ac:dyDescent="0.25">
      <c r="A9615" s="108">
        <v>9638</v>
      </c>
      <c r="B9615" s="109" t="s">
        <v>5835</v>
      </c>
      <c r="C9615" s="185">
        <v>85423190</v>
      </c>
      <c r="D9615" s="185">
        <v>0</v>
      </c>
      <c r="E9615" s="185">
        <v>0</v>
      </c>
      <c r="F9615" s="188">
        <v>2588.13</v>
      </c>
      <c r="K9615" s="188">
        <v>3999</v>
      </c>
    </row>
    <row r="9616" spans="1:11" x14ac:dyDescent="0.25">
      <c r="A9616" s="108">
        <v>9639</v>
      </c>
      <c r="B9616" s="109" t="s">
        <v>8809</v>
      </c>
      <c r="C9616" s="185">
        <v>84716052</v>
      </c>
      <c r="D9616" s="185">
        <v>0</v>
      </c>
      <c r="E9616" s="185">
        <v>0</v>
      </c>
      <c r="F9616" s="187">
        <v>172.21</v>
      </c>
      <c r="K9616" s="187">
        <v>289</v>
      </c>
    </row>
    <row r="9617" spans="1:11" x14ac:dyDescent="0.25">
      <c r="A9617" s="108">
        <v>9640</v>
      </c>
      <c r="B9617" s="109" t="s">
        <v>8810</v>
      </c>
      <c r="C9617" s="185">
        <v>84713019</v>
      </c>
      <c r="D9617" s="185">
        <v>0</v>
      </c>
      <c r="E9617" s="185">
        <v>0</v>
      </c>
      <c r="F9617" s="188">
        <v>3229.05</v>
      </c>
      <c r="K9617" s="188">
        <v>4000</v>
      </c>
    </row>
    <row r="9618" spans="1:11" x14ac:dyDescent="0.25">
      <c r="A9618" s="108">
        <v>9641</v>
      </c>
      <c r="B9618" s="109" t="s">
        <v>8811</v>
      </c>
      <c r="C9618" s="185">
        <v>85234920</v>
      </c>
      <c r="D9618" s="185">
        <v>0</v>
      </c>
      <c r="E9618" s="185">
        <v>0</v>
      </c>
      <c r="F9618" s="187">
        <v>220</v>
      </c>
      <c r="K9618" s="187">
        <v>699</v>
      </c>
    </row>
    <row r="9619" spans="1:11" x14ac:dyDescent="0.25">
      <c r="A9619" s="108">
        <v>9642</v>
      </c>
      <c r="B9619" s="109" t="s">
        <v>8812</v>
      </c>
      <c r="C9619" s="185">
        <v>85444200</v>
      </c>
      <c r="D9619" s="185">
        <v>6</v>
      </c>
      <c r="E9619" s="185">
        <v>0</v>
      </c>
      <c r="F9619" s="187">
        <v>42.51</v>
      </c>
      <c r="K9619" s="187">
        <v>69</v>
      </c>
    </row>
    <row r="9620" spans="1:11" x14ac:dyDescent="0.25">
      <c r="A9620" s="108">
        <v>9643</v>
      </c>
      <c r="B9620" s="109" t="s">
        <v>8813</v>
      </c>
      <c r="C9620" s="185">
        <v>85444200</v>
      </c>
      <c r="D9620" s="185">
        <v>2</v>
      </c>
      <c r="E9620" s="185">
        <v>0</v>
      </c>
      <c r="F9620" s="187">
        <v>75.14</v>
      </c>
      <c r="K9620" s="187">
        <v>125</v>
      </c>
    </row>
    <row r="9621" spans="1:11" x14ac:dyDescent="0.25">
      <c r="A9621" s="108">
        <v>9644</v>
      </c>
      <c r="B9621" s="109" t="s">
        <v>8814</v>
      </c>
      <c r="C9621" s="185">
        <v>84145990</v>
      </c>
      <c r="D9621" s="185">
        <v>1</v>
      </c>
      <c r="E9621" s="185">
        <v>0</v>
      </c>
      <c r="F9621" s="187">
        <v>409.9</v>
      </c>
      <c r="K9621" s="187">
        <v>699</v>
      </c>
    </row>
    <row r="9622" spans="1:11" x14ac:dyDescent="0.25">
      <c r="A9622" s="108">
        <v>9645</v>
      </c>
      <c r="B9622" s="109" t="s">
        <v>8815</v>
      </c>
      <c r="C9622" s="185">
        <v>84145990</v>
      </c>
      <c r="D9622" s="185">
        <v>2</v>
      </c>
      <c r="E9622" s="185">
        <v>0</v>
      </c>
      <c r="F9622" s="187">
        <v>559.9</v>
      </c>
      <c r="K9622" s="187">
        <v>959</v>
      </c>
    </row>
    <row r="9623" spans="1:11" x14ac:dyDescent="0.25">
      <c r="A9623" s="108">
        <v>9646</v>
      </c>
      <c r="B9623" s="109" t="s">
        <v>8816</v>
      </c>
      <c r="C9623" s="185">
        <v>84733019</v>
      </c>
      <c r="D9623" s="185">
        <v>2</v>
      </c>
      <c r="E9623" s="185">
        <v>1</v>
      </c>
      <c r="F9623" s="187">
        <v>166.82</v>
      </c>
      <c r="K9623" s="187">
        <v>269</v>
      </c>
    </row>
    <row r="9624" spans="1:11" x14ac:dyDescent="0.25">
      <c r="A9624" s="108">
        <v>9647</v>
      </c>
      <c r="B9624" s="109" t="s">
        <v>4106</v>
      </c>
      <c r="C9624" s="185">
        <v>84733019</v>
      </c>
      <c r="D9624" s="185">
        <v>2</v>
      </c>
      <c r="E9624" s="185">
        <v>0</v>
      </c>
      <c r="F9624" s="187">
        <v>204.87</v>
      </c>
      <c r="K9624" s="187">
        <v>329</v>
      </c>
    </row>
    <row r="9625" spans="1:11" x14ac:dyDescent="0.25">
      <c r="A9625" s="108">
        <v>9648</v>
      </c>
      <c r="B9625" s="109" t="s">
        <v>8817</v>
      </c>
      <c r="C9625" s="185">
        <v>84733019</v>
      </c>
      <c r="D9625" s="185">
        <v>0</v>
      </c>
      <c r="E9625" s="185">
        <v>0</v>
      </c>
      <c r="F9625" s="187">
        <v>329.51</v>
      </c>
      <c r="K9625" s="187">
        <v>529</v>
      </c>
    </row>
    <row r="9626" spans="1:11" x14ac:dyDescent="0.25">
      <c r="A9626" s="108">
        <v>9649</v>
      </c>
      <c r="B9626" s="109" t="s">
        <v>8650</v>
      </c>
      <c r="C9626" s="185">
        <v>84733019</v>
      </c>
      <c r="D9626" s="185">
        <v>0</v>
      </c>
      <c r="E9626" s="185">
        <v>0</v>
      </c>
      <c r="F9626" s="187">
        <v>186.82</v>
      </c>
      <c r="K9626" s="187">
        <v>299</v>
      </c>
    </row>
    <row r="9627" spans="1:11" x14ac:dyDescent="0.25">
      <c r="A9627" s="108">
        <v>9650</v>
      </c>
      <c r="B9627" s="109" t="s">
        <v>6918</v>
      </c>
      <c r="C9627" s="185">
        <v>84733019</v>
      </c>
      <c r="D9627" s="185">
        <v>0</v>
      </c>
      <c r="E9627" s="185">
        <v>0</v>
      </c>
      <c r="F9627" s="187">
        <v>193.48</v>
      </c>
      <c r="K9627" s="187">
        <v>309</v>
      </c>
    </row>
    <row r="9628" spans="1:11" x14ac:dyDescent="0.25">
      <c r="A9628" s="108">
        <v>9651</v>
      </c>
      <c r="B9628" s="109" t="s">
        <v>8649</v>
      </c>
      <c r="C9628" s="185">
        <v>84733019</v>
      </c>
      <c r="D9628" s="185">
        <v>0</v>
      </c>
      <c r="E9628" s="185">
        <v>0</v>
      </c>
      <c r="F9628" s="187">
        <v>201.2</v>
      </c>
      <c r="K9628" s="187">
        <v>329</v>
      </c>
    </row>
    <row r="9629" spans="1:11" x14ac:dyDescent="0.25">
      <c r="A9629" s="108">
        <v>9652</v>
      </c>
      <c r="B9629" s="109" t="s">
        <v>8818</v>
      </c>
      <c r="C9629" s="185">
        <v>82032010</v>
      </c>
      <c r="D9629" s="185">
        <v>1</v>
      </c>
      <c r="E9629" s="185">
        <v>0</v>
      </c>
      <c r="F9629" s="187">
        <v>23.06</v>
      </c>
      <c r="K9629" s="187">
        <v>45</v>
      </c>
    </row>
    <row r="9630" spans="1:11" x14ac:dyDescent="0.25">
      <c r="A9630" s="108">
        <v>9653</v>
      </c>
      <c r="B9630" s="109" t="s">
        <v>8819</v>
      </c>
      <c r="C9630" s="185">
        <v>82032010</v>
      </c>
      <c r="D9630" s="185">
        <v>4</v>
      </c>
      <c r="E9630" s="185">
        <v>0</v>
      </c>
      <c r="F9630" s="187">
        <v>13.5</v>
      </c>
      <c r="K9630" s="187">
        <v>28</v>
      </c>
    </row>
    <row r="9631" spans="1:11" x14ac:dyDescent="0.25">
      <c r="A9631" s="108">
        <v>9654</v>
      </c>
      <c r="B9631" s="109" t="s">
        <v>8820</v>
      </c>
      <c r="C9631" s="185">
        <v>90303100</v>
      </c>
      <c r="D9631" s="185">
        <v>5</v>
      </c>
      <c r="E9631" s="185">
        <v>0</v>
      </c>
      <c r="F9631" s="187">
        <v>19.97</v>
      </c>
      <c r="K9631" s="187">
        <v>45</v>
      </c>
    </row>
    <row r="9632" spans="1:11" x14ac:dyDescent="0.25">
      <c r="A9632" s="108">
        <v>9655</v>
      </c>
      <c r="B9632" s="109" t="s">
        <v>8821</v>
      </c>
      <c r="C9632" s="185">
        <v>90303100</v>
      </c>
      <c r="D9632" s="185">
        <v>2</v>
      </c>
      <c r="E9632" s="185">
        <v>0</v>
      </c>
      <c r="F9632" s="187">
        <v>109.11</v>
      </c>
      <c r="K9632" s="187">
        <v>189</v>
      </c>
    </row>
    <row r="9633" spans="1:11" x14ac:dyDescent="0.25">
      <c r="A9633" s="108">
        <v>9656</v>
      </c>
      <c r="B9633" s="109" t="s">
        <v>8822</v>
      </c>
      <c r="C9633" s="185">
        <v>90303100</v>
      </c>
      <c r="D9633" s="185">
        <v>2</v>
      </c>
      <c r="E9633" s="185">
        <v>0</v>
      </c>
      <c r="F9633" s="187">
        <v>62.6</v>
      </c>
      <c r="K9633" s="187">
        <v>109</v>
      </c>
    </row>
    <row r="9634" spans="1:11" x14ac:dyDescent="0.25">
      <c r="A9634" s="108">
        <v>9657</v>
      </c>
      <c r="B9634" s="109" t="s">
        <v>868</v>
      </c>
      <c r="C9634" s="185">
        <v>85444200</v>
      </c>
      <c r="D9634" s="185">
        <v>9</v>
      </c>
      <c r="E9634" s="185">
        <v>0</v>
      </c>
      <c r="F9634" s="187">
        <v>44.18</v>
      </c>
      <c r="K9634" s="187">
        <v>69</v>
      </c>
    </row>
    <row r="9635" spans="1:11" x14ac:dyDescent="0.25">
      <c r="A9635" s="108">
        <v>9658</v>
      </c>
      <c r="B9635" s="109" t="s">
        <v>7801</v>
      </c>
      <c r="C9635" s="185">
        <v>85444200</v>
      </c>
      <c r="D9635" s="185">
        <v>0</v>
      </c>
      <c r="E9635" s="185">
        <v>0</v>
      </c>
      <c r="F9635" s="187">
        <v>102.55</v>
      </c>
      <c r="K9635" s="187">
        <v>169</v>
      </c>
    </row>
    <row r="9636" spans="1:11" x14ac:dyDescent="0.25">
      <c r="A9636" s="108">
        <v>9659</v>
      </c>
      <c r="B9636" s="109" t="s">
        <v>8823</v>
      </c>
      <c r="C9636" s="185">
        <v>84717010</v>
      </c>
      <c r="D9636" s="185">
        <v>0</v>
      </c>
      <c r="E9636" s="185">
        <v>0</v>
      </c>
      <c r="F9636" s="187">
        <v>329.04</v>
      </c>
      <c r="K9636" s="187">
        <v>549</v>
      </c>
    </row>
    <row r="9637" spans="1:11" x14ac:dyDescent="0.25">
      <c r="A9637" s="108">
        <v>9660</v>
      </c>
      <c r="B9637" s="109" t="s">
        <v>8824</v>
      </c>
      <c r="C9637" s="185">
        <v>84717010</v>
      </c>
      <c r="D9637" s="185">
        <v>1</v>
      </c>
      <c r="E9637" s="185">
        <v>0</v>
      </c>
      <c r="F9637" s="187">
        <v>271.82</v>
      </c>
      <c r="K9637" s="187">
        <v>449</v>
      </c>
    </row>
    <row r="9638" spans="1:11" x14ac:dyDescent="0.25">
      <c r="A9638" s="108">
        <v>9661</v>
      </c>
      <c r="B9638" s="109" t="s">
        <v>8825</v>
      </c>
      <c r="C9638" s="185">
        <v>84717010</v>
      </c>
      <c r="D9638" s="185">
        <v>0</v>
      </c>
      <c r="E9638" s="185">
        <v>0</v>
      </c>
      <c r="F9638" s="187">
        <v>808.9</v>
      </c>
      <c r="K9638" s="188">
        <v>1349</v>
      </c>
    </row>
    <row r="9639" spans="1:11" x14ac:dyDescent="0.25">
      <c r="A9639" s="108">
        <v>9662</v>
      </c>
      <c r="B9639" s="109" t="s">
        <v>7554</v>
      </c>
      <c r="C9639" s="185">
        <v>85286200</v>
      </c>
      <c r="D9639" s="185">
        <v>4</v>
      </c>
      <c r="E9639" s="185">
        <v>0</v>
      </c>
      <c r="F9639" s="188">
        <v>1180</v>
      </c>
      <c r="K9639" s="188">
        <v>1699</v>
      </c>
    </row>
    <row r="9640" spans="1:11" x14ac:dyDescent="0.25">
      <c r="A9640" s="108">
        <v>9663</v>
      </c>
      <c r="B9640" s="109" t="s">
        <v>7273</v>
      </c>
      <c r="C9640" s="185">
        <v>84733019</v>
      </c>
      <c r="D9640" s="185">
        <v>4</v>
      </c>
      <c r="E9640" s="185">
        <v>0</v>
      </c>
      <c r="F9640" s="187">
        <v>420.66</v>
      </c>
      <c r="K9640" s="187">
        <v>689</v>
      </c>
    </row>
    <row r="9641" spans="1:11" x14ac:dyDescent="0.25">
      <c r="A9641" s="108">
        <v>9664</v>
      </c>
      <c r="B9641" s="109" t="s">
        <v>7274</v>
      </c>
      <c r="C9641" s="185">
        <v>84733019</v>
      </c>
      <c r="D9641" s="185">
        <v>4</v>
      </c>
      <c r="E9641" s="185">
        <v>0</v>
      </c>
      <c r="F9641" s="187">
        <v>420.66</v>
      </c>
      <c r="K9641" s="187">
        <v>689</v>
      </c>
    </row>
    <row r="9642" spans="1:11" x14ac:dyDescent="0.25">
      <c r="A9642" s="108">
        <v>9665</v>
      </c>
      <c r="B9642" s="109" t="s">
        <v>8826</v>
      </c>
      <c r="C9642" s="185">
        <v>84716052</v>
      </c>
      <c r="D9642" s="185">
        <v>4</v>
      </c>
      <c r="E9642" s="185">
        <v>0</v>
      </c>
      <c r="F9642" s="187">
        <v>172.35</v>
      </c>
      <c r="K9642" s="187">
        <v>289</v>
      </c>
    </row>
    <row r="9643" spans="1:11" x14ac:dyDescent="0.25">
      <c r="A9643" s="108">
        <v>9666</v>
      </c>
      <c r="B9643" s="109" t="s">
        <v>8827</v>
      </c>
      <c r="C9643" s="185">
        <v>84716052</v>
      </c>
      <c r="D9643" s="185">
        <v>4</v>
      </c>
      <c r="E9643" s="185">
        <v>0</v>
      </c>
      <c r="F9643" s="187">
        <v>172.35</v>
      </c>
      <c r="K9643" s="187">
        <v>289</v>
      </c>
    </row>
    <row r="9644" spans="1:11" x14ac:dyDescent="0.25">
      <c r="A9644" s="108">
        <v>9667</v>
      </c>
      <c r="B9644" s="109" t="s">
        <v>8828</v>
      </c>
      <c r="C9644" s="185">
        <v>84716052</v>
      </c>
      <c r="D9644" s="185">
        <v>3</v>
      </c>
      <c r="E9644" s="185">
        <v>0</v>
      </c>
      <c r="F9644" s="187">
        <v>172.35</v>
      </c>
      <c r="K9644" s="187">
        <v>289</v>
      </c>
    </row>
    <row r="9645" spans="1:11" x14ac:dyDescent="0.25">
      <c r="A9645" s="108">
        <v>9668</v>
      </c>
      <c r="B9645" s="109" t="s">
        <v>8829</v>
      </c>
      <c r="C9645" s="185">
        <v>85182200</v>
      </c>
      <c r="D9645" s="185">
        <v>0</v>
      </c>
      <c r="E9645" s="185">
        <v>0</v>
      </c>
      <c r="F9645" s="187">
        <v>93.91</v>
      </c>
      <c r="K9645" s="187">
        <v>189</v>
      </c>
    </row>
    <row r="9646" spans="1:11" x14ac:dyDescent="0.25">
      <c r="A9646" s="108">
        <v>9669</v>
      </c>
      <c r="B9646" s="109" t="s">
        <v>8830</v>
      </c>
      <c r="C9646" s="185">
        <v>84433111</v>
      </c>
      <c r="D9646" s="185">
        <v>0</v>
      </c>
      <c r="E9646" s="185">
        <v>0</v>
      </c>
      <c r="F9646" s="187">
        <v>803</v>
      </c>
      <c r="K9646" s="187">
        <v>999</v>
      </c>
    </row>
    <row r="9647" spans="1:11" x14ac:dyDescent="0.25">
      <c r="A9647" s="108">
        <v>9670</v>
      </c>
      <c r="B9647" s="109" t="s">
        <v>8831</v>
      </c>
      <c r="C9647" s="185">
        <v>84716052</v>
      </c>
      <c r="D9647" s="185">
        <v>1</v>
      </c>
      <c r="E9647" s="185">
        <v>0</v>
      </c>
      <c r="F9647" s="187">
        <v>228.7</v>
      </c>
      <c r="K9647" s="187">
        <v>400</v>
      </c>
    </row>
    <row r="9648" spans="1:11" x14ac:dyDescent="0.25">
      <c r="A9648" s="108">
        <v>9671</v>
      </c>
      <c r="B9648" s="109" t="s">
        <v>8832</v>
      </c>
      <c r="C9648" s="185">
        <v>85442000</v>
      </c>
      <c r="D9648" s="185">
        <v>12</v>
      </c>
      <c r="E9648" s="185">
        <v>1</v>
      </c>
      <c r="F9648" s="187">
        <v>6.5</v>
      </c>
      <c r="K9648" s="187">
        <v>15</v>
      </c>
    </row>
    <row r="9649" spans="1:11" x14ac:dyDescent="0.25">
      <c r="A9649" s="108">
        <v>9672</v>
      </c>
      <c r="B9649" s="109" t="s">
        <v>8568</v>
      </c>
      <c r="C9649" s="185">
        <v>84733041</v>
      </c>
      <c r="D9649" s="185">
        <v>5</v>
      </c>
      <c r="E9649" s="185">
        <v>1</v>
      </c>
      <c r="F9649" s="187">
        <v>569.99</v>
      </c>
      <c r="K9649" s="187">
        <v>829</v>
      </c>
    </row>
    <row r="9650" spans="1:11" x14ac:dyDescent="0.25">
      <c r="A9650" s="108">
        <v>9673</v>
      </c>
      <c r="B9650" s="109" t="s">
        <v>8833</v>
      </c>
      <c r="C9650" s="185">
        <v>85285200</v>
      </c>
      <c r="D9650" s="185">
        <v>0</v>
      </c>
      <c r="E9650" s="185">
        <v>0</v>
      </c>
      <c r="F9650" s="187">
        <v>811.54</v>
      </c>
      <c r="K9650" s="188">
        <v>1449</v>
      </c>
    </row>
    <row r="9651" spans="1:11" x14ac:dyDescent="0.25">
      <c r="A9651" s="108">
        <v>9674</v>
      </c>
      <c r="B9651" s="109" t="s">
        <v>8834</v>
      </c>
      <c r="C9651" s="185">
        <v>84715010</v>
      </c>
      <c r="D9651" s="185">
        <v>0</v>
      </c>
      <c r="E9651" s="185">
        <v>0</v>
      </c>
      <c r="F9651" s="188">
        <v>6784.68</v>
      </c>
      <c r="K9651" s="188">
        <v>9000</v>
      </c>
    </row>
    <row r="9652" spans="1:11" x14ac:dyDescent="0.25">
      <c r="A9652" s="108">
        <v>9675</v>
      </c>
      <c r="B9652" s="109" t="s">
        <v>8835</v>
      </c>
      <c r="C9652" s="185">
        <v>84716053</v>
      </c>
      <c r="D9652" s="185">
        <v>0</v>
      </c>
      <c r="E9652" s="185">
        <v>0</v>
      </c>
      <c r="F9652" s="187">
        <v>55.17</v>
      </c>
      <c r="K9652" s="187">
        <v>80</v>
      </c>
    </row>
    <row r="9653" spans="1:11" x14ac:dyDescent="0.25">
      <c r="A9653" s="108">
        <v>9676</v>
      </c>
      <c r="B9653" s="109" t="s">
        <v>8836</v>
      </c>
      <c r="C9653" s="185">
        <v>84716052</v>
      </c>
      <c r="D9653" s="185">
        <v>0</v>
      </c>
      <c r="E9653" s="185">
        <v>0</v>
      </c>
      <c r="F9653" s="187">
        <v>71.959999999999994</v>
      </c>
      <c r="K9653" s="187">
        <v>100</v>
      </c>
    </row>
    <row r="9654" spans="1:11" x14ac:dyDescent="0.25">
      <c r="A9654" s="108">
        <v>9677</v>
      </c>
      <c r="B9654" s="109" t="s">
        <v>8837</v>
      </c>
      <c r="C9654" s="185">
        <v>84715010</v>
      </c>
      <c r="D9654" s="185">
        <v>0</v>
      </c>
      <c r="E9654" s="185">
        <v>0</v>
      </c>
      <c r="F9654" s="188">
        <v>2605.9</v>
      </c>
      <c r="K9654" s="188">
        <v>4000</v>
      </c>
    </row>
    <row r="9655" spans="1:11" x14ac:dyDescent="0.25">
      <c r="A9655" s="108">
        <v>9678</v>
      </c>
      <c r="B9655" s="109" t="s">
        <v>8838</v>
      </c>
      <c r="C9655" s="185">
        <v>84716053</v>
      </c>
      <c r="D9655" s="185">
        <v>0</v>
      </c>
      <c r="E9655" s="185">
        <v>0</v>
      </c>
      <c r="F9655" s="187">
        <v>49.84</v>
      </c>
      <c r="K9655" s="187">
        <v>60</v>
      </c>
    </row>
    <row r="9656" spans="1:11" x14ac:dyDescent="0.25">
      <c r="A9656" s="108">
        <v>9679</v>
      </c>
      <c r="B9656" s="109" t="s">
        <v>8839</v>
      </c>
      <c r="C9656" s="185">
        <v>84716052</v>
      </c>
      <c r="D9656" s="185">
        <v>0</v>
      </c>
      <c r="E9656" s="185">
        <v>0</v>
      </c>
      <c r="F9656" s="187">
        <v>60.66</v>
      </c>
      <c r="K9656" s="187">
        <v>90</v>
      </c>
    </row>
    <row r="9657" spans="1:11" x14ac:dyDescent="0.25">
      <c r="A9657" s="108">
        <v>9680</v>
      </c>
      <c r="B9657" s="109" t="s">
        <v>8840</v>
      </c>
      <c r="C9657" s="185">
        <v>85423190</v>
      </c>
      <c r="D9657" s="185">
        <v>0</v>
      </c>
      <c r="E9657" s="185">
        <v>0</v>
      </c>
      <c r="F9657" s="187">
        <v>813.63</v>
      </c>
      <c r="K9657" s="188">
        <v>1249</v>
      </c>
    </row>
    <row r="9658" spans="1:11" x14ac:dyDescent="0.25">
      <c r="A9658" s="108">
        <v>9681</v>
      </c>
      <c r="B9658" s="109" t="s">
        <v>8841</v>
      </c>
      <c r="C9658" s="185">
        <v>48183000</v>
      </c>
      <c r="D9658" s="185">
        <v>0</v>
      </c>
      <c r="E9658" s="185">
        <v>0</v>
      </c>
      <c r="F9658" s="187">
        <v>37.729999999999997</v>
      </c>
      <c r="K9658" s="187">
        <v>40</v>
      </c>
    </row>
    <row r="9659" spans="1:11" x14ac:dyDescent="0.25">
      <c r="A9659" s="108">
        <v>9682</v>
      </c>
      <c r="B9659" s="109" t="s">
        <v>8842</v>
      </c>
      <c r="C9659" s="185">
        <v>48182000</v>
      </c>
      <c r="D9659" s="185">
        <v>0</v>
      </c>
      <c r="E9659" s="185">
        <v>0</v>
      </c>
      <c r="F9659" s="187">
        <v>17.48</v>
      </c>
      <c r="K9659" s="187">
        <v>20</v>
      </c>
    </row>
    <row r="9660" spans="1:11" x14ac:dyDescent="0.25">
      <c r="A9660" s="108">
        <v>9683</v>
      </c>
      <c r="B9660" s="109" t="s">
        <v>8843</v>
      </c>
      <c r="C9660" s="185">
        <v>85437099</v>
      </c>
      <c r="D9660" s="185">
        <v>0</v>
      </c>
      <c r="E9660" s="185">
        <v>0</v>
      </c>
      <c r="F9660" s="188">
        <v>1146</v>
      </c>
      <c r="K9660" s="188">
        <v>1699</v>
      </c>
    </row>
    <row r="9661" spans="1:11" x14ac:dyDescent="0.25">
      <c r="A9661" s="108">
        <v>9684</v>
      </c>
      <c r="B9661" s="109" t="s">
        <v>8844</v>
      </c>
      <c r="C9661" s="185">
        <v>85444200</v>
      </c>
      <c r="D9661" s="185">
        <v>3</v>
      </c>
      <c r="E9661" s="185">
        <v>0</v>
      </c>
      <c r="F9661" s="187">
        <v>64.45</v>
      </c>
      <c r="K9661" s="187">
        <v>99</v>
      </c>
    </row>
    <row r="9662" spans="1:11" x14ac:dyDescent="0.25">
      <c r="A9662" s="108">
        <v>9685</v>
      </c>
      <c r="B9662" s="109" t="s">
        <v>8845</v>
      </c>
      <c r="C9662" s="185">
        <v>39100019</v>
      </c>
      <c r="D9662" s="185">
        <v>1</v>
      </c>
      <c r="E9662" s="185">
        <v>0</v>
      </c>
      <c r="F9662" s="187">
        <v>21.51</v>
      </c>
      <c r="K9662" s="187">
        <v>39.9</v>
      </c>
    </row>
    <row r="9663" spans="1:11" x14ac:dyDescent="0.25">
      <c r="A9663" s="108">
        <v>9686</v>
      </c>
      <c r="B9663" s="109" t="s">
        <v>8846</v>
      </c>
      <c r="C9663" s="185">
        <v>84713019</v>
      </c>
      <c r="D9663" s="185">
        <v>2</v>
      </c>
      <c r="E9663" s="185">
        <v>0</v>
      </c>
      <c r="F9663" s="188">
        <v>2377.38</v>
      </c>
      <c r="K9663" s="188">
        <v>3799</v>
      </c>
    </row>
    <row r="9664" spans="1:11" x14ac:dyDescent="0.25">
      <c r="A9664" s="108">
        <v>9687</v>
      </c>
      <c r="B9664" s="109" t="s">
        <v>8847</v>
      </c>
      <c r="C9664" s="185">
        <v>84733019</v>
      </c>
      <c r="D9664" s="185">
        <v>1</v>
      </c>
      <c r="E9664" s="185">
        <v>0</v>
      </c>
      <c r="F9664" s="188">
        <v>2290.13</v>
      </c>
      <c r="K9664" s="188">
        <v>3699</v>
      </c>
    </row>
    <row r="9665" spans="1:11" x14ac:dyDescent="0.25">
      <c r="A9665" s="108">
        <v>9688</v>
      </c>
      <c r="B9665" s="109" t="s">
        <v>8848</v>
      </c>
      <c r="C9665" s="185">
        <v>29319029</v>
      </c>
      <c r="D9665" s="185">
        <v>2</v>
      </c>
      <c r="E9665" s="185">
        <v>0</v>
      </c>
      <c r="F9665" s="187">
        <v>42.91</v>
      </c>
      <c r="K9665" s="187">
        <v>69</v>
      </c>
    </row>
    <row r="9666" spans="1:11" x14ac:dyDescent="0.25">
      <c r="A9666" s="108">
        <v>9689</v>
      </c>
      <c r="B9666" s="109" t="s">
        <v>5698</v>
      </c>
      <c r="C9666" s="185">
        <v>84145990</v>
      </c>
      <c r="D9666" s="185">
        <v>5</v>
      </c>
      <c r="E9666" s="185">
        <v>0</v>
      </c>
      <c r="F9666" s="187">
        <v>399.9</v>
      </c>
      <c r="K9666" s="187">
        <v>699</v>
      </c>
    </row>
    <row r="9667" spans="1:11" x14ac:dyDescent="0.25">
      <c r="A9667" s="108">
        <v>9690</v>
      </c>
      <c r="B9667" s="109" t="s">
        <v>8849</v>
      </c>
      <c r="C9667" s="185">
        <v>85044021</v>
      </c>
      <c r="D9667" s="185">
        <v>1</v>
      </c>
      <c r="E9667" s="185">
        <v>0</v>
      </c>
      <c r="F9667" s="187">
        <v>265.24</v>
      </c>
      <c r="K9667" s="187">
        <v>499</v>
      </c>
    </row>
    <row r="9668" spans="1:11" x14ac:dyDescent="0.25">
      <c r="A9668" s="108">
        <v>9691</v>
      </c>
      <c r="B9668" s="109" t="s">
        <v>8850</v>
      </c>
      <c r="C9668" s="185">
        <v>85423190</v>
      </c>
      <c r="D9668" s="185">
        <v>9</v>
      </c>
      <c r="E9668" s="185">
        <v>6</v>
      </c>
      <c r="F9668" s="187">
        <v>144.02000000000001</v>
      </c>
      <c r="K9668" s="187">
        <v>219</v>
      </c>
    </row>
    <row r="9669" spans="1:11" x14ac:dyDescent="0.25">
      <c r="A9669" s="108">
        <v>9692</v>
      </c>
      <c r="B9669" s="109" t="s">
        <v>6177</v>
      </c>
      <c r="C9669" s="185">
        <v>85423190</v>
      </c>
      <c r="D9669" s="185">
        <v>2</v>
      </c>
      <c r="E9669" s="185">
        <v>0</v>
      </c>
      <c r="F9669" s="187">
        <v>440.2</v>
      </c>
      <c r="K9669" s="187">
        <v>679</v>
      </c>
    </row>
    <row r="9670" spans="1:11" x14ac:dyDescent="0.25">
      <c r="A9670" s="108">
        <v>9693</v>
      </c>
      <c r="B9670" s="109" t="s">
        <v>8851</v>
      </c>
      <c r="C9670" s="185">
        <v>85176241</v>
      </c>
      <c r="D9670" s="185">
        <v>7</v>
      </c>
      <c r="E9670" s="185">
        <v>0</v>
      </c>
      <c r="F9670" s="187">
        <v>168.9</v>
      </c>
      <c r="K9670" s="187">
        <v>249</v>
      </c>
    </row>
    <row r="9671" spans="1:11" x14ac:dyDescent="0.25">
      <c r="A9671" s="108">
        <v>9694</v>
      </c>
      <c r="B9671" s="109" t="s">
        <v>5103</v>
      </c>
      <c r="C9671" s="185">
        <v>84733042</v>
      </c>
      <c r="D9671" s="185">
        <v>0</v>
      </c>
      <c r="E9671" s="185">
        <v>0</v>
      </c>
      <c r="F9671" s="187">
        <v>396</v>
      </c>
      <c r="K9671" s="187">
        <v>529</v>
      </c>
    </row>
    <row r="9672" spans="1:11" x14ac:dyDescent="0.25">
      <c r="A9672" s="108">
        <v>9695</v>
      </c>
      <c r="B9672" s="109" t="s">
        <v>8852</v>
      </c>
      <c r="C9672" s="185">
        <v>84733042</v>
      </c>
      <c r="D9672" s="185">
        <v>0</v>
      </c>
      <c r="E9672" s="185">
        <v>0</v>
      </c>
      <c r="F9672" s="187">
        <v>289</v>
      </c>
      <c r="K9672" s="187">
        <v>399</v>
      </c>
    </row>
    <row r="9673" spans="1:11" x14ac:dyDescent="0.25">
      <c r="A9673" s="108">
        <v>9696</v>
      </c>
      <c r="B9673" s="109" t="s">
        <v>8853</v>
      </c>
      <c r="C9673" s="185">
        <v>84733042</v>
      </c>
      <c r="D9673" s="185">
        <v>3</v>
      </c>
      <c r="E9673" s="185">
        <v>1</v>
      </c>
      <c r="F9673" s="187">
        <v>416.3</v>
      </c>
      <c r="K9673" s="187">
        <v>559</v>
      </c>
    </row>
    <row r="9674" spans="1:11" x14ac:dyDescent="0.25">
      <c r="A9674" s="108">
        <v>9697</v>
      </c>
      <c r="B9674" s="109" t="s">
        <v>891</v>
      </c>
      <c r="C9674" s="185">
        <v>85044021</v>
      </c>
      <c r="D9674" s="185">
        <v>2</v>
      </c>
      <c r="E9674" s="185">
        <v>0</v>
      </c>
      <c r="F9674" s="187">
        <v>473.61</v>
      </c>
      <c r="K9674" s="187">
        <v>869</v>
      </c>
    </row>
    <row r="9675" spans="1:11" ht="24.75" x14ac:dyDescent="0.25">
      <c r="A9675" s="108">
        <v>9698</v>
      </c>
      <c r="B9675" s="109" t="s">
        <v>8854</v>
      </c>
      <c r="C9675" s="185">
        <v>84145990</v>
      </c>
      <c r="D9675" s="185">
        <v>5</v>
      </c>
      <c r="E9675" s="185">
        <v>1</v>
      </c>
      <c r="F9675" s="187">
        <v>310.14999999999998</v>
      </c>
      <c r="K9675" s="187">
        <v>529</v>
      </c>
    </row>
    <row r="9676" spans="1:11" x14ac:dyDescent="0.25">
      <c r="A9676" s="108">
        <v>9699</v>
      </c>
      <c r="B9676" s="109" t="s">
        <v>8855</v>
      </c>
      <c r="C9676" s="185">
        <v>84145990</v>
      </c>
      <c r="D9676" s="185">
        <v>2</v>
      </c>
      <c r="E9676" s="185">
        <v>0</v>
      </c>
      <c r="F9676" s="187">
        <v>464.9</v>
      </c>
      <c r="K9676" s="187">
        <v>789</v>
      </c>
    </row>
    <row r="9677" spans="1:11" x14ac:dyDescent="0.25">
      <c r="A9677" s="108">
        <v>9700</v>
      </c>
      <c r="B9677" s="109" t="s">
        <v>8856</v>
      </c>
      <c r="C9677" s="185">
        <v>84145990</v>
      </c>
      <c r="D9677" s="185">
        <v>1</v>
      </c>
      <c r="E9677" s="185">
        <v>0</v>
      </c>
      <c r="F9677" s="187">
        <v>538.49</v>
      </c>
      <c r="K9677" s="187">
        <v>929</v>
      </c>
    </row>
    <row r="9678" spans="1:11" x14ac:dyDescent="0.25">
      <c r="A9678" s="108">
        <v>9701</v>
      </c>
      <c r="B9678" s="109" t="s">
        <v>8857</v>
      </c>
      <c r="C9678" s="185">
        <v>84733019</v>
      </c>
      <c r="D9678" s="185">
        <v>0</v>
      </c>
      <c r="E9678" s="185">
        <v>0</v>
      </c>
      <c r="F9678" s="187">
        <v>444.87</v>
      </c>
      <c r="K9678" s="187">
        <v>699</v>
      </c>
    </row>
    <row r="9679" spans="1:11" x14ac:dyDescent="0.25">
      <c r="A9679" s="108">
        <v>9702</v>
      </c>
      <c r="B9679" s="109" t="s">
        <v>8858</v>
      </c>
      <c r="C9679" s="185">
        <v>84733019</v>
      </c>
      <c r="D9679" s="185">
        <v>0</v>
      </c>
      <c r="E9679" s="185">
        <v>0</v>
      </c>
      <c r="F9679" s="187">
        <v>609.17999999999995</v>
      </c>
      <c r="K9679" s="187">
        <v>999</v>
      </c>
    </row>
    <row r="9680" spans="1:11" x14ac:dyDescent="0.25">
      <c r="A9680" s="108">
        <v>9703</v>
      </c>
      <c r="B9680" s="109" t="s">
        <v>8859</v>
      </c>
      <c r="C9680" s="185">
        <v>84733019</v>
      </c>
      <c r="D9680" s="185">
        <v>0</v>
      </c>
      <c r="E9680" s="185">
        <v>0</v>
      </c>
      <c r="F9680" s="187">
        <v>609.17999999999995</v>
      </c>
      <c r="K9680" s="187">
        <v>999</v>
      </c>
    </row>
    <row r="9681" spans="1:11" x14ac:dyDescent="0.25">
      <c r="A9681" s="108">
        <v>9704</v>
      </c>
      <c r="B9681" s="109" t="s">
        <v>5034</v>
      </c>
      <c r="C9681" s="185">
        <v>85423190</v>
      </c>
      <c r="D9681" s="185">
        <v>1</v>
      </c>
      <c r="E9681" s="185">
        <v>0</v>
      </c>
      <c r="F9681" s="187">
        <v>735.29</v>
      </c>
      <c r="K9681" s="188">
        <v>1199</v>
      </c>
    </row>
    <row r="9682" spans="1:11" x14ac:dyDescent="0.25">
      <c r="A9682" s="108">
        <v>9705</v>
      </c>
      <c r="B9682" s="109" t="s">
        <v>8860</v>
      </c>
      <c r="C9682" s="185">
        <v>84733019</v>
      </c>
      <c r="D9682" s="185">
        <v>0</v>
      </c>
      <c r="E9682" s="185">
        <v>0</v>
      </c>
      <c r="F9682" s="188">
        <v>1355.92</v>
      </c>
      <c r="K9682" s="188">
        <v>2199</v>
      </c>
    </row>
    <row r="9683" spans="1:11" x14ac:dyDescent="0.25">
      <c r="A9683" s="108">
        <v>9706</v>
      </c>
      <c r="B9683" s="109" t="s">
        <v>8861</v>
      </c>
      <c r="C9683" s="185">
        <v>85423190</v>
      </c>
      <c r="D9683" s="185">
        <v>2</v>
      </c>
      <c r="E9683" s="185">
        <v>0</v>
      </c>
      <c r="F9683" s="188">
        <v>2779.9</v>
      </c>
      <c r="K9683" s="188">
        <v>4199</v>
      </c>
    </row>
    <row r="9684" spans="1:11" x14ac:dyDescent="0.25">
      <c r="A9684" s="108">
        <v>9707</v>
      </c>
      <c r="B9684" s="109" t="s">
        <v>8613</v>
      </c>
      <c r="C9684" s="185">
        <v>85423190</v>
      </c>
      <c r="D9684" s="185">
        <v>1</v>
      </c>
      <c r="E9684" s="185">
        <v>0</v>
      </c>
      <c r="F9684" s="188">
        <v>1985.29</v>
      </c>
      <c r="K9684" s="188">
        <v>2999</v>
      </c>
    </row>
    <row r="9685" spans="1:11" x14ac:dyDescent="0.25">
      <c r="A9685" s="108">
        <v>9708</v>
      </c>
      <c r="B9685" s="109" t="s">
        <v>8862</v>
      </c>
      <c r="C9685" s="185">
        <v>85423190</v>
      </c>
      <c r="D9685" s="185">
        <v>3</v>
      </c>
      <c r="E9685" s="185">
        <v>0</v>
      </c>
      <c r="F9685" s="188">
        <v>2237.14</v>
      </c>
      <c r="K9685" s="188">
        <v>3399</v>
      </c>
    </row>
    <row r="9686" spans="1:11" x14ac:dyDescent="0.25">
      <c r="A9686" s="108">
        <v>9709</v>
      </c>
      <c r="B9686" s="109" t="s">
        <v>8863</v>
      </c>
      <c r="C9686" s="185">
        <v>85423190</v>
      </c>
      <c r="D9686" s="185">
        <v>1</v>
      </c>
      <c r="E9686" s="185">
        <v>0</v>
      </c>
      <c r="F9686" s="188">
        <v>3096.3</v>
      </c>
      <c r="K9686" s="188">
        <v>4599</v>
      </c>
    </row>
    <row r="9687" spans="1:11" x14ac:dyDescent="0.25">
      <c r="A9687" s="108">
        <v>9710</v>
      </c>
      <c r="B9687" s="109" t="s">
        <v>7337</v>
      </c>
      <c r="C9687" s="185">
        <v>85423190</v>
      </c>
      <c r="D9687" s="185">
        <v>1</v>
      </c>
      <c r="E9687" s="185">
        <v>0</v>
      </c>
      <c r="F9687" s="188">
        <v>2073.25</v>
      </c>
      <c r="K9687" s="188">
        <v>3099</v>
      </c>
    </row>
    <row r="9688" spans="1:11" x14ac:dyDescent="0.25">
      <c r="A9688" s="108">
        <v>9711</v>
      </c>
      <c r="B9688" s="109" t="s">
        <v>6069</v>
      </c>
      <c r="C9688" s="185">
        <v>85423190</v>
      </c>
      <c r="D9688" s="185">
        <v>1</v>
      </c>
      <c r="E9688" s="185">
        <v>0</v>
      </c>
      <c r="F9688" s="188">
        <v>2435.08</v>
      </c>
      <c r="K9688" s="188">
        <v>3699</v>
      </c>
    </row>
    <row r="9689" spans="1:11" x14ac:dyDescent="0.25">
      <c r="A9689" s="108">
        <v>9712</v>
      </c>
      <c r="B9689" s="109" t="s">
        <v>8864</v>
      </c>
      <c r="C9689" s="185">
        <v>85423190</v>
      </c>
      <c r="D9689" s="185">
        <v>2</v>
      </c>
      <c r="E9689" s="185">
        <v>0</v>
      </c>
      <c r="F9689" s="188">
        <v>2616.66</v>
      </c>
      <c r="K9689" s="188">
        <v>3999</v>
      </c>
    </row>
    <row r="9690" spans="1:11" x14ac:dyDescent="0.25">
      <c r="A9690" s="108">
        <v>9713</v>
      </c>
      <c r="B9690" s="109" t="s">
        <v>8865</v>
      </c>
      <c r="C9690" s="185">
        <v>85423190</v>
      </c>
      <c r="D9690" s="185">
        <v>2</v>
      </c>
      <c r="E9690" s="185">
        <v>0</v>
      </c>
      <c r="F9690" s="188">
        <v>1921.47</v>
      </c>
      <c r="K9690" s="188">
        <v>2899</v>
      </c>
    </row>
    <row r="9691" spans="1:11" x14ac:dyDescent="0.25">
      <c r="A9691" s="108">
        <v>9714</v>
      </c>
      <c r="B9691" s="109" t="s">
        <v>8866</v>
      </c>
      <c r="C9691" s="185">
        <v>85423190</v>
      </c>
      <c r="D9691" s="185">
        <v>2</v>
      </c>
      <c r="E9691" s="185">
        <v>0</v>
      </c>
      <c r="F9691" s="188">
        <v>1695.98</v>
      </c>
      <c r="K9691" s="188">
        <v>2599</v>
      </c>
    </row>
    <row r="9692" spans="1:11" x14ac:dyDescent="0.25">
      <c r="A9692" s="108">
        <v>9715</v>
      </c>
      <c r="B9692" s="109" t="s">
        <v>8867</v>
      </c>
      <c r="C9692" s="185">
        <v>85423190</v>
      </c>
      <c r="D9692" s="185">
        <v>4</v>
      </c>
      <c r="E9692" s="185">
        <v>1</v>
      </c>
      <c r="F9692" s="188">
        <v>1646.07</v>
      </c>
      <c r="K9692" s="188">
        <v>2499</v>
      </c>
    </row>
    <row r="9693" spans="1:11" x14ac:dyDescent="0.25">
      <c r="A9693" s="108">
        <v>9716</v>
      </c>
      <c r="B9693" s="109" t="s">
        <v>8868</v>
      </c>
      <c r="C9693" s="185">
        <v>39261000</v>
      </c>
      <c r="D9693" s="185">
        <v>0</v>
      </c>
      <c r="E9693" s="185">
        <v>0</v>
      </c>
      <c r="F9693" s="187">
        <v>10.9</v>
      </c>
      <c r="K9693" s="187">
        <v>10</v>
      </c>
    </row>
    <row r="9694" spans="1:11" x14ac:dyDescent="0.25">
      <c r="A9694" s="108">
        <v>9717</v>
      </c>
      <c r="B9694" s="109" t="s">
        <v>8869</v>
      </c>
      <c r="C9694" s="185">
        <v>85044040</v>
      </c>
      <c r="D9694" s="185">
        <v>0</v>
      </c>
      <c r="E9694" s="185">
        <v>0</v>
      </c>
      <c r="F9694" s="187">
        <v>881.2</v>
      </c>
      <c r="K9694" s="188">
        <v>1399</v>
      </c>
    </row>
    <row r="9695" spans="1:11" x14ac:dyDescent="0.25">
      <c r="A9695" s="108">
        <v>9718</v>
      </c>
      <c r="B9695" s="109" t="s">
        <v>3511</v>
      </c>
      <c r="C9695" s="185">
        <v>85423190</v>
      </c>
      <c r="D9695" s="185">
        <v>15</v>
      </c>
      <c r="E9695" s="185">
        <v>0</v>
      </c>
      <c r="F9695" s="187">
        <v>402.64</v>
      </c>
      <c r="K9695" s="187">
        <v>699</v>
      </c>
    </row>
    <row r="9696" spans="1:11" x14ac:dyDescent="0.25">
      <c r="A9696" s="108">
        <v>9719</v>
      </c>
      <c r="B9696" s="109" t="s">
        <v>4048</v>
      </c>
      <c r="C9696" s="185">
        <v>85423190</v>
      </c>
      <c r="D9696" s="185">
        <v>8</v>
      </c>
      <c r="E9696" s="185">
        <v>0</v>
      </c>
      <c r="F9696" s="187">
        <v>158.28</v>
      </c>
      <c r="K9696" s="187">
        <v>259</v>
      </c>
    </row>
    <row r="9697" spans="1:11" x14ac:dyDescent="0.25">
      <c r="A9697" s="108">
        <v>9720</v>
      </c>
      <c r="B9697" s="109" t="s">
        <v>8870</v>
      </c>
      <c r="C9697" s="185">
        <v>84733019</v>
      </c>
      <c r="D9697" s="185">
        <v>1</v>
      </c>
      <c r="E9697" s="185">
        <v>0</v>
      </c>
      <c r="F9697" s="187">
        <v>558.59</v>
      </c>
      <c r="K9697" s="187">
        <v>899</v>
      </c>
    </row>
    <row r="9698" spans="1:11" x14ac:dyDescent="0.25">
      <c r="A9698" s="108">
        <v>9721</v>
      </c>
      <c r="B9698" s="109" t="s">
        <v>8871</v>
      </c>
      <c r="C9698" s="185">
        <v>84713019</v>
      </c>
      <c r="D9698" s="185">
        <v>1</v>
      </c>
      <c r="E9698" s="185">
        <v>0</v>
      </c>
      <c r="F9698" s="188">
        <v>3899</v>
      </c>
      <c r="K9698" s="188">
        <v>4999</v>
      </c>
    </row>
    <row r="9699" spans="1:11" x14ac:dyDescent="0.25">
      <c r="A9699" s="108">
        <v>9722</v>
      </c>
      <c r="B9699" s="109" t="s">
        <v>8872</v>
      </c>
      <c r="C9699" s="185">
        <v>84733019</v>
      </c>
      <c r="D9699" s="185">
        <v>27</v>
      </c>
      <c r="E9699" s="185">
        <v>0</v>
      </c>
      <c r="F9699" s="187">
        <v>109.51</v>
      </c>
      <c r="K9699" s="187">
        <v>189</v>
      </c>
    </row>
    <row r="9700" spans="1:11" x14ac:dyDescent="0.25">
      <c r="A9700" s="108">
        <v>9723</v>
      </c>
      <c r="B9700" s="109" t="s">
        <v>8873</v>
      </c>
      <c r="C9700" s="185">
        <v>84733019</v>
      </c>
      <c r="D9700" s="185">
        <v>17</v>
      </c>
      <c r="E9700" s="185">
        <v>1</v>
      </c>
      <c r="F9700" s="187">
        <v>109.51</v>
      </c>
      <c r="K9700" s="187">
        <v>189</v>
      </c>
    </row>
    <row r="9701" spans="1:11" x14ac:dyDescent="0.25">
      <c r="A9701" s="108">
        <v>9724</v>
      </c>
      <c r="B9701" s="109" t="s">
        <v>8874</v>
      </c>
      <c r="C9701" s="185">
        <v>84733019</v>
      </c>
      <c r="D9701" s="185">
        <v>28</v>
      </c>
      <c r="E9701" s="185">
        <v>0</v>
      </c>
      <c r="F9701" s="187">
        <v>109.51</v>
      </c>
      <c r="K9701" s="187">
        <v>189</v>
      </c>
    </row>
    <row r="9702" spans="1:11" x14ac:dyDescent="0.25">
      <c r="A9702" s="108">
        <v>9725</v>
      </c>
      <c r="B9702" s="109" t="s">
        <v>8875</v>
      </c>
      <c r="C9702" s="185">
        <v>84733019</v>
      </c>
      <c r="D9702" s="185">
        <v>15</v>
      </c>
      <c r="E9702" s="185">
        <v>0</v>
      </c>
      <c r="F9702" s="187">
        <v>123.58</v>
      </c>
      <c r="K9702" s="187">
        <v>219</v>
      </c>
    </row>
    <row r="9703" spans="1:11" x14ac:dyDescent="0.25">
      <c r="A9703" s="108">
        <v>9726</v>
      </c>
      <c r="B9703" s="109" t="s">
        <v>8876</v>
      </c>
      <c r="C9703" s="185">
        <v>84717040</v>
      </c>
      <c r="D9703" s="185">
        <v>0</v>
      </c>
      <c r="E9703" s="185">
        <v>0</v>
      </c>
      <c r="F9703" s="187">
        <v>339.52</v>
      </c>
      <c r="K9703" s="187">
        <v>599</v>
      </c>
    </row>
    <row r="9704" spans="1:11" x14ac:dyDescent="0.25">
      <c r="A9704" s="108">
        <v>9727</v>
      </c>
      <c r="B9704" s="109" t="s">
        <v>7606</v>
      </c>
      <c r="C9704" s="185">
        <v>84716053</v>
      </c>
      <c r="D9704" s="185">
        <v>10</v>
      </c>
      <c r="E9704" s="185">
        <v>0</v>
      </c>
      <c r="F9704" s="187">
        <v>51.33</v>
      </c>
      <c r="K9704" s="187">
        <v>89</v>
      </c>
    </row>
    <row r="9705" spans="1:11" x14ac:dyDescent="0.25">
      <c r="A9705" s="108">
        <v>9728</v>
      </c>
      <c r="B9705" s="109" t="s">
        <v>8877</v>
      </c>
      <c r="C9705" s="185">
        <v>84733011</v>
      </c>
      <c r="D9705" s="185">
        <v>2</v>
      </c>
      <c r="E9705" s="185">
        <v>0</v>
      </c>
      <c r="F9705" s="187">
        <v>101.17</v>
      </c>
      <c r="K9705" s="187">
        <v>159</v>
      </c>
    </row>
    <row r="9706" spans="1:11" x14ac:dyDescent="0.25">
      <c r="A9706" s="108">
        <v>9729</v>
      </c>
      <c r="B9706" s="109" t="s">
        <v>8878</v>
      </c>
      <c r="C9706" s="185">
        <v>84733011</v>
      </c>
      <c r="D9706" s="185">
        <v>1</v>
      </c>
      <c r="E9706" s="185">
        <v>0</v>
      </c>
      <c r="F9706" s="187">
        <v>101.17</v>
      </c>
      <c r="K9706" s="187">
        <v>159</v>
      </c>
    </row>
    <row r="9707" spans="1:11" x14ac:dyDescent="0.25">
      <c r="A9707" s="108">
        <v>9730</v>
      </c>
      <c r="B9707" s="109" t="s">
        <v>8879</v>
      </c>
      <c r="C9707" s="185">
        <v>84733011</v>
      </c>
      <c r="D9707" s="185">
        <v>3</v>
      </c>
      <c r="E9707" s="185">
        <v>0</v>
      </c>
      <c r="F9707" s="187">
        <v>101.17</v>
      </c>
      <c r="K9707" s="187">
        <v>159</v>
      </c>
    </row>
    <row r="9708" spans="1:11" x14ac:dyDescent="0.25">
      <c r="A9708" s="108">
        <v>9731</v>
      </c>
      <c r="B9708" s="109" t="s">
        <v>8880</v>
      </c>
      <c r="C9708" s="185">
        <v>84733011</v>
      </c>
      <c r="D9708" s="185">
        <v>5</v>
      </c>
      <c r="E9708" s="185">
        <v>0</v>
      </c>
      <c r="F9708" s="187">
        <v>101.17</v>
      </c>
      <c r="K9708" s="187">
        <v>159</v>
      </c>
    </row>
    <row r="9709" spans="1:11" x14ac:dyDescent="0.25">
      <c r="A9709" s="108">
        <v>9732</v>
      </c>
      <c r="B9709" s="109" t="s">
        <v>8881</v>
      </c>
      <c r="C9709" s="185">
        <v>84733090</v>
      </c>
      <c r="D9709" s="185">
        <v>13</v>
      </c>
      <c r="E9709" s="185">
        <v>0</v>
      </c>
      <c r="F9709" s="187">
        <v>43.37</v>
      </c>
      <c r="K9709" s="187">
        <v>69</v>
      </c>
    </row>
    <row r="9710" spans="1:11" x14ac:dyDescent="0.25">
      <c r="A9710" s="108">
        <v>9733</v>
      </c>
      <c r="B9710" s="109" t="s">
        <v>7814</v>
      </c>
      <c r="C9710" s="185">
        <v>85444200</v>
      </c>
      <c r="D9710" s="185">
        <v>11</v>
      </c>
      <c r="E9710" s="185">
        <v>6</v>
      </c>
      <c r="F9710" s="187">
        <v>15.96</v>
      </c>
      <c r="K9710" s="187">
        <v>28</v>
      </c>
    </row>
    <row r="9711" spans="1:11" x14ac:dyDescent="0.25">
      <c r="A9711" s="108">
        <v>9734</v>
      </c>
      <c r="B9711" s="109" t="s">
        <v>8882</v>
      </c>
      <c r="C9711" s="185">
        <v>85444200</v>
      </c>
      <c r="D9711" s="185">
        <v>5</v>
      </c>
      <c r="E9711" s="185">
        <v>0</v>
      </c>
      <c r="F9711" s="187">
        <v>33.6</v>
      </c>
      <c r="K9711" s="187">
        <v>59</v>
      </c>
    </row>
    <row r="9712" spans="1:11" x14ac:dyDescent="0.25">
      <c r="A9712" s="108">
        <v>9735</v>
      </c>
      <c r="B9712" s="109" t="s">
        <v>8883</v>
      </c>
      <c r="C9712" s="185">
        <v>85444200</v>
      </c>
      <c r="D9712" s="185">
        <v>5</v>
      </c>
      <c r="E9712" s="185">
        <v>0</v>
      </c>
      <c r="F9712" s="187">
        <v>53.2</v>
      </c>
      <c r="K9712" s="187">
        <v>89</v>
      </c>
    </row>
    <row r="9713" spans="1:11" x14ac:dyDescent="0.25">
      <c r="A9713" s="108">
        <v>9736</v>
      </c>
      <c r="B9713" s="109" t="s">
        <v>6715</v>
      </c>
      <c r="C9713" s="185">
        <v>85444200</v>
      </c>
      <c r="D9713" s="185">
        <v>5</v>
      </c>
      <c r="E9713" s="185">
        <v>0</v>
      </c>
      <c r="F9713" s="187">
        <v>19.38</v>
      </c>
      <c r="K9713" s="187">
        <v>35</v>
      </c>
    </row>
    <row r="9714" spans="1:11" x14ac:dyDescent="0.25">
      <c r="A9714" s="108">
        <v>9737</v>
      </c>
      <c r="B9714" s="109" t="s">
        <v>6716</v>
      </c>
      <c r="C9714" s="185">
        <v>85444200</v>
      </c>
      <c r="D9714" s="185">
        <v>5</v>
      </c>
      <c r="E9714" s="185">
        <v>0</v>
      </c>
      <c r="F9714" s="187">
        <v>25.65</v>
      </c>
      <c r="K9714" s="187">
        <v>42</v>
      </c>
    </row>
    <row r="9715" spans="1:11" x14ac:dyDescent="0.25">
      <c r="A9715" s="108">
        <v>9738</v>
      </c>
      <c r="B9715" s="109" t="s">
        <v>8884</v>
      </c>
      <c r="C9715" s="185">
        <v>84212100</v>
      </c>
      <c r="D9715" s="185">
        <v>1</v>
      </c>
      <c r="E9715" s="185">
        <v>0</v>
      </c>
      <c r="F9715" s="187">
        <v>1</v>
      </c>
      <c r="K9715" s="187">
        <v>2</v>
      </c>
    </row>
    <row r="9716" spans="1:11" x14ac:dyDescent="0.25">
      <c r="A9716" s="108">
        <v>9739</v>
      </c>
      <c r="B9716" s="109" t="s">
        <v>8885</v>
      </c>
      <c r="C9716" s="185">
        <v>90304090</v>
      </c>
      <c r="D9716" s="185">
        <v>0</v>
      </c>
      <c r="E9716" s="185">
        <v>0</v>
      </c>
      <c r="F9716" s="187">
        <v>22.76</v>
      </c>
      <c r="K9716" s="187">
        <v>45</v>
      </c>
    </row>
    <row r="9717" spans="1:11" x14ac:dyDescent="0.25">
      <c r="A9717" s="108">
        <v>9740</v>
      </c>
      <c r="B9717" s="109" t="s">
        <v>8886</v>
      </c>
      <c r="C9717" s="185">
        <v>84151011</v>
      </c>
      <c r="D9717" s="185">
        <v>0</v>
      </c>
      <c r="E9717" s="185">
        <v>0</v>
      </c>
      <c r="F9717" s="187">
        <v>585.32000000000005</v>
      </c>
      <c r="K9717" s="187">
        <v>899</v>
      </c>
    </row>
    <row r="9718" spans="1:11" x14ac:dyDescent="0.25">
      <c r="A9718" s="108">
        <v>9741</v>
      </c>
      <c r="B9718" s="109" t="s">
        <v>8887</v>
      </c>
      <c r="C9718" s="185">
        <v>84151011</v>
      </c>
      <c r="D9718" s="185">
        <v>0</v>
      </c>
      <c r="E9718" s="185">
        <v>0</v>
      </c>
      <c r="F9718" s="188">
        <v>1138.68</v>
      </c>
      <c r="K9718" s="188">
        <v>1699</v>
      </c>
    </row>
    <row r="9719" spans="1:11" x14ac:dyDescent="0.25">
      <c r="A9719" s="108">
        <v>9742</v>
      </c>
      <c r="B9719" s="109" t="s">
        <v>8888</v>
      </c>
      <c r="C9719" s="185">
        <v>85176241</v>
      </c>
      <c r="D9719" s="185">
        <v>9</v>
      </c>
      <c r="E9719" s="185">
        <v>0</v>
      </c>
      <c r="F9719" s="187">
        <v>166.83</v>
      </c>
      <c r="K9719" s="187">
        <v>249</v>
      </c>
    </row>
    <row r="9720" spans="1:11" x14ac:dyDescent="0.25">
      <c r="A9720" s="108">
        <v>9743</v>
      </c>
      <c r="B9720" s="109" t="s">
        <v>8889</v>
      </c>
      <c r="C9720" s="185">
        <v>84733042</v>
      </c>
      <c r="D9720" s="185">
        <v>3</v>
      </c>
      <c r="E9720" s="185">
        <v>0</v>
      </c>
      <c r="F9720" s="187">
        <v>764.26</v>
      </c>
      <c r="K9720" s="188">
        <v>1399</v>
      </c>
    </row>
    <row r="9721" spans="1:11" x14ac:dyDescent="0.25">
      <c r="A9721" s="108">
        <v>9744</v>
      </c>
      <c r="B9721" s="109" t="s">
        <v>8890</v>
      </c>
      <c r="C9721" s="185">
        <v>84733042</v>
      </c>
      <c r="D9721" s="185">
        <v>2</v>
      </c>
      <c r="E9721" s="185">
        <v>0</v>
      </c>
      <c r="F9721" s="187">
        <v>219.91</v>
      </c>
      <c r="K9721" s="187">
        <v>385</v>
      </c>
    </row>
    <row r="9722" spans="1:11" x14ac:dyDescent="0.25">
      <c r="A9722" s="108">
        <v>9745</v>
      </c>
      <c r="B9722" s="109" t="s">
        <v>8891</v>
      </c>
      <c r="C9722" s="185">
        <v>84733042</v>
      </c>
      <c r="D9722" s="185">
        <v>2</v>
      </c>
      <c r="E9722" s="185">
        <v>0</v>
      </c>
      <c r="F9722" s="187">
        <v>235.56</v>
      </c>
      <c r="K9722" s="187">
        <v>409</v>
      </c>
    </row>
    <row r="9723" spans="1:11" x14ac:dyDescent="0.25">
      <c r="A9723" s="108">
        <v>9746</v>
      </c>
      <c r="B9723" s="109" t="s">
        <v>8892</v>
      </c>
      <c r="C9723" s="185">
        <v>84733019</v>
      </c>
      <c r="D9723" s="185">
        <v>0</v>
      </c>
      <c r="E9723" s="185">
        <v>0</v>
      </c>
      <c r="F9723" s="187">
        <v>407.9</v>
      </c>
      <c r="K9723" s="187">
        <v>619</v>
      </c>
    </row>
    <row r="9724" spans="1:11" x14ac:dyDescent="0.25">
      <c r="A9724" s="108">
        <v>9747</v>
      </c>
      <c r="B9724" s="109" t="s">
        <v>8893</v>
      </c>
      <c r="C9724" s="185">
        <v>84733019</v>
      </c>
      <c r="D9724" s="185">
        <v>2</v>
      </c>
      <c r="E9724" s="185">
        <v>1</v>
      </c>
      <c r="F9724" s="187">
        <v>358.9</v>
      </c>
      <c r="K9724" s="187">
        <v>549</v>
      </c>
    </row>
    <row r="9725" spans="1:11" x14ac:dyDescent="0.25">
      <c r="A9725" s="108">
        <v>9748</v>
      </c>
      <c r="B9725" s="109" t="s">
        <v>8894</v>
      </c>
      <c r="C9725" s="185">
        <v>84716052</v>
      </c>
      <c r="D9725" s="185">
        <v>0</v>
      </c>
      <c r="E9725" s="185">
        <v>0</v>
      </c>
      <c r="F9725" s="187">
        <v>176.47</v>
      </c>
      <c r="K9725" s="187">
        <v>370</v>
      </c>
    </row>
    <row r="9726" spans="1:11" x14ac:dyDescent="0.25">
      <c r="A9726" s="108">
        <v>9749</v>
      </c>
      <c r="B9726" s="109" t="s">
        <v>8895</v>
      </c>
      <c r="C9726" s="185">
        <v>17019900</v>
      </c>
      <c r="D9726" s="185">
        <v>0</v>
      </c>
      <c r="E9726" s="185">
        <v>0</v>
      </c>
      <c r="F9726" s="187">
        <v>3.99</v>
      </c>
      <c r="K9726" s="187">
        <v>4</v>
      </c>
    </row>
    <row r="9727" spans="1:11" x14ac:dyDescent="0.25">
      <c r="A9727" s="108">
        <v>9750</v>
      </c>
      <c r="B9727" s="109" t="s">
        <v>8896</v>
      </c>
      <c r="C9727" s="185">
        <v>33074900</v>
      </c>
      <c r="D9727" s="185">
        <v>0</v>
      </c>
      <c r="E9727" s="185">
        <v>0</v>
      </c>
      <c r="F9727" s="187">
        <v>17.989999999999998</v>
      </c>
      <c r="K9727" s="187">
        <v>0</v>
      </c>
    </row>
    <row r="9728" spans="1:11" x14ac:dyDescent="0.25">
      <c r="A9728" s="108">
        <v>9751</v>
      </c>
      <c r="B9728" s="109" t="s">
        <v>8897</v>
      </c>
      <c r="C9728" s="186">
        <v>4051000</v>
      </c>
      <c r="D9728" s="185">
        <v>0</v>
      </c>
      <c r="E9728" s="185">
        <v>0</v>
      </c>
      <c r="F9728" s="187">
        <v>11.99</v>
      </c>
      <c r="K9728" s="187">
        <v>0</v>
      </c>
    </row>
    <row r="9729" spans="1:11" x14ac:dyDescent="0.25">
      <c r="A9729" s="108">
        <v>9752</v>
      </c>
      <c r="B9729" s="109" t="s">
        <v>8898</v>
      </c>
      <c r="C9729" s="185">
        <v>11062000</v>
      </c>
      <c r="D9729" s="185">
        <v>0</v>
      </c>
      <c r="E9729" s="185">
        <v>0</v>
      </c>
      <c r="F9729" s="187">
        <v>11.39</v>
      </c>
      <c r="K9729" s="187">
        <v>12</v>
      </c>
    </row>
    <row r="9730" spans="1:11" x14ac:dyDescent="0.25">
      <c r="A9730" s="108">
        <v>9753</v>
      </c>
      <c r="B9730" s="109" t="s">
        <v>2555</v>
      </c>
      <c r="C9730" s="185">
        <v>84717010</v>
      </c>
      <c r="D9730" s="185">
        <v>3</v>
      </c>
      <c r="E9730" s="185">
        <v>0</v>
      </c>
      <c r="F9730" s="187">
        <v>244.55</v>
      </c>
      <c r="K9730" s="187">
        <v>399</v>
      </c>
    </row>
    <row r="9731" spans="1:11" x14ac:dyDescent="0.25">
      <c r="A9731" s="108">
        <v>9754</v>
      </c>
      <c r="B9731" s="109" t="s">
        <v>8899</v>
      </c>
      <c r="C9731" s="185">
        <v>33074900</v>
      </c>
      <c r="D9731" s="185">
        <v>0</v>
      </c>
      <c r="E9731" s="185">
        <v>0</v>
      </c>
      <c r="F9731" s="187">
        <v>21.59</v>
      </c>
      <c r="K9731" s="187">
        <v>0</v>
      </c>
    </row>
    <row r="9732" spans="1:11" x14ac:dyDescent="0.25">
      <c r="A9732" s="108">
        <v>9755</v>
      </c>
      <c r="B9732" s="109" t="s">
        <v>8900</v>
      </c>
      <c r="C9732" s="185">
        <v>33074900</v>
      </c>
      <c r="D9732" s="185">
        <v>0</v>
      </c>
      <c r="E9732" s="185">
        <v>0</v>
      </c>
      <c r="F9732" s="187">
        <v>19.989999999999998</v>
      </c>
      <c r="K9732" s="187">
        <v>20</v>
      </c>
    </row>
    <row r="9733" spans="1:11" x14ac:dyDescent="0.25">
      <c r="A9733" s="108">
        <v>9756</v>
      </c>
      <c r="B9733" s="109" t="s">
        <v>8901</v>
      </c>
      <c r="C9733" s="186">
        <v>4061090</v>
      </c>
      <c r="D9733" s="185">
        <v>0</v>
      </c>
      <c r="E9733" s="185">
        <v>0</v>
      </c>
      <c r="F9733" s="187">
        <v>9.19</v>
      </c>
      <c r="K9733" s="187">
        <v>10</v>
      </c>
    </row>
    <row r="9734" spans="1:11" x14ac:dyDescent="0.25">
      <c r="A9734" s="108">
        <v>9757</v>
      </c>
      <c r="B9734" s="109" t="s">
        <v>8902</v>
      </c>
      <c r="C9734" s="186">
        <v>9012100</v>
      </c>
      <c r="D9734" s="185">
        <v>0</v>
      </c>
      <c r="E9734" s="185">
        <v>0</v>
      </c>
      <c r="F9734" s="187">
        <v>19.98</v>
      </c>
      <c r="K9734" s="187">
        <v>0</v>
      </c>
    </row>
    <row r="9735" spans="1:11" x14ac:dyDescent="0.25">
      <c r="A9735" s="108">
        <v>9758</v>
      </c>
      <c r="B9735" s="109" t="s">
        <v>8903</v>
      </c>
      <c r="C9735" s="185">
        <v>84717010</v>
      </c>
      <c r="D9735" s="185">
        <v>2</v>
      </c>
      <c r="E9735" s="185">
        <v>0</v>
      </c>
      <c r="F9735" s="187">
        <v>326.36</v>
      </c>
      <c r="K9735" s="187">
        <v>529</v>
      </c>
    </row>
    <row r="9736" spans="1:11" x14ac:dyDescent="0.25">
      <c r="A9736" s="108">
        <v>9759</v>
      </c>
      <c r="B9736" s="109" t="s">
        <v>8904</v>
      </c>
      <c r="C9736" s="185">
        <v>39204390</v>
      </c>
      <c r="D9736" s="185">
        <v>0</v>
      </c>
      <c r="E9736" s="185">
        <v>0</v>
      </c>
      <c r="F9736" s="187">
        <v>32.49</v>
      </c>
      <c r="K9736" s="187">
        <v>33</v>
      </c>
    </row>
    <row r="9737" spans="1:11" x14ac:dyDescent="0.25">
      <c r="A9737" s="108">
        <v>9760</v>
      </c>
      <c r="B9737" s="109" t="s">
        <v>8905</v>
      </c>
      <c r="C9737" s="185">
        <v>39241000</v>
      </c>
      <c r="D9737" s="185">
        <v>0</v>
      </c>
      <c r="E9737" s="185">
        <v>0</v>
      </c>
      <c r="F9737" s="187">
        <v>2.78</v>
      </c>
      <c r="K9737" s="187">
        <v>3</v>
      </c>
    </row>
    <row r="9738" spans="1:11" x14ac:dyDescent="0.25">
      <c r="A9738" s="108">
        <v>9761</v>
      </c>
      <c r="B9738" s="109" t="s">
        <v>8906</v>
      </c>
      <c r="C9738" s="185">
        <v>48183000</v>
      </c>
      <c r="D9738" s="185">
        <v>0</v>
      </c>
      <c r="E9738" s="185">
        <v>0</v>
      </c>
      <c r="F9738" s="187">
        <v>2.39</v>
      </c>
      <c r="K9738" s="187">
        <v>3</v>
      </c>
    </row>
    <row r="9739" spans="1:11" x14ac:dyDescent="0.25">
      <c r="A9739" s="108">
        <v>9762</v>
      </c>
      <c r="B9739" s="109" t="s">
        <v>8907</v>
      </c>
      <c r="C9739" s="185">
        <v>39249000</v>
      </c>
      <c r="D9739" s="185">
        <v>0</v>
      </c>
      <c r="E9739" s="185">
        <v>0</v>
      </c>
      <c r="F9739" s="187">
        <v>7.9</v>
      </c>
      <c r="K9739" s="187">
        <v>8</v>
      </c>
    </row>
    <row r="9740" spans="1:11" x14ac:dyDescent="0.25">
      <c r="A9740" s="108">
        <v>9763</v>
      </c>
      <c r="B9740" s="109" t="s">
        <v>8908</v>
      </c>
      <c r="C9740" s="185">
        <v>39241000</v>
      </c>
      <c r="D9740" s="185">
        <v>0</v>
      </c>
      <c r="E9740" s="185">
        <v>0</v>
      </c>
      <c r="F9740" s="187">
        <v>2.1</v>
      </c>
      <c r="K9740" s="187">
        <v>3</v>
      </c>
    </row>
    <row r="9741" spans="1:11" x14ac:dyDescent="0.25">
      <c r="A9741" s="108">
        <v>9764</v>
      </c>
      <c r="B9741" s="109" t="s">
        <v>8909</v>
      </c>
      <c r="C9741" s="185">
        <v>84733019</v>
      </c>
      <c r="D9741" s="185">
        <v>1</v>
      </c>
      <c r="E9741" s="185">
        <v>0</v>
      </c>
      <c r="F9741" s="187">
        <v>420.56</v>
      </c>
      <c r="K9741" s="187">
        <v>679</v>
      </c>
    </row>
    <row r="9742" spans="1:11" x14ac:dyDescent="0.25">
      <c r="A9742" s="108">
        <v>9765</v>
      </c>
      <c r="B9742" s="109" t="s">
        <v>8910</v>
      </c>
      <c r="C9742" s="185">
        <v>84733019</v>
      </c>
      <c r="D9742" s="185">
        <v>0</v>
      </c>
      <c r="E9742" s="185">
        <v>0</v>
      </c>
      <c r="F9742" s="187">
        <v>378.96</v>
      </c>
      <c r="K9742" s="187">
        <v>609</v>
      </c>
    </row>
    <row r="9743" spans="1:11" x14ac:dyDescent="0.25">
      <c r="A9743" s="108">
        <v>9766</v>
      </c>
      <c r="B9743" s="109" t="s">
        <v>8911</v>
      </c>
      <c r="C9743" s="185">
        <v>84733019</v>
      </c>
      <c r="D9743" s="185">
        <v>0</v>
      </c>
      <c r="E9743" s="185">
        <v>0</v>
      </c>
      <c r="F9743" s="187">
        <v>368.07</v>
      </c>
      <c r="K9743" s="187">
        <v>599</v>
      </c>
    </row>
    <row r="9744" spans="1:11" x14ac:dyDescent="0.25">
      <c r="A9744" s="108">
        <v>9767</v>
      </c>
      <c r="B9744" s="109" t="s">
        <v>8912</v>
      </c>
      <c r="C9744" s="185">
        <v>84433299</v>
      </c>
      <c r="D9744" s="185">
        <v>1</v>
      </c>
      <c r="E9744" s="185">
        <v>0</v>
      </c>
      <c r="F9744" s="188">
        <v>5715.76</v>
      </c>
      <c r="K9744" s="188">
        <v>9999</v>
      </c>
    </row>
    <row r="9745" spans="1:11" x14ac:dyDescent="0.25">
      <c r="A9745" s="108">
        <v>9768</v>
      </c>
      <c r="B9745" s="109" t="s">
        <v>8913</v>
      </c>
      <c r="C9745" s="185">
        <v>84433299</v>
      </c>
      <c r="D9745" s="185">
        <v>2</v>
      </c>
      <c r="E9745" s="185">
        <v>0</v>
      </c>
      <c r="F9745" s="188">
        <v>1793.53</v>
      </c>
      <c r="K9745" s="188">
        <v>3099</v>
      </c>
    </row>
    <row r="9746" spans="1:11" x14ac:dyDescent="0.25">
      <c r="A9746" s="108">
        <v>9769</v>
      </c>
      <c r="B9746" s="109" t="s">
        <v>5618</v>
      </c>
      <c r="C9746" s="185">
        <v>84733041</v>
      </c>
      <c r="D9746" s="185">
        <v>3</v>
      </c>
      <c r="E9746" s="185">
        <v>0</v>
      </c>
      <c r="F9746" s="187">
        <v>389.9</v>
      </c>
      <c r="K9746" s="187">
        <v>589</v>
      </c>
    </row>
    <row r="9747" spans="1:11" x14ac:dyDescent="0.25">
      <c r="A9747" s="108">
        <v>9770</v>
      </c>
      <c r="B9747" s="109" t="s">
        <v>5931</v>
      </c>
      <c r="C9747" s="185">
        <v>84733041</v>
      </c>
      <c r="D9747" s="185">
        <v>3</v>
      </c>
      <c r="E9747" s="185">
        <v>0</v>
      </c>
      <c r="F9747" s="187">
        <v>339.9</v>
      </c>
      <c r="K9747" s="187">
        <v>509</v>
      </c>
    </row>
    <row r="9748" spans="1:11" x14ac:dyDescent="0.25">
      <c r="A9748" s="108">
        <v>9771</v>
      </c>
      <c r="B9748" s="109" t="s">
        <v>8914</v>
      </c>
      <c r="C9748" s="185">
        <v>84733042</v>
      </c>
      <c r="D9748" s="185">
        <v>8</v>
      </c>
      <c r="E9748" s="185">
        <v>0</v>
      </c>
      <c r="F9748" s="187">
        <v>190.35</v>
      </c>
      <c r="K9748" s="187">
        <v>329</v>
      </c>
    </row>
    <row r="9749" spans="1:11" x14ac:dyDescent="0.25">
      <c r="A9749" s="108">
        <v>9772</v>
      </c>
      <c r="B9749" s="109" t="s">
        <v>8915</v>
      </c>
      <c r="C9749" s="185">
        <v>85044010</v>
      </c>
      <c r="D9749" s="185">
        <v>2</v>
      </c>
      <c r="E9749" s="185">
        <v>0</v>
      </c>
      <c r="F9749" s="187">
        <v>84</v>
      </c>
      <c r="K9749" s="187">
        <v>200</v>
      </c>
    </row>
    <row r="9750" spans="1:11" x14ac:dyDescent="0.25">
      <c r="A9750" s="108">
        <v>9773</v>
      </c>
      <c r="B9750" s="109" t="s">
        <v>8916</v>
      </c>
      <c r="C9750" s="185">
        <v>85044010</v>
      </c>
      <c r="D9750" s="185">
        <v>0</v>
      </c>
      <c r="E9750" s="185">
        <v>0</v>
      </c>
      <c r="F9750" s="187">
        <v>188</v>
      </c>
      <c r="K9750" s="187">
        <v>300</v>
      </c>
    </row>
    <row r="9751" spans="1:11" x14ac:dyDescent="0.25">
      <c r="A9751" s="108">
        <v>9774</v>
      </c>
      <c r="B9751" s="109" t="s">
        <v>8917</v>
      </c>
      <c r="C9751" s="185">
        <v>85044010</v>
      </c>
      <c r="D9751" s="185">
        <v>2</v>
      </c>
      <c r="E9751" s="185">
        <v>0</v>
      </c>
      <c r="F9751" s="187">
        <v>78</v>
      </c>
      <c r="K9751" s="187">
        <v>180</v>
      </c>
    </row>
    <row r="9752" spans="1:11" x14ac:dyDescent="0.25">
      <c r="A9752" s="108">
        <v>9775</v>
      </c>
      <c r="B9752" s="109" t="s">
        <v>8017</v>
      </c>
      <c r="C9752" s="185">
        <v>85044010</v>
      </c>
      <c r="D9752" s="185">
        <v>2</v>
      </c>
      <c r="E9752" s="185">
        <v>0</v>
      </c>
      <c r="F9752" s="187">
        <v>104</v>
      </c>
      <c r="K9752" s="187">
        <v>220</v>
      </c>
    </row>
    <row r="9753" spans="1:11" x14ac:dyDescent="0.25">
      <c r="A9753" s="108">
        <v>9776</v>
      </c>
      <c r="B9753" s="109" t="s">
        <v>8918</v>
      </c>
      <c r="C9753" s="185">
        <v>85078000</v>
      </c>
      <c r="D9753" s="185">
        <v>3</v>
      </c>
      <c r="E9753" s="185">
        <v>0</v>
      </c>
      <c r="F9753" s="187">
        <v>88</v>
      </c>
      <c r="K9753" s="187">
        <v>180</v>
      </c>
    </row>
    <row r="9754" spans="1:11" x14ac:dyDescent="0.25">
      <c r="A9754" s="108">
        <v>9777</v>
      </c>
      <c r="B9754" s="109" t="s">
        <v>8919</v>
      </c>
      <c r="C9754" s="185">
        <v>85183000</v>
      </c>
      <c r="D9754" s="185">
        <v>4</v>
      </c>
      <c r="E9754" s="185">
        <v>0</v>
      </c>
      <c r="F9754" s="187">
        <v>66.290000000000006</v>
      </c>
      <c r="K9754" s="187">
        <v>125</v>
      </c>
    </row>
    <row r="9755" spans="1:11" x14ac:dyDescent="0.25">
      <c r="A9755" s="108">
        <v>9778</v>
      </c>
      <c r="B9755" s="109" t="s">
        <v>6491</v>
      </c>
      <c r="C9755" s="185">
        <v>85183000</v>
      </c>
      <c r="D9755" s="185">
        <v>4</v>
      </c>
      <c r="E9755" s="185">
        <v>0</v>
      </c>
      <c r="F9755" s="187">
        <v>77.45</v>
      </c>
      <c r="K9755" s="187">
        <v>145</v>
      </c>
    </row>
    <row r="9756" spans="1:11" x14ac:dyDescent="0.25">
      <c r="A9756" s="108">
        <v>9779</v>
      </c>
      <c r="B9756" s="109" t="s">
        <v>8920</v>
      </c>
      <c r="C9756" s="185">
        <v>85183000</v>
      </c>
      <c r="D9756" s="185">
        <v>1</v>
      </c>
      <c r="E9756" s="185">
        <v>0</v>
      </c>
      <c r="F9756" s="187">
        <v>101.64</v>
      </c>
      <c r="K9756" s="187">
        <v>189</v>
      </c>
    </row>
    <row r="9757" spans="1:11" x14ac:dyDescent="0.25">
      <c r="A9757" s="108">
        <v>9780</v>
      </c>
      <c r="B9757" s="109" t="s">
        <v>8921</v>
      </c>
      <c r="C9757" s="185">
        <v>85183000</v>
      </c>
      <c r="D9757" s="185">
        <v>2</v>
      </c>
      <c r="E9757" s="185">
        <v>0</v>
      </c>
      <c r="F9757" s="187">
        <v>83.96</v>
      </c>
      <c r="K9757" s="187">
        <v>159</v>
      </c>
    </row>
    <row r="9758" spans="1:11" x14ac:dyDescent="0.25">
      <c r="A9758" s="108">
        <v>9781</v>
      </c>
      <c r="B9758" s="109" t="s">
        <v>8922</v>
      </c>
      <c r="C9758" s="185">
        <v>85183000</v>
      </c>
      <c r="D9758" s="185">
        <v>1</v>
      </c>
      <c r="E9758" s="185">
        <v>0</v>
      </c>
      <c r="F9758" s="187">
        <v>172.35</v>
      </c>
      <c r="K9758" s="187">
        <v>319</v>
      </c>
    </row>
    <row r="9759" spans="1:11" x14ac:dyDescent="0.25">
      <c r="A9759" s="108">
        <v>9782</v>
      </c>
      <c r="B9759" s="109" t="s">
        <v>8923</v>
      </c>
      <c r="C9759" s="185">
        <v>85183000</v>
      </c>
      <c r="D9759" s="185">
        <v>1</v>
      </c>
      <c r="E9759" s="185">
        <v>0</v>
      </c>
      <c r="F9759" s="187">
        <v>287.25</v>
      </c>
      <c r="K9759" s="187">
        <v>539</v>
      </c>
    </row>
    <row r="9760" spans="1:11" x14ac:dyDescent="0.25">
      <c r="A9760" s="108">
        <v>9783</v>
      </c>
      <c r="B9760" s="109" t="s">
        <v>8924</v>
      </c>
      <c r="C9760" s="185">
        <v>85183000</v>
      </c>
      <c r="D9760" s="185">
        <v>2</v>
      </c>
      <c r="E9760" s="185">
        <v>0</v>
      </c>
      <c r="F9760" s="187">
        <v>170.58</v>
      </c>
      <c r="K9760" s="187">
        <v>319</v>
      </c>
    </row>
    <row r="9761" spans="1:11" x14ac:dyDescent="0.25">
      <c r="A9761" s="108">
        <v>9784</v>
      </c>
      <c r="B9761" s="109" t="s">
        <v>8925</v>
      </c>
      <c r="C9761" s="185">
        <v>85183000</v>
      </c>
      <c r="D9761" s="185">
        <v>0</v>
      </c>
      <c r="E9761" s="185">
        <v>0</v>
      </c>
      <c r="F9761" s="187">
        <v>155.55000000000001</v>
      </c>
      <c r="K9761" s="187">
        <v>289</v>
      </c>
    </row>
    <row r="9762" spans="1:11" x14ac:dyDescent="0.25">
      <c r="A9762" s="108">
        <v>9785</v>
      </c>
      <c r="B9762" s="109" t="s">
        <v>8926</v>
      </c>
      <c r="C9762" s="185">
        <v>85183000</v>
      </c>
      <c r="D9762" s="185">
        <v>0</v>
      </c>
      <c r="E9762" s="185">
        <v>0</v>
      </c>
      <c r="F9762" s="187">
        <v>167.04</v>
      </c>
      <c r="K9762" s="187">
        <v>315</v>
      </c>
    </row>
    <row r="9763" spans="1:11" x14ac:dyDescent="0.25">
      <c r="A9763" s="108">
        <v>9786</v>
      </c>
      <c r="B9763" s="109" t="s">
        <v>8927</v>
      </c>
      <c r="C9763" s="185">
        <v>85183000</v>
      </c>
      <c r="D9763" s="185">
        <v>2</v>
      </c>
      <c r="E9763" s="185">
        <v>0</v>
      </c>
      <c r="F9763" s="187">
        <v>169.69</v>
      </c>
      <c r="K9763" s="187">
        <v>319</v>
      </c>
    </row>
    <row r="9764" spans="1:11" x14ac:dyDescent="0.25">
      <c r="A9764" s="108">
        <v>9787</v>
      </c>
      <c r="B9764" s="109" t="s">
        <v>8928</v>
      </c>
      <c r="C9764" s="185">
        <v>85183000</v>
      </c>
      <c r="D9764" s="185">
        <v>0</v>
      </c>
      <c r="E9764" s="185">
        <v>0</v>
      </c>
      <c r="F9764" s="187">
        <v>169.69</v>
      </c>
      <c r="K9764" s="187">
        <v>319</v>
      </c>
    </row>
    <row r="9765" spans="1:11" x14ac:dyDescent="0.25">
      <c r="A9765" s="108">
        <v>9788</v>
      </c>
      <c r="B9765" s="109" t="s">
        <v>8378</v>
      </c>
      <c r="C9765" s="185">
        <v>85369090</v>
      </c>
      <c r="D9765" s="185">
        <v>0</v>
      </c>
      <c r="E9765" s="185">
        <v>0</v>
      </c>
      <c r="F9765" s="187">
        <v>358.9</v>
      </c>
      <c r="K9765" s="187">
        <v>699</v>
      </c>
    </row>
    <row r="9766" spans="1:11" x14ac:dyDescent="0.25">
      <c r="A9766" s="108">
        <v>9789</v>
      </c>
      <c r="B9766" s="109" t="s">
        <v>8929</v>
      </c>
      <c r="C9766" s="185">
        <v>85285200</v>
      </c>
      <c r="D9766" s="185">
        <v>44</v>
      </c>
      <c r="E9766" s="185">
        <v>2</v>
      </c>
      <c r="F9766" s="187">
        <v>375</v>
      </c>
      <c r="K9766" s="187">
        <v>569</v>
      </c>
    </row>
    <row r="9767" spans="1:11" x14ac:dyDescent="0.25">
      <c r="A9767" s="108">
        <v>9790</v>
      </c>
      <c r="B9767" s="109" t="s">
        <v>8930</v>
      </c>
      <c r="C9767" s="185">
        <v>84733090</v>
      </c>
      <c r="D9767" s="185">
        <v>0</v>
      </c>
      <c r="E9767" s="185">
        <v>0</v>
      </c>
      <c r="F9767" s="187">
        <v>199.99</v>
      </c>
      <c r="K9767" s="187">
        <v>450</v>
      </c>
    </row>
    <row r="9768" spans="1:11" x14ac:dyDescent="0.25">
      <c r="A9768" s="108">
        <v>9791</v>
      </c>
      <c r="B9768" s="109" t="s">
        <v>8931</v>
      </c>
      <c r="C9768" s="185">
        <v>84713019</v>
      </c>
      <c r="D9768" s="185">
        <v>1</v>
      </c>
      <c r="E9768" s="185">
        <v>0</v>
      </c>
      <c r="F9768" s="188">
        <v>1835.61</v>
      </c>
      <c r="K9768" s="188">
        <v>2699</v>
      </c>
    </row>
    <row r="9769" spans="1:11" x14ac:dyDescent="0.25">
      <c r="A9769" s="108">
        <v>9792</v>
      </c>
      <c r="B9769" s="109" t="s">
        <v>6193</v>
      </c>
      <c r="C9769" s="185">
        <v>85285200</v>
      </c>
      <c r="D9769" s="185">
        <v>12</v>
      </c>
      <c r="E9769" s="185">
        <v>0</v>
      </c>
      <c r="F9769" s="187">
        <v>499.9</v>
      </c>
      <c r="K9769" s="187">
        <v>699</v>
      </c>
    </row>
    <row r="9770" spans="1:11" x14ac:dyDescent="0.25">
      <c r="A9770" s="108">
        <v>9793</v>
      </c>
      <c r="B9770" s="109" t="s">
        <v>8932</v>
      </c>
      <c r="C9770" s="185">
        <v>84439932</v>
      </c>
      <c r="D9770" s="185">
        <v>0</v>
      </c>
      <c r="E9770" s="185">
        <v>0</v>
      </c>
      <c r="F9770" s="187">
        <v>419.67</v>
      </c>
      <c r="K9770" s="187">
        <v>629</v>
      </c>
    </row>
    <row r="9771" spans="1:11" x14ac:dyDescent="0.25">
      <c r="A9771" s="108">
        <v>9794</v>
      </c>
      <c r="B9771" s="109" t="s">
        <v>8933</v>
      </c>
      <c r="C9771" s="185">
        <v>84713019</v>
      </c>
      <c r="D9771" s="185">
        <v>3</v>
      </c>
      <c r="E9771" s="185">
        <v>0</v>
      </c>
      <c r="F9771" s="188">
        <v>2170.6799999999998</v>
      </c>
      <c r="K9771" s="188">
        <v>2899</v>
      </c>
    </row>
    <row r="9772" spans="1:11" x14ac:dyDescent="0.25">
      <c r="A9772" s="108">
        <v>9795</v>
      </c>
      <c r="B9772" s="109" t="s">
        <v>8934</v>
      </c>
      <c r="C9772" s="185">
        <v>84733011</v>
      </c>
      <c r="D9772" s="185">
        <v>0</v>
      </c>
      <c r="E9772" s="185">
        <v>0</v>
      </c>
      <c r="F9772" s="187">
        <v>99.99</v>
      </c>
      <c r="K9772" s="187">
        <v>159</v>
      </c>
    </row>
    <row r="9773" spans="1:11" x14ac:dyDescent="0.25">
      <c r="A9773" s="108">
        <v>9796</v>
      </c>
      <c r="B9773" s="109" t="s">
        <v>8935</v>
      </c>
      <c r="C9773" s="185">
        <v>84719090</v>
      </c>
      <c r="D9773" s="185">
        <v>1</v>
      </c>
      <c r="E9773" s="185">
        <v>0</v>
      </c>
      <c r="F9773" s="187">
        <v>34.9</v>
      </c>
      <c r="K9773" s="187">
        <v>100</v>
      </c>
    </row>
    <row r="9774" spans="1:11" x14ac:dyDescent="0.25">
      <c r="A9774" s="108">
        <v>9797</v>
      </c>
      <c r="B9774" s="109" t="s">
        <v>6265</v>
      </c>
      <c r="C9774" s="185">
        <v>84717010</v>
      </c>
      <c r="D9774" s="185">
        <v>3</v>
      </c>
      <c r="E9774" s="185">
        <v>0</v>
      </c>
      <c r="F9774" s="187">
        <v>535.45000000000005</v>
      </c>
      <c r="K9774" s="187">
        <v>869</v>
      </c>
    </row>
    <row r="9775" spans="1:11" x14ac:dyDescent="0.25">
      <c r="A9775" s="108">
        <v>9798</v>
      </c>
      <c r="B9775" s="109" t="s">
        <v>8936</v>
      </c>
      <c r="C9775" s="185">
        <v>85423190</v>
      </c>
      <c r="D9775" s="185">
        <v>1</v>
      </c>
      <c r="E9775" s="185">
        <v>0</v>
      </c>
      <c r="F9775" s="188">
        <v>4300.62</v>
      </c>
      <c r="K9775" s="188">
        <v>6299</v>
      </c>
    </row>
    <row r="9776" spans="1:11" x14ac:dyDescent="0.25">
      <c r="A9776" s="108">
        <v>9799</v>
      </c>
      <c r="B9776" s="109" t="s">
        <v>8937</v>
      </c>
      <c r="C9776" s="185">
        <v>85423190</v>
      </c>
      <c r="D9776" s="185">
        <v>1</v>
      </c>
      <c r="E9776" s="185">
        <v>0</v>
      </c>
      <c r="F9776" s="188">
        <v>5166.72</v>
      </c>
      <c r="K9776" s="188">
        <v>7799</v>
      </c>
    </row>
    <row r="9777" spans="1:11" x14ac:dyDescent="0.25">
      <c r="A9777" s="108">
        <v>9800</v>
      </c>
      <c r="B9777" s="109" t="s">
        <v>8938</v>
      </c>
      <c r="C9777" s="185">
        <v>85423190</v>
      </c>
      <c r="D9777" s="185">
        <v>1</v>
      </c>
      <c r="E9777" s="185">
        <v>0</v>
      </c>
      <c r="F9777" s="188">
        <v>4873.42</v>
      </c>
      <c r="K9777" s="188">
        <v>7499</v>
      </c>
    </row>
    <row r="9778" spans="1:11" x14ac:dyDescent="0.25">
      <c r="A9778" s="108">
        <v>9801</v>
      </c>
      <c r="B9778" s="109" t="s">
        <v>8939</v>
      </c>
      <c r="C9778" s="185">
        <v>85423190</v>
      </c>
      <c r="D9778" s="185">
        <v>1</v>
      </c>
      <c r="E9778" s="185">
        <v>0</v>
      </c>
      <c r="F9778" s="188">
        <v>7257.91</v>
      </c>
      <c r="K9778" s="188">
        <v>10599</v>
      </c>
    </row>
    <row r="9779" spans="1:11" x14ac:dyDescent="0.25">
      <c r="A9779" s="108">
        <v>9802</v>
      </c>
      <c r="B9779" s="109" t="s">
        <v>8940</v>
      </c>
      <c r="C9779" s="185">
        <v>85423190</v>
      </c>
      <c r="D9779" s="185">
        <v>1</v>
      </c>
      <c r="E9779" s="185">
        <v>0</v>
      </c>
      <c r="F9779" s="188">
        <v>9345.77</v>
      </c>
      <c r="K9779" s="188">
        <v>13599</v>
      </c>
    </row>
    <row r="9780" spans="1:11" x14ac:dyDescent="0.25">
      <c r="A9780" s="108">
        <v>9803</v>
      </c>
      <c r="B9780" s="109" t="s">
        <v>8941</v>
      </c>
      <c r="C9780" s="185">
        <v>85044021</v>
      </c>
      <c r="D9780" s="185">
        <v>2</v>
      </c>
      <c r="E9780" s="185">
        <v>0</v>
      </c>
      <c r="F9780" s="188">
        <v>1249.9000000000001</v>
      </c>
      <c r="K9780" s="188">
        <v>2299</v>
      </c>
    </row>
    <row r="9781" spans="1:11" x14ac:dyDescent="0.25">
      <c r="A9781" s="108">
        <v>9804</v>
      </c>
      <c r="B9781" s="109" t="s">
        <v>8942</v>
      </c>
      <c r="C9781" s="185">
        <v>85044021</v>
      </c>
      <c r="D9781" s="185">
        <v>4</v>
      </c>
      <c r="E9781" s="185">
        <v>0</v>
      </c>
      <c r="F9781" s="187">
        <v>578.22</v>
      </c>
      <c r="K9781" s="188">
        <v>1099</v>
      </c>
    </row>
    <row r="9782" spans="1:11" x14ac:dyDescent="0.25">
      <c r="A9782" s="108">
        <v>9805</v>
      </c>
      <c r="B9782" s="109" t="s">
        <v>8943</v>
      </c>
      <c r="C9782" s="185">
        <v>84716052</v>
      </c>
      <c r="D9782" s="185">
        <v>0</v>
      </c>
      <c r="E9782" s="185">
        <v>0</v>
      </c>
      <c r="F9782" s="188">
        <v>1259.0999999999999</v>
      </c>
      <c r="K9782" s="188">
        <v>1599</v>
      </c>
    </row>
    <row r="9783" spans="1:11" x14ac:dyDescent="0.25">
      <c r="A9783" s="108">
        <v>9806</v>
      </c>
      <c r="B9783" s="109" t="s">
        <v>8944</v>
      </c>
      <c r="C9783" s="185">
        <v>84716052</v>
      </c>
      <c r="D9783" s="185">
        <v>0</v>
      </c>
      <c r="E9783" s="185">
        <v>0</v>
      </c>
      <c r="F9783" s="187">
        <v>55.9</v>
      </c>
      <c r="K9783" s="187">
        <v>120</v>
      </c>
    </row>
    <row r="9784" spans="1:11" x14ac:dyDescent="0.25">
      <c r="A9784" s="108">
        <v>9807</v>
      </c>
      <c r="B9784" s="109" t="s">
        <v>8945</v>
      </c>
      <c r="C9784" s="185">
        <v>85369090</v>
      </c>
      <c r="D9784" s="185">
        <v>2</v>
      </c>
      <c r="E9784" s="185">
        <v>0</v>
      </c>
      <c r="F9784" s="187">
        <v>22.56</v>
      </c>
      <c r="K9784" s="187">
        <v>150</v>
      </c>
    </row>
    <row r="9785" spans="1:11" x14ac:dyDescent="0.25">
      <c r="A9785" s="108">
        <v>9808</v>
      </c>
      <c r="B9785" s="109" t="s">
        <v>8946</v>
      </c>
      <c r="C9785" s="185">
        <v>85044021</v>
      </c>
      <c r="D9785" s="185">
        <v>6</v>
      </c>
      <c r="E9785" s="185">
        <v>0</v>
      </c>
      <c r="F9785" s="187">
        <v>463.1</v>
      </c>
      <c r="K9785" s="187">
        <v>869</v>
      </c>
    </row>
    <row r="9786" spans="1:11" x14ac:dyDescent="0.25">
      <c r="A9786" s="108">
        <v>9809</v>
      </c>
      <c r="B9786" s="109" t="s">
        <v>8947</v>
      </c>
      <c r="C9786" s="185">
        <v>85363090</v>
      </c>
      <c r="D9786" s="185">
        <v>49</v>
      </c>
      <c r="E9786" s="185">
        <v>0</v>
      </c>
      <c r="F9786" s="187">
        <v>44.74</v>
      </c>
      <c r="K9786" s="187">
        <v>85</v>
      </c>
    </row>
    <row r="9787" spans="1:11" x14ac:dyDescent="0.25">
      <c r="A9787" s="108">
        <v>9810</v>
      </c>
      <c r="B9787" s="109" t="s">
        <v>8948</v>
      </c>
      <c r="C9787" s="185">
        <v>85363090</v>
      </c>
      <c r="D9787" s="185">
        <v>20</v>
      </c>
      <c r="E9787" s="185">
        <v>0</v>
      </c>
      <c r="F9787" s="187">
        <v>18.98</v>
      </c>
      <c r="K9787" s="187">
        <v>38</v>
      </c>
    </row>
    <row r="9788" spans="1:11" x14ac:dyDescent="0.25">
      <c r="A9788" s="108">
        <v>9811</v>
      </c>
      <c r="B9788" s="109" t="s">
        <v>8949</v>
      </c>
      <c r="C9788" s="185">
        <v>85363090</v>
      </c>
      <c r="D9788" s="185">
        <v>20</v>
      </c>
      <c r="E9788" s="185">
        <v>0</v>
      </c>
      <c r="F9788" s="187">
        <v>24.58</v>
      </c>
      <c r="K9788" s="187">
        <v>48</v>
      </c>
    </row>
    <row r="9789" spans="1:11" x14ac:dyDescent="0.25">
      <c r="A9789" s="108">
        <v>9812</v>
      </c>
      <c r="B9789" s="109" t="s">
        <v>8950</v>
      </c>
      <c r="C9789" s="185">
        <v>85444200</v>
      </c>
      <c r="D9789" s="185">
        <v>0</v>
      </c>
      <c r="E9789" s="185">
        <v>0</v>
      </c>
      <c r="F9789" s="187">
        <v>29.9</v>
      </c>
      <c r="K9789" s="187">
        <v>70</v>
      </c>
    </row>
    <row r="9790" spans="1:11" x14ac:dyDescent="0.25">
      <c r="A9790" s="108">
        <v>9813</v>
      </c>
      <c r="B9790" s="109" t="s">
        <v>8951</v>
      </c>
      <c r="C9790" s="185">
        <v>85444200</v>
      </c>
      <c r="D9790" s="185">
        <v>0</v>
      </c>
      <c r="E9790" s="185">
        <v>0</v>
      </c>
      <c r="F9790" s="187">
        <v>35.64</v>
      </c>
      <c r="K9790" s="187">
        <v>50</v>
      </c>
    </row>
    <row r="9791" spans="1:11" x14ac:dyDescent="0.25">
      <c r="A9791" s="108">
        <v>9814</v>
      </c>
      <c r="B9791" s="109" t="s">
        <v>8952</v>
      </c>
      <c r="C9791" s="185">
        <v>85044010</v>
      </c>
      <c r="D9791" s="185">
        <v>0</v>
      </c>
      <c r="E9791" s="185">
        <v>0</v>
      </c>
      <c r="F9791" s="187">
        <v>49.93</v>
      </c>
      <c r="K9791" s="187">
        <v>60</v>
      </c>
    </row>
    <row r="9792" spans="1:11" x14ac:dyDescent="0.25">
      <c r="A9792" s="108">
        <v>9815</v>
      </c>
      <c r="B9792" s="109" t="s">
        <v>8953</v>
      </c>
      <c r="C9792" s="185">
        <v>85423190</v>
      </c>
      <c r="D9792" s="185">
        <v>0</v>
      </c>
      <c r="E9792" s="185">
        <v>0</v>
      </c>
      <c r="F9792" s="188">
        <v>12780</v>
      </c>
      <c r="K9792" s="188">
        <v>16999</v>
      </c>
    </row>
    <row r="9793" spans="1:11" x14ac:dyDescent="0.25">
      <c r="A9793" s="108">
        <v>9816</v>
      </c>
      <c r="B9793" s="109" t="s">
        <v>8954</v>
      </c>
      <c r="C9793" s="185">
        <v>84733041</v>
      </c>
      <c r="D9793" s="185">
        <v>11</v>
      </c>
      <c r="E9793" s="185">
        <v>0</v>
      </c>
      <c r="F9793" s="187">
        <v>399.99</v>
      </c>
      <c r="K9793" s="187">
        <v>699</v>
      </c>
    </row>
    <row r="9794" spans="1:11" x14ac:dyDescent="0.25">
      <c r="A9794" s="108">
        <v>9817</v>
      </c>
      <c r="B9794" s="109" t="s">
        <v>6648</v>
      </c>
      <c r="C9794" s="185">
        <v>84145910</v>
      </c>
      <c r="D9794" s="185">
        <v>0</v>
      </c>
      <c r="E9794" s="185">
        <v>0</v>
      </c>
      <c r="F9794" s="187">
        <v>78.900000000000006</v>
      </c>
      <c r="K9794" s="187">
        <v>250</v>
      </c>
    </row>
    <row r="9795" spans="1:11" x14ac:dyDescent="0.25">
      <c r="A9795" s="108">
        <v>9818</v>
      </c>
      <c r="B9795" s="109" t="s">
        <v>8955</v>
      </c>
      <c r="C9795" s="185">
        <v>84716052</v>
      </c>
      <c r="D9795" s="185">
        <v>0</v>
      </c>
      <c r="E9795" s="185">
        <v>0</v>
      </c>
      <c r="F9795" s="187">
        <v>132.57</v>
      </c>
      <c r="K9795" s="187">
        <v>219</v>
      </c>
    </row>
    <row r="9796" spans="1:11" x14ac:dyDescent="0.25">
      <c r="A9796" s="108">
        <v>9819</v>
      </c>
      <c r="B9796" s="109" t="s">
        <v>8956</v>
      </c>
      <c r="C9796" s="185">
        <v>84716052</v>
      </c>
      <c r="D9796" s="185">
        <v>0</v>
      </c>
      <c r="E9796" s="185">
        <v>0</v>
      </c>
      <c r="F9796" s="187">
        <v>132.57</v>
      </c>
      <c r="K9796" s="187">
        <v>219</v>
      </c>
    </row>
    <row r="9797" spans="1:11" x14ac:dyDescent="0.25">
      <c r="A9797" s="108">
        <v>9820</v>
      </c>
      <c r="B9797" s="109" t="s">
        <v>8957</v>
      </c>
      <c r="C9797" s="185">
        <v>84716052</v>
      </c>
      <c r="D9797" s="185">
        <v>1</v>
      </c>
      <c r="E9797" s="185">
        <v>0</v>
      </c>
      <c r="F9797" s="187">
        <v>140.51</v>
      </c>
      <c r="K9797" s="187">
        <v>235</v>
      </c>
    </row>
    <row r="9798" spans="1:11" x14ac:dyDescent="0.25">
      <c r="A9798" s="108">
        <v>9821</v>
      </c>
      <c r="B9798" s="109" t="s">
        <v>8958</v>
      </c>
      <c r="C9798" s="185">
        <v>84716052</v>
      </c>
      <c r="D9798" s="185">
        <v>2</v>
      </c>
      <c r="E9798" s="185">
        <v>0</v>
      </c>
      <c r="F9798" s="187">
        <v>140.51</v>
      </c>
      <c r="K9798" s="187">
        <v>235</v>
      </c>
    </row>
    <row r="9799" spans="1:11" x14ac:dyDescent="0.25">
      <c r="A9799" s="108">
        <v>9822</v>
      </c>
      <c r="B9799" s="109" t="s">
        <v>8959</v>
      </c>
      <c r="C9799" s="185">
        <v>84716052</v>
      </c>
      <c r="D9799" s="185">
        <v>1</v>
      </c>
      <c r="E9799" s="185">
        <v>0</v>
      </c>
      <c r="F9799" s="187">
        <v>140.51</v>
      </c>
      <c r="K9799" s="187">
        <v>235</v>
      </c>
    </row>
    <row r="9800" spans="1:11" x14ac:dyDescent="0.25">
      <c r="A9800" s="108">
        <v>9823</v>
      </c>
      <c r="B9800" s="109" t="s">
        <v>8960</v>
      </c>
      <c r="C9800" s="185">
        <v>84716052</v>
      </c>
      <c r="D9800" s="185">
        <v>0</v>
      </c>
      <c r="E9800" s="185">
        <v>0</v>
      </c>
      <c r="F9800" s="187">
        <v>140.51</v>
      </c>
      <c r="K9800" s="187">
        <v>235</v>
      </c>
    </row>
    <row r="9801" spans="1:11" x14ac:dyDescent="0.25">
      <c r="A9801" s="108">
        <v>9824</v>
      </c>
      <c r="B9801" s="109" t="s">
        <v>8961</v>
      </c>
      <c r="C9801" s="185">
        <v>84716052</v>
      </c>
      <c r="D9801" s="185">
        <v>2</v>
      </c>
      <c r="E9801" s="185">
        <v>0</v>
      </c>
      <c r="F9801" s="187">
        <v>264.26</v>
      </c>
      <c r="K9801" s="187">
        <v>435</v>
      </c>
    </row>
    <row r="9802" spans="1:11" x14ac:dyDescent="0.25">
      <c r="A9802" s="108">
        <v>9825</v>
      </c>
      <c r="B9802" s="109" t="s">
        <v>8962</v>
      </c>
      <c r="C9802" s="185">
        <v>84716052</v>
      </c>
      <c r="D9802" s="185">
        <v>5</v>
      </c>
      <c r="E9802" s="185">
        <v>0</v>
      </c>
      <c r="F9802" s="187">
        <v>220.07</v>
      </c>
      <c r="K9802" s="187">
        <v>359</v>
      </c>
    </row>
    <row r="9803" spans="1:11" x14ac:dyDescent="0.25">
      <c r="A9803" s="108">
        <v>9826</v>
      </c>
      <c r="B9803" s="109" t="s">
        <v>8963</v>
      </c>
      <c r="C9803" s="185">
        <v>84716052</v>
      </c>
      <c r="D9803" s="185">
        <v>2</v>
      </c>
      <c r="E9803" s="185">
        <v>0</v>
      </c>
      <c r="F9803" s="187">
        <v>253.65</v>
      </c>
      <c r="K9803" s="187">
        <v>419</v>
      </c>
    </row>
    <row r="9804" spans="1:11" x14ac:dyDescent="0.25">
      <c r="A9804" s="108">
        <v>9827</v>
      </c>
      <c r="B9804" s="109" t="s">
        <v>8964</v>
      </c>
      <c r="C9804" s="185">
        <v>85044010</v>
      </c>
      <c r="D9804" s="185">
        <v>2</v>
      </c>
      <c r="E9804" s="185">
        <v>1</v>
      </c>
      <c r="F9804" s="187">
        <v>101.84</v>
      </c>
      <c r="K9804" s="187">
        <v>149</v>
      </c>
    </row>
    <row r="9805" spans="1:11" x14ac:dyDescent="0.25">
      <c r="A9805" s="108">
        <v>9828</v>
      </c>
      <c r="B9805" s="109" t="s">
        <v>8965</v>
      </c>
      <c r="C9805" s="185">
        <v>85235190</v>
      </c>
      <c r="D9805" s="185">
        <v>0</v>
      </c>
      <c r="E9805" s="185">
        <v>0</v>
      </c>
      <c r="F9805" s="187">
        <v>238.99</v>
      </c>
      <c r="K9805" s="187">
        <v>349</v>
      </c>
    </row>
    <row r="9806" spans="1:11" x14ac:dyDescent="0.25">
      <c r="A9806" s="108">
        <v>9829</v>
      </c>
      <c r="B9806" s="109" t="s">
        <v>8966</v>
      </c>
      <c r="C9806" s="185">
        <v>84439933</v>
      </c>
      <c r="D9806" s="185">
        <v>0</v>
      </c>
      <c r="E9806" s="185">
        <v>0</v>
      </c>
      <c r="F9806" s="187">
        <v>36.99</v>
      </c>
      <c r="K9806" s="187">
        <v>50</v>
      </c>
    </row>
    <row r="9807" spans="1:11" x14ac:dyDescent="0.25">
      <c r="A9807" s="108">
        <v>9830</v>
      </c>
      <c r="B9807" s="109" t="s">
        <v>8967</v>
      </c>
      <c r="C9807" s="185">
        <v>84733090</v>
      </c>
      <c r="D9807" s="185">
        <v>2</v>
      </c>
      <c r="E9807" s="185">
        <v>0</v>
      </c>
      <c r="F9807" s="187">
        <v>449.9</v>
      </c>
      <c r="K9807" s="187">
        <v>700</v>
      </c>
    </row>
    <row r="9808" spans="1:11" x14ac:dyDescent="0.25">
      <c r="A9808" s="108">
        <v>9831</v>
      </c>
      <c r="B9808" s="109" t="s">
        <v>8968</v>
      </c>
      <c r="C9808" s="185">
        <v>85423190</v>
      </c>
      <c r="D9808" s="185">
        <v>0</v>
      </c>
      <c r="E9808" s="185">
        <v>0</v>
      </c>
      <c r="F9808" s="188">
        <v>6259.99</v>
      </c>
      <c r="K9808" s="188">
        <v>7999</v>
      </c>
    </row>
    <row r="9809" spans="1:11" x14ac:dyDescent="0.25">
      <c r="A9809" s="108">
        <v>9832</v>
      </c>
      <c r="B9809" s="109" t="s">
        <v>8969</v>
      </c>
      <c r="C9809" s="185">
        <v>84733041</v>
      </c>
      <c r="D9809" s="185">
        <v>0</v>
      </c>
      <c r="E9809" s="185">
        <v>0</v>
      </c>
      <c r="F9809" s="188">
        <v>8972.35</v>
      </c>
      <c r="K9809" s="188">
        <v>6999</v>
      </c>
    </row>
    <row r="9810" spans="1:11" x14ac:dyDescent="0.25">
      <c r="A9810" s="108">
        <v>9833</v>
      </c>
      <c r="B9810" s="109" t="s">
        <v>8970</v>
      </c>
      <c r="C9810" s="185">
        <v>84733041</v>
      </c>
      <c r="D9810" s="185">
        <v>20</v>
      </c>
      <c r="E9810" s="185">
        <v>4</v>
      </c>
      <c r="F9810" s="187">
        <v>189</v>
      </c>
      <c r="K9810" s="187">
        <v>329</v>
      </c>
    </row>
    <row r="9811" spans="1:11" x14ac:dyDescent="0.25">
      <c r="A9811" s="108">
        <v>9834</v>
      </c>
      <c r="B9811" s="109" t="s">
        <v>8971</v>
      </c>
      <c r="C9811" s="185">
        <v>85286200</v>
      </c>
      <c r="D9811" s="185">
        <v>2</v>
      </c>
      <c r="E9811" s="185">
        <v>0</v>
      </c>
      <c r="F9811" s="188">
        <v>1352.87</v>
      </c>
      <c r="K9811" s="188">
        <v>1899</v>
      </c>
    </row>
    <row r="9812" spans="1:11" x14ac:dyDescent="0.25">
      <c r="A9812" s="108">
        <v>9835</v>
      </c>
      <c r="B9812" s="109" t="s">
        <v>8972</v>
      </c>
      <c r="C9812" s="185">
        <v>85286200</v>
      </c>
      <c r="D9812" s="185">
        <v>3</v>
      </c>
      <c r="E9812" s="185">
        <v>0</v>
      </c>
      <c r="F9812" s="188">
        <v>1758.76</v>
      </c>
      <c r="K9812" s="188">
        <v>2499</v>
      </c>
    </row>
    <row r="9813" spans="1:11" x14ac:dyDescent="0.25">
      <c r="A9813" s="108">
        <v>9836</v>
      </c>
      <c r="B9813" s="109" t="s">
        <v>8973</v>
      </c>
      <c r="C9813" s="185">
        <v>85285220</v>
      </c>
      <c r="D9813" s="185">
        <v>0</v>
      </c>
      <c r="E9813" s="185">
        <v>0</v>
      </c>
      <c r="F9813" s="188">
        <v>9390</v>
      </c>
      <c r="K9813" s="188">
        <v>11899</v>
      </c>
    </row>
    <row r="9814" spans="1:11" x14ac:dyDescent="0.25">
      <c r="A9814" s="108">
        <v>9837</v>
      </c>
      <c r="B9814" s="109" t="s">
        <v>8713</v>
      </c>
      <c r="C9814" s="185">
        <v>84716052</v>
      </c>
      <c r="D9814" s="185">
        <v>2</v>
      </c>
      <c r="E9814" s="185">
        <v>1</v>
      </c>
      <c r="F9814" s="187">
        <v>62</v>
      </c>
      <c r="K9814" s="187">
        <v>200</v>
      </c>
    </row>
    <row r="9815" spans="1:11" x14ac:dyDescent="0.25">
      <c r="A9815" s="108">
        <v>9838</v>
      </c>
      <c r="B9815" s="109" t="s">
        <v>8974</v>
      </c>
      <c r="C9815" s="185">
        <v>84716052</v>
      </c>
      <c r="D9815" s="185">
        <v>1</v>
      </c>
      <c r="E9815" s="185">
        <v>1</v>
      </c>
      <c r="F9815" s="187">
        <v>197.31</v>
      </c>
      <c r="K9815" s="187">
        <v>400</v>
      </c>
    </row>
    <row r="9816" spans="1:11" x14ac:dyDescent="0.25">
      <c r="A9816" s="108">
        <v>9839</v>
      </c>
      <c r="B9816" s="109" t="s">
        <v>8975</v>
      </c>
      <c r="C9816" s="185">
        <v>84733041</v>
      </c>
      <c r="D9816" s="185">
        <v>10</v>
      </c>
      <c r="E9816" s="185">
        <v>0</v>
      </c>
      <c r="F9816" s="187">
        <v>251.3</v>
      </c>
      <c r="K9816" s="187">
        <v>439</v>
      </c>
    </row>
    <row r="9817" spans="1:11" x14ac:dyDescent="0.25">
      <c r="A9817" s="108">
        <v>9840</v>
      </c>
      <c r="B9817" s="109" t="s">
        <v>8976</v>
      </c>
      <c r="C9817" s="185">
        <v>84733041</v>
      </c>
      <c r="D9817" s="185">
        <v>10</v>
      </c>
      <c r="E9817" s="185">
        <v>1</v>
      </c>
      <c r="F9817" s="187">
        <v>460</v>
      </c>
      <c r="K9817" s="187">
        <v>799</v>
      </c>
    </row>
    <row r="9818" spans="1:11" x14ac:dyDescent="0.25">
      <c r="A9818" s="108">
        <v>9841</v>
      </c>
      <c r="B9818" s="109" t="s">
        <v>7871</v>
      </c>
      <c r="C9818" s="185">
        <v>84717040</v>
      </c>
      <c r="D9818" s="185">
        <v>28</v>
      </c>
      <c r="E9818" s="185">
        <v>4</v>
      </c>
      <c r="F9818" s="187">
        <v>150.1</v>
      </c>
      <c r="K9818" s="187">
        <v>259</v>
      </c>
    </row>
    <row r="9819" spans="1:11" x14ac:dyDescent="0.25">
      <c r="A9819" s="108">
        <v>9842</v>
      </c>
      <c r="B9819" s="109" t="s">
        <v>8977</v>
      </c>
      <c r="C9819" s="185">
        <v>84433233</v>
      </c>
      <c r="D9819" s="185">
        <v>2</v>
      </c>
      <c r="E9819" s="185">
        <v>0</v>
      </c>
      <c r="F9819" s="187">
        <v>809.99</v>
      </c>
      <c r="K9819" s="188">
        <v>1199</v>
      </c>
    </row>
    <row r="9820" spans="1:11" x14ac:dyDescent="0.25">
      <c r="A9820" s="108">
        <v>9843</v>
      </c>
      <c r="B9820" s="109" t="s">
        <v>3930</v>
      </c>
      <c r="C9820" s="185">
        <v>83021000</v>
      </c>
      <c r="D9820" s="185">
        <v>1</v>
      </c>
      <c r="E9820" s="185">
        <v>1</v>
      </c>
      <c r="F9820" s="187">
        <v>78.989999999999995</v>
      </c>
      <c r="K9820" s="187">
        <v>200</v>
      </c>
    </row>
    <row r="9821" spans="1:11" x14ac:dyDescent="0.25">
      <c r="A9821" s="108">
        <v>9844</v>
      </c>
      <c r="B9821" s="109" t="s">
        <v>8978</v>
      </c>
      <c r="C9821" s="185">
        <v>85044040</v>
      </c>
      <c r="D9821" s="185">
        <v>4</v>
      </c>
      <c r="E9821" s="185">
        <v>0</v>
      </c>
      <c r="F9821" s="187">
        <v>342.85</v>
      </c>
      <c r="K9821" s="187">
        <v>559</v>
      </c>
    </row>
    <row r="9822" spans="1:11" x14ac:dyDescent="0.25">
      <c r="A9822" s="108">
        <v>9845</v>
      </c>
      <c r="B9822" s="109" t="s">
        <v>8979</v>
      </c>
      <c r="C9822" s="185">
        <v>85044040</v>
      </c>
      <c r="D9822" s="185">
        <v>3</v>
      </c>
      <c r="E9822" s="185">
        <v>0</v>
      </c>
      <c r="F9822" s="187">
        <v>324.24</v>
      </c>
      <c r="K9822" s="187">
        <v>529</v>
      </c>
    </row>
    <row r="9823" spans="1:11" x14ac:dyDescent="0.25">
      <c r="A9823" s="108">
        <v>9846</v>
      </c>
      <c r="B9823" s="109" t="s">
        <v>8980</v>
      </c>
      <c r="C9823" s="185">
        <v>85044040</v>
      </c>
      <c r="D9823" s="185">
        <v>1</v>
      </c>
      <c r="E9823" s="185">
        <v>0</v>
      </c>
      <c r="F9823" s="187">
        <v>581.49</v>
      </c>
      <c r="K9823" s="187">
        <v>949</v>
      </c>
    </row>
    <row r="9824" spans="1:11" x14ac:dyDescent="0.25">
      <c r="A9824" s="108">
        <v>9847</v>
      </c>
      <c r="B9824" s="109" t="s">
        <v>8981</v>
      </c>
      <c r="C9824" s="185">
        <v>85444200</v>
      </c>
      <c r="D9824" s="185">
        <v>4</v>
      </c>
      <c r="E9824" s="185">
        <v>0</v>
      </c>
      <c r="F9824" s="187">
        <v>48.16</v>
      </c>
      <c r="K9824" s="187">
        <v>75</v>
      </c>
    </row>
    <row r="9825" spans="1:11" x14ac:dyDescent="0.25">
      <c r="A9825" s="108">
        <v>9848</v>
      </c>
      <c r="B9825" s="109" t="s">
        <v>8982</v>
      </c>
      <c r="C9825" s="185">
        <v>85444200</v>
      </c>
      <c r="D9825" s="185">
        <v>4</v>
      </c>
      <c r="E9825" s="185">
        <v>0</v>
      </c>
      <c r="F9825" s="187">
        <v>63.23</v>
      </c>
      <c r="K9825" s="187">
        <v>99</v>
      </c>
    </row>
    <row r="9826" spans="1:11" x14ac:dyDescent="0.25">
      <c r="A9826" s="108">
        <v>9849</v>
      </c>
      <c r="B9826" s="109" t="s">
        <v>8983</v>
      </c>
      <c r="C9826" s="185">
        <v>62111200</v>
      </c>
      <c r="D9826" s="185">
        <v>0</v>
      </c>
      <c r="E9826" s="185">
        <v>0</v>
      </c>
      <c r="F9826" s="187">
        <v>59.9</v>
      </c>
      <c r="K9826" s="187">
        <v>60</v>
      </c>
    </row>
    <row r="9827" spans="1:11" x14ac:dyDescent="0.25">
      <c r="A9827" s="108">
        <v>9850</v>
      </c>
      <c r="B9827" s="109" t="s">
        <v>8984</v>
      </c>
      <c r="C9827" s="185">
        <v>84439933</v>
      </c>
      <c r="D9827" s="185">
        <v>10</v>
      </c>
      <c r="E9827" s="185">
        <v>0</v>
      </c>
      <c r="F9827" s="187">
        <v>44.69</v>
      </c>
      <c r="K9827" s="187">
        <v>150</v>
      </c>
    </row>
    <row r="9828" spans="1:11" x14ac:dyDescent="0.25">
      <c r="A9828" s="108">
        <v>9851</v>
      </c>
      <c r="B9828" s="109" t="s">
        <v>8985</v>
      </c>
      <c r="C9828" s="185">
        <v>85044021</v>
      </c>
      <c r="D9828" s="185">
        <v>7</v>
      </c>
      <c r="E9828" s="185">
        <v>0</v>
      </c>
      <c r="F9828" s="187">
        <v>221.67</v>
      </c>
      <c r="K9828" s="187">
        <v>409</v>
      </c>
    </row>
    <row r="9829" spans="1:11" x14ac:dyDescent="0.25">
      <c r="A9829" s="108">
        <v>9852</v>
      </c>
      <c r="B9829" s="109" t="s">
        <v>8986</v>
      </c>
      <c r="C9829" s="185">
        <v>85444200</v>
      </c>
      <c r="D9829" s="185">
        <v>20</v>
      </c>
      <c r="E9829" s="185">
        <v>0</v>
      </c>
      <c r="F9829" s="187">
        <v>37.049999999999997</v>
      </c>
      <c r="K9829" s="187">
        <v>79</v>
      </c>
    </row>
    <row r="9830" spans="1:11" x14ac:dyDescent="0.25">
      <c r="A9830" s="108">
        <v>9853</v>
      </c>
      <c r="B9830" s="109" t="s">
        <v>8097</v>
      </c>
      <c r="C9830" s="185">
        <v>84733042</v>
      </c>
      <c r="D9830" s="185">
        <v>22</v>
      </c>
      <c r="E9830" s="185">
        <v>2</v>
      </c>
      <c r="F9830" s="187">
        <v>34.700000000000003</v>
      </c>
      <c r="K9830" s="187">
        <v>62</v>
      </c>
    </row>
    <row r="9831" spans="1:11" x14ac:dyDescent="0.25">
      <c r="A9831" s="108">
        <v>9854</v>
      </c>
      <c r="B9831" s="109" t="s">
        <v>2524</v>
      </c>
      <c r="C9831" s="185">
        <v>84716053</v>
      </c>
      <c r="D9831" s="185">
        <v>10</v>
      </c>
      <c r="E9831" s="185">
        <v>0</v>
      </c>
      <c r="F9831" s="187">
        <v>39.9</v>
      </c>
      <c r="K9831" s="187">
        <v>60</v>
      </c>
    </row>
    <row r="9832" spans="1:11" x14ac:dyDescent="0.25">
      <c r="A9832" s="108">
        <v>9855</v>
      </c>
      <c r="B9832" s="109" t="s">
        <v>4596</v>
      </c>
      <c r="C9832" s="185">
        <v>32151900</v>
      </c>
      <c r="D9832" s="185">
        <v>5</v>
      </c>
      <c r="E9832" s="185">
        <v>0</v>
      </c>
      <c r="F9832" s="187">
        <v>40.9</v>
      </c>
      <c r="K9832" s="187">
        <v>62.9</v>
      </c>
    </row>
    <row r="9833" spans="1:11" x14ac:dyDescent="0.25">
      <c r="A9833" s="108">
        <v>9856</v>
      </c>
      <c r="B9833" s="109" t="s">
        <v>4595</v>
      </c>
      <c r="C9833" s="185">
        <v>32151900</v>
      </c>
      <c r="D9833" s="185">
        <v>5</v>
      </c>
      <c r="E9833" s="185">
        <v>0</v>
      </c>
      <c r="F9833" s="187">
        <v>40.9</v>
      </c>
      <c r="K9833" s="187">
        <v>62.9</v>
      </c>
    </row>
    <row r="9834" spans="1:11" x14ac:dyDescent="0.25">
      <c r="A9834" s="108">
        <v>9857</v>
      </c>
      <c r="B9834" s="109" t="s">
        <v>8676</v>
      </c>
      <c r="C9834" s="185">
        <v>85176234</v>
      </c>
      <c r="D9834" s="185">
        <v>5</v>
      </c>
      <c r="E9834" s="185">
        <v>0</v>
      </c>
      <c r="F9834" s="187">
        <v>564.85</v>
      </c>
      <c r="K9834" s="187">
        <v>899</v>
      </c>
    </row>
    <row r="9835" spans="1:11" x14ac:dyDescent="0.25">
      <c r="A9835" s="108">
        <v>9858</v>
      </c>
      <c r="B9835" s="109" t="s">
        <v>8987</v>
      </c>
      <c r="C9835" s="185">
        <v>85044040</v>
      </c>
      <c r="D9835" s="185">
        <v>2</v>
      </c>
      <c r="E9835" s="185">
        <v>0</v>
      </c>
      <c r="F9835" s="187">
        <v>603.04</v>
      </c>
      <c r="K9835" s="187">
        <v>999</v>
      </c>
    </row>
    <row r="9836" spans="1:11" x14ac:dyDescent="0.25">
      <c r="A9836" s="108">
        <v>9859</v>
      </c>
      <c r="B9836" s="109" t="s">
        <v>8988</v>
      </c>
      <c r="C9836" s="185">
        <v>85363090</v>
      </c>
      <c r="D9836" s="185">
        <v>13</v>
      </c>
      <c r="E9836" s="185">
        <v>0</v>
      </c>
      <c r="F9836" s="187">
        <v>22.34</v>
      </c>
      <c r="K9836" s="187">
        <v>42</v>
      </c>
    </row>
    <row r="9837" spans="1:11" x14ac:dyDescent="0.25">
      <c r="A9837" s="108">
        <v>9860</v>
      </c>
      <c r="B9837" s="109" t="s">
        <v>8989</v>
      </c>
      <c r="C9837" s="185">
        <v>85363090</v>
      </c>
      <c r="D9837" s="185">
        <v>20</v>
      </c>
      <c r="E9837" s="185">
        <v>0</v>
      </c>
      <c r="F9837" s="187">
        <v>16.739999999999998</v>
      </c>
      <c r="K9837" s="187">
        <v>32</v>
      </c>
    </row>
    <row r="9838" spans="1:11" x14ac:dyDescent="0.25">
      <c r="A9838" s="108">
        <v>9861</v>
      </c>
      <c r="B9838" s="109" t="s">
        <v>8990</v>
      </c>
      <c r="C9838" s="185">
        <v>85044021</v>
      </c>
      <c r="D9838" s="185">
        <v>0</v>
      </c>
      <c r="E9838" s="185">
        <v>0</v>
      </c>
      <c r="F9838" s="188">
        <v>1066.71</v>
      </c>
      <c r="K9838" s="188">
        <v>1299</v>
      </c>
    </row>
    <row r="9839" spans="1:11" x14ac:dyDescent="0.25">
      <c r="A9839" s="108">
        <v>9862</v>
      </c>
      <c r="B9839" s="109" t="s">
        <v>8781</v>
      </c>
      <c r="C9839" s="185">
        <v>85423190</v>
      </c>
      <c r="D9839" s="185">
        <v>2</v>
      </c>
      <c r="E9839" s="185">
        <v>0</v>
      </c>
      <c r="F9839" s="188">
        <v>2941.08</v>
      </c>
      <c r="K9839" s="188">
        <v>4599</v>
      </c>
    </row>
    <row r="9840" spans="1:11" x14ac:dyDescent="0.25">
      <c r="A9840" s="108">
        <v>9863</v>
      </c>
      <c r="B9840" s="109" t="s">
        <v>8991</v>
      </c>
      <c r="C9840" s="185">
        <v>84733041</v>
      </c>
      <c r="D9840" s="185">
        <v>8</v>
      </c>
      <c r="E9840" s="185">
        <v>0</v>
      </c>
      <c r="F9840" s="187">
        <v>347.81</v>
      </c>
      <c r="K9840" s="187">
        <v>629</v>
      </c>
    </row>
    <row r="9841" spans="1:11" x14ac:dyDescent="0.25">
      <c r="A9841" s="108">
        <v>9864</v>
      </c>
      <c r="B9841" s="109" t="s">
        <v>8825</v>
      </c>
      <c r="C9841" s="185">
        <v>84717010</v>
      </c>
      <c r="D9841" s="185">
        <v>1</v>
      </c>
      <c r="E9841" s="185">
        <v>0</v>
      </c>
      <c r="F9841" s="187">
        <v>818.09</v>
      </c>
      <c r="K9841" s="188">
        <v>1349</v>
      </c>
    </row>
    <row r="9842" spans="1:11" x14ac:dyDescent="0.25">
      <c r="A9842" s="108">
        <v>9865</v>
      </c>
      <c r="B9842" s="109" t="s">
        <v>8992</v>
      </c>
      <c r="C9842" s="185">
        <v>84716052</v>
      </c>
      <c r="D9842" s="185">
        <v>1</v>
      </c>
      <c r="E9842" s="185">
        <v>1</v>
      </c>
      <c r="F9842" s="187">
        <v>64</v>
      </c>
      <c r="K9842" s="187">
        <v>250</v>
      </c>
    </row>
    <row r="9843" spans="1:11" x14ac:dyDescent="0.25">
      <c r="A9843" s="108">
        <v>9866</v>
      </c>
      <c r="B9843" s="109" t="s">
        <v>8602</v>
      </c>
      <c r="C9843" s="185">
        <v>85423190</v>
      </c>
      <c r="D9843" s="185">
        <v>3</v>
      </c>
      <c r="E9843" s="185">
        <v>0</v>
      </c>
      <c r="F9843" s="187">
        <v>401.95</v>
      </c>
      <c r="K9843" s="187">
        <v>609</v>
      </c>
    </row>
    <row r="9844" spans="1:11" x14ac:dyDescent="0.25">
      <c r="A9844" s="108">
        <v>9867</v>
      </c>
      <c r="B9844" s="109" t="s">
        <v>8993</v>
      </c>
      <c r="C9844" s="185">
        <v>85044040</v>
      </c>
      <c r="D9844" s="185">
        <v>2</v>
      </c>
      <c r="E9844" s="185">
        <v>0</v>
      </c>
      <c r="F9844" s="187">
        <v>518.52</v>
      </c>
      <c r="K9844" s="187">
        <v>849</v>
      </c>
    </row>
    <row r="9845" spans="1:11" x14ac:dyDescent="0.25">
      <c r="A9845" s="108">
        <v>9868</v>
      </c>
      <c r="B9845" s="109" t="s">
        <v>8994</v>
      </c>
      <c r="C9845" s="185">
        <v>84716053</v>
      </c>
      <c r="D9845" s="185">
        <v>5</v>
      </c>
      <c r="E9845" s="185">
        <v>0</v>
      </c>
      <c r="F9845" s="187">
        <v>66.290000000000006</v>
      </c>
      <c r="K9845" s="187">
        <v>109</v>
      </c>
    </row>
    <row r="9846" spans="1:11" x14ac:dyDescent="0.25">
      <c r="A9846" s="108">
        <v>9869</v>
      </c>
      <c r="B9846" s="109" t="s">
        <v>8995</v>
      </c>
      <c r="C9846" s="185">
        <v>84716053</v>
      </c>
      <c r="D9846" s="185">
        <v>5</v>
      </c>
      <c r="E9846" s="185">
        <v>0</v>
      </c>
      <c r="F9846" s="187">
        <v>76.540000000000006</v>
      </c>
      <c r="K9846" s="187">
        <v>129</v>
      </c>
    </row>
    <row r="9847" spans="1:11" x14ac:dyDescent="0.25">
      <c r="A9847" s="108">
        <v>9870</v>
      </c>
      <c r="B9847" s="109" t="s">
        <v>8996</v>
      </c>
      <c r="C9847" s="185">
        <v>84716053</v>
      </c>
      <c r="D9847" s="185">
        <v>5</v>
      </c>
      <c r="E9847" s="185">
        <v>0</v>
      </c>
      <c r="F9847" s="187">
        <v>73.8</v>
      </c>
      <c r="K9847" s="187">
        <v>125</v>
      </c>
    </row>
    <row r="9848" spans="1:11" x14ac:dyDescent="0.25">
      <c r="A9848" s="108">
        <v>9871</v>
      </c>
      <c r="B9848" s="109" t="s">
        <v>8997</v>
      </c>
      <c r="C9848" s="185">
        <v>84716053</v>
      </c>
      <c r="D9848" s="185">
        <v>5</v>
      </c>
      <c r="E9848" s="185">
        <v>0</v>
      </c>
      <c r="F9848" s="187">
        <v>52.85</v>
      </c>
      <c r="K9848" s="187">
        <v>89</v>
      </c>
    </row>
    <row r="9849" spans="1:11" x14ac:dyDescent="0.25">
      <c r="A9849" s="108">
        <v>9872</v>
      </c>
      <c r="B9849" s="109" t="s">
        <v>8998</v>
      </c>
      <c r="C9849" s="185">
        <v>84145910</v>
      </c>
      <c r="D9849" s="185">
        <v>1</v>
      </c>
      <c r="E9849" s="185">
        <v>1</v>
      </c>
      <c r="F9849" s="187">
        <v>80</v>
      </c>
      <c r="K9849" s="187">
        <v>150</v>
      </c>
    </row>
    <row r="9850" spans="1:11" x14ac:dyDescent="0.25">
      <c r="A9850" s="108">
        <v>9873</v>
      </c>
      <c r="B9850" s="109" t="s">
        <v>8999</v>
      </c>
      <c r="C9850" s="185">
        <v>85369040</v>
      </c>
      <c r="D9850" s="185">
        <v>1</v>
      </c>
      <c r="E9850" s="185">
        <v>1</v>
      </c>
      <c r="F9850" s="187">
        <v>17.66</v>
      </c>
      <c r="K9850" s="187">
        <v>150</v>
      </c>
    </row>
    <row r="9851" spans="1:11" x14ac:dyDescent="0.25">
      <c r="A9851" s="108">
        <v>9874</v>
      </c>
      <c r="B9851" s="109" t="s">
        <v>7479</v>
      </c>
      <c r="C9851" s="185">
        <v>85423190</v>
      </c>
      <c r="D9851" s="185">
        <v>0</v>
      </c>
      <c r="E9851" s="185">
        <v>0</v>
      </c>
      <c r="F9851" s="188">
        <v>1159.99</v>
      </c>
      <c r="K9851" s="188">
        <v>1699</v>
      </c>
    </row>
    <row r="9852" spans="1:11" x14ac:dyDescent="0.25">
      <c r="A9852" s="108">
        <v>9875</v>
      </c>
      <c r="B9852" s="109" t="s">
        <v>9000</v>
      </c>
      <c r="C9852" s="185">
        <v>84717040</v>
      </c>
      <c r="D9852" s="185">
        <v>47</v>
      </c>
      <c r="E9852" s="185">
        <v>0</v>
      </c>
      <c r="F9852" s="187">
        <v>80.17</v>
      </c>
      <c r="K9852" s="187">
        <v>139</v>
      </c>
    </row>
    <row r="9853" spans="1:11" x14ac:dyDescent="0.25">
      <c r="A9853" s="108">
        <v>9876</v>
      </c>
      <c r="B9853" s="109" t="s">
        <v>8741</v>
      </c>
      <c r="C9853" s="185">
        <v>84717040</v>
      </c>
      <c r="D9853" s="185">
        <v>37</v>
      </c>
      <c r="E9853" s="185">
        <v>1</v>
      </c>
      <c r="F9853" s="187">
        <v>248.37</v>
      </c>
      <c r="K9853" s="187">
        <v>439</v>
      </c>
    </row>
    <row r="9854" spans="1:11" x14ac:dyDescent="0.25">
      <c r="A9854" s="108">
        <v>9877</v>
      </c>
      <c r="B9854" s="109" t="s">
        <v>9001</v>
      </c>
      <c r="C9854" s="185">
        <v>84733041</v>
      </c>
      <c r="D9854" s="185">
        <v>5</v>
      </c>
      <c r="E9854" s="185">
        <v>0</v>
      </c>
      <c r="F9854" s="187">
        <v>433.42</v>
      </c>
      <c r="K9854" s="187">
        <v>899</v>
      </c>
    </row>
    <row r="9855" spans="1:11" x14ac:dyDescent="0.25">
      <c r="A9855" s="108">
        <v>9878</v>
      </c>
      <c r="B9855" s="109" t="s">
        <v>9002</v>
      </c>
      <c r="C9855" s="185">
        <v>85176241</v>
      </c>
      <c r="D9855" s="185">
        <v>10</v>
      </c>
      <c r="E9855" s="185">
        <v>0</v>
      </c>
      <c r="F9855" s="187">
        <v>218.92</v>
      </c>
      <c r="K9855" s="187">
        <v>359</v>
      </c>
    </row>
    <row r="9856" spans="1:11" x14ac:dyDescent="0.25">
      <c r="A9856" s="108">
        <v>9879</v>
      </c>
      <c r="B9856" s="109" t="s">
        <v>9003</v>
      </c>
      <c r="C9856" s="185">
        <v>85176241</v>
      </c>
      <c r="D9856" s="185">
        <v>10</v>
      </c>
      <c r="E9856" s="185">
        <v>0</v>
      </c>
      <c r="F9856" s="187">
        <v>271.99</v>
      </c>
      <c r="K9856" s="187">
        <v>449</v>
      </c>
    </row>
    <row r="9857" spans="1:11" x14ac:dyDescent="0.25">
      <c r="A9857" s="108">
        <v>9880</v>
      </c>
      <c r="B9857" s="109" t="s">
        <v>7849</v>
      </c>
      <c r="C9857" s="185">
        <v>85249100</v>
      </c>
      <c r="D9857" s="185">
        <v>1</v>
      </c>
      <c r="E9857" s="185">
        <v>0</v>
      </c>
      <c r="F9857" s="187">
        <v>237.18</v>
      </c>
      <c r="K9857" s="187">
        <v>400</v>
      </c>
    </row>
    <row r="9858" spans="1:11" x14ac:dyDescent="0.25">
      <c r="A9858" s="108">
        <v>9881</v>
      </c>
      <c r="B9858" s="109" t="s">
        <v>9004</v>
      </c>
      <c r="C9858" s="185">
        <v>84733042</v>
      </c>
      <c r="D9858" s="185">
        <v>10</v>
      </c>
      <c r="E9858" s="185">
        <v>0</v>
      </c>
      <c r="F9858" s="187">
        <v>99.91</v>
      </c>
      <c r="K9858" s="187">
        <v>179</v>
      </c>
    </row>
    <row r="9859" spans="1:11" x14ac:dyDescent="0.25">
      <c r="A9859" s="108">
        <v>9882</v>
      </c>
      <c r="B9859" s="109" t="s">
        <v>9005</v>
      </c>
      <c r="C9859" s="185">
        <v>84733042</v>
      </c>
      <c r="D9859" s="185">
        <v>5</v>
      </c>
      <c r="E9859" s="185">
        <v>0</v>
      </c>
      <c r="F9859" s="187">
        <v>180.78</v>
      </c>
      <c r="K9859" s="187">
        <v>339</v>
      </c>
    </row>
    <row r="9860" spans="1:11" x14ac:dyDescent="0.25">
      <c r="A9860" s="108">
        <v>9883</v>
      </c>
      <c r="B9860" s="109" t="s">
        <v>9006</v>
      </c>
      <c r="C9860" s="185">
        <v>84733042</v>
      </c>
      <c r="D9860" s="185">
        <v>10</v>
      </c>
      <c r="E9860" s="185">
        <v>0</v>
      </c>
      <c r="F9860" s="187">
        <v>119.91</v>
      </c>
      <c r="K9860" s="187">
        <v>209</v>
      </c>
    </row>
    <row r="9861" spans="1:11" x14ac:dyDescent="0.25">
      <c r="A9861" s="108">
        <v>9884</v>
      </c>
      <c r="B9861" s="109" t="s">
        <v>9007</v>
      </c>
      <c r="C9861" s="185">
        <v>84733042</v>
      </c>
      <c r="D9861" s="185">
        <v>4</v>
      </c>
      <c r="E9861" s="185">
        <v>0</v>
      </c>
      <c r="F9861" s="187">
        <v>271.22000000000003</v>
      </c>
      <c r="K9861" s="187">
        <v>479</v>
      </c>
    </row>
    <row r="9862" spans="1:11" x14ac:dyDescent="0.25">
      <c r="A9862" s="108">
        <v>9885</v>
      </c>
      <c r="B9862" s="109" t="s">
        <v>9008</v>
      </c>
      <c r="C9862" s="185">
        <v>84733042</v>
      </c>
      <c r="D9862" s="185">
        <v>2</v>
      </c>
      <c r="E9862" s="185">
        <v>0</v>
      </c>
      <c r="F9862" s="187">
        <v>491.3</v>
      </c>
      <c r="K9862" s="187">
        <v>849</v>
      </c>
    </row>
  </sheetData>
  <autoFilter ref="A1:K88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087"/>
  <sheetViews>
    <sheetView tabSelected="1" zoomScaleNormal="100" workbookViewId="0">
      <selection activeCell="E1462" sqref="E1462"/>
    </sheetView>
  </sheetViews>
  <sheetFormatPr defaultRowHeight="15" x14ac:dyDescent="0.25"/>
  <cols>
    <col min="1" max="1" width="7.7109375" style="59" customWidth="1"/>
    <col min="2" max="2" width="18.85546875" style="87" customWidth="1"/>
    <col min="3" max="3" width="15.7109375" style="88" customWidth="1"/>
    <col min="4" max="4" width="13" style="87" customWidth="1"/>
    <col min="5" max="5" width="28.28515625" style="87" bestFit="1" customWidth="1"/>
    <col min="6" max="6" width="22" style="53" customWidth="1"/>
    <col min="7" max="7" width="9.42578125" style="54" bestFit="1" customWidth="1"/>
    <col min="8" max="8" width="21.7109375" style="54" customWidth="1"/>
    <col min="9" max="9" width="40.85546875" style="52" bestFit="1" customWidth="1"/>
    <col min="10" max="10" width="9.140625" style="53" bestFit="1" customWidth="1"/>
    <col min="11" max="11" width="14.28515625" style="52" bestFit="1" customWidth="1"/>
    <col min="12" max="12" width="11.42578125" style="52" bestFit="1" customWidth="1"/>
    <col min="13" max="13" width="9.7109375" style="57" bestFit="1" customWidth="1"/>
    <col min="14" max="14" width="7.5703125" style="57" bestFit="1" customWidth="1"/>
    <col min="15" max="15" width="13.5703125" style="57" bestFit="1" customWidth="1"/>
    <col min="16" max="16" width="9.42578125" style="57" bestFit="1" customWidth="1"/>
    <col min="17" max="17" width="20.5703125" style="57" bestFit="1" customWidth="1"/>
    <col min="18" max="18" width="18.5703125" style="57" bestFit="1" customWidth="1"/>
    <col min="19" max="19" width="22.85546875" style="57" bestFit="1" customWidth="1"/>
    <col min="20" max="20" width="43.7109375" style="57" bestFit="1" customWidth="1"/>
    <col min="21" max="21" width="43.28515625" style="57" bestFit="1" customWidth="1"/>
    <col min="22" max="22" width="26" style="57" bestFit="1" customWidth="1"/>
    <col min="23" max="23" width="16.5703125" style="60" bestFit="1" customWidth="1"/>
    <col min="24" max="24" width="20.42578125" style="53" bestFit="1" customWidth="1"/>
    <col min="25" max="25" width="15.140625" style="53" bestFit="1" customWidth="1"/>
    <col min="26" max="26" width="39.140625" style="58" bestFit="1" customWidth="1"/>
  </cols>
  <sheetData>
    <row r="1" spans="1:26" ht="18" x14ac:dyDescent="0.25">
      <c r="A1" s="257" t="s">
        <v>7984</v>
      </c>
      <c r="B1" s="257"/>
      <c r="C1" s="257"/>
      <c r="D1" s="257"/>
      <c r="E1" s="257"/>
      <c r="F1" s="257"/>
      <c r="G1" s="257"/>
      <c r="H1" s="257"/>
      <c r="I1" s="257"/>
      <c r="J1" s="94"/>
      <c r="K1" t="s">
        <v>8174</v>
      </c>
      <c r="L1" s="94"/>
      <c r="M1" s="94"/>
      <c r="N1" s="94"/>
      <c r="O1" s="94"/>
      <c r="P1" s="94"/>
      <c r="Q1" s="123">
        <f ca="1">TODAY()</f>
        <v>45078</v>
      </c>
      <c r="R1" s="85" t="s">
        <v>45</v>
      </c>
      <c r="S1" s="98" t="s">
        <v>7963</v>
      </c>
      <c r="T1" s="96"/>
      <c r="U1" s="96"/>
      <c r="V1" s="96"/>
      <c r="W1" s="96"/>
      <c r="X1" s="96"/>
      <c r="Y1" s="96"/>
      <c r="Z1" s="65" t="s">
        <v>7963</v>
      </c>
    </row>
    <row r="2" spans="1:26" x14ac:dyDescent="0.25">
      <c r="A2" s="95"/>
      <c r="B2" s="96"/>
      <c r="C2" s="97"/>
      <c r="D2" s="96"/>
      <c r="E2" s="96"/>
      <c r="F2" s="90" t="s">
        <v>7985</v>
      </c>
      <c r="G2" s="96"/>
      <c r="H2" s="96"/>
      <c r="I2" s="91" t="s">
        <v>7986</v>
      </c>
      <c r="J2" s="96"/>
      <c r="K2" s="96"/>
      <c r="L2" s="96" t="s">
        <v>7992</v>
      </c>
      <c r="M2" s="96"/>
      <c r="N2" s="96"/>
      <c r="O2" s="96"/>
      <c r="P2" s="96"/>
      <c r="Q2" s="61" t="s">
        <v>22</v>
      </c>
      <c r="R2" s="64" t="s">
        <v>21</v>
      </c>
      <c r="S2" s="98" t="s">
        <v>7962</v>
      </c>
      <c r="T2" s="96"/>
      <c r="U2" s="96"/>
      <c r="V2" s="96"/>
      <c r="W2" s="96"/>
      <c r="X2" s="96"/>
      <c r="Y2" s="96"/>
      <c r="Z2" s="65" t="s">
        <v>7962</v>
      </c>
    </row>
    <row r="3" spans="1:26" ht="20.100000000000001" customHeight="1" x14ac:dyDescent="0.25">
      <c r="A3" s="95"/>
      <c r="B3" s="96"/>
      <c r="C3" s="97"/>
      <c r="D3" s="96"/>
      <c r="E3" s="96"/>
      <c r="F3" s="92">
        <f>SUBTOTAL(9,J7:J49970)</f>
        <v>1</v>
      </c>
      <c r="G3" s="96"/>
      <c r="H3" s="96"/>
      <c r="I3" s="93">
        <f>SUBTOTAL(9,L7:L49970)</f>
        <v>404.88</v>
      </c>
      <c r="J3" s="96"/>
      <c r="K3" s="96"/>
      <c r="L3" s="96" t="s">
        <v>7991</v>
      </c>
      <c r="M3" s="96" t="s">
        <v>7</v>
      </c>
      <c r="N3" s="96" t="s">
        <v>8</v>
      </c>
      <c r="O3" s="96"/>
      <c r="P3" s="96"/>
      <c r="Q3" s="84">
        <v>44945</v>
      </c>
      <c r="R3" s="83">
        <v>45810</v>
      </c>
      <c r="S3" s="98" t="s">
        <v>7989</v>
      </c>
      <c r="T3" s="96"/>
      <c r="U3" s="96"/>
      <c r="V3" s="96"/>
      <c r="W3" s="96"/>
      <c r="X3" s="96"/>
      <c r="Y3" s="96"/>
      <c r="Z3" s="63" t="s">
        <v>7964</v>
      </c>
    </row>
    <row r="4" spans="1:26" ht="20.100000000000001" customHeight="1" x14ac:dyDescent="0.25">
      <c r="A4" s="95"/>
      <c r="B4" s="96"/>
      <c r="C4" s="97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9" t="s">
        <v>7964</v>
      </c>
      <c r="T4" s="96"/>
      <c r="U4" s="96"/>
      <c r="V4" s="96"/>
      <c r="W4" s="96"/>
      <c r="X4" s="96"/>
      <c r="Y4" s="96"/>
      <c r="Z4" s="86"/>
    </row>
    <row r="5" spans="1:26" ht="25.5" x14ac:dyDescent="0.25">
      <c r="A5" s="254" t="s">
        <v>7978</v>
      </c>
      <c r="B5" s="254"/>
      <c r="C5" s="254"/>
      <c r="D5" s="254"/>
      <c r="E5" s="254"/>
      <c r="F5" s="102" t="s">
        <v>7980</v>
      </c>
      <c r="G5" s="255" t="s">
        <v>7981</v>
      </c>
      <c r="H5" s="255"/>
      <c r="I5" s="255"/>
      <c r="J5" s="255"/>
      <c r="K5" s="255"/>
      <c r="L5" s="255"/>
      <c r="M5" s="255"/>
      <c r="N5" s="255"/>
      <c r="O5" s="106"/>
      <c r="P5" s="106"/>
      <c r="Q5" s="256" t="s">
        <v>7982</v>
      </c>
      <c r="R5" s="256"/>
      <c r="S5" s="256"/>
      <c r="T5" s="256"/>
      <c r="U5" s="256"/>
      <c r="V5" s="256"/>
      <c r="W5" s="256"/>
      <c r="X5" s="258" t="s">
        <v>7988</v>
      </c>
      <c r="Y5" s="258"/>
      <c r="Z5" s="258"/>
    </row>
    <row r="6" spans="1:26" ht="15.75" thickBot="1" x14ac:dyDescent="0.3">
      <c r="A6" s="89" t="s">
        <v>7958</v>
      </c>
      <c r="B6" s="89" t="s">
        <v>7975</v>
      </c>
      <c r="C6" s="10" t="s">
        <v>7977</v>
      </c>
      <c r="D6" s="89" t="s">
        <v>7976</v>
      </c>
      <c r="E6" s="89" t="s">
        <v>7970</v>
      </c>
      <c r="F6" s="89" t="s">
        <v>8179</v>
      </c>
      <c r="G6" s="89" t="s">
        <v>0</v>
      </c>
      <c r="H6" s="89" t="s">
        <v>9183</v>
      </c>
      <c r="I6" s="89" t="s">
        <v>5</v>
      </c>
      <c r="J6" s="89" t="s">
        <v>1</v>
      </c>
      <c r="K6" s="89" t="s">
        <v>12</v>
      </c>
      <c r="L6" s="89" t="s">
        <v>2</v>
      </c>
      <c r="M6" s="89" t="s">
        <v>7</v>
      </c>
      <c r="N6" s="89" t="s">
        <v>8</v>
      </c>
      <c r="O6" s="89" t="s">
        <v>7990</v>
      </c>
      <c r="P6" s="89" t="s">
        <v>41</v>
      </c>
      <c r="Q6" s="89" t="s">
        <v>7961</v>
      </c>
      <c r="R6" s="89" t="s">
        <v>7954</v>
      </c>
      <c r="S6" s="89" t="s">
        <v>7979</v>
      </c>
      <c r="T6" s="89" t="s">
        <v>51</v>
      </c>
      <c r="U6" s="89" t="s">
        <v>4</v>
      </c>
      <c r="V6" s="89" t="s">
        <v>7983</v>
      </c>
      <c r="W6" s="89" t="s">
        <v>46</v>
      </c>
      <c r="X6" s="89" t="s">
        <v>18</v>
      </c>
      <c r="Y6" s="89" t="s">
        <v>3</v>
      </c>
      <c r="Z6" s="89" t="s">
        <v>7987</v>
      </c>
    </row>
    <row r="7" spans="1:26" s="18" customFormat="1" ht="15.75" hidden="1" thickBot="1" x14ac:dyDescent="0.3">
      <c r="A7" s="124">
        <v>1</v>
      </c>
      <c r="B7" s="233">
        <v>62647</v>
      </c>
      <c r="C7" s="126">
        <v>368</v>
      </c>
      <c r="D7" s="232">
        <v>45069</v>
      </c>
      <c r="E7" s="193" t="s">
        <v>7967</v>
      </c>
      <c r="F7" s="127">
        <v>44945</v>
      </c>
      <c r="G7" s="189">
        <v>8606</v>
      </c>
      <c r="H7" s="243">
        <v>2212503553004510</v>
      </c>
      <c r="I7" s="128" t="str">
        <f>IF(G7="","",VLOOKUP(G7,'BASE TB'!$A$1:$K$70000,2,FALSE))</f>
        <v>VGA PCI-EXP EVGA RTX-3050 XC 8GB DDR6 128BITS</v>
      </c>
      <c r="J7" s="199">
        <v>1</v>
      </c>
      <c r="K7" s="129">
        <f>IF(G7="","",VLOOKUP(G7,'BASE TB'!$A$1:$K$70000,6,FALSE))</f>
        <v>2075.36</v>
      </c>
      <c r="L7" s="130">
        <f t="shared" ref="L7:L70" si="0">IF(G7="","",J7*K7)</f>
        <v>2075.36</v>
      </c>
      <c r="M7" s="131">
        <f>IF(G7="","",VLOOKUP(G7,'BASE TB'!$A$1:$K$70000,7,FALSE))</f>
        <v>7</v>
      </c>
      <c r="N7" s="131">
        <f>IF(G7="","",VLOOKUP(G7,'BASE TB'!$A$1:$K$70000,8,FALSE))</f>
        <v>1.3</v>
      </c>
      <c r="O7" s="131"/>
      <c r="P7" s="133">
        <f t="shared" ref="P7:P70" ca="1" si="1">IF(Q7="","",$Q$1-Q7)</f>
        <v>360</v>
      </c>
      <c r="Q7" s="134">
        <v>44718</v>
      </c>
      <c r="R7" s="135">
        <v>310094</v>
      </c>
      <c r="S7" s="135" t="s">
        <v>9009</v>
      </c>
      <c r="T7" s="135" t="s">
        <v>9010</v>
      </c>
      <c r="U7" s="190" t="s">
        <v>7956</v>
      </c>
      <c r="V7" s="135" t="s">
        <v>9011</v>
      </c>
      <c r="W7" s="135" t="s">
        <v>9012</v>
      </c>
      <c r="X7" s="139">
        <v>44936</v>
      </c>
      <c r="Y7" s="140">
        <v>41049</v>
      </c>
      <c r="Z7" s="141" t="s">
        <v>9013</v>
      </c>
    </row>
    <row r="8" spans="1:26" s="18" customFormat="1" ht="23.25" hidden="1" thickBot="1" x14ac:dyDescent="0.3">
      <c r="A8" s="124">
        <v>2</v>
      </c>
      <c r="B8" s="233">
        <v>65359647</v>
      </c>
      <c r="C8" s="126"/>
      <c r="D8" s="125"/>
      <c r="E8" s="194" t="s">
        <v>9014</v>
      </c>
      <c r="F8" s="127">
        <v>45038</v>
      </c>
      <c r="G8" s="189">
        <v>9005</v>
      </c>
      <c r="H8" s="229"/>
      <c r="I8" s="128" t="str">
        <f>IF(G8="","",VLOOKUP(G8,'BASE TB'!$A$1:$K$70000,2,FALSE))</f>
        <v>SSD WD GREEN SATAIII 480GB WDS480G3G0A</v>
      </c>
      <c r="J8" s="199">
        <v>1</v>
      </c>
      <c r="K8" s="129">
        <f>IF(G8="","",VLOOKUP(G8,'BASE TB'!$A$1:$K$70000,6,FALSE))</f>
        <v>175.68</v>
      </c>
      <c r="L8" s="130">
        <f t="shared" si="0"/>
        <v>175.68</v>
      </c>
      <c r="M8" s="131">
        <f>IF(G8="","",VLOOKUP(G8,'BASE TB'!$A$1:$K$70000,7,FALSE))</f>
        <v>0</v>
      </c>
      <c r="N8" s="131">
        <f>IF(G8="","",VLOOKUP(G8,'BASE TB'!$A$1:$K$70000,8,FALSE))</f>
        <v>0</v>
      </c>
      <c r="O8" s="132">
        <f t="shared" ref="O8:O39" si="2">L8*N8%</f>
        <v>0</v>
      </c>
      <c r="P8" s="133">
        <f t="shared" ca="1" si="1"/>
        <v>274</v>
      </c>
      <c r="Q8" s="134">
        <v>44804</v>
      </c>
      <c r="R8" s="135">
        <v>179628</v>
      </c>
      <c r="S8" s="135" t="s">
        <v>9015</v>
      </c>
      <c r="T8" s="135" t="s">
        <v>9016</v>
      </c>
      <c r="U8" s="190" t="s">
        <v>9017</v>
      </c>
      <c r="V8" s="135"/>
      <c r="W8" s="135" t="s">
        <v>9012</v>
      </c>
      <c r="X8" s="139">
        <v>44944</v>
      </c>
      <c r="Y8" s="140">
        <v>41251</v>
      </c>
      <c r="Z8" s="191" t="s">
        <v>9018</v>
      </c>
    </row>
    <row r="9" spans="1:26" s="18" customFormat="1" ht="23.25" hidden="1" thickBot="1" x14ac:dyDescent="0.3">
      <c r="A9" s="124">
        <v>3</v>
      </c>
      <c r="B9" s="233">
        <v>65359647</v>
      </c>
      <c r="C9" s="126"/>
      <c r="D9" s="125"/>
      <c r="E9" s="194" t="s">
        <v>9014</v>
      </c>
      <c r="F9" s="127">
        <v>44974</v>
      </c>
      <c r="G9" s="189">
        <v>9005</v>
      </c>
      <c r="H9" s="229"/>
      <c r="I9" s="128" t="str">
        <f>IF(G9="","",VLOOKUP(G9,'BASE TB'!$A$1:$K$70000,2,FALSE))</f>
        <v>SSD WD GREEN SATAIII 480GB WDS480G3G0A</v>
      </c>
      <c r="J9" s="199">
        <v>1</v>
      </c>
      <c r="K9" s="129">
        <f>IF(G9="","",VLOOKUP(G9,'BASE TB'!$A$1:$K$70000,6,FALSE))</f>
        <v>175.68</v>
      </c>
      <c r="L9" s="130">
        <f t="shared" si="0"/>
        <v>175.68</v>
      </c>
      <c r="M9" s="131">
        <f>IF(G9="","",VLOOKUP(G9,'BASE TB'!$A$1:$K$70000,7,FALSE))</f>
        <v>0</v>
      </c>
      <c r="N9" s="131">
        <f>IF(G9="","",VLOOKUP(G9,'BASE TB'!$A$1:$K$70000,8,FALSE))</f>
        <v>0</v>
      </c>
      <c r="O9" s="132">
        <f t="shared" si="2"/>
        <v>0</v>
      </c>
      <c r="P9" s="133">
        <f t="shared" ca="1" si="1"/>
        <v>274</v>
      </c>
      <c r="Q9" s="134">
        <v>44804</v>
      </c>
      <c r="R9" s="135">
        <v>179628</v>
      </c>
      <c r="S9" s="135" t="s">
        <v>9015</v>
      </c>
      <c r="T9" s="135" t="s">
        <v>9016</v>
      </c>
      <c r="U9" s="190" t="s">
        <v>9019</v>
      </c>
      <c r="V9" s="135"/>
      <c r="W9" s="135" t="s">
        <v>9012</v>
      </c>
      <c r="X9" s="139">
        <v>44952</v>
      </c>
      <c r="Y9" s="140">
        <v>41464</v>
      </c>
      <c r="Z9" s="191" t="s">
        <v>9021</v>
      </c>
    </row>
    <row r="10" spans="1:26" s="18" customFormat="1" ht="23.25" hidden="1" thickBot="1" x14ac:dyDescent="0.3">
      <c r="A10" s="124">
        <v>4</v>
      </c>
      <c r="B10" s="233">
        <v>65359647</v>
      </c>
      <c r="C10" s="126"/>
      <c r="D10" s="125"/>
      <c r="E10" s="194" t="s">
        <v>9014</v>
      </c>
      <c r="F10" s="127">
        <v>44945</v>
      </c>
      <c r="G10" s="189">
        <v>9005</v>
      </c>
      <c r="H10" s="229"/>
      <c r="I10" s="128" t="str">
        <f>IF(G10="","",VLOOKUP(G10,'BASE TB'!$A$1:$K$70000,2,FALSE))</f>
        <v>SSD WD GREEN SATAIII 480GB WDS480G3G0A</v>
      </c>
      <c r="J10" s="199">
        <v>1</v>
      </c>
      <c r="K10" s="129">
        <f>IF(G10="","",VLOOKUP(G10,'BASE TB'!$A$1:$K$70000,6,FALSE))</f>
        <v>175.68</v>
      </c>
      <c r="L10" s="130">
        <f t="shared" si="0"/>
        <v>175.68</v>
      </c>
      <c r="M10" s="131">
        <f>IF(G10="","",VLOOKUP(G10,'BASE TB'!$A$1:$K$70000,7,FALSE))</f>
        <v>0</v>
      </c>
      <c r="N10" s="131">
        <f>IF(G10="","",VLOOKUP(G10,'BASE TB'!$A$1:$K$70000,8,FALSE))</f>
        <v>0</v>
      </c>
      <c r="O10" s="132">
        <f t="shared" si="2"/>
        <v>0</v>
      </c>
      <c r="P10" s="133">
        <f t="shared" ca="1" si="1"/>
        <v>274</v>
      </c>
      <c r="Q10" s="134">
        <v>44804</v>
      </c>
      <c r="R10" s="135">
        <v>179379</v>
      </c>
      <c r="S10" s="135" t="s">
        <v>9015</v>
      </c>
      <c r="T10" s="135" t="s">
        <v>9016</v>
      </c>
      <c r="U10" s="190" t="s">
        <v>9038</v>
      </c>
      <c r="V10" s="135"/>
      <c r="W10" s="135" t="s">
        <v>9023</v>
      </c>
      <c r="X10" s="139"/>
      <c r="Y10" s="140"/>
      <c r="Z10" s="141"/>
    </row>
    <row r="11" spans="1:26" s="18" customFormat="1" ht="23.25" hidden="1" thickBot="1" x14ac:dyDescent="0.3">
      <c r="A11" s="124">
        <v>5</v>
      </c>
      <c r="B11" s="233">
        <v>65359647</v>
      </c>
      <c r="C11" s="126"/>
      <c r="D11" s="125"/>
      <c r="E11" s="194" t="s">
        <v>9014</v>
      </c>
      <c r="F11" s="127">
        <v>45035</v>
      </c>
      <c r="G11" s="189">
        <v>9005</v>
      </c>
      <c r="H11" s="229"/>
      <c r="I11" s="128" t="str">
        <f>IF(G11="","",VLOOKUP(G11,'BASE TB'!$A$1:$K$70000,2,FALSE))</f>
        <v>SSD WD GREEN SATAIII 480GB WDS480G3G0A</v>
      </c>
      <c r="J11" s="199">
        <v>1</v>
      </c>
      <c r="K11" s="129">
        <f>IF(G11="","",VLOOKUP(G11,'BASE TB'!$A$1:$K$70000,6,FALSE))</f>
        <v>175.68</v>
      </c>
      <c r="L11" s="130">
        <f t="shared" si="0"/>
        <v>175.68</v>
      </c>
      <c r="M11" s="131">
        <f>IF(G11="","",VLOOKUP(G11,'BASE TB'!$A$1:$K$70000,7,FALSE))</f>
        <v>0</v>
      </c>
      <c r="N11" s="131">
        <f>IF(G11="","",VLOOKUP(G11,'BASE TB'!$A$1:$K$70000,8,FALSE))</f>
        <v>0</v>
      </c>
      <c r="O11" s="132">
        <f t="shared" si="2"/>
        <v>0</v>
      </c>
      <c r="P11" s="133">
        <f t="shared" ca="1" si="1"/>
        <v>274</v>
      </c>
      <c r="Q11" s="134">
        <v>44804</v>
      </c>
      <c r="R11" s="135">
        <v>179379</v>
      </c>
      <c r="S11" s="135" t="s">
        <v>9015</v>
      </c>
      <c r="T11" s="135" t="s">
        <v>9016</v>
      </c>
      <c r="U11" s="190" t="s">
        <v>7956</v>
      </c>
      <c r="V11" s="135"/>
      <c r="W11" s="135" t="s">
        <v>9022</v>
      </c>
      <c r="X11" s="139">
        <v>44965</v>
      </c>
      <c r="Y11" s="140">
        <v>41777</v>
      </c>
      <c r="Z11" s="191" t="s">
        <v>9024</v>
      </c>
    </row>
    <row r="12" spans="1:26" s="18" customFormat="1" ht="23.25" hidden="1" thickBot="1" x14ac:dyDescent="0.3">
      <c r="A12" s="124">
        <v>6</v>
      </c>
      <c r="B12" s="233">
        <v>65359647</v>
      </c>
      <c r="C12" s="126"/>
      <c r="D12" s="125"/>
      <c r="E12" s="194" t="s">
        <v>9014</v>
      </c>
      <c r="F12" s="127">
        <v>44945</v>
      </c>
      <c r="G12" s="189">
        <v>9005</v>
      </c>
      <c r="H12" s="229"/>
      <c r="I12" s="128" t="str">
        <f>IF(G12="","",VLOOKUP(G12,'BASE TB'!$A$1:$K$70000,2,FALSE))</f>
        <v>SSD WD GREEN SATAIII 480GB WDS480G3G0A</v>
      </c>
      <c r="J12" s="199">
        <v>1</v>
      </c>
      <c r="K12" s="129">
        <f>IF(G12="","",VLOOKUP(G12,'BASE TB'!$A$1:$K$70000,6,FALSE))</f>
        <v>175.68</v>
      </c>
      <c r="L12" s="130">
        <f t="shared" si="0"/>
        <v>175.68</v>
      </c>
      <c r="M12" s="131">
        <f>IF(G12="","",VLOOKUP(G12,'BASE TB'!$A$1:$K$70000,7,FALSE))</f>
        <v>0</v>
      </c>
      <c r="N12" s="131">
        <f>IF(G12="","",VLOOKUP(G12,'BASE TB'!$A$1:$K$70000,8,FALSE))</f>
        <v>0</v>
      </c>
      <c r="O12" s="132">
        <f t="shared" si="2"/>
        <v>0</v>
      </c>
      <c r="P12" s="133">
        <f t="shared" ca="1" si="1"/>
        <v>274</v>
      </c>
      <c r="Q12" s="134">
        <v>44804</v>
      </c>
      <c r="R12" s="135">
        <v>179379</v>
      </c>
      <c r="S12" s="135" t="s">
        <v>9015</v>
      </c>
      <c r="T12" s="135" t="s">
        <v>9016</v>
      </c>
      <c r="U12" s="190" t="s">
        <v>9017</v>
      </c>
      <c r="V12" s="135"/>
      <c r="W12" s="135" t="s">
        <v>9012</v>
      </c>
      <c r="X12" s="139">
        <v>45213</v>
      </c>
      <c r="Y12" s="140">
        <v>39206</v>
      </c>
      <c r="Z12" s="141" t="s">
        <v>9025</v>
      </c>
    </row>
    <row r="13" spans="1:26" s="18" customFormat="1" ht="23.25" hidden="1" thickBot="1" x14ac:dyDescent="0.3">
      <c r="A13" s="124">
        <v>7</v>
      </c>
      <c r="B13" s="233">
        <v>65359647</v>
      </c>
      <c r="C13" s="126"/>
      <c r="D13" s="125"/>
      <c r="E13" s="194" t="s">
        <v>9014</v>
      </c>
      <c r="F13" s="127">
        <v>44945</v>
      </c>
      <c r="G13" s="189">
        <v>9005</v>
      </c>
      <c r="H13" s="229"/>
      <c r="I13" s="128" t="str">
        <f>IF(G13="","",VLOOKUP(G13,'BASE TB'!$A$1:$K$70000,2,FALSE))</f>
        <v>SSD WD GREEN SATAIII 480GB WDS480G3G0A</v>
      </c>
      <c r="J13" s="199">
        <v>1</v>
      </c>
      <c r="K13" s="129">
        <f>IF(G13="","",VLOOKUP(G13,'BASE TB'!$A$1:$K$70000,6,FALSE))</f>
        <v>175.68</v>
      </c>
      <c r="L13" s="130">
        <f t="shared" si="0"/>
        <v>175.68</v>
      </c>
      <c r="M13" s="131">
        <f>IF(G13="","",VLOOKUP(G13,'BASE TB'!$A$1:$K$70000,7,FALSE))</f>
        <v>0</v>
      </c>
      <c r="N13" s="131">
        <f>IF(G13="","",VLOOKUP(G13,'BASE TB'!$A$1:$K$70000,8,FALSE))</f>
        <v>0</v>
      </c>
      <c r="O13" s="132">
        <f t="shared" si="2"/>
        <v>0</v>
      </c>
      <c r="P13" s="133">
        <f t="shared" ca="1" si="1"/>
        <v>274</v>
      </c>
      <c r="Q13" s="134">
        <v>44804</v>
      </c>
      <c r="R13" s="135">
        <v>179379</v>
      </c>
      <c r="S13" s="135" t="s">
        <v>9015</v>
      </c>
      <c r="T13" s="135" t="s">
        <v>9016</v>
      </c>
      <c r="U13" s="192" t="s">
        <v>9026</v>
      </c>
      <c r="V13" s="135"/>
      <c r="W13" s="135" t="s">
        <v>9023</v>
      </c>
      <c r="X13" s="139"/>
      <c r="Y13" s="140"/>
      <c r="Z13" s="141"/>
    </row>
    <row r="14" spans="1:26" s="18" customFormat="1" ht="23.25" hidden="1" thickBot="1" x14ac:dyDescent="0.3">
      <c r="A14" s="124">
        <v>8</v>
      </c>
      <c r="B14" s="233">
        <v>65359647</v>
      </c>
      <c r="C14" s="126"/>
      <c r="D14" s="125"/>
      <c r="E14" s="194" t="s">
        <v>9014</v>
      </c>
      <c r="F14" s="127">
        <v>44945</v>
      </c>
      <c r="G14" s="189">
        <v>9005</v>
      </c>
      <c r="H14" s="229"/>
      <c r="I14" s="128" t="str">
        <f>IF(G14="","",VLOOKUP(G14,'BASE TB'!$A$1:$K$70000,2,FALSE))</f>
        <v>SSD WD GREEN SATAIII 480GB WDS480G3G0A</v>
      </c>
      <c r="J14" s="199">
        <v>1</v>
      </c>
      <c r="K14" s="129">
        <f>IF(G14="","",VLOOKUP(G14,'BASE TB'!$A$1:$K$70000,6,FALSE))</f>
        <v>175.68</v>
      </c>
      <c r="L14" s="130">
        <f t="shared" si="0"/>
        <v>175.68</v>
      </c>
      <c r="M14" s="131">
        <f>IF(G14="","",VLOOKUP(G14,'BASE TB'!$A$1:$K$70000,7,FALSE))</f>
        <v>0</v>
      </c>
      <c r="N14" s="131">
        <f>IF(G14="","",VLOOKUP(G14,'BASE TB'!$A$1:$K$70000,8,FALSE))</f>
        <v>0</v>
      </c>
      <c r="O14" s="132">
        <f t="shared" si="2"/>
        <v>0</v>
      </c>
      <c r="P14" s="133">
        <f t="shared" ca="1" si="1"/>
        <v>274</v>
      </c>
      <c r="Q14" s="134">
        <v>44804</v>
      </c>
      <c r="R14" s="135">
        <v>179379</v>
      </c>
      <c r="S14" s="135" t="s">
        <v>9015</v>
      </c>
      <c r="T14" s="135" t="s">
        <v>9016</v>
      </c>
      <c r="U14" s="190" t="s">
        <v>9017</v>
      </c>
      <c r="V14" s="135"/>
      <c r="W14" s="135" t="s">
        <v>9023</v>
      </c>
      <c r="X14" s="139"/>
      <c r="Y14" s="140"/>
      <c r="Z14" s="141"/>
    </row>
    <row r="15" spans="1:26" s="18" customFormat="1" ht="23.25" hidden="1" thickBot="1" x14ac:dyDescent="0.3">
      <c r="A15" s="124">
        <v>9</v>
      </c>
      <c r="B15" s="233">
        <v>65359647</v>
      </c>
      <c r="C15" s="126"/>
      <c r="D15" s="125"/>
      <c r="E15" s="194" t="s">
        <v>9014</v>
      </c>
      <c r="F15" s="127">
        <v>44945</v>
      </c>
      <c r="G15" s="189">
        <v>9005</v>
      </c>
      <c r="H15" s="229"/>
      <c r="I15" s="128" t="str">
        <f>IF(G15="","",VLOOKUP(G15,'BASE TB'!$A$1:$K$70000,2,FALSE))</f>
        <v>SSD WD GREEN SATAIII 480GB WDS480G3G0A</v>
      </c>
      <c r="J15" s="199">
        <v>1</v>
      </c>
      <c r="K15" s="129">
        <f>IF(G15="","",VLOOKUP(G15,'BASE TB'!$A$1:$K$70000,6,FALSE))</f>
        <v>175.68</v>
      </c>
      <c r="L15" s="130">
        <f t="shared" si="0"/>
        <v>175.68</v>
      </c>
      <c r="M15" s="131">
        <f>IF(G15="","",VLOOKUP(G15,'BASE TB'!$A$1:$K$70000,7,FALSE))</f>
        <v>0</v>
      </c>
      <c r="N15" s="131">
        <f>IF(G15="","",VLOOKUP(G15,'BASE TB'!$A$1:$K$70000,8,FALSE))</f>
        <v>0</v>
      </c>
      <c r="O15" s="132">
        <f t="shared" si="2"/>
        <v>0</v>
      </c>
      <c r="P15" s="133">
        <f t="shared" ca="1" si="1"/>
        <v>274</v>
      </c>
      <c r="Q15" s="134">
        <v>44804</v>
      </c>
      <c r="R15" s="135">
        <v>179379</v>
      </c>
      <c r="S15" s="135" t="s">
        <v>9015</v>
      </c>
      <c r="T15" s="135" t="s">
        <v>9016</v>
      </c>
      <c r="U15" s="190" t="s">
        <v>9027</v>
      </c>
      <c r="V15" s="135"/>
      <c r="W15" s="135" t="s">
        <v>9023</v>
      </c>
      <c r="X15" s="139"/>
      <c r="Y15" s="140"/>
      <c r="Z15" s="141"/>
    </row>
    <row r="16" spans="1:26" s="18" customFormat="1" ht="15.75" hidden="1" thickBot="1" x14ac:dyDescent="0.2">
      <c r="A16" s="124">
        <v>10</v>
      </c>
      <c r="B16" s="234" t="s">
        <v>9184</v>
      </c>
      <c r="C16" s="126"/>
      <c r="D16" s="125"/>
      <c r="E16" s="193" t="s">
        <v>9168</v>
      </c>
      <c r="F16" s="127">
        <v>44945</v>
      </c>
      <c r="G16" s="189">
        <v>9626</v>
      </c>
      <c r="H16" s="229"/>
      <c r="I16" s="128" t="str">
        <f>IF(G16="","",VLOOKUP(G16,'BASE TB'!$A$1:$K$70000,2,FALSE))</f>
        <v>MONITOR LED 34 LG IPS ULTRAWIDE 34WP550-B PRETO</v>
      </c>
      <c r="J16" s="199">
        <v>1</v>
      </c>
      <c r="K16" s="129">
        <f>IF(G16="","",VLOOKUP(G16,'BASE TB'!$A$1:$K$70000,6,FALSE))</f>
        <v>1899</v>
      </c>
      <c r="L16" s="130">
        <f t="shared" si="0"/>
        <v>1899</v>
      </c>
      <c r="M16" s="131">
        <f>IF(G16="","",VLOOKUP(G16,'BASE TB'!$A$1:$K$70000,7,FALSE))</f>
        <v>0</v>
      </c>
      <c r="N16" s="131">
        <f>IF(G16="","",VLOOKUP(G16,'BASE TB'!$A$1:$K$70000,8,FALSE))</f>
        <v>0</v>
      </c>
      <c r="O16" s="132">
        <f t="shared" si="2"/>
        <v>0</v>
      </c>
      <c r="P16" s="133">
        <f t="shared" ca="1" si="1"/>
        <v>94</v>
      </c>
      <c r="Q16" s="134">
        <v>44984</v>
      </c>
      <c r="R16" s="135">
        <v>60417</v>
      </c>
      <c r="S16" s="135" t="s">
        <v>9028</v>
      </c>
      <c r="T16" s="135" t="s">
        <v>9029</v>
      </c>
      <c r="U16" s="190" t="s">
        <v>7956</v>
      </c>
      <c r="V16" s="135"/>
      <c r="W16" s="135" t="s">
        <v>9023</v>
      </c>
      <c r="X16" s="139"/>
      <c r="Y16" s="140"/>
      <c r="Z16" s="141"/>
    </row>
    <row r="17" spans="1:26" s="18" customFormat="1" ht="15.75" hidden="1" thickBot="1" x14ac:dyDescent="0.3">
      <c r="A17" s="124">
        <v>11</v>
      </c>
      <c r="B17" s="235">
        <v>55409</v>
      </c>
      <c r="C17" s="126"/>
      <c r="D17" s="125"/>
      <c r="E17" s="193" t="s">
        <v>9168</v>
      </c>
      <c r="F17" s="127">
        <v>44945</v>
      </c>
      <c r="G17" s="189">
        <v>7664</v>
      </c>
      <c r="H17" s="229"/>
      <c r="I17" s="128" t="str">
        <f>IF(G17="","",VLOOKUP(G17,'BASE TB'!$A$1:$K$70000,2,FALSE))</f>
        <v>IMPRESSORA MULT TANQUE EPSON  L3250 WIFI</v>
      </c>
      <c r="J17" s="199">
        <v>1</v>
      </c>
      <c r="K17" s="129">
        <f>IF(G17="","",VLOOKUP(G17,'BASE TB'!$A$1:$K$70000,6,FALSE))</f>
        <v>1061.58</v>
      </c>
      <c r="L17" s="130">
        <f t="shared" si="0"/>
        <v>1061.58</v>
      </c>
      <c r="M17" s="131">
        <f>IF(G17="","",VLOOKUP(G17,'BASE TB'!$A$1:$K$70000,7,FALSE))</f>
        <v>18</v>
      </c>
      <c r="N17" s="131">
        <f>IF(G17="","",VLOOKUP(G17,'BASE TB'!$A$1:$K$70000,8,FALSE))</f>
        <v>0</v>
      </c>
      <c r="O17" s="132">
        <f t="shared" si="2"/>
        <v>0</v>
      </c>
      <c r="P17" s="133">
        <f t="shared" ca="1" si="1"/>
        <v>86</v>
      </c>
      <c r="Q17" s="134">
        <v>44992</v>
      </c>
      <c r="R17" s="135">
        <v>1910527</v>
      </c>
      <c r="S17" s="135" t="s">
        <v>9030</v>
      </c>
      <c r="T17" s="135" t="s">
        <v>9031</v>
      </c>
      <c r="U17" s="190" t="s">
        <v>9032</v>
      </c>
      <c r="V17" s="135"/>
      <c r="W17" s="135" t="s">
        <v>9023</v>
      </c>
      <c r="X17" s="139"/>
      <c r="Y17" s="140"/>
      <c r="Z17" s="141"/>
    </row>
    <row r="18" spans="1:26" s="18" customFormat="1" ht="15.75" hidden="1" thickBot="1" x14ac:dyDescent="0.3">
      <c r="A18" s="124">
        <v>12</v>
      </c>
      <c r="B18" s="233" t="s">
        <v>9033</v>
      </c>
      <c r="C18" s="126"/>
      <c r="D18" s="125"/>
      <c r="E18" s="193" t="s">
        <v>9185</v>
      </c>
      <c r="F18" s="127">
        <v>44945</v>
      </c>
      <c r="G18" s="239">
        <v>5241</v>
      </c>
      <c r="H18" s="240"/>
      <c r="I18" s="128" t="str">
        <f>IF(G18="","",VLOOKUP(G18,'BASE TB'!$A$1:$K$70000,2,FALSE))</f>
        <v>NOBREAK 600VA APC UPS BZ600BI-BR BI</v>
      </c>
      <c r="J18" s="199">
        <v>1</v>
      </c>
      <c r="K18" s="129">
        <f>IF(G18="","",VLOOKUP(G18,'BASE TB'!$A$1:$K$70000,6,FALSE))</f>
        <v>392.04</v>
      </c>
      <c r="L18" s="130">
        <f t="shared" si="0"/>
        <v>392.04</v>
      </c>
      <c r="M18" s="131">
        <f>IF(G18="","",VLOOKUP(G18,'BASE TB'!$A$1:$K$70000,7,FALSE))</f>
        <v>12</v>
      </c>
      <c r="N18" s="131">
        <f>IF(G18="","",VLOOKUP(G18,'BASE TB'!$A$1:$K$70000,8,FALSE))</f>
        <v>0</v>
      </c>
      <c r="O18" s="132">
        <f t="shared" si="2"/>
        <v>0</v>
      </c>
      <c r="P18" s="133">
        <f t="shared" ca="1" si="1"/>
        <v>93</v>
      </c>
      <c r="Q18" s="134">
        <v>44985</v>
      </c>
      <c r="R18" s="135">
        <v>80109</v>
      </c>
      <c r="S18" s="135" t="s">
        <v>9034</v>
      </c>
      <c r="T18" s="135" t="s">
        <v>9016</v>
      </c>
      <c r="U18" s="190" t="s">
        <v>7956</v>
      </c>
      <c r="V18" s="135"/>
      <c r="W18" s="135" t="s">
        <v>9023</v>
      </c>
      <c r="X18" s="139"/>
      <c r="Y18" s="140"/>
      <c r="Z18" s="141"/>
    </row>
    <row r="19" spans="1:26" s="18" customFormat="1" ht="23.25" hidden="1" thickBot="1" x14ac:dyDescent="0.3">
      <c r="A19" s="124">
        <v>13</v>
      </c>
      <c r="B19" s="251">
        <v>294637</v>
      </c>
      <c r="C19" s="126"/>
      <c r="D19" s="125"/>
      <c r="E19" s="194" t="s">
        <v>9014</v>
      </c>
      <c r="F19" s="127">
        <v>44769</v>
      </c>
      <c r="G19" s="189">
        <v>8545</v>
      </c>
      <c r="H19" s="229"/>
      <c r="I19" s="128" t="s">
        <v>9140</v>
      </c>
      <c r="J19" s="199">
        <v>1</v>
      </c>
      <c r="K19" s="129">
        <f>IF(G19="","",VLOOKUP(G19,'BASE TB'!$A$1:$K$70000,6,FALSE))</f>
        <v>58.94</v>
      </c>
      <c r="L19" s="130">
        <f t="shared" si="0"/>
        <v>58.94</v>
      </c>
      <c r="M19" s="131">
        <f>IF(G19="","",VLOOKUP(G19,'BASE TB'!$A$1:$K$70000,7,FALSE))</f>
        <v>4</v>
      </c>
      <c r="N19" s="131">
        <f>IF(G19="","",VLOOKUP(G19,'BASE TB'!$A$1:$K$70000,8,FALSE))</f>
        <v>9.75</v>
      </c>
      <c r="O19" s="132">
        <f t="shared" si="2"/>
        <v>5.7466499999999998</v>
      </c>
      <c r="P19" s="133">
        <f t="shared" ca="1" si="1"/>
        <v>309</v>
      </c>
      <c r="Q19" s="134">
        <v>44769</v>
      </c>
      <c r="R19" s="135">
        <v>52574</v>
      </c>
      <c r="S19" s="135" t="s">
        <v>9035</v>
      </c>
      <c r="T19" s="135" t="s">
        <v>9036</v>
      </c>
      <c r="U19" s="190" t="s">
        <v>9037</v>
      </c>
      <c r="V19" s="135"/>
      <c r="W19" s="135" t="s">
        <v>9023</v>
      </c>
      <c r="X19" s="139"/>
      <c r="Y19" s="140"/>
      <c r="Z19" s="141"/>
    </row>
    <row r="20" spans="1:26" s="18" customFormat="1" ht="23.25" hidden="1" thickBot="1" x14ac:dyDescent="0.3">
      <c r="A20" s="124">
        <v>14</v>
      </c>
      <c r="B20" s="233" t="s">
        <v>9177</v>
      </c>
      <c r="C20" s="126"/>
      <c r="D20" s="125"/>
      <c r="E20" s="194" t="s">
        <v>9014</v>
      </c>
      <c r="F20" s="127">
        <v>44945</v>
      </c>
      <c r="G20" s="189">
        <v>9071</v>
      </c>
      <c r="H20" s="229"/>
      <c r="I20" s="128" t="str">
        <f>IF(G20="","",VLOOKUP(G20,'BASE TB'!$A$1:$K$70000,2,FALSE))</f>
        <v>CPU AMD AM4 RYZEN 5 3600 3.6GHZ 32MB O&amp;M + COOLER</v>
      </c>
      <c r="J20" s="199">
        <v>1</v>
      </c>
      <c r="K20" s="129">
        <f>IF(G20="","",VLOOKUP(G20,'BASE TB'!$A$1:$K$70000,6,FALSE))</f>
        <v>699</v>
      </c>
      <c r="L20" s="130">
        <f t="shared" si="0"/>
        <v>699</v>
      </c>
      <c r="M20" s="131">
        <f>IF(G20="","",VLOOKUP(G20,'BASE TB'!$A$1:$K$70000,7,FALSE))</f>
        <v>0</v>
      </c>
      <c r="N20" s="131">
        <f>IF(G20="","",VLOOKUP(G20,'BASE TB'!$A$1:$K$70000,8,FALSE))</f>
        <v>0</v>
      </c>
      <c r="O20" s="132">
        <f t="shared" si="2"/>
        <v>0</v>
      </c>
      <c r="P20" s="133">
        <f t="shared" ca="1" si="1"/>
        <v>251</v>
      </c>
      <c r="Q20" s="134">
        <v>44827</v>
      </c>
      <c r="R20" s="135">
        <v>4204</v>
      </c>
      <c r="S20" s="135" t="s">
        <v>9039</v>
      </c>
      <c r="T20" s="135" t="s">
        <v>9040</v>
      </c>
      <c r="U20" s="190" t="s">
        <v>9041</v>
      </c>
      <c r="V20" s="135"/>
      <c r="W20" s="135" t="s">
        <v>9023</v>
      </c>
      <c r="X20" s="139"/>
      <c r="Y20" s="140"/>
      <c r="Z20" s="141"/>
    </row>
    <row r="21" spans="1:26" s="18" customFormat="1" ht="15.75" hidden="1" thickBot="1" x14ac:dyDescent="0.3">
      <c r="A21" s="124">
        <v>15</v>
      </c>
      <c r="B21" s="226"/>
      <c r="C21" s="126"/>
      <c r="D21" s="125"/>
      <c r="E21" s="193" t="s">
        <v>9174</v>
      </c>
      <c r="F21" s="127">
        <v>44971</v>
      </c>
      <c r="G21" s="189">
        <v>9277</v>
      </c>
      <c r="H21" s="229"/>
      <c r="I21" s="128" t="str">
        <f>IF(G21="","",VLOOKUP(G21,'BASE TB'!$A$1:$K$70000,2,FALSE))</f>
        <v>HEADSET GAMER K-MEX AR70 7.1 USB</v>
      </c>
      <c r="J21" s="199">
        <v>1</v>
      </c>
      <c r="K21" s="129">
        <f>IF(G21="","",VLOOKUP(G21,'BASE TB'!$A$1:$K$70000,6,FALSE))</f>
        <v>78.86</v>
      </c>
      <c r="L21" s="130">
        <f t="shared" si="0"/>
        <v>78.86</v>
      </c>
      <c r="M21" s="131">
        <f>IF(G21="","",VLOOKUP(G21,'BASE TB'!$A$1:$K$70000,7,FALSE))</f>
        <v>0</v>
      </c>
      <c r="N21" s="131">
        <f>IF(G21="","",VLOOKUP(G21,'BASE TB'!$A$1:$K$70000,8,FALSE))</f>
        <v>0</v>
      </c>
      <c r="O21" s="132">
        <f t="shared" si="2"/>
        <v>0</v>
      </c>
      <c r="P21" s="133">
        <f t="shared" ca="1" si="1"/>
        <v>204</v>
      </c>
      <c r="Q21" s="134">
        <v>44874</v>
      </c>
      <c r="R21" s="135">
        <v>43537</v>
      </c>
      <c r="S21" s="135" t="s">
        <v>9043</v>
      </c>
      <c r="T21" s="135" t="s">
        <v>9044</v>
      </c>
      <c r="U21" s="190" t="s">
        <v>9045</v>
      </c>
      <c r="V21" s="135"/>
      <c r="W21" s="135" t="s">
        <v>9022</v>
      </c>
      <c r="X21" s="139">
        <v>44947</v>
      </c>
      <c r="Y21" s="140">
        <v>41329</v>
      </c>
      <c r="Z21" s="191" t="s">
        <v>9046</v>
      </c>
    </row>
    <row r="22" spans="1:26" s="18" customFormat="1" ht="15.75" hidden="1" thickBot="1" x14ac:dyDescent="0.2">
      <c r="A22" s="124">
        <v>16</v>
      </c>
      <c r="B22" s="234" t="s">
        <v>9202</v>
      </c>
      <c r="C22" s="126"/>
      <c r="D22" s="125"/>
      <c r="E22" s="193" t="s">
        <v>9042</v>
      </c>
      <c r="F22" s="127">
        <v>44945</v>
      </c>
      <c r="G22" s="189">
        <v>8821</v>
      </c>
      <c r="H22" s="229"/>
      <c r="I22" s="128" t="str">
        <f>IF(G22="","",VLOOKUP(G22,'BASE TB'!$A$1:$K$70000,2,FALSE))</f>
        <v>SWITCH 8P MERCUSYS  MS108 10/100MBPS</v>
      </c>
      <c r="J22" s="199">
        <v>1</v>
      </c>
      <c r="K22" s="129">
        <f>IF(G22="","",VLOOKUP(G22,'BASE TB'!$A$1:$K$70000,6,FALSE))</f>
        <v>42.99</v>
      </c>
      <c r="L22" s="130">
        <f t="shared" si="0"/>
        <v>42.99</v>
      </c>
      <c r="M22" s="131">
        <f>IF(G22="","",VLOOKUP(G22,'BASE TB'!$A$1:$K$70000,7,FALSE))</f>
        <v>4</v>
      </c>
      <c r="N22" s="131">
        <f>IF(G22="","",VLOOKUP(G22,'BASE TB'!$A$1:$K$70000,8,FALSE))</f>
        <v>0</v>
      </c>
      <c r="O22" s="132">
        <f t="shared" si="2"/>
        <v>0</v>
      </c>
      <c r="P22" s="133">
        <f t="shared" ca="1" si="1"/>
        <v>314</v>
      </c>
      <c r="Q22" s="134">
        <v>44764</v>
      </c>
      <c r="R22" s="135">
        <v>186335</v>
      </c>
      <c r="S22" s="135" t="s">
        <v>9047</v>
      </c>
      <c r="T22" s="135" t="s">
        <v>9048</v>
      </c>
      <c r="U22" s="190" t="s">
        <v>9049</v>
      </c>
      <c r="V22" s="135"/>
      <c r="W22" s="135" t="s">
        <v>9012</v>
      </c>
      <c r="X22" s="139">
        <v>44971</v>
      </c>
      <c r="Y22" s="140">
        <v>41946</v>
      </c>
      <c r="Z22" s="141" t="s">
        <v>9050</v>
      </c>
    </row>
    <row r="23" spans="1:26" s="18" customFormat="1" ht="15.75" hidden="1" thickBot="1" x14ac:dyDescent="0.2">
      <c r="A23" s="124">
        <v>17</v>
      </c>
      <c r="B23" s="234">
        <v>20230101</v>
      </c>
      <c r="C23" s="126"/>
      <c r="D23" s="125"/>
      <c r="E23" s="193" t="s">
        <v>9178</v>
      </c>
      <c r="F23" s="127">
        <v>44945</v>
      </c>
      <c r="G23" s="189">
        <v>9630</v>
      </c>
      <c r="H23" s="229"/>
      <c r="I23" s="128" t="str">
        <f>IF(G23="","",VLOOKUP(G23,'BASE TB'!$A$1:$K$70000,2,FALSE))</f>
        <v>FONTE ATX 750W COUGAR ATLAS 80PLUS BRONZE</v>
      </c>
      <c r="J23" s="199">
        <v>2</v>
      </c>
      <c r="K23" s="129">
        <f>IF(G23="","",VLOOKUP(G23,'BASE TB'!$A$1:$K$70000,6,FALSE))</f>
        <v>313.3</v>
      </c>
      <c r="L23" s="130">
        <f t="shared" si="0"/>
        <v>626.6</v>
      </c>
      <c r="M23" s="131">
        <f>IF(G23="","",VLOOKUP(G23,'BASE TB'!$A$1:$K$70000,7,FALSE))</f>
        <v>0</v>
      </c>
      <c r="N23" s="131">
        <f>IF(G23="","",VLOOKUP(G23,'BASE TB'!$A$1:$K$70000,8,FALSE))</f>
        <v>0</v>
      </c>
      <c r="O23" s="132">
        <f t="shared" si="2"/>
        <v>0</v>
      </c>
      <c r="P23" s="133">
        <f t="shared" ca="1" si="1"/>
        <v>87</v>
      </c>
      <c r="Q23" s="134">
        <v>44991</v>
      </c>
      <c r="R23" s="135">
        <v>342516</v>
      </c>
      <c r="S23" s="135" t="s">
        <v>9051</v>
      </c>
      <c r="T23" s="135" t="s">
        <v>9052</v>
      </c>
      <c r="U23" s="190" t="s">
        <v>9053</v>
      </c>
      <c r="V23" s="135"/>
      <c r="W23" s="135" t="s">
        <v>9023</v>
      </c>
      <c r="X23" s="139"/>
      <c r="Y23" s="140"/>
      <c r="Z23" s="141"/>
    </row>
    <row r="24" spans="1:26" s="18" customFormat="1" ht="23.25" hidden="1" thickBot="1" x14ac:dyDescent="0.2">
      <c r="A24" s="124">
        <v>18</v>
      </c>
      <c r="B24" s="237">
        <v>443930</v>
      </c>
      <c r="C24" s="126"/>
      <c r="D24" s="125"/>
      <c r="E24" s="194" t="s">
        <v>9014</v>
      </c>
      <c r="F24" s="127">
        <v>45051</v>
      </c>
      <c r="G24" s="189">
        <v>8769</v>
      </c>
      <c r="H24" s="229"/>
      <c r="I24" s="128" t="str">
        <f>IF(G24="","",VLOOKUP(G24,'BASE TB'!$A$1:$K$70000,2,FALSE))</f>
        <v>FONTE ATX 650W CORSAIR CV650 80PLUS BRONZE</v>
      </c>
      <c r="J24" s="199">
        <v>1</v>
      </c>
      <c r="K24" s="129">
        <f>IF(G24="","",VLOOKUP(G24,'BASE TB'!$A$1:$K$70000,6,FALSE))</f>
        <v>355.66</v>
      </c>
      <c r="L24" s="130">
        <f t="shared" si="0"/>
        <v>355.66</v>
      </c>
      <c r="M24" s="131">
        <f>IF(G24="","",VLOOKUP(G24,'BASE TB'!$A$1:$K$70000,7,FALSE))</f>
        <v>4</v>
      </c>
      <c r="N24" s="131">
        <f>IF(G24="","",VLOOKUP(G24,'BASE TB'!$A$1:$K$70000,8,FALSE))</f>
        <v>3.75</v>
      </c>
      <c r="O24" s="132">
        <f t="shared" si="2"/>
        <v>13.337250000000001</v>
      </c>
      <c r="P24" s="133">
        <f t="shared" ca="1" si="1"/>
        <v>339</v>
      </c>
      <c r="Q24" s="134">
        <v>44739</v>
      </c>
      <c r="R24" s="135">
        <v>548356</v>
      </c>
      <c r="S24" s="135" t="s">
        <v>9054</v>
      </c>
      <c r="T24" s="135" t="s">
        <v>9055</v>
      </c>
      <c r="U24" s="190" t="s">
        <v>9056</v>
      </c>
      <c r="V24" s="135"/>
      <c r="W24" s="135" t="s">
        <v>9022</v>
      </c>
      <c r="X24" s="139" t="s">
        <v>9057</v>
      </c>
      <c r="Y24" s="140">
        <v>37983</v>
      </c>
      <c r="Z24" s="141" t="s">
        <v>9058</v>
      </c>
    </row>
    <row r="25" spans="1:26" s="18" customFormat="1" ht="23.25" hidden="1" thickBot="1" x14ac:dyDescent="0.2">
      <c r="A25" s="124">
        <v>19</v>
      </c>
      <c r="B25" s="237">
        <v>443930</v>
      </c>
      <c r="C25" s="126"/>
      <c r="D25" s="125"/>
      <c r="E25" s="194" t="s">
        <v>9014</v>
      </c>
      <c r="F25" s="127">
        <v>44580</v>
      </c>
      <c r="G25" s="189">
        <v>8769</v>
      </c>
      <c r="H25" s="229"/>
      <c r="I25" s="128" t="str">
        <f>IF(G25="","",VLOOKUP(G25,'BASE TB'!$A$1:$K$70000,2,FALSE))</f>
        <v>FONTE ATX 650W CORSAIR CV650 80PLUS BRONZE</v>
      </c>
      <c r="J25" s="199">
        <v>1</v>
      </c>
      <c r="K25" s="129">
        <f>IF(G25="","",VLOOKUP(G25,'BASE TB'!$A$1:$K$70000,6,FALSE))</f>
        <v>355.66</v>
      </c>
      <c r="L25" s="130">
        <f t="shared" si="0"/>
        <v>355.66</v>
      </c>
      <c r="M25" s="131">
        <f>IF(G25="","",VLOOKUP(G25,'BASE TB'!$A$1:$K$70000,7,FALSE))</f>
        <v>4</v>
      </c>
      <c r="N25" s="131">
        <f>IF(G25="","",VLOOKUP(G25,'BASE TB'!$A$1:$K$70000,8,FALSE))</f>
        <v>3.75</v>
      </c>
      <c r="O25" s="132">
        <f t="shared" si="2"/>
        <v>13.337250000000001</v>
      </c>
      <c r="P25" s="133">
        <f t="shared" ca="1" si="1"/>
        <v>339</v>
      </c>
      <c r="Q25" s="134">
        <v>44739</v>
      </c>
      <c r="R25" s="135">
        <v>548356</v>
      </c>
      <c r="S25" s="135" t="s">
        <v>9054</v>
      </c>
      <c r="T25" s="135" t="s">
        <v>9055</v>
      </c>
      <c r="U25" s="190"/>
      <c r="V25" s="135"/>
      <c r="W25" s="135"/>
      <c r="X25" s="139"/>
      <c r="Y25" s="140"/>
      <c r="Z25" s="141"/>
    </row>
    <row r="26" spans="1:26" s="18" customFormat="1" ht="15.75" hidden="1" thickBot="1" x14ac:dyDescent="0.2">
      <c r="A26" s="124">
        <v>20</v>
      </c>
      <c r="B26" s="234">
        <v>9456</v>
      </c>
      <c r="C26" s="126"/>
      <c r="D26" s="125"/>
      <c r="E26" s="193" t="s">
        <v>9042</v>
      </c>
      <c r="F26" s="127">
        <v>44972</v>
      </c>
      <c r="G26" s="239">
        <v>9456</v>
      </c>
      <c r="H26" s="240" t="s">
        <v>9186</v>
      </c>
      <c r="I26" s="128" t="str">
        <f>IF(G26="","",VLOOKUP(G26,'BASE TB'!$A$1:$K$70000,2,FALSE))</f>
        <v>FONTE ATX 650W GAMEMAX GP650 80PLUS BRONZE O&amp;M</v>
      </c>
      <c r="J26" s="199">
        <v>1</v>
      </c>
      <c r="K26" s="129">
        <f>IF(G26="","",VLOOKUP(G26,'BASE TB'!$A$1:$K$70000,6,FALSE))</f>
        <v>233.57</v>
      </c>
      <c r="L26" s="130">
        <f t="shared" si="0"/>
        <v>233.57</v>
      </c>
      <c r="M26" s="131">
        <f>IF(G26="","",VLOOKUP(G26,'BASE TB'!$A$1:$K$70000,7,FALSE))</f>
        <v>0</v>
      </c>
      <c r="N26" s="131">
        <f>IF(G26="","",VLOOKUP(G26,'BASE TB'!$A$1:$K$70000,8,FALSE))</f>
        <v>0</v>
      </c>
      <c r="O26" s="132">
        <f t="shared" si="2"/>
        <v>0</v>
      </c>
      <c r="P26" s="133">
        <f t="shared" ca="1" si="1"/>
        <v>134</v>
      </c>
      <c r="Q26" s="134">
        <v>44944</v>
      </c>
      <c r="R26" s="135">
        <v>200717</v>
      </c>
      <c r="S26" s="135" t="s">
        <v>9015</v>
      </c>
      <c r="T26" s="135" t="s">
        <v>9016</v>
      </c>
      <c r="U26" s="190" t="s">
        <v>7956</v>
      </c>
      <c r="V26" s="135"/>
      <c r="W26" s="135" t="s">
        <v>9023</v>
      </c>
      <c r="X26" s="139"/>
      <c r="Y26" s="140"/>
      <c r="Z26" s="141"/>
    </row>
    <row r="27" spans="1:26" s="18" customFormat="1" ht="15.75" hidden="1" thickBot="1" x14ac:dyDescent="0.3">
      <c r="A27" s="124">
        <v>21</v>
      </c>
      <c r="B27" s="225">
        <v>12085</v>
      </c>
      <c r="C27" s="126"/>
      <c r="D27" s="125"/>
      <c r="E27" s="193" t="s">
        <v>9169</v>
      </c>
      <c r="F27" s="127">
        <v>44945</v>
      </c>
      <c r="G27" s="189">
        <v>9350</v>
      </c>
      <c r="H27" s="229"/>
      <c r="I27" s="128" t="str">
        <f>IF(G27="","",VLOOKUP(G27,'BASE TB'!$A$1:$K$70000,2,FALSE))</f>
        <v>ESTABILIZADOR 1000VA POWERREST TSSHARA BI</v>
      </c>
      <c r="J27" s="199">
        <v>1</v>
      </c>
      <c r="K27" s="129">
        <f>IF(G27="","",VLOOKUP(G27,'BASE TB'!$A$1:$K$70000,6,FALSE))</f>
        <v>199</v>
      </c>
      <c r="L27" s="130">
        <f t="shared" si="0"/>
        <v>199</v>
      </c>
      <c r="M27" s="131">
        <f>IF(G27="","",VLOOKUP(G27,'BASE TB'!$A$1:$K$70000,7,FALSE))</f>
        <v>0</v>
      </c>
      <c r="N27" s="131">
        <f>IF(G27="","",VLOOKUP(G27,'BASE TB'!$A$1:$K$70000,8,FALSE))</f>
        <v>0</v>
      </c>
      <c r="O27" s="132">
        <f t="shared" si="2"/>
        <v>0</v>
      </c>
      <c r="P27" s="133">
        <f t="shared" ca="1" si="1"/>
        <v>167</v>
      </c>
      <c r="Q27" s="134">
        <v>44911</v>
      </c>
      <c r="R27" s="135">
        <v>14252</v>
      </c>
      <c r="S27" s="135" t="s">
        <v>9059</v>
      </c>
      <c r="T27" s="135" t="s">
        <v>9060</v>
      </c>
      <c r="U27" s="190" t="s">
        <v>9061</v>
      </c>
      <c r="V27" s="135"/>
      <c r="W27" s="135" t="s">
        <v>9023</v>
      </c>
      <c r="X27" s="139"/>
      <c r="Y27" s="140"/>
      <c r="Z27" s="141"/>
    </row>
    <row r="28" spans="1:26" s="18" customFormat="1" ht="15.75" hidden="1" thickBot="1" x14ac:dyDescent="0.3">
      <c r="A28" s="124">
        <v>22</v>
      </c>
      <c r="B28" s="225" t="s">
        <v>9140</v>
      </c>
      <c r="C28" s="126"/>
      <c r="D28" s="125"/>
      <c r="E28" s="193" t="s">
        <v>9169</v>
      </c>
      <c r="F28" s="127">
        <v>45045</v>
      </c>
      <c r="G28" s="189">
        <v>9350</v>
      </c>
      <c r="H28" s="229"/>
      <c r="I28" s="128" t="str">
        <f>IF(G28="","",VLOOKUP(G28,'BASE TB'!$A$1:$K$70000,2,FALSE))</f>
        <v>ESTABILIZADOR 1000VA POWERREST TSSHARA BI</v>
      </c>
      <c r="J28" s="199">
        <v>1</v>
      </c>
      <c r="K28" s="129">
        <f>IF(G28="","",VLOOKUP(G28,'BASE TB'!$A$1:$K$70000,6,FALSE))</f>
        <v>199</v>
      </c>
      <c r="L28" s="130">
        <f t="shared" si="0"/>
        <v>199</v>
      </c>
      <c r="M28" s="131">
        <f>IF(G28="","",VLOOKUP(G28,'BASE TB'!$A$1:$K$70000,7,FALSE))</f>
        <v>0</v>
      </c>
      <c r="N28" s="131">
        <f>IF(G28="","",VLOOKUP(G28,'BASE TB'!$A$1:$K$70000,8,FALSE))</f>
        <v>0</v>
      </c>
      <c r="O28" s="132">
        <f t="shared" si="2"/>
        <v>0</v>
      </c>
      <c r="P28" s="133">
        <f t="shared" ca="1" si="1"/>
        <v>167</v>
      </c>
      <c r="Q28" s="134">
        <v>44911</v>
      </c>
      <c r="R28" s="135">
        <v>14252</v>
      </c>
      <c r="S28" s="135" t="s">
        <v>9059</v>
      </c>
      <c r="T28" s="135" t="s">
        <v>9060</v>
      </c>
      <c r="U28" s="190" t="s">
        <v>7956</v>
      </c>
      <c r="V28" s="135"/>
      <c r="W28" s="135" t="s">
        <v>9023</v>
      </c>
      <c r="X28" s="139"/>
      <c r="Y28" s="140"/>
      <c r="Z28" s="141"/>
    </row>
    <row r="29" spans="1:26" s="18" customFormat="1" ht="15.75" hidden="1" thickBot="1" x14ac:dyDescent="0.3">
      <c r="A29" s="124">
        <v>23</v>
      </c>
      <c r="B29" s="249" t="s">
        <v>9203</v>
      </c>
      <c r="C29" s="126"/>
      <c r="D29" s="125"/>
      <c r="E29" s="193" t="s">
        <v>9174</v>
      </c>
      <c r="F29" s="127">
        <v>44945</v>
      </c>
      <c r="G29" s="189">
        <v>7888</v>
      </c>
      <c r="H29" s="229"/>
      <c r="I29" s="128" t="str">
        <f>IF(G29="","",VLOOKUP(G29,'BASE TB'!$A$1:$K$70000,2,FALSE))</f>
        <v>PEN DRIVE 64GB KINGSTON DTX/64GB EXODIA USB 3</v>
      </c>
      <c r="J29" s="199">
        <v>1</v>
      </c>
      <c r="K29" s="129">
        <f>IF(G29="","",VLOOKUP(G29,'BASE TB'!$A$1:$K$70000,6,FALSE))</f>
        <v>38.76</v>
      </c>
      <c r="L29" s="130">
        <f t="shared" si="0"/>
        <v>38.76</v>
      </c>
      <c r="M29" s="131">
        <f>IF(G29="","",VLOOKUP(G29,'BASE TB'!$A$1:$K$70000,7,FALSE))</f>
        <v>4</v>
      </c>
      <c r="N29" s="131">
        <f>IF(G29="","",VLOOKUP(G29,'BASE TB'!$A$1:$K$70000,8,FALSE))</f>
        <v>0</v>
      </c>
      <c r="O29" s="132">
        <f t="shared" si="2"/>
        <v>0</v>
      </c>
      <c r="P29" s="133">
        <f t="shared" ca="1" si="1"/>
        <v>471</v>
      </c>
      <c r="Q29" s="134">
        <v>44607</v>
      </c>
      <c r="R29" s="135">
        <v>695</v>
      </c>
      <c r="S29" s="135" t="s">
        <v>9062</v>
      </c>
      <c r="T29" s="135" t="s">
        <v>9063</v>
      </c>
      <c r="U29" s="190" t="s">
        <v>9020</v>
      </c>
      <c r="V29" s="135"/>
      <c r="W29" s="135"/>
      <c r="X29" s="139"/>
      <c r="Y29" s="140"/>
      <c r="Z29" s="141"/>
    </row>
    <row r="30" spans="1:26" s="18" customFormat="1" ht="23.25" hidden="1" thickBot="1" x14ac:dyDescent="0.3">
      <c r="A30" s="124">
        <v>24</v>
      </c>
      <c r="B30" s="236"/>
      <c r="C30" s="126"/>
      <c r="D30" s="125"/>
      <c r="E30" s="193" t="s">
        <v>9174</v>
      </c>
      <c r="F30" s="127">
        <v>44945</v>
      </c>
      <c r="G30" s="189">
        <v>9330</v>
      </c>
      <c r="H30" s="229"/>
      <c r="I30" s="128" t="str">
        <f>IF(G30="","",VLOOKUP(G30,'BASE TB'!$A$1:$K$70000,2,FALSE))</f>
        <v>CPU INTEL 1151 CORE I3-9100 3.60GHZ 6M O&amp;M</v>
      </c>
      <c r="J30" s="199">
        <v>1</v>
      </c>
      <c r="K30" s="129">
        <f>IF(G30="","",VLOOKUP(G30,'BASE TB'!$A$1:$K$70000,6,FALSE))</f>
        <v>514</v>
      </c>
      <c r="L30" s="130">
        <f t="shared" si="0"/>
        <v>514</v>
      </c>
      <c r="M30" s="131">
        <f>IF(G30="","",VLOOKUP(G30,'BASE TB'!$A$1:$K$70000,7,FALSE))</f>
        <v>0</v>
      </c>
      <c r="N30" s="131">
        <f>IF(G30="","",VLOOKUP(G30,'BASE TB'!$A$1:$K$70000,8,FALSE))</f>
        <v>0</v>
      </c>
      <c r="O30" s="132">
        <f t="shared" si="2"/>
        <v>0</v>
      </c>
      <c r="P30" s="133">
        <f t="shared" ca="1" si="1"/>
        <v>184</v>
      </c>
      <c r="Q30" s="134">
        <v>44894</v>
      </c>
      <c r="R30" s="135">
        <v>168</v>
      </c>
      <c r="S30" s="135" t="s">
        <v>9064</v>
      </c>
      <c r="T30" s="195" t="s">
        <v>9065</v>
      </c>
      <c r="U30" s="190" t="s">
        <v>9056</v>
      </c>
      <c r="V30" s="135"/>
      <c r="W30" s="135" t="s">
        <v>9023</v>
      </c>
      <c r="X30" s="139"/>
      <c r="Y30" s="140"/>
      <c r="Z30" s="141"/>
    </row>
    <row r="31" spans="1:26" s="18" customFormat="1" ht="23.25" hidden="1" thickBot="1" x14ac:dyDescent="0.3">
      <c r="A31" s="124">
        <v>25</v>
      </c>
      <c r="B31" s="233">
        <v>2020561</v>
      </c>
      <c r="C31" s="126"/>
      <c r="D31" s="125"/>
      <c r="E31" s="194" t="s">
        <v>9014</v>
      </c>
      <c r="F31" s="127">
        <v>44945</v>
      </c>
      <c r="G31" s="189">
        <v>9254</v>
      </c>
      <c r="H31" s="229"/>
      <c r="I31" s="128" t="str">
        <f>IF(G31="","",VLOOKUP(G31,'BASE TB'!$A$1:$K$70000,2,FALSE))</f>
        <v>MOUSE USB REDRAGON TIGER 2 M709-1 PRETO</v>
      </c>
      <c r="J31" s="199">
        <v>1</v>
      </c>
      <c r="K31" s="129">
        <f>IF(G31="","",VLOOKUP(G31,'BASE TB'!$A$1:$K$70000,6,FALSE))</f>
        <v>48.29</v>
      </c>
      <c r="L31" s="130">
        <f t="shared" si="0"/>
        <v>48.29</v>
      </c>
      <c r="M31" s="131">
        <f>IF(G31="","",VLOOKUP(G31,'BASE TB'!$A$1:$K$70000,7,FALSE))</f>
        <v>0</v>
      </c>
      <c r="N31" s="131">
        <f>IF(G31="","",VLOOKUP(G31,'BASE TB'!$A$1:$K$70000,8,FALSE))</f>
        <v>0</v>
      </c>
      <c r="O31" s="132">
        <f t="shared" si="2"/>
        <v>0</v>
      </c>
      <c r="P31" s="133">
        <f t="shared" ca="1" si="1"/>
        <v>209</v>
      </c>
      <c r="Q31" s="134">
        <v>44869</v>
      </c>
      <c r="R31" s="135">
        <v>30767</v>
      </c>
      <c r="S31" s="135" t="s">
        <v>9066</v>
      </c>
      <c r="T31" s="135" t="s">
        <v>9067</v>
      </c>
      <c r="U31" s="190" t="s">
        <v>9068</v>
      </c>
      <c r="V31" s="135"/>
      <c r="W31" s="135" t="s">
        <v>9023</v>
      </c>
      <c r="X31" s="139"/>
      <c r="Y31" s="140"/>
      <c r="Z31" s="141"/>
    </row>
    <row r="32" spans="1:26" s="18" customFormat="1" ht="15.75" hidden="1" thickBot="1" x14ac:dyDescent="0.3">
      <c r="A32" s="124">
        <v>26</v>
      </c>
      <c r="B32" s="236"/>
      <c r="C32" s="126"/>
      <c r="D32" s="125"/>
      <c r="E32" s="193" t="s">
        <v>9042</v>
      </c>
      <c r="F32" s="127">
        <v>44945</v>
      </c>
      <c r="G32" s="189">
        <v>9037</v>
      </c>
      <c r="H32" s="229"/>
      <c r="I32" s="128" t="str">
        <f>IF(G32="","",VLOOKUP(G32,'BASE TB'!$A$1:$K$70000,2,FALSE))</f>
        <v>MEMORIA DDR4-2400 16GB CORSAIR VENGEANCE LPX</v>
      </c>
      <c r="J32" s="199">
        <v>1</v>
      </c>
      <c r="K32" s="129">
        <f>IF(G32="","",VLOOKUP(G32,'BASE TB'!$A$1:$K$70000,6,FALSE))</f>
        <v>278.89999999999998</v>
      </c>
      <c r="L32" s="130">
        <f t="shared" si="0"/>
        <v>278.89999999999998</v>
      </c>
      <c r="M32" s="131">
        <f>IF(G32="","",VLOOKUP(G32,'BASE TB'!$A$1:$K$70000,7,FALSE))</f>
        <v>0</v>
      </c>
      <c r="N32" s="131">
        <f>IF(G32="","",VLOOKUP(G32,'BASE TB'!$A$1:$K$70000,8,FALSE))</f>
        <v>0</v>
      </c>
      <c r="O32" s="132">
        <f t="shared" si="2"/>
        <v>0</v>
      </c>
      <c r="P32" s="133">
        <f t="shared" ca="1" si="1"/>
        <v>262</v>
      </c>
      <c r="Q32" s="134">
        <v>44816</v>
      </c>
      <c r="R32" s="135">
        <v>18464</v>
      </c>
      <c r="S32" s="135" t="s">
        <v>9069</v>
      </c>
      <c r="T32" s="135" t="s">
        <v>9070</v>
      </c>
      <c r="U32" s="190" t="s">
        <v>9056</v>
      </c>
      <c r="V32" s="135"/>
      <c r="W32" s="135" t="s">
        <v>9023</v>
      </c>
      <c r="X32" s="139"/>
      <c r="Y32" s="140"/>
      <c r="Z32" s="141"/>
    </row>
    <row r="33" spans="1:26" s="18" customFormat="1" ht="15.75" hidden="1" thickBot="1" x14ac:dyDescent="0.3">
      <c r="A33" s="124">
        <v>27</v>
      </c>
      <c r="B33" s="226"/>
      <c r="C33" s="126"/>
      <c r="D33" s="125"/>
      <c r="E33" s="193" t="s">
        <v>9178</v>
      </c>
      <c r="F33" s="127">
        <v>44945</v>
      </c>
      <c r="G33" s="189">
        <v>7299</v>
      </c>
      <c r="H33" s="229"/>
      <c r="I33" s="128" t="str">
        <f>IF(G33="","",VLOOKUP(G33,'BASE TB'!$A$1:$K$70000,2,FALSE))</f>
        <v>SSD SATAIII WINMEMORY 128GB SWR128G</v>
      </c>
      <c r="J33" s="199">
        <v>1</v>
      </c>
      <c r="K33" s="129">
        <f>IF(G33="","",VLOOKUP(G33,'BASE TB'!$A$1:$K$70000,6,FALSE))</f>
        <v>129</v>
      </c>
      <c r="L33" s="130">
        <f t="shared" si="0"/>
        <v>129</v>
      </c>
      <c r="M33" s="131">
        <f>IF(G33="","",VLOOKUP(G33,'BASE TB'!$A$1:$K$70000,7,FALSE))</f>
        <v>7</v>
      </c>
      <c r="N33" s="131">
        <f>IF(G33="","",VLOOKUP(G33,'BASE TB'!$A$1:$K$70000,8,FALSE))</f>
        <v>0</v>
      </c>
      <c r="O33" s="132">
        <f t="shared" si="2"/>
        <v>0</v>
      </c>
      <c r="P33" s="133">
        <f t="shared" ca="1" si="1"/>
        <v>400</v>
      </c>
      <c r="Q33" s="134">
        <v>44678</v>
      </c>
      <c r="R33" s="135">
        <v>62115</v>
      </c>
      <c r="S33" s="135" t="s">
        <v>9071</v>
      </c>
      <c r="T33" s="135" t="s">
        <v>9016</v>
      </c>
      <c r="U33" s="190" t="s">
        <v>9072</v>
      </c>
      <c r="V33" s="135"/>
      <c r="W33" s="135"/>
      <c r="X33" s="139"/>
      <c r="Y33" s="140"/>
      <c r="Z33" s="141"/>
    </row>
    <row r="34" spans="1:26" s="18" customFormat="1" ht="15.75" hidden="1" thickBot="1" x14ac:dyDescent="0.2">
      <c r="A34" s="124">
        <v>28</v>
      </c>
      <c r="B34" s="234" t="s">
        <v>9202</v>
      </c>
      <c r="C34" s="126"/>
      <c r="D34" s="125"/>
      <c r="E34" s="193" t="s">
        <v>9042</v>
      </c>
      <c r="F34" s="127">
        <v>45049</v>
      </c>
      <c r="G34" s="189">
        <v>9164</v>
      </c>
      <c r="H34" s="229"/>
      <c r="I34" s="128" t="str">
        <f>IF(G34="","",VLOOKUP(G34,'BASE TB'!$A$1:$K$70000,2,FALSE))</f>
        <v>MEMORIA DDR3-1600 4GB HIKVISION</v>
      </c>
      <c r="J34" s="199">
        <v>2</v>
      </c>
      <c r="K34" s="129">
        <f>IF(G34="","",VLOOKUP(G34,'BASE TB'!$A$1:$K$70000,6,FALSE))</f>
        <v>60</v>
      </c>
      <c r="L34" s="130">
        <f t="shared" si="0"/>
        <v>120</v>
      </c>
      <c r="M34" s="131">
        <f>IF(G34="","",VLOOKUP(G34,'BASE TB'!$A$1:$K$70000,7,FALSE))</f>
        <v>0</v>
      </c>
      <c r="N34" s="131">
        <f>IF(G34="","",VLOOKUP(G34,'BASE TB'!$A$1:$K$70000,8,FALSE))</f>
        <v>0</v>
      </c>
      <c r="O34" s="132">
        <f t="shared" si="2"/>
        <v>0</v>
      </c>
      <c r="P34" s="133">
        <f t="shared" ca="1" si="1"/>
        <v>223</v>
      </c>
      <c r="Q34" s="134">
        <v>44855</v>
      </c>
      <c r="R34" s="135">
        <v>192976</v>
      </c>
      <c r="S34" s="135" t="s">
        <v>9073</v>
      </c>
      <c r="T34" s="135" t="s">
        <v>9048</v>
      </c>
      <c r="U34" s="190" t="s">
        <v>9056</v>
      </c>
      <c r="V34" s="135"/>
      <c r="W34" s="135" t="s">
        <v>9022</v>
      </c>
      <c r="X34" s="139">
        <v>45049</v>
      </c>
      <c r="Y34" s="140">
        <v>1318</v>
      </c>
      <c r="Z34" s="141" t="s">
        <v>9074</v>
      </c>
    </row>
    <row r="35" spans="1:26" s="18" customFormat="1" ht="23.25" hidden="1" thickBot="1" x14ac:dyDescent="0.2">
      <c r="A35" s="124">
        <v>29</v>
      </c>
      <c r="B35" s="234" t="s">
        <v>9195</v>
      </c>
      <c r="C35" s="126"/>
      <c r="D35" s="125"/>
      <c r="E35" s="253" t="s">
        <v>9190</v>
      </c>
      <c r="F35" s="127">
        <v>44940</v>
      </c>
      <c r="G35" s="189">
        <v>4356</v>
      </c>
      <c r="H35" s="229"/>
      <c r="I35" s="128" t="str">
        <f>IF(G35="","",VLOOKUP(G35,'BASE TB'!$A$1:$K$70000,2,FALSE))</f>
        <v>MEMORIA DDR4-2666 16GB ADATA</v>
      </c>
      <c r="J35" s="199">
        <v>2</v>
      </c>
      <c r="K35" s="129">
        <f>IF(G35="","",VLOOKUP(G35,'BASE TB'!$A$1:$K$70000,6,FALSE))</f>
        <v>417.97</v>
      </c>
      <c r="L35" s="130">
        <f t="shared" si="0"/>
        <v>835.94</v>
      </c>
      <c r="M35" s="131">
        <f>IF(G35="","",VLOOKUP(G35,'BASE TB'!$A$1:$K$70000,7,FALSE))</f>
        <v>4</v>
      </c>
      <c r="N35" s="131">
        <f>IF(G35="","",VLOOKUP(G35,'BASE TB'!$A$1:$K$70000,8,FALSE))</f>
        <v>11.25</v>
      </c>
      <c r="O35" s="132">
        <f t="shared" si="2"/>
        <v>94.043250000000015</v>
      </c>
      <c r="P35" s="133">
        <f t="shared" ca="1" si="1"/>
        <v>499</v>
      </c>
      <c r="Q35" s="134">
        <v>44579</v>
      </c>
      <c r="R35" s="135">
        <v>179621</v>
      </c>
      <c r="S35" s="135" t="s">
        <v>9075</v>
      </c>
      <c r="T35" s="135" t="s">
        <v>9048</v>
      </c>
      <c r="U35" s="192" t="s">
        <v>9076</v>
      </c>
      <c r="V35" s="135"/>
      <c r="W35" s="135" t="s">
        <v>9022</v>
      </c>
      <c r="X35" s="139">
        <v>44678</v>
      </c>
      <c r="Y35" s="140">
        <v>34696</v>
      </c>
      <c r="Z35" s="141" t="s">
        <v>9077</v>
      </c>
    </row>
    <row r="36" spans="1:26" s="18" customFormat="1" ht="15.75" hidden="1" thickBot="1" x14ac:dyDescent="0.3">
      <c r="A36" s="124">
        <v>30</v>
      </c>
      <c r="B36" s="226"/>
      <c r="C36" s="126"/>
      <c r="D36" s="125"/>
      <c r="E36" s="193" t="s">
        <v>9042</v>
      </c>
      <c r="F36" s="127">
        <v>44965</v>
      </c>
      <c r="G36" s="189">
        <v>7762</v>
      </c>
      <c r="H36" s="229"/>
      <c r="I36" s="128" t="str">
        <f>IF(G36="","",VLOOKUP(G36,'BASE TB'!$A$1:$K$70000,2,FALSE))</f>
        <v>SSD M.2 120GB S3+ S3SSDA120</v>
      </c>
      <c r="J36" s="199">
        <v>1</v>
      </c>
      <c r="K36" s="129">
        <f>IF(G36="","",VLOOKUP(G36,'BASE TB'!$A$1:$K$70000,6,FALSE))</f>
        <v>117.9</v>
      </c>
      <c r="L36" s="130">
        <f t="shared" si="0"/>
        <v>117.9</v>
      </c>
      <c r="M36" s="131">
        <f>IF(G36="","",VLOOKUP(G36,'BASE TB'!$A$1:$K$70000,7,FALSE))</f>
        <v>4</v>
      </c>
      <c r="N36" s="131">
        <f>IF(G36="","",VLOOKUP(G36,'BASE TB'!$A$1:$K$70000,8,FALSE))</f>
        <v>0</v>
      </c>
      <c r="O36" s="132">
        <f t="shared" si="2"/>
        <v>0</v>
      </c>
      <c r="P36" s="133">
        <f t="shared" ca="1" si="1"/>
        <v>497</v>
      </c>
      <c r="Q36" s="134">
        <v>44581</v>
      </c>
      <c r="R36" s="135">
        <v>1961</v>
      </c>
      <c r="S36" s="135" t="s">
        <v>9078</v>
      </c>
      <c r="T36" s="135" t="s">
        <v>9079</v>
      </c>
      <c r="U36" s="190" t="s">
        <v>7956</v>
      </c>
      <c r="V36" s="135" t="s">
        <v>9080</v>
      </c>
      <c r="W36" s="135" t="s">
        <v>9023</v>
      </c>
      <c r="X36" s="139"/>
      <c r="Y36" s="140"/>
      <c r="Z36" s="141"/>
    </row>
    <row r="37" spans="1:26" s="18" customFormat="1" ht="23.25" hidden="1" thickBot="1" x14ac:dyDescent="0.2">
      <c r="A37" s="124">
        <v>31</v>
      </c>
      <c r="B37" s="237" t="s">
        <v>9163</v>
      </c>
      <c r="C37" s="126"/>
      <c r="D37" s="196"/>
      <c r="E37" s="194" t="s">
        <v>9014</v>
      </c>
      <c r="F37" s="127"/>
      <c r="G37" s="189">
        <v>9557</v>
      </c>
      <c r="H37" s="229"/>
      <c r="I37" s="128" t="str">
        <f>IF(G37="","",VLOOKUP(G37,'BASE TB'!$A$1:$K$70000,2,FALSE))</f>
        <v>SSD M.2 NVME KINGSTON 250GB NV2 SNV2S/250G</v>
      </c>
      <c r="J37" s="199">
        <v>1</v>
      </c>
      <c r="K37" s="129">
        <f>IF(G37="","",VLOOKUP(G37,'BASE TB'!$A$1:$K$70000,6,FALSE))</f>
        <v>163.9</v>
      </c>
      <c r="L37" s="130">
        <f t="shared" si="0"/>
        <v>163.9</v>
      </c>
      <c r="M37" s="131">
        <f>IF(G37="","",VLOOKUP(G37,'BASE TB'!$A$1:$K$70000,7,FALSE))</f>
        <v>0</v>
      </c>
      <c r="N37" s="131">
        <f>IF(G37="","",VLOOKUP(G37,'BASE TB'!$A$1:$K$70000,8,FALSE))</f>
        <v>0</v>
      </c>
      <c r="O37" s="132">
        <f t="shared" si="2"/>
        <v>0</v>
      </c>
      <c r="P37" s="133">
        <f t="shared" ca="1" si="1"/>
        <v>104</v>
      </c>
      <c r="Q37" s="134">
        <v>44974</v>
      </c>
      <c r="R37" s="135">
        <v>22165</v>
      </c>
      <c r="S37" s="135" t="s">
        <v>9081</v>
      </c>
      <c r="T37" s="135" t="s">
        <v>9070</v>
      </c>
      <c r="U37" s="190" t="s">
        <v>9017</v>
      </c>
      <c r="V37" s="135"/>
      <c r="W37" s="135" t="s">
        <v>9022</v>
      </c>
      <c r="X37" s="139">
        <v>45019</v>
      </c>
      <c r="Y37" s="140">
        <v>43062</v>
      </c>
      <c r="Z37" s="141" t="s">
        <v>9082</v>
      </c>
    </row>
    <row r="38" spans="1:26" s="18" customFormat="1" ht="23.25" hidden="1" thickBot="1" x14ac:dyDescent="0.2">
      <c r="A38" s="124">
        <v>32</v>
      </c>
      <c r="B38" s="237" t="s">
        <v>9165</v>
      </c>
      <c r="C38" s="126"/>
      <c r="D38" s="125"/>
      <c r="E38" s="194" t="s">
        <v>9014</v>
      </c>
      <c r="F38" s="127">
        <v>44945</v>
      </c>
      <c r="G38" s="189">
        <v>9558</v>
      </c>
      <c r="H38" s="229"/>
      <c r="I38" s="128" t="str">
        <f>IF(G38="","",VLOOKUP(G38,'BASE TB'!$A$1:$K$70000,2,FALSE))</f>
        <v>SSD M.2 NVME KINGSTON 1TB NV2 SNV2S/1000G</v>
      </c>
      <c r="J38" s="199">
        <v>1</v>
      </c>
      <c r="K38" s="129">
        <f>IF(G38="","",VLOOKUP(G38,'BASE TB'!$A$1:$K$70000,6,FALSE))</f>
        <v>386.9</v>
      </c>
      <c r="L38" s="130">
        <f t="shared" si="0"/>
        <v>386.9</v>
      </c>
      <c r="M38" s="131">
        <f>IF(G38="","",VLOOKUP(G38,'BASE TB'!$A$1:$K$70000,7,FALSE))</f>
        <v>0</v>
      </c>
      <c r="N38" s="131">
        <f>IF(G38="","",VLOOKUP(G38,'BASE TB'!$A$1:$K$70000,8,FALSE))</f>
        <v>0</v>
      </c>
      <c r="O38" s="132">
        <f t="shared" si="2"/>
        <v>0</v>
      </c>
      <c r="P38" s="133">
        <f t="shared" ca="1" si="1"/>
        <v>104</v>
      </c>
      <c r="Q38" s="134">
        <v>44974</v>
      </c>
      <c r="R38" s="135">
        <v>22165</v>
      </c>
      <c r="S38" s="135" t="s">
        <v>9081</v>
      </c>
      <c r="T38" s="135" t="s">
        <v>9070</v>
      </c>
      <c r="U38" s="190" t="s">
        <v>9017</v>
      </c>
      <c r="V38" s="135"/>
      <c r="W38" s="135" t="s">
        <v>9023</v>
      </c>
      <c r="X38" s="139"/>
      <c r="Y38" s="140"/>
      <c r="Z38" s="141"/>
    </row>
    <row r="39" spans="1:26" s="18" customFormat="1" ht="15.75" hidden="1" thickBot="1" x14ac:dyDescent="0.3">
      <c r="A39" s="124">
        <v>33</v>
      </c>
      <c r="B39" s="225"/>
      <c r="C39" s="126"/>
      <c r="D39" s="125"/>
      <c r="E39" s="193" t="s">
        <v>9042</v>
      </c>
      <c r="F39" s="127">
        <v>44945</v>
      </c>
      <c r="G39" s="189">
        <v>7613</v>
      </c>
      <c r="H39" s="229"/>
      <c r="I39" s="128" t="str">
        <f>IF(G39="","",VLOOKUP(G39,'BASE TB'!$A$1:$K$70000,2,FALSE))</f>
        <v>SSD S3+SATAIII 120GB S3SSDC120 2,5"</v>
      </c>
      <c r="J39" s="199">
        <v>1</v>
      </c>
      <c r="K39" s="129">
        <f>IF(G39="","",VLOOKUP(G39,'BASE TB'!$A$1:$K$70000,6,FALSE))</f>
        <v>111.12</v>
      </c>
      <c r="L39" s="130">
        <f t="shared" si="0"/>
        <v>111.12</v>
      </c>
      <c r="M39" s="131">
        <f>IF(G39="","",VLOOKUP(G39,'BASE TB'!$A$1:$K$70000,7,FALSE))</f>
        <v>4</v>
      </c>
      <c r="N39" s="131">
        <f>IF(G39="","",VLOOKUP(G39,'BASE TB'!$A$1:$K$70000,8,FALSE))</f>
        <v>0</v>
      </c>
      <c r="O39" s="132">
        <f t="shared" si="2"/>
        <v>0</v>
      </c>
      <c r="P39" s="133">
        <f t="shared" ca="1" si="1"/>
        <v>644</v>
      </c>
      <c r="Q39" s="134">
        <v>44434</v>
      </c>
      <c r="R39" s="135">
        <v>117886</v>
      </c>
      <c r="S39" s="135" t="s">
        <v>9015</v>
      </c>
      <c r="T39" s="135" t="s">
        <v>9016</v>
      </c>
      <c r="U39" s="190" t="s">
        <v>9083</v>
      </c>
      <c r="V39" s="135"/>
      <c r="W39" s="135" t="s">
        <v>9084</v>
      </c>
      <c r="X39" s="139">
        <v>44712</v>
      </c>
      <c r="Y39" s="140">
        <v>35491</v>
      </c>
      <c r="Z39" s="141" t="s">
        <v>9085</v>
      </c>
    </row>
    <row r="40" spans="1:26" s="18" customFormat="1" ht="15.75" hidden="1" thickBot="1" x14ac:dyDescent="0.3">
      <c r="A40" s="124">
        <v>34</v>
      </c>
      <c r="B40" s="225"/>
      <c r="C40" s="126"/>
      <c r="D40" s="125"/>
      <c r="E40" s="193" t="s">
        <v>9042</v>
      </c>
      <c r="F40" s="127">
        <v>44945</v>
      </c>
      <c r="G40" s="189">
        <v>7613</v>
      </c>
      <c r="H40" s="229"/>
      <c r="I40" s="128" t="str">
        <f>IF(G40="","",VLOOKUP(G40,'BASE TB'!$A$1:$K$70000,2,FALSE))</f>
        <v>SSD S3+SATAIII 120GB S3SSDC120 2,5"</v>
      </c>
      <c r="J40" s="199">
        <v>1</v>
      </c>
      <c r="K40" s="129">
        <f>IF(G40="","",VLOOKUP(G40,'BASE TB'!$A$1:$K$70000,6,FALSE))</f>
        <v>111.12</v>
      </c>
      <c r="L40" s="130">
        <f t="shared" si="0"/>
        <v>111.12</v>
      </c>
      <c r="M40" s="131">
        <f>IF(G40="","",VLOOKUP(G40,'BASE TB'!$A$1:$K$70000,7,FALSE))</f>
        <v>4</v>
      </c>
      <c r="N40" s="131">
        <f>IF(G40="","",VLOOKUP(G40,'BASE TB'!$A$1:$K$70000,8,FALSE))</f>
        <v>0</v>
      </c>
      <c r="O40" s="132">
        <f t="shared" ref="O40:O71" si="3">L40*N40%</f>
        <v>0</v>
      </c>
      <c r="P40" s="133">
        <f t="shared" ca="1" si="1"/>
        <v>486</v>
      </c>
      <c r="Q40" s="134">
        <v>44592</v>
      </c>
      <c r="R40" s="135">
        <v>2073</v>
      </c>
      <c r="S40" s="135" t="s">
        <v>9078</v>
      </c>
      <c r="T40" s="135" t="s">
        <v>9079</v>
      </c>
      <c r="U40" s="190" t="s">
        <v>9086</v>
      </c>
      <c r="V40" s="135"/>
      <c r="W40" s="135" t="s">
        <v>9084</v>
      </c>
      <c r="X40" s="139">
        <v>44910</v>
      </c>
      <c r="Y40" s="140">
        <v>31899</v>
      </c>
      <c r="Z40" s="141" t="s">
        <v>9087</v>
      </c>
    </row>
    <row r="41" spans="1:26" s="18" customFormat="1" ht="15.75" hidden="1" thickBot="1" x14ac:dyDescent="0.3">
      <c r="A41" s="124">
        <v>35</v>
      </c>
      <c r="B41" s="225"/>
      <c r="C41" s="126"/>
      <c r="D41" s="125"/>
      <c r="E41" s="193" t="s">
        <v>9042</v>
      </c>
      <c r="F41" s="127">
        <v>44945</v>
      </c>
      <c r="G41" s="189">
        <v>7613</v>
      </c>
      <c r="H41" s="229"/>
      <c r="I41" s="128" t="str">
        <f>IF(G41="","",VLOOKUP(G41,'BASE TB'!$A$1:$K$70000,2,FALSE))</f>
        <v>SSD S3+SATAIII 120GB S3SSDC120 2,5"</v>
      </c>
      <c r="J41" s="199">
        <v>2</v>
      </c>
      <c r="K41" s="129">
        <f>IF(G41="","",VLOOKUP(G41,'BASE TB'!$A$1:$K$70000,6,FALSE))</f>
        <v>111.12</v>
      </c>
      <c r="L41" s="130">
        <f t="shared" si="0"/>
        <v>222.24</v>
      </c>
      <c r="M41" s="131">
        <f>IF(G41="","",VLOOKUP(G41,'BASE TB'!$A$1:$K$70000,7,FALSE))</f>
        <v>4</v>
      </c>
      <c r="N41" s="131">
        <f>IF(G41="","",VLOOKUP(G41,'BASE TB'!$A$1:$K$70000,8,FALSE))</f>
        <v>0</v>
      </c>
      <c r="O41" s="132">
        <f t="shared" si="3"/>
        <v>0</v>
      </c>
      <c r="P41" s="133">
        <f t="shared" ca="1" si="1"/>
        <v>486</v>
      </c>
      <c r="Q41" s="134">
        <v>44592</v>
      </c>
      <c r="R41" s="135">
        <v>2073</v>
      </c>
      <c r="S41" s="135" t="s">
        <v>9078</v>
      </c>
      <c r="T41" s="135" t="s">
        <v>9079</v>
      </c>
      <c r="U41" s="190" t="s">
        <v>9088</v>
      </c>
      <c r="V41" s="135"/>
      <c r="W41" s="135" t="s">
        <v>9084</v>
      </c>
      <c r="X41" s="139">
        <v>44910</v>
      </c>
      <c r="Y41" s="140">
        <v>31899</v>
      </c>
      <c r="Z41" s="141" t="s">
        <v>9087</v>
      </c>
    </row>
    <row r="42" spans="1:26" s="18" customFormat="1" ht="15.75" hidden="1" thickBot="1" x14ac:dyDescent="0.3">
      <c r="A42" s="124">
        <v>36</v>
      </c>
      <c r="B42" s="233" t="s">
        <v>9196</v>
      </c>
      <c r="C42" s="126"/>
      <c r="D42" s="125"/>
      <c r="E42" s="193" t="s">
        <v>9174</v>
      </c>
      <c r="F42" s="127">
        <v>44945</v>
      </c>
      <c r="G42" s="239">
        <v>8378</v>
      </c>
      <c r="H42" s="246" t="s">
        <v>9194</v>
      </c>
      <c r="I42" s="128" t="str">
        <f>IF(G42="","",VLOOKUP(G42,'BASE TB'!$A$1:$K$70000,2,FALSE))</f>
        <v>SSD M.2 NVME 1TB XPG SX6000 ASX6000LNP-1TT-C</v>
      </c>
      <c r="J42" s="199">
        <v>1</v>
      </c>
      <c r="K42" s="129">
        <f>IF(G42="","",VLOOKUP(G42,'BASE TB'!$A$1:$K$70000,6,FALSE))</f>
        <v>576.87</v>
      </c>
      <c r="L42" s="130">
        <f t="shared" si="0"/>
        <v>576.87</v>
      </c>
      <c r="M42" s="131">
        <f>IF(G42="","",VLOOKUP(G42,'BASE TB'!$A$1:$K$70000,7,FALSE))</f>
        <v>4</v>
      </c>
      <c r="N42" s="131">
        <f>IF(G42="","",VLOOKUP(G42,'BASE TB'!$A$1:$K$70000,8,FALSE))</f>
        <v>9.75</v>
      </c>
      <c r="O42" s="132">
        <f t="shared" si="3"/>
        <v>56.244825000000006</v>
      </c>
      <c r="P42" s="133">
        <f t="shared" ca="1" si="1"/>
        <v>391</v>
      </c>
      <c r="Q42" s="134">
        <v>44687</v>
      </c>
      <c r="R42" s="135">
        <v>302401</v>
      </c>
      <c r="S42" s="135" t="s">
        <v>9089</v>
      </c>
      <c r="T42" s="135" t="s">
        <v>9010</v>
      </c>
      <c r="U42" s="190" t="s">
        <v>9017</v>
      </c>
      <c r="V42" s="135"/>
      <c r="W42" s="135" t="s">
        <v>9023</v>
      </c>
      <c r="X42" s="139"/>
      <c r="Y42" s="140"/>
      <c r="Z42" s="141"/>
    </row>
    <row r="43" spans="1:26" s="18" customFormat="1" ht="23.25" hidden="1" thickBot="1" x14ac:dyDescent="0.25">
      <c r="A43" s="124">
        <v>37</v>
      </c>
      <c r="B43" s="228" t="s">
        <v>9164</v>
      </c>
      <c r="C43" s="126"/>
      <c r="D43" s="125"/>
      <c r="E43" s="194" t="s">
        <v>9014</v>
      </c>
      <c r="F43" s="127">
        <v>44945</v>
      </c>
      <c r="G43" s="189">
        <v>8889</v>
      </c>
      <c r="H43" s="229"/>
      <c r="I43" s="128" t="str">
        <f>IF(G43="","",VLOOKUP(G43,'BASE TB'!$A$1:$K$70000,2,FALSE))</f>
        <v>SSD M.2 NVME 250GB NV1 KINGSTON SNVS/250G</v>
      </c>
      <c r="J43" s="199">
        <v>1</v>
      </c>
      <c r="K43" s="129">
        <f>IF(G43="","",VLOOKUP(G43,'BASE TB'!$A$1:$K$70000,6,FALSE))</f>
        <v>159.9</v>
      </c>
      <c r="L43" s="130">
        <f t="shared" si="0"/>
        <v>159.9</v>
      </c>
      <c r="M43" s="131">
        <f>IF(G43="","",VLOOKUP(G43,'BASE TB'!$A$1:$K$70000,7,FALSE))</f>
        <v>4</v>
      </c>
      <c r="N43" s="131">
        <f>IF(G43="","",VLOOKUP(G43,'BASE TB'!$A$1:$K$70000,8,FALSE))</f>
        <v>0</v>
      </c>
      <c r="O43" s="132">
        <f t="shared" si="3"/>
        <v>0</v>
      </c>
      <c r="P43" s="133">
        <f t="shared" ca="1" si="1"/>
        <v>308</v>
      </c>
      <c r="Q43" s="134">
        <v>44770</v>
      </c>
      <c r="R43" s="135">
        <v>17128</v>
      </c>
      <c r="S43" s="135" t="s">
        <v>9090</v>
      </c>
      <c r="T43" s="135" t="s">
        <v>9070</v>
      </c>
      <c r="U43" s="190" t="s">
        <v>9091</v>
      </c>
      <c r="V43" s="135"/>
      <c r="W43" s="135" t="s">
        <v>9023</v>
      </c>
      <c r="X43" s="139"/>
      <c r="Y43" s="140"/>
      <c r="Z43" s="141"/>
    </row>
    <row r="44" spans="1:26" s="18" customFormat="1" ht="23.25" hidden="1" thickBot="1" x14ac:dyDescent="0.25">
      <c r="A44" s="124">
        <v>38</v>
      </c>
      <c r="B44" s="227" t="s">
        <v>9164</v>
      </c>
      <c r="C44" s="126"/>
      <c r="D44" s="125"/>
      <c r="E44" s="194" t="s">
        <v>9014</v>
      </c>
      <c r="F44" s="127">
        <v>44945</v>
      </c>
      <c r="G44" s="189">
        <v>8889</v>
      </c>
      <c r="H44" s="229"/>
      <c r="I44" s="128" t="str">
        <f>IF(G44="","",VLOOKUP(G44,'BASE TB'!$A$1:$K$70000,2,FALSE))</f>
        <v>SSD M.2 NVME 250GB NV1 KINGSTON SNVS/250G</v>
      </c>
      <c r="J44" s="199">
        <v>1</v>
      </c>
      <c r="K44" s="129">
        <f>IF(G44="","",VLOOKUP(G44,'BASE TB'!$A$1:$K$70000,6,FALSE))</f>
        <v>159.9</v>
      </c>
      <c r="L44" s="130">
        <f t="shared" si="0"/>
        <v>159.9</v>
      </c>
      <c r="M44" s="131">
        <f>IF(G44="","",VLOOKUP(G44,'BASE TB'!$A$1:$K$70000,7,FALSE))</f>
        <v>4</v>
      </c>
      <c r="N44" s="131">
        <f>IF(G44="","",VLOOKUP(G44,'BASE TB'!$A$1:$K$70000,8,FALSE))</f>
        <v>0</v>
      </c>
      <c r="O44" s="132">
        <f t="shared" si="3"/>
        <v>0</v>
      </c>
      <c r="P44" s="133">
        <f t="shared" ca="1" si="1"/>
        <v>308</v>
      </c>
      <c r="Q44" s="134">
        <v>44770</v>
      </c>
      <c r="R44" s="135">
        <v>17128</v>
      </c>
      <c r="S44" s="135" t="s">
        <v>9090</v>
      </c>
      <c r="T44" s="135" t="s">
        <v>9070</v>
      </c>
      <c r="U44" s="190" t="s">
        <v>9017</v>
      </c>
      <c r="V44" s="135"/>
      <c r="W44" s="135" t="s">
        <v>9022</v>
      </c>
      <c r="X44" s="139">
        <v>44865</v>
      </c>
      <c r="Y44" s="140">
        <v>39569</v>
      </c>
      <c r="Z44" s="191" t="s">
        <v>9092</v>
      </c>
    </row>
    <row r="45" spans="1:26" s="18" customFormat="1" ht="24.75" hidden="1" thickBot="1" x14ac:dyDescent="0.3">
      <c r="A45" s="124">
        <v>39</v>
      </c>
      <c r="B45" s="250" t="s">
        <v>9199</v>
      </c>
      <c r="C45" s="126"/>
      <c r="D45" s="125"/>
      <c r="E45" s="193" t="s">
        <v>9174</v>
      </c>
      <c r="F45" s="127">
        <v>44945</v>
      </c>
      <c r="G45" s="189">
        <v>9035</v>
      </c>
      <c r="H45" s="229"/>
      <c r="I45" s="128" t="str">
        <f>IF(G45="","",VLOOKUP(G45,'BASE TB'!$A$1:$K$70000,2,FALSE))</f>
        <v>SSD ADATA SATAIII 120GB ASU650SS-120GT-R  2,5"</v>
      </c>
      <c r="J45" s="199">
        <v>1</v>
      </c>
      <c r="K45" s="129">
        <f>IF(G45="","",VLOOKUP(G45,'BASE TB'!$A$1:$K$70000,6,FALSE))</f>
        <v>71.069999999999993</v>
      </c>
      <c r="L45" s="130">
        <f t="shared" si="0"/>
        <v>71.069999999999993</v>
      </c>
      <c r="M45" s="131">
        <f>IF(G45="","",VLOOKUP(G45,'BASE TB'!$A$1:$K$70000,7,FALSE))</f>
        <v>0</v>
      </c>
      <c r="N45" s="131">
        <f>IF(G45="","",VLOOKUP(G45,'BASE TB'!$A$1:$K$70000,8,FALSE))</f>
        <v>0</v>
      </c>
      <c r="O45" s="132">
        <f t="shared" si="3"/>
        <v>0</v>
      </c>
      <c r="P45" s="133">
        <f t="shared" ca="1" si="1"/>
        <v>259</v>
      </c>
      <c r="Q45" s="134">
        <v>44819</v>
      </c>
      <c r="R45" s="135">
        <v>190383</v>
      </c>
      <c r="S45" s="135" t="s">
        <v>9073</v>
      </c>
      <c r="T45" s="135" t="s">
        <v>9048</v>
      </c>
      <c r="U45" s="190" t="s">
        <v>9027</v>
      </c>
      <c r="V45" s="135"/>
      <c r="W45" s="135" t="s">
        <v>9012</v>
      </c>
      <c r="X45" s="139">
        <v>44828</v>
      </c>
      <c r="Y45" s="140">
        <v>38738</v>
      </c>
      <c r="Z45" s="197" t="s">
        <v>9093</v>
      </c>
    </row>
    <row r="46" spans="1:26" s="18" customFormat="1" ht="15.75" hidden="1" thickBot="1" x14ac:dyDescent="0.3">
      <c r="A46" s="124">
        <v>40</v>
      </c>
      <c r="B46" s="249" t="s">
        <v>9200</v>
      </c>
      <c r="C46" s="126"/>
      <c r="D46" s="125"/>
      <c r="E46" s="193" t="s">
        <v>9174</v>
      </c>
      <c r="F46" s="127">
        <v>44945</v>
      </c>
      <c r="G46" s="189">
        <v>9035</v>
      </c>
      <c r="H46" s="229"/>
      <c r="I46" s="128" t="str">
        <f>IF(G46="","",VLOOKUP(G46,'BASE TB'!$A$1:$K$70000,2,FALSE))</f>
        <v>SSD ADATA SATAIII 120GB ASU650SS-120GT-R  2,5"</v>
      </c>
      <c r="J46" s="199">
        <v>1</v>
      </c>
      <c r="K46" s="129">
        <f>IF(G46="","",VLOOKUP(G46,'BASE TB'!$A$1:$K$70000,6,FALSE))</f>
        <v>71.069999999999993</v>
      </c>
      <c r="L46" s="130">
        <f t="shared" si="0"/>
        <v>71.069999999999993</v>
      </c>
      <c r="M46" s="131">
        <f>IF(G46="","",VLOOKUP(G46,'BASE TB'!$A$1:$K$70000,7,FALSE))</f>
        <v>0</v>
      </c>
      <c r="N46" s="131">
        <f>IF(G46="","",VLOOKUP(G46,'BASE TB'!$A$1:$K$70000,8,FALSE))</f>
        <v>0</v>
      </c>
      <c r="O46" s="132">
        <f t="shared" si="3"/>
        <v>0</v>
      </c>
      <c r="P46" s="133">
        <f t="shared" ca="1" si="1"/>
        <v>458</v>
      </c>
      <c r="Q46" s="134">
        <v>44620</v>
      </c>
      <c r="R46" s="135">
        <v>202591</v>
      </c>
      <c r="S46" s="135" t="s">
        <v>9073</v>
      </c>
      <c r="T46" s="135" t="s">
        <v>9048</v>
      </c>
      <c r="U46" s="190" t="s">
        <v>9017</v>
      </c>
      <c r="V46" s="135"/>
      <c r="W46" s="135" t="s">
        <v>9023</v>
      </c>
      <c r="X46" s="139"/>
      <c r="Y46" s="140"/>
      <c r="Z46" s="141"/>
    </row>
    <row r="47" spans="1:26" s="18" customFormat="1" ht="15.75" hidden="1" thickBot="1" x14ac:dyDescent="0.3">
      <c r="A47" s="124">
        <v>41</v>
      </c>
      <c r="B47" s="250" t="s">
        <v>9201</v>
      </c>
      <c r="C47" s="126"/>
      <c r="D47" s="125"/>
      <c r="E47" s="193" t="s">
        <v>9174</v>
      </c>
      <c r="F47" s="127">
        <v>44945</v>
      </c>
      <c r="G47" s="189">
        <v>9035</v>
      </c>
      <c r="H47" s="229"/>
      <c r="I47" s="128" t="str">
        <f>IF(G47="","",VLOOKUP(G47,'BASE TB'!$A$1:$K$70000,2,FALSE))</f>
        <v>SSD ADATA SATAIII 120GB ASU650SS-120GT-R  2,5"</v>
      </c>
      <c r="J47" s="199">
        <v>1</v>
      </c>
      <c r="K47" s="129">
        <f>IF(G47="","",VLOOKUP(G47,'BASE TB'!$A$1:$K$70000,6,FALSE))</f>
        <v>71.069999999999993</v>
      </c>
      <c r="L47" s="130">
        <f t="shared" si="0"/>
        <v>71.069999999999993</v>
      </c>
      <c r="M47" s="131">
        <f>IF(G47="","",VLOOKUP(G47,'BASE TB'!$A$1:$K$70000,7,FALSE))</f>
        <v>0</v>
      </c>
      <c r="N47" s="131">
        <f>IF(G47="","",VLOOKUP(G47,'BASE TB'!$A$1:$K$70000,8,FALSE))</f>
        <v>0</v>
      </c>
      <c r="O47" s="132">
        <f t="shared" si="3"/>
        <v>0</v>
      </c>
      <c r="P47" s="133">
        <f t="shared" ca="1" si="1"/>
        <v>458</v>
      </c>
      <c r="Q47" s="134">
        <v>44620</v>
      </c>
      <c r="R47" s="135">
        <v>202591</v>
      </c>
      <c r="S47" s="135" t="s">
        <v>9073</v>
      </c>
      <c r="T47" s="135" t="s">
        <v>9048</v>
      </c>
      <c r="U47" s="190" t="s">
        <v>9094</v>
      </c>
      <c r="V47" s="135"/>
      <c r="W47" s="135" t="s">
        <v>9023</v>
      </c>
      <c r="X47" s="139"/>
      <c r="Y47" s="140"/>
      <c r="Z47" s="141"/>
    </row>
    <row r="48" spans="1:26" s="18" customFormat="1" ht="15.75" hidden="1" thickBot="1" x14ac:dyDescent="0.3">
      <c r="A48" s="124">
        <v>42</v>
      </c>
      <c r="B48" s="226"/>
      <c r="C48" s="126"/>
      <c r="D48" s="125"/>
      <c r="E48" s="193" t="s">
        <v>9042</v>
      </c>
      <c r="F48" s="127">
        <v>44945</v>
      </c>
      <c r="G48" s="189">
        <v>8813</v>
      </c>
      <c r="H48" s="229"/>
      <c r="I48" s="128" t="str">
        <f>IF(G48="","",VLOOKUP(G48,'BASE TB'!$A$1:$K$70000,2,FALSE))</f>
        <v>SSD SATAIII PATRIOT 128GB P210 P210S128G25</v>
      </c>
      <c r="J48" s="199">
        <v>1</v>
      </c>
      <c r="K48" s="129">
        <f>IF(G48="","",VLOOKUP(G48,'BASE TB'!$A$1:$K$70000,6,FALSE))</f>
        <v>99.9</v>
      </c>
      <c r="L48" s="130">
        <f t="shared" si="0"/>
        <v>99.9</v>
      </c>
      <c r="M48" s="131">
        <f>IF(G48="","",VLOOKUP(G48,'BASE TB'!$A$1:$K$70000,7,FALSE))</f>
        <v>4</v>
      </c>
      <c r="N48" s="131">
        <f>IF(G48="","",VLOOKUP(G48,'BASE TB'!$A$1:$K$70000,8,FALSE))</f>
        <v>0</v>
      </c>
      <c r="O48" s="132">
        <f t="shared" si="3"/>
        <v>0</v>
      </c>
      <c r="P48" s="133">
        <f t="shared" ca="1" si="1"/>
        <v>316</v>
      </c>
      <c r="Q48" s="134">
        <v>44762</v>
      </c>
      <c r="R48" s="135">
        <v>16907</v>
      </c>
      <c r="S48" s="135" t="s">
        <v>9081</v>
      </c>
      <c r="T48" s="135" t="s">
        <v>9070</v>
      </c>
      <c r="U48" s="190" t="s">
        <v>9095</v>
      </c>
      <c r="V48" s="135"/>
      <c r="W48" s="135" t="s">
        <v>9023</v>
      </c>
      <c r="X48" s="139"/>
      <c r="Y48" s="140"/>
      <c r="Z48" s="141"/>
    </row>
    <row r="49" spans="1:26" s="18" customFormat="1" ht="15.75" hidden="1" thickBot="1" x14ac:dyDescent="0.3">
      <c r="A49" s="124">
        <v>43</v>
      </c>
      <c r="B49" s="250" t="s">
        <v>9198</v>
      </c>
      <c r="C49" s="126"/>
      <c r="D49" s="125"/>
      <c r="E49" s="193" t="s">
        <v>9042</v>
      </c>
      <c r="F49" s="127">
        <v>44945</v>
      </c>
      <c r="G49" s="239">
        <v>9295</v>
      </c>
      <c r="H49" s="231"/>
      <c r="I49" s="128" t="str">
        <f>IF(G49="","",VLOOKUP(G49,'BASE TB'!$A$1:$K$70000,2,FALSE))</f>
        <v>SSD M.2 NVME 1TB XPG SX8100 ASX8100NP-1TT-C</v>
      </c>
      <c r="J49" s="199">
        <v>1</v>
      </c>
      <c r="K49" s="129">
        <f>IF(G49="","",VLOOKUP(G49,'BASE TB'!$A$1:$K$70000,6,FALSE))</f>
        <v>357.73</v>
      </c>
      <c r="L49" s="130">
        <f t="shared" si="0"/>
        <v>357.73</v>
      </c>
      <c r="M49" s="131">
        <f>IF(G49="","",VLOOKUP(G49,'BASE TB'!$A$1:$K$70000,7,FALSE))</f>
        <v>0</v>
      </c>
      <c r="N49" s="131">
        <f>IF(G49="","",VLOOKUP(G49,'BASE TB'!$A$1:$K$70000,8,FALSE))</f>
        <v>0</v>
      </c>
      <c r="O49" s="132">
        <f t="shared" si="3"/>
        <v>0</v>
      </c>
      <c r="P49" s="133">
        <f t="shared" ca="1" si="1"/>
        <v>188</v>
      </c>
      <c r="Q49" s="134">
        <v>44890</v>
      </c>
      <c r="R49" s="135">
        <v>195635</v>
      </c>
      <c r="S49" s="135" t="s">
        <v>9073</v>
      </c>
      <c r="T49" s="135" t="s">
        <v>9048</v>
      </c>
      <c r="U49" s="190" t="s">
        <v>7956</v>
      </c>
      <c r="V49" s="135"/>
      <c r="W49" s="135" t="s">
        <v>9023</v>
      </c>
      <c r="X49" s="139"/>
      <c r="Y49" s="140"/>
      <c r="Z49" s="141"/>
    </row>
    <row r="50" spans="1:26" s="18" customFormat="1" ht="15.75" hidden="1" thickBot="1" x14ac:dyDescent="0.3">
      <c r="A50" s="124">
        <v>44</v>
      </c>
      <c r="B50" s="233"/>
      <c r="C50" s="126"/>
      <c r="D50" s="193"/>
      <c r="E50" s="193" t="s">
        <v>9042</v>
      </c>
      <c r="F50" s="127">
        <v>44945</v>
      </c>
      <c r="G50" s="198">
        <v>7864</v>
      </c>
      <c r="H50" s="229"/>
      <c r="I50" s="131" t="str">
        <f>IF(G50="","",VLOOKUP(G50,'BASE TB'!$A$1:$K$70000,2,FALSE))</f>
        <v>SSD S3+SATAIII 480GB S3SSDC480 2,5"</v>
      </c>
      <c r="J50" s="199">
        <v>1</v>
      </c>
      <c r="K50" s="200">
        <f>IF(G50="","",VLOOKUP(G50,'BASE TB'!$A$1:$K$70000,6,FALSE))</f>
        <v>286.67</v>
      </c>
      <c r="L50" s="132">
        <f t="shared" si="0"/>
        <v>286.67</v>
      </c>
      <c r="M50" s="131">
        <f>IF(G50="","",VLOOKUP(G50,'BASE TB'!$A$1:$K$70000,7,FALSE))</f>
        <v>4</v>
      </c>
      <c r="N50" s="131">
        <f>IF(G50="","",VLOOKUP(G50,'BASE TB'!$A$1:$K$70000,8,FALSE))</f>
        <v>0</v>
      </c>
      <c r="O50" s="132">
        <f t="shared" si="3"/>
        <v>0</v>
      </c>
      <c r="P50" s="133">
        <f t="shared" ca="1" si="1"/>
        <v>443</v>
      </c>
      <c r="Q50" s="134">
        <v>44635</v>
      </c>
      <c r="R50" s="135">
        <v>2558</v>
      </c>
      <c r="S50" s="135" t="s">
        <v>9078</v>
      </c>
      <c r="T50" s="135" t="s">
        <v>9079</v>
      </c>
      <c r="U50" s="190" t="s">
        <v>9096</v>
      </c>
      <c r="V50" s="135"/>
      <c r="W50" s="135" t="s">
        <v>9012</v>
      </c>
      <c r="X50" s="139">
        <v>44660</v>
      </c>
      <c r="Y50" s="140">
        <v>34353</v>
      </c>
      <c r="Z50" s="191" t="s">
        <v>9097</v>
      </c>
    </row>
    <row r="51" spans="1:26" s="18" customFormat="1" ht="15.75" hidden="1" thickBot="1" x14ac:dyDescent="0.3">
      <c r="A51" s="124">
        <v>45</v>
      </c>
      <c r="B51" s="226"/>
      <c r="C51" s="126"/>
      <c r="D51" s="125"/>
      <c r="E51" s="193" t="s">
        <v>9042</v>
      </c>
      <c r="F51" s="127">
        <v>44611</v>
      </c>
      <c r="G51" s="189">
        <v>7612</v>
      </c>
      <c r="H51" s="229"/>
      <c r="I51" s="128" t="str">
        <f>IF(G51="","",VLOOKUP(G51,'BASE TB'!$A$1:$K$70000,2,FALSE))</f>
        <v>SSD S3+SATAIII 240GB S3SSDC240 2,5"</v>
      </c>
      <c r="J51" s="199">
        <v>1</v>
      </c>
      <c r="K51" s="129">
        <f>IF(G51="","",VLOOKUP(G51,'BASE TB'!$A$1:$K$70000,6,FALSE))</f>
        <v>159.9</v>
      </c>
      <c r="L51" s="130">
        <f t="shared" si="0"/>
        <v>159.9</v>
      </c>
      <c r="M51" s="131">
        <f>IF(G51="","",VLOOKUP(G51,'BASE TB'!$A$1:$K$70000,7,FALSE))</f>
        <v>4</v>
      </c>
      <c r="N51" s="131">
        <f>IF(G51="","",VLOOKUP(G51,'BASE TB'!$A$1:$K$70000,8,FALSE))</f>
        <v>0</v>
      </c>
      <c r="O51" s="132">
        <f t="shared" si="3"/>
        <v>0</v>
      </c>
      <c r="P51" s="133">
        <f t="shared" ca="1" si="1"/>
        <v>391</v>
      </c>
      <c r="Q51" s="134">
        <v>44687</v>
      </c>
      <c r="R51" s="135">
        <v>3041</v>
      </c>
      <c r="S51" s="135" t="s">
        <v>9078</v>
      </c>
      <c r="T51" s="135" t="s">
        <v>9079</v>
      </c>
      <c r="U51" s="190" t="s">
        <v>7956</v>
      </c>
      <c r="V51" s="135"/>
      <c r="W51" s="135" t="s">
        <v>9012</v>
      </c>
      <c r="X51" s="139">
        <v>44719</v>
      </c>
      <c r="Y51" s="140">
        <v>35763</v>
      </c>
      <c r="Z51" s="141" t="s">
        <v>9098</v>
      </c>
    </row>
    <row r="52" spans="1:26" s="18" customFormat="1" ht="15.75" hidden="1" thickBot="1" x14ac:dyDescent="0.2">
      <c r="A52" s="124">
        <v>46</v>
      </c>
      <c r="B52" s="234" t="s">
        <v>9195</v>
      </c>
      <c r="C52" s="126"/>
      <c r="D52" s="125"/>
      <c r="E52" s="253" t="s">
        <v>9190</v>
      </c>
      <c r="F52" s="127">
        <v>44611</v>
      </c>
      <c r="G52" s="244">
        <v>7800</v>
      </c>
      <c r="H52" s="231"/>
      <c r="I52" s="131" t="str">
        <f>IF(G52="","",VLOOKUP(G52,'BASE TB'!$A$1:$K$70000,2,FALSE))</f>
        <v>MEMORIA DDR4-3000 8GB XPG HUNTER</v>
      </c>
      <c r="J52" s="199">
        <v>2</v>
      </c>
      <c r="K52" s="200">
        <f>IF(G52="","",VLOOKUP(G52,'BASE TB'!$A$1:$K$70000,6,FALSE))</f>
        <v>213.03</v>
      </c>
      <c r="L52" s="132">
        <f t="shared" si="0"/>
        <v>426.06</v>
      </c>
      <c r="M52" s="131">
        <f>IF(G52="","",VLOOKUP(G52,'BASE TB'!$A$1:$K$70000,7,FALSE))</f>
        <v>4</v>
      </c>
      <c r="N52" s="131">
        <f>IF(G52="","",VLOOKUP(G52,'BASE TB'!$A$1:$K$70000,8,FALSE))</f>
        <v>15</v>
      </c>
      <c r="O52" s="132">
        <f t="shared" si="3"/>
        <v>63.908999999999999</v>
      </c>
      <c r="P52" s="133">
        <f t="shared" ca="1" si="1"/>
        <v>490</v>
      </c>
      <c r="Q52" s="134">
        <v>44588</v>
      </c>
      <c r="R52" s="135">
        <v>174102</v>
      </c>
      <c r="S52" s="135" t="s">
        <v>9073</v>
      </c>
      <c r="T52" s="135" t="s">
        <v>9048</v>
      </c>
      <c r="U52" s="190" t="s">
        <v>9056</v>
      </c>
      <c r="V52" s="135"/>
      <c r="W52" s="135" t="s">
        <v>9023</v>
      </c>
      <c r="X52" s="139"/>
      <c r="Y52" s="140"/>
      <c r="Z52" s="141"/>
    </row>
    <row r="53" spans="1:26" s="18" customFormat="1" ht="15.75" hidden="1" thickBot="1" x14ac:dyDescent="0.3">
      <c r="A53" s="124">
        <v>47</v>
      </c>
      <c r="B53" s="236"/>
      <c r="C53" s="126"/>
      <c r="D53" s="125"/>
      <c r="E53" s="253" t="s">
        <v>9190</v>
      </c>
      <c r="F53" s="127">
        <v>44976</v>
      </c>
      <c r="G53" s="239">
        <v>7535</v>
      </c>
      <c r="H53" s="245" t="s">
        <v>9188</v>
      </c>
      <c r="I53" s="128" t="str">
        <f>IF(G53="","",VLOOKUP(G53,'BASE TB'!$A$1:$K$70000,2,FALSE))</f>
        <v>MEMORIA DDR4-2666 8GB WINMEMORY</v>
      </c>
      <c r="J53" s="199">
        <v>1</v>
      </c>
      <c r="K53" s="129">
        <f>IF(G53="","",VLOOKUP(G53,'BASE TB'!$A$1:$K$70000,6,FALSE))</f>
        <v>202.96</v>
      </c>
      <c r="L53" s="130">
        <f t="shared" si="0"/>
        <v>202.96</v>
      </c>
      <c r="M53" s="131">
        <f>IF(G53="","",VLOOKUP(G53,'BASE TB'!$A$1:$K$70000,7,FALSE))</f>
        <v>7</v>
      </c>
      <c r="N53" s="131">
        <f>IF(G53="","",VLOOKUP(G53,'BASE TB'!$A$1:$K$70000,8,FALSE))</f>
        <v>0</v>
      </c>
      <c r="O53" s="132">
        <f t="shared" si="3"/>
        <v>0</v>
      </c>
      <c r="P53" s="133">
        <f t="shared" ca="1" si="1"/>
        <v>462</v>
      </c>
      <c r="Q53" s="134">
        <v>44616</v>
      </c>
      <c r="R53" s="135">
        <v>149416</v>
      </c>
      <c r="S53" s="135" t="s">
        <v>9015</v>
      </c>
      <c r="T53" s="135" t="s">
        <v>9016</v>
      </c>
      <c r="U53" s="190" t="s">
        <v>9099</v>
      </c>
      <c r="V53" s="135"/>
      <c r="W53" s="135" t="s">
        <v>9023</v>
      </c>
      <c r="X53" s="139"/>
      <c r="Y53" s="140"/>
      <c r="Z53" s="141"/>
    </row>
    <row r="54" spans="1:26" s="18" customFormat="1" ht="15.75" hidden="1" thickBot="1" x14ac:dyDescent="0.3">
      <c r="A54" s="124">
        <v>48</v>
      </c>
      <c r="B54" s="226"/>
      <c r="C54" s="126"/>
      <c r="D54" s="125"/>
      <c r="E54" s="193" t="s">
        <v>9042</v>
      </c>
      <c r="F54" s="127" t="s">
        <v>9100</v>
      </c>
      <c r="G54" s="189">
        <v>8888</v>
      </c>
      <c r="H54" s="229"/>
      <c r="I54" s="128" t="str">
        <f>IF(G54="","",VLOOKUP(G54,'BASE TB'!$A$1:$K$70000,2,FALSE))</f>
        <v>MEMORIA DDR4-2666 8GB CRUCIAL CB8GU2666</v>
      </c>
      <c r="J54" s="199">
        <v>2</v>
      </c>
      <c r="K54" s="129">
        <f>IF(G54="","",VLOOKUP(G54,'BASE TB'!$A$1:$K$70000,6,FALSE))</f>
        <v>165</v>
      </c>
      <c r="L54" s="130">
        <f t="shared" si="0"/>
        <v>330</v>
      </c>
      <c r="M54" s="131">
        <f>IF(G54="","",VLOOKUP(G54,'BASE TB'!$A$1:$K$70000,7,FALSE))</f>
        <v>7</v>
      </c>
      <c r="N54" s="131">
        <f>IF(G54="","",VLOOKUP(G54,'BASE TB'!$A$1:$K$70000,8,FALSE))</f>
        <v>0</v>
      </c>
      <c r="O54" s="132">
        <f t="shared" si="3"/>
        <v>0</v>
      </c>
      <c r="P54" s="133">
        <f t="shared" ca="1" si="1"/>
        <v>308</v>
      </c>
      <c r="Q54" s="134">
        <v>44770</v>
      </c>
      <c r="R54" s="135">
        <v>17136</v>
      </c>
      <c r="S54" s="135" t="s">
        <v>9090</v>
      </c>
      <c r="T54" s="135" t="s">
        <v>9070</v>
      </c>
      <c r="U54" s="190" t="s">
        <v>9056</v>
      </c>
      <c r="V54" s="135"/>
      <c r="W54" s="135" t="s">
        <v>9023</v>
      </c>
      <c r="X54" s="139"/>
      <c r="Y54" s="140"/>
      <c r="Z54" s="141"/>
    </row>
    <row r="55" spans="1:26" s="18" customFormat="1" ht="15.75" hidden="1" thickBot="1" x14ac:dyDescent="0.3">
      <c r="A55" s="124">
        <v>49</v>
      </c>
      <c r="B55" s="226"/>
      <c r="C55" s="126"/>
      <c r="D55" s="125"/>
      <c r="E55" s="193" t="s">
        <v>9042</v>
      </c>
      <c r="F55" s="127" t="s">
        <v>9100</v>
      </c>
      <c r="G55" s="189">
        <v>8888</v>
      </c>
      <c r="H55" s="229"/>
      <c r="I55" s="128" t="str">
        <f>IF(G55="","",VLOOKUP(G55,'BASE TB'!$A$1:$K$70000,2,FALSE))</f>
        <v>MEMORIA DDR4-2666 8GB CRUCIAL CB8GU2666</v>
      </c>
      <c r="J55" s="199">
        <v>1</v>
      </c>
      <c r="K55" s="129">
        <f>IF(G55="","",VLOOKUP(G55,'BASE TB'!$A$1:$K$70000,6,FALSE))</f>
        <v>165</v>
      </c>
      <c r="L55" s="130">
        <f t="shared" si="0"/>
        <v>165</v>
      </c>
      <c r="M55" s="131">
        <f>IF(G55="","",VLOOKUP(G55,'BASE TB'!$A$1:$K$70000,7,FALSE))</f>
        <v>7</v>
      </c>
      <c r="N55" s="131">
        <f>IF(G55="","",VLOOKUP(G55,'BASE TB'!$A$1:$K$70000,8,FALSE))</f>
        <v>0</v>
      </c>
      <c r="O55" s="132">
        <f t="shared" si="3"/>
        <v>0</v>
      </c>
      <c r="P55" s="133">
        <f t="shared" ca="1" si="1"/>
        <v>308</v>
      </c>
      <c r="Q55" s="134">
        <v>44770</v>
      </c>
      <c r="R55" s="135">
        <v>17134</v>
      </c>
      <c r="S55" s="135" t="s">
        <v>9090</v>
      </c>
      <c r="T55" s="135" t="s">
        <v>9070</v>
      </c>
      <c r="U55" s="190" t="s">
        <v>9056</v>
      </c>
      <c r="V55" s="135"/>
      <c r="W55" s="135" t="s">
        <v>9023</v>
      </c>
      <c r="X55" s="139"/>
      <c r="Y55" s="140"/>
      <c r="Z55" s="141"/>
    </row>
    <row r="56" spans="1:26" s="18" customFormat="1" ht="15.75" hidden="1" thickBot="1" x14ac:dyDescent="0.3">
      <c r="A56" s="124">
        <v>50</v>
      </c>
      <c r="B56" s="226"/>
      <c r="C56" s="126"/>
      <c r="D56" s="125"/>
      <c r="E56" s="193" t="s">
        <v>9042</v>
      </c>
      <c r="F56" s="127" t="s">
        <v>9100</v>
      </c>
      <c r="G56" s="189">
        <v>8888</v>
      </c>
      <c r="H56" s="229"/>
      <c r="I56" s="128" t="str">
        <f>IF(G56="","",VLOOKUP(G56,'BASE TB'!$A$1:$K$70000,2,FALSE))</f>
        <v>MEMORIA DDR4-2666 8GB CRUCIAL CB8GU2666</v>
      </c>
      <c r="J56" s="199">
        <v>2</v>
      </c>
      <c r="K56" s="129">
        <f>IF(G56="","",VLOOKUP(G56,'BASE TB'!$A$1:$K$70000,6,FALSE))</f>
        <v>165</v>
      </c>
      <c r="L56" s="130">
        <f t="shared" si="0"/>
        <v>330</v>
      </c>
      <c r="M56" s="131">
        <f>IF(G56="","",VLOOKUP(G56,'BASE TB'!$A$1:$K$70000,7,FALSE))</f>
        <v>7</v>
      </c>
      <c r="N56" s="131">
        <f>IF(G56="","",VLOOKUP(G56,'BASE TB'!$A$1:$K$70000,8,FALSE))</f>
        <v>0</v>
      </c>
      <c r="O56" s="132">
        <f t="shared" si="3"/>
        <v>0</v>
      </c>
      <c r="P56" s="133">
        <f t="shared" ca="1" si="1"/>
        <v>308</v>
      </c>
      <c r="Q56" s="134">
        <v>44770</v>
      </c>
      <c r="R56" s="135">
        <v>17134</v>
      </c>
      <c r="S56" s="135" t="s">
        <v>9090</v>
      </c>
      <c r="T56" s="135" t="s">
        <v>9070</v>
      </c>
      <c r="U56" s="190" t="s">
        <v>9101</v>
      </c>
      <c r="V56" s="135"/>
      <c r="W56" s="135" t="s">
        <v>9023</v>
      </c>
      <c r="X56" s="139"/>
      <c r="Y56" s="140"/>
      <c r="Z56" s="141"/>
    </row>
    <row r="57" spans="1:26" s="18" customFormat="1" ht="15.75" hidden="1" thickBot="1" x14ac:dyDescent="0.3">
      <c r="A57" s="124">
        <v>51</v>
      </c>
      <c r="B57" s="226"/>
      <c r="C57" s="126"/>
      <c r="D57" s="125"/>
      <c r="E57" s="193" t="s">
        <v>9042</v>
      </c>
      <c r="F57" s="127">
        <v>44976</v>
      </c>
      <c r="G57" s="189">
        <v>9614</v>
      </c>
      <c r="H57" s="229"/>
      <c r="I57" s="128" t="str">
        <f>IF(G57="","",VLOOKUP(G57,'BASE TB'!$A$1:$K$70000,2,FALSE))</f>
        <v>MEMORIA DDR4-2666 8GB CRUCIAL CB8GU2666</v>
      </c>
      <c r="J57" s="199">
        <v>1</v>
      </c>
      <c r="K57" s="129">
        <f>IF(G57="","",VLOOKUP(G57,'BASE TB'!$A$1:$K$70000,6,FALSE))</f>
        <v>98.73</v>
      </c>
      <c r="L57" s="130">
        <f t="shared" si="0"/>
        <v>98.73</v>
      </c>
      <c r="M57" s="131">
        <f>IF(G57="","",VLOOKUP(G57,'BASE TB'!$A$1:$K$70000,7,FALSE))</f>
        <v>0</v>
      </c>
      <c r="N57" s="131">
        <f>IF(G57="","",VLOOKUP(G57,'BASE TB'!$A$1:$K$70000,8,FALSE))</f>
        <v>0</v>
      </c>
      <c r="O57" s="132">
        <f t="shared" si="3"/>
        <v>0</v>
      </c>
      <c r="P57" s="133">
        <f t="shared" ca="1" si="1"/>
        <v>93</v>
      </c>
      <c r="Q57" s="134">
        <v>44985</v>
      </c>
      <c r="R57" s="135">
        <v>207692</v>
      </c>
      <c r="S57" s="135" t="s">
        <v>9015</v>
      </c>
      <c r="T57" s="135" t="s">
        <v>9016</v>
      </c>
      <c r="U57" s="190" t="s">
        <v>7956</v>
      </c>
      <c r="V57" s="135"/>
      <c r="W57" s="135" t="s">
        <v>9023</v>
      </c>
      <c r="X57" s="139"/>
      <c r="Y57" s="140"/>
      <c r="Z57" s="141"/>
    </row>
    <row r="58" spans="1:26" s="18" customFormat="1" ht="15.75" hidden="1" thickBot="1" x14ac:dyDescent="0.3">
      <c r="A58" s="124">
        <v>52</v>
      </c>
      <c r="B58" s="226"/>
      <c r="C58" s="126"/>
      <c r="D58" s="125"/>
      <c r="E58" s="193" t="s">
        <v>9042</v>
      </c>
      <c r="F58" s="127"/>
      <c r="G58" s="189">
        <v>9853</v>
      </c>
      <c r="H58" s="229"/>
      <c r="I58" s="128" t="str">
        <f>IF(G58="","",VLOOKUP(G58,'BASE TB'!$A$1:$K$70000,2,FALSE))</f>
        <v>MEMORIA DDR3-1600 4GB NTC</v>
      </c>
      <c r="J58" s="199">
        <v>1</v>
      </c>
      <c r="K58" s="129">
        <f>IF(G58="","",VLOOKUP(G58,'BASE TB'!$A$1:$K$70000,6,FALSE))</f>
        <v>34.700000000000003</v>
      </c>
      <c r="L58" s="130">
        <f t="shared" si="0"/>
        <v>34.700000000000003</v>
      </c>
      <c r="M58" s="131">
        <f>IF(G58="","",VLOOKUP(G58,'BASE TB'!$A$1:$K$70000,7,FALSE))</f>
        <v>0</v>
      </c>
      <c r="N58" s="131">
        <f>IF(G58="","",VLOOKUP(G58,'BASE TB'!$A$1:$K$70000,8,FALSE))</f>
        <v>0</v>
      </c>
      <c r="O58" s="132">
        <f t="shared" si="3"/>
        <v>0</v>
      </c>
      <c r="P58" s="133">
        <f t="shared" ca="1" si="1"/>
        <v>35</v>
      </c>
      <c r="Q58" s="134">
        <v>45043</v>
      </c>
      <c r="R58" s="135">
        <v>698258</v>
      </c>
      <c r="S58" s="135" t="s">
        <v>9102</v>
      </c>
      <c r="T58" s="135" t="s">
        <v>9103</v>
      </c>
      <c r="U58" s="190" t="s">
        <v>9056</v>
      </c>
      <c r="V58" s="135"/>
      <c r="W58" s="135" t="s">
        <v>9104</v>
      </c>
      <c r="X58" s="139"/>
      <c r="Y58" s="140"/>
      <c r="Z58" s="141"/>
    </row>
    <row r="59" spans="1:26" s="18" customFormat="1" ht="15.75" hidden="1" thickBot="1" x14ac:dyDescent="0.3">
      <c r="A59" s="124">
        <v>53</v>
      </c>
      <c r="B59" s="226"/>
      <c r="C59" s="126"/>
      <c r="D59" s="125"/>
      <c r="E59" s="193" t="s">
        <v>9042</v>
      </c>
      <c r="F59" s="127"/>
      <c r="G59" s="189">
        <v>9097</v>
      </c>
      <c r="H59" s="229"/>
      <c r="I59" s="128" t="str">
        <f>IF(G59="","",VLOOKUP(G59,'BASE TB'!$A$1:$K$70000,2,FALSE))</f>
        <v>MEMORIA DDR3-1600 8GB NTC</v>
      </c>
      <c r="J59" s="199">
        <v>1</v>
      </c>
      <c r="K59" s="129">
        <f>IF(G59="","",VLOOKUP(G59,'BASE TB'!$A$1:$K$70000,6,FALSE))</f>
        <v>103.39</v>
      </c>
      <c r="L59" s="130">
        <f t="shared" si="0"/>
        <v>103.39</v>
      </c>
      <c r="M59" s="131">
        <f>IF(G59="","",VLOOKUP(G59,'BASE TB'!$A$1:$K$70000,7,FALSE))</f>
        <v>0</v>
      </c>
      <c r="N59" s="131">
        <f>IF(G59="","",VLOOKUP(G59,'BASE TB'!$A$1:$K$70000,8,FALSE))</f>
        <v>0</v>
      </c>
      <c r="O59" s="132">
        <f t="shared" si="3"/>
        <v>0</v>
      </c>
      <c r="P59" s="133">
        <f t="shared" ca="1" si="1"/>
        <v>253</v>
      </c>
      <c r="Q59" s="134">
        <v>44825</v>
      </c>
      <c r="R59" s="135">
        <v>661298</v>
      </c>
      <c r="S59" s="135" t="s">
        <v>52</v>
      </c>
      <c r="T59" s="135" t="s">
        <v>9103</v>
      </c>
      <c r="U59" s="190" t="s">
        <v>9105</v>
      </c>
      <c r="V59" s="135"/>
      <c r="W59" s="135" t="s">
        <v>9023</v>
      </c>
      <c r="X59" s="139"/>
      <c r="Y59" s="140"/>
      <c r="Z59" s="141"/>
    </row>
    <row r="60" spans="1:26" s="18" customFormat="1" ht="23.25" hidden="1" thickBot="1" x14ac:dyDescent="0.3">
      <c r="A60" s="124">
        <v>54</v>
      </c>
      <c r="B60" s="251">
        <v>294637</v>
      </c>
      <c r="C60" s="126"/>
      <c r="D60" s="125"/>
      <c r="E60" s="194" t="s">
        <v>9014</v>
      </c>
      <c r="F60" s="127"/>
      <c r="G60" s="189">
        <v>8991</v>
      </c>
      <c r="H60" s="229"/>
      <c r="I60" s="128" t="str">
        <f>IF(G60="","",VLOOKUP(G60,'BASE TB'!$A$1:$K$70000,2,FALSE))</f>
        <v>EXAUSTOR P/GAB C3TECH F9-100BK 12CM PRETO</v>
      </c>
      <c r="J60" s="199">
        <v>1</v>
      </c>
      <c r="K60" s="129">
        <f>IF(G60="","",VLOOKUP(G60,'BASE TB'!$A$1:$K$70000,6,FALSE))</f>
        <v>13.16</v>
      </c>
      <c r="L60" s="130">
        <f t="shared" si="0"/>
        <v>13.16</v>
      </c>
      <c r="M60" s="131">
        <f>IF(G60="","",VLOOKUP(G60,'BASE TB'!$A$1:$K$70000,7,FALSE))</f>
        <v>0</v>
      </c>
      <c r="N60" s="131">
        <f>IF(G60="","",VLOOKUP(G60,'BASE TB'!$A$1:$K$70000,8,FALSE))</f>
        <v>0</v>
      </c>
      <c r="O60" s="132">
        <f t="shared" si="3"/>
        <v>0</v>
      </c>
      <c r="P60" s="133">
        <f t="shared" ca="1" si="1"/>
        <v>274</v>
      </c>
      <c r="Q60" s="134">
        <v>44804</v>
      </c>
      <c r="R60" s="135">
        <v>56497</v>
      </c>
      <c r="S60" s="135" t="s">
        <v>52</v>
      </c>
      <c r="T60" s="135" t="s">
        <v>9036</v>
      </c>
      <c r="U60" s="190" t="s">
        <v>9106</v>
      </c>
      <c r="V60" s="135"/>
      <c r="W60" s="135" t="s">
        <v>9023</v>
      </c>
      <c r="X60" s="139"/>
      <c r="Y60" s="140"/>
      <c r="Z60" s="141"/>
    </row>
    <row r="61" spans="1:26" s="18" customFormat="1" ht="23.25" hidden="1" thickBot="1" x14ac:dyDescent="0.3">
      <c r="A61" s="124">
        <v>55</v>
      </c>
      <c r="B61" s="251">
        <v>294637</v>
      </c>
      <c r="C61" s="126"/>
      <c r="D61" s="125"/>
      <c r="E61" s="194" t="s">
        <v>9014</v>
      </c>
      <c r="F61" s="127"/>
      <c r="G61" s="189">
        <v>9586</v>
      </c>
      <c r="H61" s="229"/>
      <c r="I61" s="128" t="str">
        <f>IF(G61="","",VLOOKUP(G61,'BASE TB'!$A$1:$K$70000,2,FALSE))</f>
        <v>FILTRO DE LINHA 8T COLETEK FL-82BK PRETO</v>
      </c>
      <c r="J61" s="199">
        <v>1</v>
      </c>
      <c r="K61" s="129">
        <f>IF(G61="","",VLOOKUP(G61,'BASE TB'!$A$1:$K$70000,6,FALSE))</f>
        <v>25.09</v>
      </c>
      <c r="L61" s="130">
        <f t="shared" si="0"/>
        <v>25.09</v>
      </c>
      <c r="M61" s="131">
        <f>IF(G61="","",VLOOKUP(G61,'BASE TB'!$A$1:$K$70000,7,FALSE))</f>
        <v>0</v>
      </c>
      <c r="N61" s="131">
        <f>IF(G61="","",VLOOKUP(G61,'BASE TB'!$A$1:$K$70000,8,FALSE))</f>
        <v>0</v>
      </c>
      <c r="O61" s="132">
        <f t="shared" si="3"/>
        <v>0</v>
      </c>
      <c r="P61" s="133">
        <f t="shared" ca="1" si="1"/>
        <v>97</v>
      </c>
      <c r="Q61" s="134">
        <v>44981</v>
      </c>
      <c r="R61" s="135">
        <v>71974</v>
      </c>
      <c r="S61" s="135" t="s">
        <v>9071</v>
      </c>
      <c r="T61" s="135" t="s">
        <v>9036</v>
      </c>
      <c r="U61" s="190" t="s">
        <v>7956</v>
      </c>
      <c r="V61" s="135"/>
      <c r="W61" s="135" t="s">
        <v>9023</v>
      </c>
      <c r="X61" s="139"/>
      <c r="Y61" s="140"/>
      <c r="Z61" s="141"/>
    </row>
    <row r="62" spans="1:26" s="18" customFormat="1" ht="23.25" hidden="1" thickBot="1" x14ac:dyDescent="0.3">
      <c r="A62" s="124">
        <v>56</v>
      </c>
      <c r="B62" s="251">
        <v>294637</v>
      </c>
      <c r="C62" s="126"/>
      <c r="D62" s="125"/>
      <c r="E62" s="194" t="s">
        <v>9014</v>
      </c>
      <c r="F62" s="127"/>
      <c r="G62" s="189">
        <v>9211</v>
      </c>
      <c r="H62" s="229"/>
      <c r="I62" s="128" t="str">
        <f>IF(G62="","",VLOOKUP(G62,'BASE TB'!$A$1:$K$70000,2,FALSE))</f>
        <v>FONTE SFX SLIM 200W C3TECH PS201SFX</v>
      </c>
      <c r="J62" s="199">
        <v>1</v>
      </c>
      <c r="K62" s="129">
        <f>IF(G62="","",VLOOKUP(G62,'BASE TB'!$A$1:$K$70000,6,FALSE))</f>
        <v>76.02</v>
      </c>
      <c r="L62" s="130">
        <f t="shared" si="0"/>
        <v>76.02</v>
      </c>
      <c r="M62" s="131">
        <f>IF(G62="","",VLOOKUP(G62,'BASE TB'!$A$1:$K$70000,7,FALSE))</f>
        <v>0</v>
      </c>
      <c r="N62" s="131">
        <f>IF(G62="","",VLOOKUP(G62,'BASE TB'!$A$1:$K$70000,8,FALSE))</f>
        <v>0</v>
      </c>
      <c r="O62" s="132">
        <f t="shared" si="3"/>
        <v>0</v>
      </c>
      <c r="P62" s="133">
        <f t="shared" ca="1" si="1"/>
        <v>217</v>
      </c>
      <c r="Q62" s="134">
        <v>44861</v>
      </c>
      <c r="R62" s="135">
        <v>62115</v>
      </c>
      <c r="S62" s="135" t="s">
        <v>9071</v>
      </c>
      <c r="T62" s="135" t="s">
        <v>9036</v>
      </c>
      <c r="U62" s="190" t="s">
        <v>9107</v>
      </c>
      <c r="V62" s="135"/>
      <c r="W62" s="135" t="s">
        <v>9022</v>
      </c>
      <c r="X62" s="139"/>
      <c r="Y62" s="140"/>
      <c r="Z62" s="141" t="s">
        <v>9108</v>
      </c>
    </row>
    <row r="63" spans="1:26" s="18" customFormat="1" ht="15.75" hidden="1" thickBot="1" x14ac:dyDescent="0.3">
      <c r="A63" s="124">
        <v>57</v>
      </c>
      <c r="B63" s="226"/>
      <c r="C63" s="126"/>
      <c r="D63" s="125"/>
      <c r="E63" s="193" t="s">
        <v>9042</v>
      </c>
      <c r="F63" s="127"/>
      <c r="G63" s="189">
        <v>9189</v>
      </c>
      <c r="H63" s="229"/>
      <c r="I63" s="128" t="str">
        <f>IF(G63="","",VLOOKUP(G63,'BASE TB'!$A$1:$K$70000,2,FALSE))</f>
        <v>FONTE ATX 550W BRX PFC ATIVO BIVOLT</v>
      </c>
      <c r="J63" s="199">
        <v>1</v>
      </c>
      <c r="K63" s="129">
        <f>IF(G63="","",VLOOKUP(G63,'BASE TB'!$A$1:$K$70000,6,FALSE))</f>
        <v>99</v>
      </c>
      <c r="L63" s="130">
        <f t="shared" si="0"/>
        <v>99</v>
      </c>
      <c r="M63" s="131">
        <f>IF(G63="","",VLOOKUP(G63,'BASE TB'!$A$1:$K$70000,7,FALSE))</f>
        <v>0</v>
      </c>
      <c r="N63" s="131">
        <f>IF(G63="","",VLOOKUP(G63,'BASE TB'!$A$1:$K$70000,8,FALSE))</f>
        <v>0</v>
      </c>
      <c r="O63" s="132">
        <f t="shared" si="3"/>
        <v>0</v>
      </c>
      <c r="P63" s="133">
        <f t="shared" ca="1" si="1"/>
        <v>230</v>
      </c>
      <c r="Q63" s="134">
        <v>44848</v>
      </c>
      <c r="R63" s="135">
        <v>1485</v>
      </c>
      <c r="S63" s="135" t="s">
        <v>9109</v>
      </c>
      <c r="T63" s="135" t="s">
        <v>9110</v>
      </c>
      <c r="U63" s="190" t="s">
        <v>7956</v>
      </c>
      <c r="V63" s="135"/>
      <c r="W63" s="135" t="s">
        <v>9022</v>
      </c>
      <c r="X63" s="139">
        <v>44979</v>
      </c>
      <c r="Y63" s="140">
        <v>42105</v>
      </c>
      <c r="Z63" s="191" t="s">
        <v>9111</v>
      </c>
    </row>
    <row r="64" spans="1:26" s="18" customFormat="1" ht="15.75" hidden="1" thickBot="1" x14ac:dyDescent="0.3">
      <c r="A64" s="124">
        <v>58</v>
      </c>
      <c r="B64" s="226"/>
      <c r="C64" s="126"/>
      <c r="D64" s="125"/>
      <c r="E64" s="193" t="s">
        <v>9042</v>
      </c>
      <c r="F64" s="127"/>
      <c r="G64" s="189">
        <v>9189</v>
      </c>
      <c r="H64" s="229"/>
      <c r="I64" s="128" t="str">
        <f>IF(G64="","",VLOOKUP(G64,'BASE TB'!$A$1:$K$70000,2,FALSE))</f>
        <v>FONTE ATX 550W BRX PFC ATIVO BIVOLT</v>
      </c>
      <c r="J64" s="199">
        <v>1</v>
      </c>
      <c r="K64" s="129">
        <f>IF(G64="","",VLOOKUP(G64,'BASE TB'!$A$1:$K$70000,6,FALSE))</f>
        <v>99</v>
      </c>
      <c r="L64" s="130">
        <f t="shared" si="0"/>
        <v>99</v>
      </c>
      <c r="M64" s="131">
        <f>IF(G64="","",VLOOKUP(G64,'BASE TB'!$A$1:$K$70000,7,FALSE))</f>
        <v>0</v>
      </c>
      <c r="N64" s="131">
        <f>IF(G64="","",VLOOKUP(G64,'BASE TB'!$A$1:$K$70000,8,FALSE))</f>
        <v>0</v>
      </c>
      <c r="O64" s="132">
        <f t="shared" si="3"/>
        <v>0</v>
      </c>
      <c r="P64" s="133">
        <f t="shared" ca="1" si="1"/>
        <v>230</v>
      </c>
      <c r="Q64" s="134">
        <v>44848</v>
      </c>
      <c r="R64" s="135">
        <v>1485</v>
      </c>
      <c r="S64" s="135" t="s">
        <v>9109</v>
      </c>
      <c r="T64" s="135" t="s">
        <v>9110</v>
      </c>
      <c r="U64" s="190" t="s">
        <v>7956</v>
      </c>
      <c r="V64" s="135"/>
      <c r="W64" s="135" t="s">
        <v>9023</v>
      </c>
      <c r="X64" s="139"/>
      <c r="Y64" s="140"/>
      <c r="Z64" s="141"/>
    </row>
    <row r="65" spans="1:26" s="18" customFormat="1" ht="15.75" hidden="1" thickBot="1" x14ac:dyDescent="0.3">
      <c r="A65" s="124">
        <v>59</v>
      </c>
      <c r="B65" s="226"/>
      <c r="C65" s="126"/>
      <c r="D65" s="125"/>
      <c r="E65" s="193" t="s">
        <v>9042</v>
      </c>
      <c r="F65" s="127"/>
      <c r="G65" s="189">
        <v>9189</v>
      </c>
      <c r="H65" s="229"/>
      <c r="I65" s="128" t="str">
        <f>IF(G65="","",VLOOKUP(G65,'BASE TB'!$A$1:$K$70000,2,FALSE))</f>
        <v>FONTE ATX 550W BRX PFC ATIVO BIVOLT</v>
      </c>
      <c r="J65" s="199">
        <v>1</v>
      </c>
      <c r="K65" s="129">
        <f>IF(G65="","",VLOOKUP(G65,'BASE TB'!$A$1:$K$70000,6,FALSE))</f>
        <v>99</v>
      </c>
      <c r="L65" s="130">
        <f t="shared" si="0"/>
        <v>99</v>
      </c>
      <c r="M65" s="131">
        <f>IF(G65="","",VLOOKUP(G65,'BASE TB'!$A$1:$K$70000,7,FALSE))</f>
        <v>0</v>
      </c>
      <c r="N65" s="131">
        <f>IF(G65="","",VLOOKUP(G65,'BASE TB'!$A$1:$K$70000,8,FALSE))</f>
        <v>0</v>
      </c>
      <c r="O65" s="132">
        <f t="shared" si="3"/>
        <v>0</v>
      </c>
      <c r="P65" s="133">
        <f t="shared" ca="1" si="1"/>
        <v>230</v>
      </c>
      <c r="Q65" s="134">
        <v>44848</v>
      </c>
      <c r="R65" s="135">
        <v>1485</v>
      </c>
      <c r="S65" s="135" t="s">
        <v>9109</v>
      </c>
      <c r="T65" s="135" t="s">
        <v>9110</v>
      </c>
      <c r="U65" s="190" t="s">
        <v>7956</v>
      </c>
      <c r="V65" s="135"/>
      <c r="W65" s="135" t="s">
        <v>9023</v>
      </c>
      <c r="X65" s="139"/>
      <c r="Y65" s="140"/>
      <c r="Z65" s="141"/>
    </row>
    <row r="66" spans="1:26" s="18" customFormat="1" ht="23.25" hidden="1" thickBot="1" x14ac:dyDescent="0.2">
      <c r="A66" s="124">
        <v>60</v>
      </c>
      <c r="B66" s="234" t="s">
        <v>9197</v>
      </c>
      <c r="C66" s="126"/>
      <c r="D66" s="125"/>
      <c r="E66" s="194" t="s">
        <v>9014</v>
      </c>
      <c r="F66" s="127"/>
      <c r="G66" s="189">
        <v>9326</v>
      </c>
      <c r="H66" s="229"/>
      <c r="I66" s="128" t="str">
        <f>IF(G66="","",VLOOKUP(G66,'BASE TB'!$A$1:$K$70000,2,FALSE))</f>
        <v>PLACA MAE 1155 VALIANTY VALH61-MA2 HDMI DDR3 S/V/R</v>
      </c>
      <c r="J66" s="199">
        <v>1</v>
      </c>
      <c r="K66" s="129">
        <f>IF(G66="","",VLOOKUP(G66,'BASE TB'!$A$1:$K$70000,6,FALSE))</f>
        <v>181.73</v>
      </c>
      <c r="L66" s="130">
        <f t="shared" si="0"/>
        <v>181.73</v>
      </c>
      <c r="M66" s="131">
        <f>IF(G66="","",VLOOKUP(G66,'BASE TB'!$A$1:$K$70000,7,FALSE))</f>
        <v>0</v>
      </c>
      <c r="N66" s="131">
        <f>IF(G66="","",VLOOKUP(G66,'BASE TB'!$A$1:$K$70000,8,FALSE))</f>
        <v>0</v>
      </c>
      <c r="O66" s="132">
        <f t="shared" si="3"/>
        <v>0</v>
      </c>
      <c r="P66" s="133">
        <f t="shared" ca="1" si="1"/>
        <v>183</v>
      </c>
      <c r="Q66" s="134">
        <v>44895</v>
      </c>
      <c r="R66" s="135">
        <v>4491</v>
      </c>
      <c r="S66" s="135" t="s">
        <v>9112</v>
      </c>
      <c r="T66" s="135" t="s">
        <v>9040</v>
      </c>
      <c r="U66" s="190" t="s">
        <v>9056</v>
      </c>
      <c r="V66" s="135"/>
      <c r="W66" s="135" t="s">
        <v>9023</v>
      </c>
      <c r="X66" s="139"/>
      <c r="Y66" s="140"/>
      <c r="Z66" s="141"/>
    </row>
    <row r="67" spans="1:26" s="18" customFormat="1" ht="23.25" hidden="1" thickBot="1" x14ac:dyDescent="0.2">
      <c r="A67" s="124">
        <v>61</v>
      </c>
      <c r="B67" s="234" t="s">
        <v>9197</v>
      </c>
      <c r="C67" s="126"/>
      <c r="D67" s="125"/>
      <c r="E67" s="194" t="s">
        <v>9014</v>
      </c>
      <c r="F67" s="127"/>
      <c r="G67" s="189">
        <v>9326</v>
      </c>
      <c r="H67" s="229"/>
      <c r="I67" s="128" t="str">
        <f>IF(G67="","",VLOOKUP(G67,'BASE TB'!$A$1:$K$70000,2,FALSE))</f>
        <v>PLACA MAE 1155 VALIANTY VALH61-MA2 HDMI DDR3 S/V/R</v>
      </c>
      <c r="J67" s="199">
        <v>2</v>
      </c>
      <c r="K67" s="129">
        <f>IF(G67="","",VLOOKUP(G67,'BASE TB'!$A$1:$K$70000,6,FALSE))</f>
        <v>181.73</v>
      </c>
      <c r="L67" s="130">
        <f t="shared" si="0"/>
        <v>363.46</v>
      </c>
      <c r="M67" s="131">
        <f>IF(G67="","",VLOOKUP(G67,'BASE TB'!$A$1:$K$70000,7,FALSE))</f>
        <v>0</v>
      </c>
      <c r="N67" s="131">
        <f>IF(G67="","",VLOOKUP(G67,'BASE TB'!$A$1:$K$70000,8,FALSE))</f>
        <v>0</v>
      </c>
      <c r="O67" s="132">
        <f t="shared" si="3"/>
        <v>0</v>
      </c>
      <c r="P67" s="133">
        <f t="shared" ca="1" si="1"/>
        <v>183</v>
      </c>
      <c r="Q67" s="134">
        <v>44895</v>
      </c>
      <c r="R67" s="135">
        <v>4491</v>
      </c>
      <c r="S67" s="135" t="s">
        <v>9112</v>
      </c>
      <c r="T67" s="135" t="s">
        <v>9040</v>
      </c>
      <c r="U67" s="190" t="s">
        <v>9056</v>
      </c>
      <c r="V67" s="135"/>
      <c r="W67" s="135" t="s">
        <v>9023</v>
      </c>
      <c r="X67" s="139"/>
      <c r="Y67" s="140"/>
      <c r="Z67" s="141"/>
    </row>
    <row r="68" spans="1:26" s="18" customFormat="1" ht="23.25" hidden="1" thickBot="1" x14ac:dyDescent="0.2">
      <c r="A68" s="124">
        <v>62</v>
      </c>
      <c r="B68" s="234" t="s">
        <v>9197</v>
      </c>
      <c r="C68" s="126"/>
      <c r="D68" s="125"/>
      <c r="E68" s="194" t="s">
        <v>9014</v>
      </c>
      <c r="F68" s="127"/>
      <c r="G68" s="189">
        <v>7985</v>
      </c>
      <c r="H68" s="229"/>
      <c r="I68" s="128" t="str">
        <f>IF(G68="","",VLOOKUP(G68,'BASE TB'!$A$1:$K$70000,2,FALSE))</f>
        <v>MB 1200 GIGABYTE B560M DS3H V2 DDR4</v>
      </c>
      <c r="J68" s="199">
        <v>1</v>
      </c>
      <c r="K68" s="129">
        <f>IF(G68="","",VLOOKUP(G68,'BASE TB'!$A$1:$K$70000,6,FALSE))</f>
        <v>623.74</v>
      </c>
      <c r="L68" s="130">
        <f t="shared" si="0"/>
        <v>623.74</v>
      </c>
      <c r="M68" s="131">
        <f>IF(G68="","",VLOOKUP(G68,'BASE TB'!$A$1:$K$70000,7,FALSE))</f>
        <v>4</v>
      </c>
      <c r="N68" s="131">
        <f>IF(G68="","",VLOOKUP(G68,'BASE TB'!$A$1:$K$70000,8,FALSE))</f>
        <v>15</v>
      </c>
      <c r="O68" s="132">
        <f t="shared" si="3"/>
        <v>93.560999999999993</v>
      </c>
      <c r="P68" s="133">
        <f t="shared" ca="1" si="1"/>
        <v>168</v>
      </c>
      <c r="Q68" s="134">
        <v>44910</v>
      </c>
      <c r="R68" s="135">
        <v>197240</v>
      </c>
      <c r="S68" s="135" t="s">
        <v>9073</v>
      </c>
      <c r="T68" s="135" t="s">
        <v>9040</v>
      </c>
      <c r="U68" s="190" t="s">
        <v>9113</v>
      </c>
      <c r="V68" s="135"/>
      <c r="W68" s="135" t="s">
        <v>9114</v>
      </c>
      <c r="X68" s="139">
        <v>44925</v>
      </c>
      <c r="Y68" s="140">
        <v>40795</v>
      </c>
      <c r="Z68" s="141" t="s">
        <v>9115</v>
      </c>
    </row>
    <row r="69" spans="1:26" s="18" customFormat="1" ht="15.75" hidden="1" thickBot="1" x14ac:dyDescent="0.3">
      <c r="A69" s="124">
        <v>64</v>
      </c>
      <c r="B69" s="236"/>
      <c r="C69" s="126"/>
      <c r="D69" s="125"/>
      <c r="E69" s="193" t="s">
        <v>9042</v>
      </c>
      <c r="F69" s="127">
        <v>44670</v>
      </c>
      <c r="G69" s="189">
        <v>8668</v>
      </c>
      <c r="H69" s="229"/>
      <c r="I69" s="128" t="str">
        <f>IF(G69="","",VLOOKUP(G69,'BASE TB'!$A$1:$K$70000,2,FALSE))</f>
        <v>MB AM4 MSI A320M-A PRO MAX DDR4</v>
      </c>
      <c r="J69" s="199">
        <v>1</v>
      </c>
      <c r="K69" s="129">
        <f>IF(G69="","",VLOOKUP(G69,'BASE TB'!$A$1:$K$70000,6,FALSE))</f>
        <v>282.39999999999998</v>
      </c>
      <c r="L69" s="130">
        <f t="shared" si="0"/>
        <v>282.39999999999998</v>
      </c>
      <c r="M69" s="131">
        <f>IF(G69="","",VLOOKUP(G69,'BASE TB'!$A$1:$K$70000,7,FALSE))</f>
        <v>12</v>
      </c>
      <c r="N69" s="131">
        <f>IF(G69="","",VLOOKUP(G69,'BASE TB'!$A$1:$K$70000,8,FALSE))</f>
        <v>0</v>
      </c>
      <c r="O69" s="132">
        <f t="shared" si="3"/>
        <v>0</v>
      </c>
      <c r="P69" s="133">
        <f t="shared" ca="1" si="1"/>
        <v>314</v>
      </c>
      <c r="Q69" s="134">
        <v>44764</v>
      </c>
      <c r="R69" s="135">
        <v>14808034</v>
      </c>
      <c r="S69" s="135" t="s">
        <v>9117</v>
      </c>
      <c r="T69" s="135" t="s">
        <v>9118</v>
      </c>
      <c r="U69" s="190" t="s">
        <v>9119</v>
      </c>
      <c r="V69" s="135"/>
      <c r="W69" s="135" t="s">
        <v>9022</v>
      </c>
      <c r="X69" s="139">
        <v>44804</v>
      </c>
      <c r="Y69" s="140">
        <v>38154</v>
      </c>
      <c r="Z69" s="191" t="s">
        <v>9120</v>
      </c>
    </row>
    <row r="70" spans="1:26" s="18" customFormat="1" ht="23.25" hidden="1" thickBot="1" x14ac:dyDescent="0.3">
      <c r="A70" s="124">
        <v>64</v>
      </c>
      <c r="B70" s="236"/>
      <c r="C70" s="126"/>
      <c r="D70" s="125"/>
      <c r="E70" s="193" t="s">
        <v>9042</v>
      </c>
      <c r="F70" s="127"/>
      <c r="G70" s="189">
        <v>9672</v>
      </c>
      <c r="H70" s="229"/>
      <c r="I70" s="128" t="str">
        <f>IF(G70="","",VLOOKUP(G70,'BASE TB'!$A$1:$K$70000,2,FALSE))</f>
        <v>PLACA MAE AM4 GIGABYTE B450M GAMING DDR4</v>
      </c>
      <c r="J70" s="199">
        <v>1</v>
      </c>
      <c r="K70" s="129">
        <f>IF(G70="","",VLOOKUP(G70,'BASE TB'!$A$1:$K$70000,6,FALSE))</f>
        <v>569.99</v>
      </c>
      <c r="L70" s="130">
        <f t="shared" si="0"/>
        <v>569.99</v>
      </c>
      <c r="M70" s="131">
        <f>IF(G70="","",VLOOKUP(G70,'BASE TB'!$A$1:$K$70000,7,FALSE))</f>
        <v>0</v>
      </c>
      <c r="N70" s="131">
        <f>IF(G70="","",VLOOKUP(G70,'BASE TB'!$A$1:$K$70000,8,FALSE))</f>
        <v>0</v>
      </c>
      <c r="O70" s="132">
        <f t="shared" si="3"/>
        <v>0</v>
      </c>
      <c r="P70" s="133">
        <f t="shared" ca="1" si="1"/>
        <v>78</v>
      </c>
      <c r="Q70" s="134">
        <v>45000</v>
      </c>
      <c r="R70" s="135">
        <v>5088</v>
      </c>
      <c r="S70" s="135" t="s">
        <v>9117</v>
      </c>
      <c r="T70" s="135" t="s">
        <v>9118</v>
      </c>
      <c r="U70" s="192" t="s">
        <v>9116</v>
      </c>
      <c r="V70" s="135"/>
      <c r="W70" s="135" t="s">
        <v>9023</v>
      </c>
      <c r="X70" s="139"/>
      <c r="Y70" s="140"/>
      <c r="Z70" s="141"/>
    </row>
    <row r="71" spans="1:26" s="18" customFormat="1" ht="23.25" hidden="1" thickBot="1" x14ac:dyDescent="0.3">
      <c r="A71" s="124">
        <v>65</v>
      </c>
      <c r="B71" s="236"/>
      <c r="C71" s="126"/>
      <c r="D71" s="125"/>
      <c r="E71" s="193" t="s">
        <v>9042</v>
      </c>
      <c r="F71" s="127"/>
      <c r="G71" s="189">
        <v>9484</v>
      </c>
      <c r="H71" s="229"/>
      <c r="I71" s="128" t="str">
        <f>IF(G71="","",VLOOKUP(G71,'BASE TB'!$A$1:$K$70000,2,FALSE))</f>
        <v>PLACA MAE AM4 BIOSTAR A320MH DDR4 S/V/R</v>
      </c>
      <c r="J71" s="199">
        <v>1</v>
      </c>
      <c r="K71" s="129">
        <f>IF(G71="","",VLOOKUP(G71,'BASE TB'!$A$1:$K$70000,6,FALSE))</f>
        <v>337.73</v>
      </c>
      <c r="L71" s="130">
        <f t="shared" ref="L71:L134" si="4">IF(G71="","",J71*K71)</f>
        <v>337.73</v>
      </c>
      <c r="M71" s="131">
        <f>IF(G71="","",VLOOKUP(G71,'BASE TB'!$A$1:$K$70000,7,FALSE))</f>
        <v>0</v>
      </c>
      <c r="N71" s="131">
        <f>IF(G71="","",VLOOKUP(G71,'BASE TB'!$A$1:$K$70000,8,FALSE))</f>
        <v>0</v>
      </c>
      <c r="O71" s="132">
        <f t="shared" si="3"/>
        <v>0</v>
      </c>
      <c r="P71" s="133">
        <f t="shared" ref="P71:P134" ca="1" si="5">IF(Q71="","",$Q$1-Q71)</f>
        <v>128</v>
      </c>
      <c r="Q71" s="134">
        <v>44950</v>
      </c>
      <c r="R71" s="135">
        <v>1660338</v>
      </c>
      <c r="S71" s="135" t="s">
        <v>9121</v>
      </c>
      <c r="T71" s="195" t="s">
        <v>9122</v>
      </c>
      <c r="U71" s="190" t="s">
        <v>9123</v>
      </c>
      <c r="V71" s="135"/>
      <c r="W71" s="135" t="s">
        <v>9023</v>
      </c>
      <c r="X71" s="139"/>
      <c r="Y71" s="140"/>
      <c r="Z71" s="141"/>
    </row>
    <row r="72" spans="1:26" s="18" customFormat="1" ht="15.75" hidden="1" thickBot="1" x14ac:dyDescent="0.3">
      <c r="A72" s="124">
        <v>66</v>
      </c>
      <c r="B72" s="236"/>
      <c r="C72" s="126"/>
      <c r="D72" s="125"/>
      <c r="E72" s="253" t="s">
        <v>9190</v>
      </c>
      <c r="F72" s="127"/>
      <c r="G72" s="239">
        <v>9106</v>
      </c>
      <c r="H72" s="240" t="s">
        <v>9187</v>
      </c>
      <c r="I72" s="128" t="str">
        <f>IF(G72="","",VLOOKUP(G72,'BASE TB'!$A$1:$K$70000,2,FALSE))</f>
        <v>MB 1200 PCWARE IPMH510G DDR4</v>
      </c>
      <c r="J72" s="199">
        <v>1</v>
      </c>
      <c r="K72" s="129">
        <f>IF(G72="","",VLOOKUP(G72,'BASE TB'!$A$1:$K$70000,6,FALSE))</f>
        <v>460</v>
      </c>
      <c r="L72" s="130">
        <f t="shared" si="4"/>
        <v>460</v>
      </c>
      <c r="M72" s="131">
        <f>IF(G72="","",VLOOKUP(G72,'BASE TB'!$A$1:$K$70000,7,FALSE))</f>
        <v>0</v>
      </c>
      <c r="N72" s="131">
        <f>IF(G72="","",VLOOKUP(G72,'BASE TB'!$A$1:$K$70000,8,FALSE))</f>
        <v>0</v>
      </c>
      <c r="O72" s="132">
        <f t="shared" ref="O72:O103" si="6">L72*N72%</f>
        <v>0</v>
      </c>
      <c r="P72" s="133">
        <f t="shared" ca="1" si="5"/>
        <v>247</v>
      </c>
      <c r="Q72" s="134">
        <v>44831</v>
      </c>
      <c r="R72" s="135">
        <v>183468</v>
      </c>
      <c r="S72" s="135" t="s">
        <v>9015</v>
      </c>
      <c r="T72" s="135" t="s">
        <v>9016</v>
      </c>
      <c r="U72" s="190" t="s">
        <v>9123</v>
      </c>
      <c r="V72" s="135"/>
      <c r="W72" s="135" t="s">
        <v>9023</v>
      </c>
      <c r="X72" s="139"/>
      <c r="Y72" s="140"/>
      <c r="Z72" s="141"/>
    </row>
    <row r="73" spans="1:26" s="18" customFormat="1" ht="15.75" hidden="1" thickBot="1" x14ac:dyDescent="0.3">
      <c r="A73" s="124">
        <v>67</v>
      </c>
      <c r="B73" s="236"/>
      <c r="C73" s="126"/>
      <c r="D73" s="125"/>
      <c r="E73" s="193" t="s">
        <v>9042</v>
      </c>
      <c r="F73" s="127"/>
      <c r="G73" s="189">
        <v>8773</v>
      </c>
      <c r="H73" s="229"/>
      <c r="I73" s="128" t="str">
        <f>IF(G73="","",VLOOKUP(G73,'BASE TB'!$A$1:$K$70000,2,FALSE))</f>
        <v>MB AM4 ASUS PRIME A520-E DDR4</v>
      </c>
      <c r="J73" s="199">
        <v>1</v>
      </c>
      <c r="K73" s="129">
        <f>IF(G73="","",VLOOKUP(G73,'BASE TB'!$A$1:$K$70000,6,FALSE))</f>
        <v>475.9</v>
      </c>
      <c r="L73" s="130">
        <f t="shared" si="4"/>
        <v>475.9</v>
      </c>
      <c r="M73" s="131">
        <f>IF(G73="","",VLOOKUP(G73,'BASE TB'!$A$1:$K$70000,7,FALSE))</f>
        <v>7</v>
      </c>
      <c r="N73" s="131">
        <f>IF(G73="","",VLOOKUP(G73,'BASE TB'!$A$1:$K$70000,8,FALSE))</f>
        <v>0</v>
      </c>
      <c r="O73" s="132">
        <f t="shared" si="6"/>
        <v>0</v>
      </c>
      <c r="P73" s="133">
        <f t="shared" ca="1" si="5"/>
        <v>339</v>
      </c>
      <c r="Q73" s="134">
        <v>44739</v>
      </c>
      <c r="R73" s="135">
        <v>646463</v>
      </c>
      <c r="S73" s="135" t="s">
        <v>9124</v>
      </c>
      <c r="T73" s="135" t="s">
        <v>9103</v>
      </c>
      <c r="U73" s="190" t="s">
        <v>9125</v>
      </c>
      <c r="V73" s="135"/>
      <c r="W73" s="135"/>
      <c r="X73" s="139"/>
      <c r="Y73" s="140"/>
      <c r="Z73" s="141"/>
    </row>
    <row r="74" spans="1:26" s="18" customFormat="1" ht="15.75" hidden="1" thickBot="1" x14ac:dyDescent="0.2">
      <c r="A74" s="124">
        <v>68</v>
      </c>
      <c r="B74" s="234" t="s">
        <v>9195</v>
      </c>
      <c r="C74" s="126"/>
      <c r="D74" s="125"/>
      <c r="E74" s="193" t="s">
        <v>9042</v>
      </c>
      <c r="F74" s="127"/>
      <c r="G74" s="189">
        <v>9166</v>
      </c>
      <c r="H74" s="229"/>
      <c r="I74" s="128" t="str">
        <f>IF(G74="","",VLOOKUP(G74,'BASE TB'!$A$1:$K$70000,2,FALSE))</f>
        <v>MB AM4 BIOSTAR B450MH D4 DDR4</v>
      </c>
      <c r="J74" s="199">
        <v>1</v>
      </c>
      <c r="K74" s="129">
        <f>IF(G74="","",VLOOKUP(G74,'BASE TB'!$A$1:$K$70000,6,FALSE))</f>
        <v>364.35</v>
      </c>
      <c r="L74" s="130">
        <f t="shared" si="4"/>
        <v>364.35</v>
      </c>
      <c r="M74" s="131">
        <f>IF(G74="","",VLOOKUP(G74,'BASE TB'!$A$1:$K$70000,7,FALSE))</f>
        <v>0</v>
      </c>
      <c r="N74" s="131">
        <f>IF(G74="","",VLOOKUP(G74,'BASE TB'!$A$1:$K$70000,8,FALSE))</f>
        <v>0</v>
      </c>
      <c r="O74" s="132">
        <f t="shared" si="6"/>
        <v>0</v>
      </c>
      <c r="P74" s="133">
        <f t="shared" ca="1" si="5"/>
        <v>219</v>
      </c>
      <c r="Q74" s="134">
        <v>44859</v>
      </c>
      <c r="R74" s="135">
        <v>193200</v>
      </c>
      <c r="S74" s="135" t="s">
        <v>9073</v>
      </c>
      <c r="T74" s="135" t="s">
        <v>9048</v>
      </c>
      <c r="U74" s="190" t="s">
        <v>9056</v>
      </c>
      <c r="V74" s="135"/>
      <c r="W74" s="135" t="s">
        <v>9012</v>
      </c>
      <c r="X74" s="139">
        <v>44873</v>
      </c>
      <c r="Y74" s="140">
        <v>39712</v>
      </c>
      <c r="Z74" s="141" t="s">
        <v>9126</v>
      </c>
    </row>
    <row r="75" spans="1:26" s="18" customFormat="1" ht="23.25" hidden="1" thickBot="1" x14ac:dyDescent="0.3">
      <c r="A75" s="124">
        <v>69</v>
      </c>
      <c r="B75" s="242">
        <v>95786</v>
      </c>
      <c r="C75" s="126"/>
      <c r="D75" s="125"/>
      <c r="E75" s="194" t="s">
        <v>9014</v>
      </c>
      <c r="F75" s="127"/>
      <c r="G75" s="189">
        <v>9346</v>
      </c>
      <c r="H75" s="229"/>
      <c r="I75" s="128" t="str">
        <f>IF(G75="","",VLOOKUP(G75,'BASE TB'!$A$1:$K$70000,2,FALSE))</f>
        <v>PLACA MAE AM4 GIGABYTE B450M GAMING DDR4</v>
      </c>
      <c r="J75" s="199">
        <v>1</v>
      </c>
      <c r="K75" s="129">
        <f>IF(G75="","",VLOOKUP(G75,'BASE TB'!$A$1:$K$70000,6,FALSE))</f>
        <v>553.88</v>
      </c>
      <c r="L75" s="130">
        <f t="shared" si="4"/>
        <v>553.88</v>
      </c>
      <c r="M75" s="131">
        <f>IF(G75="","",VLOOKUP(G75,'BASE TB'!$A$1:$K$70000,7,FALSE))</f>
        <v>0</v>
      </c>
      <c r="N75" s="131">
        <f>IF(G75="","",VLOOKUP(G75,'BASE TB'!$A$1:$K$70000,8,FALSE))</f>
        <v>0</v>
      </c>
      <c r="O75" s="132">
        <f t="shared" si="6"/>
        <v>0</v>
      </c>
      <c r="P75" s="133">
        <f t="shared" ca="1" si="5"/>
        <v>171</v>
      </c>
      <c r="Q75" s="134">
        <v>44907</v>
      </c>
      <c r="R75" s="135">
        <v>356894</v>
      </c>
      <c r="S75" s="135" t="s">
        <v>9127</v>
      </c>
      <c r="T75" s="135" t="s">
        <v>9010</v>
      </c>
      <c r="U75" s="192" t="s">
        <v>9076</v>
      </c>
      <c r="V75" s="135"/>
      <c r="W75" s="135" t="s">
        <v>9023</v>
      </c>
      <c r="X75" s="139"/>
      <c r="Y75" s="140"/>
      <c r="Z75" s="141"/>
    </row>
    <row r="76" spans="1:26" s="18" customFormat="1" ht="15.75" hidden="1" thickBot="1" x14ac:dyDescent="0.3">
      <c r="A76" s="124">
        <v>70</v>
      </c>
      <c r="B76" s="236"/>
      <c r="C76" s="126"/>
      <c r="D76" s="125"/>
      <c r="E76" s="193" t="s">
        <v>9042</v>
      </c>
      <c r="F76" s="127"/>
      <c r="G76" s="189">
        <v>9162</v>
      </c>
      <c r="H76" s="229"/>
      <c r="I76" s="128" t="str">
        <f>IF(G76="","",VLOOKUP(G76,'BASE TB'!$A$1:$K$70000,2,FALSE))</f>
        <v>MB 1151 AFOX IH110-MA4-V2 DDR4 HDMI</v>
      </c>
      <c r="J76" s="199">
        <v>1</v>
      </c>
      <c r="K76" s="129">
        <f>IF(G76="","",VLOOKUP(G76,'BASE TB'!$A$1:$K$70000,6,FALSE))</f>
        <v>330.34</v>
      </c>
      <c r="L76" s="130">
        <f t="shared" si="4"/>
        <v>330.34</v>
      </c>
      <c r="M76" s="131">
        <f>IF(G76="","",VLOOKUP(G76,'BASE TB'!$A$1:$K$70000,7,FALSE))</f>
        <v>0</v>
      </c>
      <c r="N76" s="131">
        <f>IF(G76="","",VLOOKUP(G76,'BASE TB'!$A$1:$K$70000,8,FALSE))</f>
        <v>0</v>
      </c>
      <c r="O76" s="132">
        <f t="shared" si="6"/>
        <v>0</v>
      </c>
      <c r="P76" s="133">
        <f t="shared" ca="1" si="5"/>
        <v>227</v>
      </c>
      <c r="Q76" s="134">
        <v>44851</v>
      </c>
      <c r="R76" s="135">
        <v>665441</v>
      </c>
      <c r="S76" s="135" t="s">
        <v>9128</v>
      </c>
      <c r="T76" s="135" t="s">
        <v>9103</v>
      </c>
      <c r="U76" s="190" t="s">
        <v>7956</v>
      </c>
      <c r="V76" s="135"/>
      <c r="W76" s="135" t="s">
        <v>9022</v>
      </c>
      <c r="X76" s="139">
        <v>44876</v>
      </c>
      <c r="Y76" s="140">
        <v>39795</v>
      </c>
      <c r="Z76" s="191" t="s">
        <v>9129</v>
      </c>
    </row>
    <row r="77" spans="1:26" s="18" customFormat="1" ht="15.75" hidden="1" thickBot="1" x14ac:dyDescent="0.3">
      <c r="A77" s="124">
        <v>71</v>
      </c>
      <c r="B77" s="236"/>
      <c r="C77" s="126"/>
      <c r="D77" s="125"/>
      <c r="E77" s="193" t="s">
        <v>9042</v>
      </c>
      <c r="F77" s="127"/>
      <c r="G77" s="189">
        <v>9162</v>
      </c>
      <c r="H77" s="229"/>
      <c r="I77" s="128" t="str">
        <f>IF(G77="","",VLOOKUP(G77,'BASE TB'!$A$1:$K$70000,2,FALSE))</f>
        <v>MB 1151 AFOX IH110-MA4-V2 DDR4 HDMI</v>
      </c>
      <c r="J77" s="199">
        <v>1</v>
      </c>
      <c r="K77" s="129">
        <f>IF(G77="","",VLOOKUP(G77,'BASE TB'!$A$1:$K$70000,6,FALSE))</f>
        <v>330.34</v>
      </c>
      <c r="L77" s="130">
        <f t="shared" si="4"/>
        <v>330.34</v>
      </c>
      <c r="M77" s="131">
        <f>IF(G77="","",VLOOKUP(G77,'BASE TB'!$A$1:$K$70000,7,FALSE))</f>
        <v>0</v>
      </c>
      <c r="N77" s="131">
        <f>IF(G77="","",VLOOKUP(G77,'BASE TB'!$A$1:$K$70000,8,FALSE))</f>
        <v>0</v>
      </c>
      <c r="O77" s="132">
        <f t="shared" si="6"/>
        <v>0</v>
      </c>
      <c r="P77" s="133">
        <f t="shared" ca="1" si="5"/>
        <v>227</v>
      </c>
      <c r="Q77" s="134">
        <v>44851</v>
      </c>
      <c r="R77" s="135">
        <v>665441</v>
      </c>
      <c r="S77" s="135" t="s">
        <v>9128</v>
      </c>
      <c r="T77" s="135" t="s">
        <v>9103</v>
      </c>
      <c r="U77" s="190" t="s">
        <v>7956</v>
      </c>
      <c r="V77" s="135"/>
      <c r="W77" s="135" t="s">
        <v>9023</v>
      </c>
      <c r="X77" s="139"/>
      <c r="Y77" s="140"/>
      <c r="Z77" s="141"/>
    </row>
    <row r="78" spans="1:26" s="18" customFormat="1" ht="15.75" hidden="1" thickBot="1" x14ac:dyDescent="0.3">
      <c r="A78" s="124">
        <v>72</v>
      </c>
      <c r="B78" s="236"/>
      <c r="C78" s="126"/>
      <c r="D78" s="125"/>
      <c r="E78" s="193" t="s">
        <v>9042</v>
      </c>
      <c r="F78" s="127"/>
      <c r="G78" s="189">
        <v>9162</v>
      </c>
      <c r="H78" s="229"/>
      <c r="I78" s="128" t="str">
        <f>IF(G78="","",VLOOKUP(G78,'BASE TB'!$A$1:$K$70000,2,FALSE))</f>
        <v>MB 1151 AFOX IH110-MA4-V2 DDR4 HDMI</v>
      </c>
      <c r="J78" s="199">
        <v>1</v>
      </c>
      <c r="K78" s="129">
        <f>IF(G78="","",VLOOKUP(G78,'BASE TB'!$A$1:$K$70000,6,FALSE))</f>
        <v>330.34</v>
      </c>
      <c r="L78" s="130">
        <f t="shared" si="4"/>
        <v>330.34</v>
      </c>
      <c r="M78" s="131">
        <f>IF(G78="","",VLOOKUP(G78,'BASE TB'!$A$1:$K$70000,7,FALSE))</f>
        <v>0</v>
      </c>
      <c r="N78" s="131">
        <f>IF(G78="","",VLOOKUP(G78,'BASE TB'!$A$1:$K$70000,8,FALSE))</f>
        <v>0</v>
      </c>
      <c r="O78" s="132">
        <f t="shared" si="6"/>
        <v>0</v>
      </c>
      <c r="P78" s="133">
        <f t="shared" ca="1" si="5"/>
        <v>227</v>
      </c>
      <c r="Q78" s="134">
        <v>44851</v>
      </c>
      <c r="R78" s="135">
        <v>665441</v>
      </c>
      <c r="S78" s="135" t="s">
        <v>9128</v>
      </c>
      <c r="T78" s="135" t="s">
        <v>9103</v>
      </c>
      <c r="U78" s="190" t="s">
        <v>7956</v>
      </c>
      <c r="V78" s="135"/>
      <c r="W78" s="135" t="s">
        <v>9023</v>
      </c>
      <c r="X78" s="139"/>
      <c r="Y78" s="140"/>
      <c r="Z78" s="141"/>
    </row>
    <row r="79" spans="1:26" s="18" customFormat="1" ht="15.75" hidden="1" thickBot="1" x14ac:dyDescent="0.2">
      <c r="A79" s="124">
        <v>73</v>
      </c>
      <c r="B79" s="234" t="s">
        <v>9202</v>
      </c>
      <c r="C79" s="126"/>
      <c r="D79" s="125"/>
      <c r="E79" s="193" t="s">
        <v>9042</v>
      </c>
      <c r="F79" s="127"/>
      <c r="G79" s="189">
        <v>8515</v>
      </c>
      <c r="H79" s="229"/>
      <c r="I79" s="128" t="str">
        <f>IF(G79="","",VLOOKUP(G79,'BASE TB'!$A$1:$K$70000,2,FALSE))</f>
        <v>MB 1150 AFOX IH81-MA3 S/V/R DDR3</v>
      </c>
      <c r="J79" s="199">
        <v>1</v>
      </c>
      <c r="K79" s="129">
        <f>IF(G79="","",VLOOKUP(G79,'BASE TB'!$A$1:$K$70000,6,FALSE))</f>
        <v>292.13</v>
      </c>
      <c r="L79" s="130">
        <f t="shared" si="4"/>
        <v>292.13</v>
      </c>
      <c r="M79" s="131">
        <f>IF(G79="","",VLOOKUP(G79,'BASE TB'!$A$1:$K$70000,7,FALSE))</f>
        <v>12</v>
      </c>
      <c r="N79" s="131">
        <f>IF(G79="","",VLOOKUP(G79,'BASE TB'!$A$1:$K$70000,8,FALSE))</f>
        <v>11.25</v>
      </c>
      <c r="O79" s="132">
        <f t="shared" si="6"/>
        <v>32.864625000000004</v>
      </c>
      <c r="P79" s="133">
        <f t="shared" ca="1" si="5"/>
        <v>366</v>
      </c>
      <c r="Q79" s="134">
        <v>44712</v>
      </c>
      <c r="R79" s="135">
        <v>182680</v>
      </c>
      <c r="S79" s="135" t="s">
        <v>9130</v>
      </c>
      <c r="T79" s="135" t="s">
        <v>9048</v>
      </c>
      <c r="U79" s="190" t="s">
        <v>9131</v>
      </c>
      <c r="V79" s="135"/>
      <c r="W79" s="135" t="s">
        <v>9012</v>
      </c>
      <c r="X79" s="139">
        <v>44757</v>
      </c>
      <c r="Y79" s="140">
        <v>36868</v>
      </c>
      <c r="Z79" s="141" t="s">
        <v>9132</v>
      </c>
    </row>
    <row r="80" spans="1:26" s="18" customFormat="1" ht="23.25" hidden="1" thickBot="1" x14ac:dyDescent="0.3">
      <c r="A80" s="124">
        <v>74</v>
      </c>
      <c r="B80" s="236"/>
      <c r="C80" s="126"/>
      <c r="D80" s="125"/>
      <c r="E80" s="193" t="s">
        <v>9042</v>
      </c>
      <c r="F80" s="127"/>
      <c r="G80" s="189">
        <v>9264</v>
      </c>
      <c r="H80" s="229"/>
      <c r="I80" s="128" t="str">
        <f>IF(G80="","",VLOOKUP(G80,'BASE TB'!$A$1:$K$70000,2,FALSE))</f>
        <v>PLACA MAE 1155 AFOX IH61-MA2 HDMI DDR3 S/V/R</v>
      </c>
      <c r="J80" s="199">
        <v>1</v>
      </c>
      <c r="K80" s="129">
        <f>IF(G80="","",VLOOKUP(G80,'BASE TB'!$A$1:$K$70000,6,FALSE))</f>
        <v>207.59</v>
      </c>
      <c r="L80" s="130">
        <f t="shared" si="4"/>
        <v>207.59</v>
      </c>
      <c r="M80" s="131">
        <f>IF(G80="","",VLOOKUP(G80,'BASE TB'!$A$1:$K$70000,7,FALSE))</f>
        <v>0</v>
      </c>
      <c r="N80" s="131">
        <f>IF(G80="","",VLOOKUP(G80,'BASE TB'!$A$1:$K$70000,8,FALSE))</f>
        <v>0</v>
      </c>
      <c r="O80" s="132">
        <f t="shared" si="6"/>
        <v>0</v>
      </c>
      <c r="P80" s="133">
        <f t="shared" ca="1" si="5"/>
        <v>191</v>
      </c>
      <c r="Q80" s="134">
        <v>44887</v>
      </c>
      <c r="R80" s="135">
        <v>5908</v>
      </c>
      <c r="S80" s="135" t="s">
        <v>9133</v>
      </c>
      <c r="T80" s="195" t="s">
        <v>9134</v>
      </c>
      <c r="U80" s="190" t="s">
        <v>7956</v>
      </c>
      <c r="V80" s="135" t="s">
        <v>9080</v>
      </c>
      <c r="W80" s="135" t="s">
        <v>9023</v>
      </c>
      <c r="X80" s="139"/>
      <c r="Y80" s="140"/>
      <c r="Z80" s="141"/>
    </row>
    <row r="81" spans="1:26" s="18" customFormat="1" ht="23.25" hidden="1" thickBot="1" x14ac:dyDescent="0.3">
      <c r="A81" s="124">
        <v>75</v>
      </c>
      <c r="B81" s="236"/>
      <c r="C81" s="126"/>
      <c r="D81" s="125"/>
      <c r="E81" s="193" t="s">
        <v>9042</v>
      </c>
      <c r="F81" s="127"/>
      <c r="G81" s="189">
        <v>9264</v>
      </c>
      <c r="H81" s="229"/>
      <c r="I81" s="128" t="str">
        <f>IF(G81="","",VLOOKUP(G81,'BASE TB'!$A$1:$K$70000,2,FALSE))</f>
        <v>PLACA MAE 1155 AFOX IH61-MA2 HDMI DDR3 S/V/R</v>
      </c>
      <c r="J81" s="199">
        <v>1</v>
      </c>
      <c r="K81" s="129">
        <f>IF(G81="","",VLOOKUP(G81,'BASE TB'!$A$1:$K$70000,6,FALSE))</f>
        <v>207.59</v>
      </c>
      <c r="L81" s="130">
        <f t="shared" si="4"/>
        <v>207.59</v>
      </c>
      <c r="M81" s="131">
        <f>IF(G81="","",VLOOKUP(G81,'BASE TB'!$A$1:$K$70000,7,FALSE))</f>
        <v>0</v>
      </c>
      <c r="N81" s="131">
        <f>IF(G81="","",VLOOKUP(G81,'BASE TB'!$A$1:$K$70000,8,FALSE))</f>
        <v>0</v>
      </c>
      <c r="O81" s="132">
        <f t="shared" si="6"/>
        <v>0</v>
      </c>
      <c r="P81" s="133">
        <f t="shared" ca="1" si="5"/>
        <v>191</v>
      </c>
      <c r="Q81" s="134">
        <v>44887</v>
      </c>
      <c r="R81" s="135">
        <v>5908</v>
      </c>
      <c r="S81" s="135" t="s">
        <v>9133</v>
      </c>
      <c r="T81" s="195" t="s">
        <v>9134</v>
      </c>
      <c r="U81" s="190" t="s">
        <v>7956</v>
      </c>
      <c r="V81" s="135"/>
      <c r="W81" s="135"/>
      <c r="X81" s="139"/>
      <c r="Y81" s="140"/>
      <c r="Z81" s="141"/>
    </row>
    <row r="82" spans="1:26" s="18" customFormat="1" ht="15.75" hidden="1" thickBot="1" x14ac:dyDescent="0.3">
      <c r="A82" s="124">
        <v>76</v>
      </c>
      <c r="B82" s="236"/>
      <c r="C82" s="126"/>
      <c r="D82" s="125"/>
      <c r="E82" s="193" t="s">
        <v>9042</v>
      </c>
      <c r="F82" s="127"/>
      <c r="G82" s="189">
        <v>9264</v>
      </c>
      <c r="H82" s="229"/>
      <c r="I82" s="128" t="str">
        <f>IF(G82="","",VLOOKUP(G82,'BASE TB'!$A$1:$K$70000,2,FALSE))</f>
        <v>PLACA MAE 1155 AFOX IH61-MA2 HDMI DDR3 S/V/R</v>
      </c>
      <c r="J82" s="199">
        <v>2</v>
      </c>
      <c r="K82" s="129">
        <f>IF(G82="","",VLOOKUP(G82,'BASE TB'!$A$1:$K$70000,6,FALSE))</f>
        <v>207.59</v>
      </c>
      <c r="L82" s="130">
        <f t="shared" si="4"/>
        <v>415.18</v>
      </c>
      <c r="M82" s="131">
        <f>IF(G82="","",VLOOKUP(G82,'BASE TB'!$A$1:$K$70000,7,FALSE))</f>
        <v>0</v>
      </c>
      <c r="N82" s="131">
        <f>IF(G82="","",VLOOKUP(G82,'BASE TB'!$A$1:$K$70000,8,FALSE))</f>
        <v>0</v>
      </c>
      <c r="O82" s="132">
        <f t="shared" si="6"/>
        <v>0</v>
      </c>
      <c r="P82" s="133" t="str">
        <f t="shared" si="5"/>
        <v/>
      </c>
      <c r="Q82" s="134"/>
      <c r="R82" s="135"/>
      <c r="S82" s="135"/>
      <c r="T82" s="135"/>
      <c r="U82" s="190"/>
      <c r="V82" s="135"/>
      <c r="W82" s="135"/>
      <c r="X82" s="139"/>
      <c r="Y82" s="140"/>
      <c r="Z82" s="141"/>
    </row>
    <row r="83" spans="1:26" s="18" customFormat="1" ht="15.75" hidden="1" thickBot="1" x14ac:dyDescent="0.2">
      <c r="A83" s="124">
        <v>77</v>
      </c>
      <c r="B83" s="234" t="s">
        <v>9202</v>
      </c>
      <c r="C83" s="126"/>
      <c r="D83" s="125"/>
      <c r="E83" s="193" t="s">
        <v>9042</v>
      </c>
      <c r="F83" s="127"/>
      <c r="G83" s="189">
        <v>8021</v>
      </c>
      <c r="H83" s="229"/>
      <c r="I83" s="128" t="str">
        <f>IF(G83="","",VLOOKUP(G83,'BASE TB'!$A$1:$K$70000,2,FALSE))</f>
        <v>MB 1155 AFOX IH61-MA2 HDMI DDR3 S/V/R</v>
      </c>
      <c r="J83" s="199">
        <v>1</v>
      </c>
      <c r="K83" s="129">
        <f>IF(G83="","",VLOOKUP(G83,'BASE TB'!$A$1:$K$70000,6,FALSE))</f>
        <v>242.27</v>
      </c>
      <c r="L83" s="130">
        <f t="shared" si="4"/>
        <v>242.27</v>
      </c>
      <c r="M83" s="131">
        <f>IF(G83="","",VLOOKUP(G83,'BASE TB'!$A$1:$K$70000,7,FALSE))</f>
        <v>12</v>
      </c>
      <c r="N83" s="131">
        <f>IF(G83="","",VLOOKUP(G83,'BASE TB'!$A$1:$K$70000,8,FALSE))</f>
        <v>11.25</v>
      </c>
      <c r="O83" s="132">
        <f t="shared" si="6"/>
        <v>27.255375000000001</v>
      </c>
      <c r="P83" s="133">
        <f t="shared" ca="1" si="5"/>
        <v>336</v>
      </c>
      <c r="Q83" s="134">
        <v>44742</v>
      </c>
      <c r="R83" s="135">
        <v>184841</v>
      </c>
      <c r="S83" s="135" t="s">
        <v>9130</v>
      </c>
      <c r="T83" s="135" t="s">
        <v>9048</v>
      </c>
      <c r="U83" s="190" t="s">
        <v>7956</v>
      </c>
      <c r="V83" s="135"/>
      <c r="W83" s="135" t="s">
        <v>9023</v>
      </c>
      <c r="X83" s="139"/>
      <c r="Y83" s="140"/>
      <c r="Z83" s="141"/>
    </row>
    <row r="84" spans="1:26" s="18" customFormat="1" ht="15.75" hidden="1" thickBot="1" x14ac:dyDescent="0.2">
      <c r="A84" s="124">
        <v>78</v>
      </c>
      <c r="B84" s="234" t="s">
        <v>9195</v>
      </c>
      <c r="C84" s="126"/>
      <c r="D84" s="125"/>
      <c r="E84" s="193" t="s">
        <v>9042</v>
      </c>
      <c r="F84" s="127"/>
      <c r="G84" s="189">
        <v>8021</v>
      </c>
      <c r="H84" s="229"/>
      <c r="I84" s="128" t="str">
        <f>IF(G84="","",VLOOKUP(G84,'BASE TB'!$A$1:$K$70000,2,FALSE))</f>
        <v>MB 1155 AFOX IH61-MA2 HDMI DDR3 S/V/R</v>
      </c>
      <c r="J84" s="199">
        <v>1</v>
      </c>
      <c r="K84" s="129">
        <f>IF(G84="","",VLOOKUP(G84,'BASE TB'!$A$1:$K$70000,6,FALSE))</f>
        <v>242.27</v>
      </c>
      <c r="L84" s="130">
        <f t="shared" si="4"/>
        <v>242.27</v>
      </c>
      <c r="M84" s="131">
        <f>IF(G84="","",VLOOKUP(G84,'BASE TB'!$A$1:$K$70000,7,FALSE))</f>
        <v>12</v>
      </c>
      <c r="N84" s="131">
        <f>IF(G84="","",VLOOKUP(G84,'BASE TB'!$A$1:$K$70000,8,FALSE))</f>
        <v>11.25</v>
      </c>
      <c r="O84" s="132">
        <f t="shared" si="6"/>
        <v>27.255375000000001</v>
      </c>
      <c r="P84" s="133">
        <f t="shared" ca="1" si="5"/>
        <v>336</v>
      </c>
      <c r="Q84" s="134">
        <v>44742</v>
      </c>
      <c r="R84" s="135">
        <v>184841</v>
      </c>
      <c r="S84" s="135" t="s">
        <v>9130</v>
      </c>
      <c r="T84" s="135" t="s">
        <v>9048</v>
      </c>
      <c r="U84" s="190" t="s">
        <v>9135</v>
      </c>
      <c r="V84" s="135"/>
      <c r="W84" s="135" t="s">
        <v>9023</v>
      </c>
      <c r="X84" s="139"/>
      <c r="Y84" s="140"/>
      <c r="Z84" s="141"/>
    </row>
    <row r="85" spans="1:26" s="18" customFormat="1" ht="23.25" hidden="1" thickBot="1" x14ac:dyDescent="0.3">
      <c r="A85" s="124">
        <v>79</v>
      </c>
      <c r="B85" s="250" t="s">
        <v>9197</v>
      </c>
      <c r="C85" s="126"/>
      <c r="D85" s="125"/>
      <c r="E85" s="194" t="s">
        <v>9014</v>
      </c>
      <c r="F85" s="127"/>
      <c r="G85" s="189">
        <v>9526</v>
      </c>
      <c r="H85" s="229"/>
      <c r="I85" s="128" t="str">
        <f>IF(G85="","",VLOOKUP(G85,'BASE TB'!$A$1:$K$70000,2,FALSE))</f>
        <v>PLACA MAE 1155 AFOX IH61-MA2-V3 HDMI DDR3 S/V/R</v>
      </c>
      <c r="J85" s="199">
        <v>1</v>
      </c>
      <c r="K85" s="129">
        <f>IF(G85="","",VLOOKUP(G85,'BASE TB'!$A$1:$K$70000,6,FALSE))</f>
        <v>181.73</v>
      </c>
      <c r="L85" s="130">
        <f t="shared" si="4"/>
        <v>181.73</v>
      </c>
      <c r="M85" s="131">
        <f>IF(G85="","",VLOOKUP(G85,'BASE TB'!$A$1:$K$70000,7,FALSE))</f>
        <v>0</v>
      </c>
      <c r="N85" s="131">
        <f>IF(G85="","",VLOOKUP(G85,'BASE TB'!$A$1:$K$70000,8,FALSE))</f>
        <v>0</v>
      </c>
      <c r="O85" s="132">
        <f t="shared" si="6"/>
        <v>0</v>
      </c>
      <c r="P85" s="133">
        <f t="shared" ca="1" si="5"/>
        <v>99</v>
      </c>
      <c r="Q85" s="134">
        <v>44979</v>
      </c>
      <c r="R85" s="135">
        <v>4968</v>
      </c>
      <c r="S85" s="135" t="s">
        <v>9112</v>
      </c>
      <c r="T85" s="135" t="s">
        <v>9040</v>
      </c>
      <c r="U85" s="190" t="s">
        <v>9136</v>
      </c>
      <c r="V85" s="135"/>
      <c r="W85" s="135"/>
      <c r="X85" s="139"/>
      <c r="Y85" s="140"/>
      <c r="Z85" s="141"/>
    </row>
    <row r="86" spans="1:26" s="18" customFormat="1" ht="15.75" hidden="1" thickBot="1" x14ac:dyDescent="0.3">
      <c r="A86" s="124">
        <v>81</v>
      </c>
      <c r="B86" s="226"/>
      <c r="C86" s="126"/>
      <c r="D86" s="125"/>
      <c r="E86" s="193" t="s">
        <v>9042</v>
      </c>
      <c r="F86" s="127"/>
      <c r="G86" s="189">
        <v>9526</v>
      </c>
      <c r="H86" s="229"/>
      <c r="I86" s="128" t="str">
        <f>IF(G86="","",VLOOKUP(G86,'BASE TB'!$A$1:$K$70000,2,FALSE))</f>
        <v>PLACA MAE 1155 AFOX IH61-MA2-V3 HDMI DDR3 S/V/R</v>
      </c>
      <c r="J86" s="199">
        <v>1</v>
      </c>
      <c r="K86" s="129">
        <f>IF(G86="","",VLOOKUP(G86,'BASE TB'!$A$1:$K$70000,6,FALSE))</f>
        <v>181.73</v>
      </c>
      <c r="L86" s="130">
        <f t="shared" si="4"/>
        <v>181.73</v>
      </c>
      <c r="M86" s="131">
        <f>IF(G86="","",VLOOKUP(G86,'BASE TB'!$A$1:$K$70000,7,FALSE))</f>
        <v>0</v>
      </c>
      <c r="N86" s="131">
        <f>IF(G86="","",VLOOKUP(G86,'BASE TB'!$A$1:$K$70000,8,FALSE))</f>
        <v>0</v>
      </c>
      <c r="O86" s="132">
        <f t="shared" si="6"/>
        <v>0</v>
      </c>
      <c r="P86" s="133">
        <f t="shared" ca="1" si="5"/>
        <v>99</v>
      </c>
      <c r="Q86" s="134">
        <v>44979</v>
      </c>
      <c r="R86" s="135">
        <v>4968</v>
      </c>
      <c r="S86" s="135" t="s">
        <v>9102</v>
      </c>
      <c r="T86" s="135" t="s">
        <v>9103</v>
      </c>
      <c r="U86" s="190" t="s">
        <v>9137</v>
      </c>
      <c r="V86" s="135"/>
      <c r="W86" s="135"/>
      <c r="X86" s="139"/>
      <c r="Y86" s="140"/>
      <c r="Z86" s="141"/>
    </row>
    <row r="87" spans="1:26" s="18" customFormat="1" ht="15.75" hidden="1" thickBot="1" x14ac:dyDescent="0.3">
      <c r="A87" s="124">
        <v>81</v>
      </c>
      <c r="B87" s="236"/>
      <c r="C87" s="126"/>
      <c r="D87" s="125"/>
      <c r="E87" s="193" t="s">
        <v>9042</v>
      </c>
      <c r="F87" s="127"/>
      <c r="G87" s="189">
        <v>8258</v>
      </c>
      <c r="H87" s="229"/>
      <c r="I87" s="128" t="str">
        <f>IF(G87="","",VLOOKUP(G87,'BASE TB'!$A$1:$K$70000,2,FALSE))</f>
        <v>MB 1151 AFOX IH110-MA4-V2 DDR4 HDMI</v>
      </c>
      <c r="J87" s="199">
        <v>3</v>
      </c>
      <c r="K87" s="129">
        <f>IF(G87="","",VLOOKUP(G87,'BASE TB'!$A$1:$K$70000,6,FALSE))</f>
        <v>341.48</v>
      </c>
      <c r="L87" s="130">
        <f t="shared" si="4"/>
        <v>1024.44</v>
      </c>
      <c r="M87" s="131">
        <f>IF(G87="","",VLOOKUP(G87,'BASE TB'!$A$1:$K$70000,7,FALSE))</f>
        <v>4</v>
      </c>
      <c r="N87" s="131">
        <f>IF(G87="","",VLOOKUP(G87,'BASE TB'!$A$1:$K$70000,8,FALSE))</f>
        <v>11.25</v>
      </c>
      <c r="O87" s="132">
        <f t="shared" si="6"/>
        <v>115.24950000000001</v>
      </c>
      <c r="P87" s="133">
        <f t="shared" ca="1" si="5"/>
        <v>416</v>
      </c>
      <c r="Q87" s="134">
        <v>44662</v>
      </c>
      <c r="R87" s="135">
        <v>633816</v>
      </c>
      <c r="S87" s="135" t="s">
        <v>9102</v>
      </c>
      <c r="T87" s="135" t="s">
        <v>9103</v>
      </c>
      <c r="U87" s="190" t="s">
        <v>9138</v>
      </c>
      <c r="V87" s="135"/>
      <c r="W87" s="135"/>
      <c r="X87" s="139"/>
      <c r="Y87" s="140"/>
      <c r="Z87" s="141"/>
    </row>
    <row r="88" spans="1:26" s="18" customFormat="1" ht="30.75" thickBot="1" x14ac:dyDescent="0.3">
      <c r="A88" s="124">
        <v>82</v>
      </c>
      <c r="B88" s="233">
        <v>11088</v>
      </c>
      <c r="C88" s="126"/>
      <c r="D88" s="125"/>
      <c r="E88" s="253" t="s">
        <v>9190</v>
      </c>
      <c r="F88" s="127"/>
      <c r="G88" s="239">
        <v>8834</v>
      </c>
      <c r="H88" s="247" t="s">
        <v>9189</v>
      </c>
      <c r="I88" s="128" t="str">
        <f>IF(G88="","",VLOOKUP(G88,'BASE TB'!$A$1:$K$70000,2,FALSE))</f>
        <v>MB 1200 MSI H410M-B PRO DDR4</v>
      </c>
      <c r="J88" s="199">
        <v>1</v>
      </c>
      <c r="K88" s="129">
        <f>IF(G88="","",VLOOKUP(G88,'BASE TB'!$A$1:$K$70000,6,FALSE))</f>
        <v>404.88</v>
      </c>
      <c r="L88" s="130">
        <f t="shared" si="4"/>
        <v>404.88</v>
      </c>
      <c r="M88" s="131">
        <f>IF(G88="","",VLOOKUP(G88,'BASE TB'!$A$1:$K$70000,7,FALSE))</f>
        <v>4</v>
      </c>
      <c r="N88" s="131">
        <f>IF(G88="","",VLOOKUP(G88,'BASE TB'!$A$1:$K$70000,8,FALSE))</f>
        <v>11.25</v>
      </c>
      <c r="O88" s="132">
        <f t="shared" si="6"/>
        <v>45.548999999999999</v>
      </c>
      <c r="P88" s="133">
        <f t="shared" ca="1" si="5"/>
        <v>316</v>
      </c>
      <c r="Q88" s="134">
        <v>44762</v>
      </c>
      <c r="R88" s="135">
        <v>172198</v>
      </c>
      <c r="S88" s="135" t="s">
        <v>9139</v>
      </c>
      <c r="T88" s="135" t="s">
        <v>9016</v>
      </c>
      <c r="U88" s="190" t="s">
        <v>7956</v>
      </c>
      <c r="V88" s="135"/>
      <c r="W88" s="135" t="s">
        <v>9023</v>
      </c>
      <c r="X88" s="139"/>
      <c r="Y88" s="140"/>
      <c r="Z88" s="141"/>
    </row>
    <row r="89" spans="1:26" s="18" customFormat="1" ht="15.75" hidden="1" thickBot="1" x14ac:dyDescent="0.3">
      <c r="A89" s="124">
        <v>83</v>
      </c>
      <c r="B89" s="236"/>
      <c r="C89" s="126"/>
      <c r="D89" s="125"/>
      <c r="E89" s="193" t="s">
        <v>9042</v>
      </c>
      <c r="F89" s="127"/>
      <c r="G89" s="189">
        <v>8651</v>
      </c>
      <c r="H89" s="229"/>
      <c r="I89" s="128" t="str">
        <f>IF(G89="","",VLOOKUP(G89,'BASE TB'!$A$1:$K$70000,2,FALSE))</f>
        <v>MB 1200 MSI B560M BAZOOKA DDR4</v>
      </c>
      <c r="J89" s="199">
        <v>1</v>
      </c>
      <c r="K89" s="129">
        <f>IF(G89="","",VLOOKUP(G89,'BASE TB'!$A$1:$K$70000,6,FALSE))</f>
        <v>538.42999999999995</v>
      </c>
      <c r="L89" s="130">
        <f t="shared" si="4"/>
        <v>538.42999999999995</v>
      </c>
      <c r="M89" s="131">
        <f>IF(G89="","",VLOOKUP(G89,'BASE TB'!$A$1:$K$70000,7,FALSE))</f>
        <v>4</v>
      </c>
      <c r="N89" s="131">
        <f>IF(G89="","",VLOOKUP(G89,'BASE TB'!$A$1:$K$70000,8,FALSE))</f>
        <v>11.25</v>
      </c>
      <c r="O89" s="132">
        <f t="shared" si="6"/>
        <v>60.573374999999999</v>
      </c>
      <c r="P89" s="133">
        <f t="shared" ca="1" si="5"/>
        <v>351</v>
      </c>
      <c r="Q89" s="134">
        <v>44727</v>
      </c>
      <c r="R89" s="135">
        <v>1345268</v>
      </c>
      <c r="S89" s="135" t="s">
        <v>9141</v>
      </c>
      <c r="T89" s="135" t="s">
        <v>9142</v>
      </c>
      <c r="U89" s="190" t="s">
        <v>9143</v>
      </c>
      <c r="V89" s="135"/>
      <c r="W89" s="135" t="s">
        <v>9022</v>
      </c>
      <c r="X89" s="139">
        <v>44687</v>
      </c>
      <c r="Y89" s="140">
        <v>34939</v>
      </c>
      <c r="Z89" s="191" t="s">
        <v>9144</v>
      </c>
    </row>
    <row r="90" spans="1:26" s="18" customFormat="1" ht="15.75" hidden="1" thickBot="1" x14ac:dyDescent="0.3">
      <c r="A90" s="124">
        <v>84</v>
      </c>
      <c r="B90" s="233">
        <v>16176570</v>
      </c>
      <c r="C90" s="126">
        <v>371</v>
      </c>
      <c r="D90" s="232">
        <v>45077</v>
      </c>
      <c r="E90" s="193" t="s">
        <v>7967</v>
      </c>
      <c r="F90" s="127"/>
      <c r="G90" s="189">
        <v>8513</v>
      </c>
      <c r="H90" s="229"/>
      <c r="I90" s="128" t="str">
        <f>IF(G90="","",VLOOKUP(G90,'BASE TB'!$A$1:$K$70000,2,FALSE))</f>
        <v>IMPRESSORA ZEBRA ETIQUETA ZD230 USB/ETHERNE</v>
      </c>
      <c r="J90" s="199">
        <v>1</v>
      </c>
      <c r="K90" s="129">
        <f>IF(G90="","",VLOOKUP(G90,'BASE TB'!$A$1:$K$70000,6,FALSE))</f>
        <v>1729.99</v>
      </c>
      <c r="L90" s="130">
        <f t="shared" si="4"/>
        <v>1729.99</v>
      </c>
      <c r="M90" s="131">
        <f>IF(G90="","",VLOOKUP(G90,'BASE TB'!$A$1:$K$70000,7,FALSE))</f>
        <v>4</v>
      </c>
      <c r="N90" s="131">
        <f>IF(G90="","",VLOOKUP(G90,'BASE TB'!$A$1:$K$70000,8,FALSE))</f>
        <v>0</v>
      </c>
      <c r="O90" s="132">
        <f t="shared" si="6"/>
        <v>0</v>
      </c>
      <c r="P90" s="133">
        <f t="shared" ca="1" si="5"/>
        <v>366</v>
      </c>
      <c r="Q90" s="134">
        <v>44712</v>
      </c>
      <c r="R90" s="135">
        <v>182680</v>
      </c>
      <c r="S90" s="135" t="s">
        <v>9073</v>
      </c>
      <c r="T90" s="135" t="s">
        <v>9048</v>
      </c>
      <c r="U90" s="190" t="s">
        <v>9145</v>
      </c>
      <c r="V90" s="135"/>
      <c r="W90" s="135" t="s">
        <v>9023</v>
      </c>
      <c r="X90" s="139"/>
      <c r="Y90" s="140"/>
      <c r="Z90" s="141"/>
    </row>
    <row r="91" spans="1:26" s="18" customFormat="1" ht="15.75" hidden="1" thickBot="1" x14ac:dyDescent="0.3">
      <c r="A91" s="124">
        <v>85</v>
      </c>
      <c r="B91" s="226"/>
      <c r="C91" s="126"/>
      <c r="D91" s="125"/>
      <c r="E91" s="193" t="s">
        <v>9042</v>
      </c>
      <c r="F91" s="127"/>
      <c r="G91" s="189">
        <v>8503</v>
      </c>
      <c r="H91" s="229"/>
      <c r="I91" s="128" t="str">
        <f>IF(G91="","",VLOOKUP(G91,'BASE TB'!$A$1:$K$70000,2,FALSE))</f>
        <v>FONTE NOTEBOOK UNIVERSAL ELGIN FTE-09 90W</v>
      </c>
      <c r="J91" s="199">
        <v>1</v>
      </c>
      <c r="K91" s="129">
        <f>IF(G91="","",VLOOKUP(G91,'BASE TB'!$A$1:$K$70000,6,FALSE))</f>
        <v>104.41</v>
      </c>
      <c r="L91" s="130">
        <f t="shared" si="4"/>
        <v>104.41</v>
      </c>
      <c r="M91" s="131">
        <f>IF(G91="","",VLOOKUP(G91,'BASE TB'!$A$1:$K$70000,7,FALSE))</f>
        <v>18</v>
      </c>
      <c r="N91" s="131">
        <f>IF(G91="","",VLOOKUP(G91,'BASE TB'!$A$1:$K$70000,8,FALSE))</f>
        <v>0</v>
      </c>
      <c r="O91" s="132">
        <f t="shared" si="6"/>
        <v>0</v>
      </c>
      <c r="P91" s="133">
        <f t="shared" ca="1" si="5"/>
        <v>127</v>
      </c>
      <c r="Q91" s="134">
        <v>44951</v>
      </c>
      <c r="R91" s="135">
        <v>903567</v>
      </c>
      <c r="S91" s="135" t="s">
        <v>9146</v>
      </c>
      <c r="T91" s="135" t="s">
        <v>9147</v>
      </c>
      <c r="U91" s="190" t="s">
        <v>9020</v>
      </c>
      <c r="V91" s="135"/>
      <c r="W91" s="135" t="s">
        <v>9023</v>
      </c>
      <c r="X91" s="139"/>
      <c r="Y91" s="140"/>
      <c r="Z91" s="141"/>
    </row>
    <row r="92" spans="1:26" s="18" customFormat="1" ht="15.75" hidden="1" thickBot="1" x14ac:dyDescent="0.3">
      <c r="A92" s="124">
        <v>86</v>
      </c>
      <c r="B92" s="226"/>
      <c r="C92" s="126"/>
      <c r="D92" s="125"/>
      <c r="E92" s="193" t="s">
        <v>9174</v>
      </c>
      <c r="F92" s="127"/>
      <c r="G92" s="189">
        <v>9143</v>
      </c>
      <c r="H92" s="229"/>
      <c r="I92" s="128" t="str">
        <f>IF(G92="","",VLOOKUP(G92,'BASE TB'!$A$1:$K$70000,2,FALSE))</f>
        <v>GABINETE ATX K-MEX GM-08TL 200W PRETO</v>
      </c>
      <c r="J92" s="199">
        <v>2</v>
      </c>
      <c r="K92" s="129">
        <f>IF(G92="","",VLOOKUP(G92,'BASE TB'!$A$1:$K$70000,6,FALSE))</f>
        <v>102.48</v>
      </c>
      <c r="L92" s="130">
        <f t="shared" si="4"/>
        <v>204.96</v>
      </c>
      <c r="M92" s="131">
        <f>IF(G92="","",VLOOKUP(G92,'BASE TB'!$A$1:$K$70000,7,FALSE))</f>
        <v>0</v>
      </c>
      <c r="N92" s="131">
        <f>IF(G92="","",VLOOKUP(G92,'BASE TB'!$A$1:$K$70000,8,FALSE))</f>
        <v>0</v>
      </c>
      <c r="O92" s="132">
        <f t="shared" si="6"/>
        <v>0</v>
      </c>
      <c r="P92" s="133">
        <f t="shared" ca="1" si="5"/>
        <v>234</v>
      </c>
      <c r="Q92" s="134">
        <v>44844</v>
      </c>
      <c r="R92" s="135">
        <v>43232</v>
      </c>
      <c r="S92" s="135" t="s">
        <v>9148</v>
      </c>
      <c r="T92" s="135" t="s">
        <v>9044</v>
      </c>
      <c r="U92" s="190" t="s">
        <v>9149</v>
      </c>
      <c r="V92" s="135"/>
      <c r="W92" s="135" t="s">
        <v>9023</v>
      </c>
      <c r="X92" s="139"/>
      <c r="Y92" s="140"/>
      <c r="Z92" s="141"/>
    </row>
    <row r="93" spans="1:26" s="18" customFormat="1" ht="15.75" hidden="1" thickBot="1" x14ac:dyDescent="0.3">
      <c r="A93" s="124">
        <v>87</v>
      </c>
      <c r="B93" s="226"/>
      <c r="C93" s="126"/>
      <c r="D93" s="125"/>
      <c r="E93" s="193" t="s">
        <v>9174</v>
      </c>
      <c r="F93" s="127"/>
      <c r="G93" s="189">
        <v>9143</v>
      </c>
      <c r="H93" s="229"/>
      <c r="I93" s="128" t="str">
        <f>IF(G93="","",VLOOKUP(G93,'BASE TB'!$A$1:$K$70000,2,FALSE))</f>
        <v>GABINETE ATX K-MEX GM-08TL 200W PRETO</v>
      </c>
      <c r="J93" s="199">
        <v>1</v>
      </c>
      <c r="K93" s="129">
        <f>IF(G93="","",VLOOKUP(G93,'BASE TB'!$A$1:$K$70000,6,FALSE))</f>
        <v>102.48</v>
      </c>
      <c r="L93" s="130">
        <f t="shared" si="4"/>
        <v>102.48</v>
      </c>
      <c r="M93" s="131">
        <f>IF(G93="","",VLOOKUP(G93,'BASE TB'!$A$1:$K$70000,7,FALSE))</f>
        <v>0</v>
      </c>
      <c r="N93" s="131">
        <f>IF(G93="","",VLOOKUP(G93,'BASE TB'!$A$1:$K$70000,8,FALSE))</f>
        <v>0</v>
      </c>
      <c r="O93" s="132">
        <f t="shared" si="6"/>
        <v>0</v>
      </c>
      <c r="P93" s="133">
        <f t="shared" ca="1" si="5"/>
        <v>234</v>
      </c>
      <c r="Q93" s="134">
        <v>44844</v>
      </c>
      <c r="R93" s="135">
        <v>43232</v>
      </c>
      <c r="S93" s="135" t="s">
        <v>9148</v>
      </c>
      <c r="T93" s="135" t="s">
        <v>9044</v>
      </c>
      <c r="U93" s="190" t="s">
        <v>9149</v>
      </c>
      <c r="V93" s="135"/>
      <c r="W93" s="135" t="s">
        <v>9023</v>
      </c>
      <c r="X93" s="139"/>
      <c r="Y93" s="140"/>
      <c r="Z93" s="141"/>
    </row>
    <row r="94" spans="1:26" s="18" customFormat="1" ht="15.75" hidden="1" thickBot="1" x14ac:dyDescent="0.3">
      <c r="A94" s="124">
        <v>88</v>
      </c>
      <c r="B94" s="236" t="s">
        <v>9150</v>
      </c>
      <c r="C94" s="126"/>
      <c r="D94" s="125"/>
      <c r="E94" s="193" t="s">
        <v>9185</v>
      </c>
      <c r="F94" s="127"/>
      <c r="G94" s="189">
        <v>9371</v>
      </c>
      <c r="H94" s="229"/>
      <c r="I94" s="128" t="str">
        <f>IF(G94="","",VLOOKUP(G94,'BASE TB'!$A$1:$K$70000,2,FALSE))</f>
        <v>GABINETE MINI ITX KMEX GI218E PRETO</v>
      </c>
      <c r="J94" s="199">
        <v>1</v>
      </c>
      <c r="K94" s="129">
        <f>IF(G94="","",VLOOKUP(G94,'BASE TB'!$A$1:$K$70000,6,FALSE))</f>
        <v>203.9</v>
      </c>
      <c r="L94" s="130">
        <f t="shared" si="4"/>
        <v>203.9</v>
      </c>
      <c r="M94" s="131">
        <f>IF(G94="","",VLOOKUP(G94,'BASE TB'!$A$1:$K$70000,7,FALSE))</f>
        <v>0</v>
      </c>
      <c r="N94" s="131">
        <f>IF(G94="","",VLOOKUP(G94,'BASE TB'!$A$1:$K$70000,8,FALSE))</f>
        <v>0</v>
      </c>
      <c r="O94" s="132">
        <f t="shared" si="6"/>
        <v>0</v>
      </c>
      <c r="P94" s="133">
        <f t="shared" ca="1" si="5"/>
        <v>164</v>
      </c>
      <c r="Q94" s="134">
        <v>44914</v>
      </c>
      <c r="R94" s="135">
        <v>358890</v>
      </c>
      <c r="S94" s="135" t="s">
        <v>9151</v>
      </c>
      <c r="T94" s="135" t="s">
        <v>9010</v>
      </c>
      <c r="U94" s="190" t="s">
        <v>9152</v>
      </c>
      <c r="V94" s="135"/>
      <c r="W94" s="135" t="s">
        <v>9023</v>
      </c>
      <c r="X94" s="139"/>
      <c r="Y94" s="140"/>
      <c r="Z94" s="141"/>
    </row>
    <row r="95" spans="1:26" s="18" customFormat="1" ht="15.75" hidden="1" thickBot="1" x14ac:dyDescent="0.3">
      <c r="A95" s="124">
        <v>89</v>
      </c>
      <c r="B95" s="226"/>
      <c r="C95" s="126"/>
      <c r="D95" s="125"/>
      <c r="E95" s="193" t="s">
        <v>9174</v>
      </c>
      <c r="F95" s="127"/>
      <c r="G95" s="189">
        <v>9271</v>
      </c>
      <c r="H95" s="229"/>
      <c r="I95" s="128" t="str">
        <f>IF(G95="","",VLOOKUP(G95,'BASE TB'!$A$1:$K$70000,2,FALSE))</f>
        <v>GABINETE ATX GAMER K-MEX WAVE 2 A3TP 3 FAN RGB</v>
      </c>
      <c r="J95" s="199">
        <v>1</v>
      </c>
      <c r="K95" s="129">
        <f>IF(G95="","",VLOOKUP(G95,'BASE TB'!$A$1:$K$70000,6,FALSE))</f>
        <v>186.87</v>
      </c>
      <c r="L95" s="130">
        <f t="shared" si="4"/>
        <v>186.87</v>
      </c>
      <c r="M95" s="131">
        <f>IF(G95="","",VLOOKUP(G95,'BASE TB'!$A$1:$K$70000,7,FALSE))</f>
        <v>0</v>
      </c>
      <c r="N95" s="131">
        <f>IF(G95="","",VLOOKUP(G95,'BASE TB'!$A$1:$K$70000,8,FALSE))</f>
        <v>0</v>
      </c>
      <c r="O95" s="132">
        <f t="shared" si="6"/>
        <v>0</v>
      </c>
      <c r="P95" s="133">
        <f t="shared" ca="1" si="5"/>
        <v>63</v>
      </c>
      <c r="Q95" s="134">
        <v>45015</v>
      </c>
      <c r="R95" s="135">
        <v>44798</v>
      </c>
      <c r="S95" s="135" t="s">
        <v>9148</v>
      </c>
      <c r="T95" s="135" t="s">
        <v>9044</v>
      </c>
      <c r="U95" s="190" t="s">
        <v>9153</v>
      </c>
      <c r="V95" s="135"/>
      <c r="W95" s="135" t="s">
        <v>9023</v>
      </c>
      <c r="X95" s="139"/>
      <c r="Y95" s="140"/>
      <c r="Z95" s="141"/>
    </row>
    <row r="96" spans="1:26" s="18" customFormat="1" ht="15.75" hidden="1" thickBot="1" x14ac:dyDescent="0.3">
      <c r="A96" s="124">
        <v>90</v>
      </c>
      <c r="B96" s="226"/>
      <c r="C96" s="126"/>
      <c r="D96" s="125"/>
      <c r="E96" s="193" t="s">
        <v>9174</v>
      </c>
      <c r="F96" s="127"/>
      <c r="G96" s="189">
        <v>9435</v>
      </c>
      <c r="H96" s="229"/>
      <c r="I96" s="128" t="str">
        <f>IF(G96="","",VLOOKUP(G96,'BASE TB'!$A$1:$K$70000,2,FALSE))</f>
        <v>GABINETE ATX GAMER K-MEX CG-01TP ARGB 3FAN+FITALED</v>
      </c>
      <c r="J96" s="199">
        <v>1</v>
      </c>
      <c r="K96" s="129">
        <f>IF(G96="","",VLOOKUP(G96,'BASE TB'!$A$1:$K$70000,6,FALSE))</f>
        <v>198.93</v>
      </c>
      <c r="L96" s="130">
        <f t="shared" si="4"/>
        <v>198.93</v>
      </c>
      <c r="M96" s="131">
        <f>IF(G96="","",VLOOKUP(G96,'BASE TB'!$A$1:$K$70000,7,FALSE))</f>
        <v>0</v>
      </c>
      <c r="N96" s="131">
        <f>IF(G96="","",VLOOKUP(G96,'BASE TB'!$A$1:$K$70000,8,FALSE))</f>
        <v>0</v>
      </c>
      <c r="O96" s="132">
        <f t="shared" si="6"/>
        <v>0</v>
      </c>
      <c r="P96" s="133">
        <f t="shared" ca="1" si="5"/>
        <v>135</v>
      </c>
      <c r="Q96" s="201" t="s">
        <v>9154</v>
      </c>
      <c r="R96" s="135">
        <v>44050</v>
      </c>
      <c r="S96" s="135" t="s">
        <v>9148</v>
      </c>
      <c r="T96" s="135" t="s">
        <v>9044</v>
      </c>
      <c r="U96" s="190" t="s">
        <v>9155</v>
      </c>
      <c r="V96" s="135"/>
      <c r="W96" s="135" t="s">
        <v>9023</v>
      </c>
      <c r="X96" s="139"/>
      <c r="Y96" s="140"/>
      <c r="Z96" s="141"/>
    </row>
    <row r="97" spans="1:26" s="18" customFormat="1" ht="15.75" hidden="1" thickBot="1" x14ac:dyDescent="0.3">
      <c r="A97" s="124">
        <v>91</v>
      </c>
      <c r="B97" s="226"/>
      <c r="C97" s="126"/>
      <c r="D97" s="125"/>
      <c r="E97" s="193" t="s">
        <v>9174</v>
      </c>
      <c r="F97" s="127"/>
      <c r="G97" s="189">
        <v>9435</v>
      </c>
      <c r="H97" s="229"/>
      <c r="I97" s="128" t="str">
        <f>IF(G97="","",VLOOKUP(G97,'BASE TB'!$A$1:$K$70000,2,FALSE))</f>
        <v>GABINETE ATX GAMER K-MEX CG-01TP ARGB 3FAN+FITALED</v>
      </c>
      <c r="J97" s="199">
        <v>1</v>
      </c>
      <c r="K97" s="129">
        <f>IF(G97="","",VLOOKUP(G97,'BASE TB'!$A$1:$K$70000,6,FALSE))</f>
        <v>198.93</v>
      </c>
      <c r="L97" s="130">
        <f t="shared" si="4"/>
        <v>198.93</v>
      </c>
      <c r="M97" s="131">
        <f>IF(G97="","",VLOOKUP(G97,'BASE TB'!$A$1:$K$70000,7,FALSE))</f>
        <v>0</v>
      </c>
      <c r="N97" s="131">
        <f>IF(G97="","",VLOOKUP(G97,'BASE TB'!$A$1:$K$70000,8,FALSE))</f>
        <v>0</v>
      </c>
      <c r="O97" s="132">
        <f t="shared" si="6"/>
        <v>0</v>
      </c>
      <c r="P97" s="133">
        <f t="shared" ca="1" si="5"/>
        <v>135</v>
      </c>
      <c r="Q97" s="201" t="s">
        <v>9154</v>
      </c>
      <c r="R97" s="135">
        <v>44050</v>
      </c>
      <c r="S97" s="135" t="s">
        <v>9148</v>
      </c>
      <c r="T97" s="135" t="s">
        <v>9044</v>
      </c>
      <c r="U97" s="190" t="s">
        <v>9156</v>
      </c>
      <c r="V97" s="135"/>
      <c r="W97" s="135" t="s">
        <v>9023</v>
      </c>
      <c r="X97" s="139"/>
      <c r="Y97" s="140"/>
      <c r="Z97" s="141"/>
    </row>
    <row r="98" spans="1:26" s="18" customFormat="1" ht="15.75" hidden="1" thickBot="1" x14ac:dyDescent="0.3">
      <c r="A98" s="124">
        <v>92</v>
      </c>
      <c r="B98" s="226"/>
      <c r="C98" s="126"/>
      <c r="D98" s="125"/>
      <c r="E98" s="193" t="s">
        <v>9174</v>
      </c>
      <c r="F98" s="127"/>
      <c r="G98" s="189">
        <v>9063</v>
      </c>
      <c r="H98" s="229"/>
      <c r="I98" s="128" t="str">
        <f>IF(G98="","",VLOOKUP(G98,'BASE TB'!$A$1:$K$70000,2,FALSE))</f>
        <v>FONTE TFX SLIM 200W K-MEX PS200RNS0001BOX PFC ATIV</v>
      </c>
      <c r="J98" s="199">
        <v>1</v>
      </c>
      <c r="K98" s="129">
        <f>IF(G98="","",VLOOKUP(G98,'BASE TB'!$A$1:$K$70000,6,FALSE))</f>
        <v>146.66</v>
      </c>
      <c r="L98" s="130">
        <f t="shared" si="4"/>
        <v>146.66</v>
      </c>
      <c r="M98" s="131">
        <f>IF(G98="","",VLOOKUP(G98,'BASE TB'!$A$1:$K$70000,7,FALSE))</f>
        <v>0</v>
      </c>
      <c r="N98" s="131">
        <f>IF(G98="","",VLOOKUP(G98,'BASE TB'!$A$1:$K$70000,8,FALSE))</f>
        <v>0</v>
      </c>
      <c r="O98" s="132">
        <f t="shared" si="6"/>
        <v>0</v>
      </c>
      <c r="P98" s="133">
        <f t="shared" ca="1" si="5"/>
        <v>260</v>
      </c>
      <c r="Q98" s="134">
        <v>44818</v>
      </c>
      <c r="R98" s="135">
        <v>42933</v>
      </c>
      <c r="S98" s="135" t="s">
        <v>9148</v>
      </c>
      <c r="T98" s="135" t="s">
        <v>9044</v>
      </c>
      <c r="U98" s="190"/>
      <c r="V98" s="135"/>
      <c r="W98" s="135"/>
      <c r="X98" s="139"/>
      <c r="Y98" s="140"/>
      <c r="Z98" s="141"/>
    </row>
    <row r="99" spans="1:26" s="18" customFormat="1" ht="15.75" hidden="1" thickBot="1" x14ac:dyDescent="0.3">
      <c r="A99" s="124">
        <v>93</v>
      </c>
      <c r="B99" s="226"/>
      <c r="C99" s="126"/>
      <c r="D99" s="125"/>
      <c r="E99" s="193" t="s">
        <v>9174</v>
      </c>
      <c r="F99" s="127"/>
      <c r="G99" s="189">
        <v>9063</v>
      </c>
      <c r="H99" s="229"/>
      <c r="I99" s="128" t="str">
        <f>IF(G99="","",VLOOKUP(G99,'BASE TB'!$A$1:$K$70000,2,FALSE))</f>
        <v>FONTE TFX SLIM 200W K-MEX PS200RNS0001BOX PFC ATIV</v>
      </c>
      <c r="J99" s="199">
        <v>1</v>
      </c>
      <c r="K99" s="129">
        <f>IF(G99="","",VLOOKUP(G99,'BASE TB'!$A$1:$K$70000,6,FALSE))</f>
        <v>146.66</v>
      </c>
      <c r="L99" s="130">
        <f t="shared" si="4"/>
        <v>146.66</v>
      </c>
      <c r="M99" s="131">
        <f>IF(G99="","",VLOOKUP(G99,'BASE TB'!$A$1:$K$70000,7,FALSE))</f>
        <v>0</v>
      </c>
      <c r="N99" s="131">
        <f>IF(G99="","",VLOOKUP(G99,'BASE TB'!$A$1:$K$70000,8,FALSE))</f>
        <v>0</v>
      </c>
      <c r="O99" s="132">
        <f t="shared" si="6"/>
        <v>0</v>
      </c>
      <c r="P99" s="133">
        <f t="shared" ca="1" si="5"/>
        <v>260</v>
      </c>
      <c r="Q99" s="134">
        <v>44818</v>
      </c>
      <c r="R99" s="135">
        <v>42933</v>
      </c>
      <c r="S99" s="135" t="s">
        <v>9148</v>
      </c>
      <c r="T99" s="135" t="s">
        <v>9044</v>
      </c>
      <c r="U99" s="190"/>
      <c r="V99" s="135"/>
      <c r="W99" s="135"/>
      <c r="X99" s="139"/>
      <c r="Y99" s="140"/>
      <c r="Z99" s="141"/>
    </row>
    <row r="100" spans="1:26" s="18" customFormat="1" ht="15.75" hidden="1" thickBot="1" x14ac:dyDescent="0.3">
      <c r="A100" s="124">
        <v>94</v>
      </c>
      <c r="B100" s="226"/>
      <c r="C100" s="126"/>
      <c r="D100" s="125"/>
      <c r="E100" s="193" t="s">
        <v>9174</v>
      </c>
      <c r="F100" s="127"/>
      <c r="G100" s="189">
        <v>9063</v>
      </c>
      <c r="H100" s="229"/>
      <c r="I100" s="128" t="str">
        <f>IF(G100="","",VLOOKUP(G100,'BASE TB'!$A$1:$K$70000,2,FALSE))</f>
        <v>FONTE TFX SLIM 200W K-MEX PS200RNS0001BOX PFC ATIV</v>
      </c>
      <c r="J100" s="199">
        <v>2</v>
      </c>
      <c r="K100" s="129">
        <f>IF(G100="","",VLOOKUP(G100,'BASE TB'!$A$1:$K$70000,6,FALSE))</f>
        <v>146.66</v>
      </c>
      <c r="L100" s="130">
        <f t="shared" si="4"/>
        <v>293.32</v>
      </c>
      <c r="M100" s="131">
        <f>IF(G100="","",VLOOKUP(G100,'BASE TB'!$A$1:$K$70000,7,FALSE))</f>
        <v>0</v>
      </c>
      <c r="N100" s="131">
        <f>IF(G100="","",VLOOKUP(G100,'BASE TB'!$A$1:$K$70000,8,FALSE))</f>
        <v>0</v>
      </c>
      <c r="O100" s="132">
        <f t="shared" si="6"/>
        <v>0</v>
      </c>
      <c r="P100" s="133">
        <f t="shared" ca="1" si="5"/>
        <v>260</v>
      </c>
      <c r="Q100" s="134">
        <v>44818</v>
      </c>
      <c r="R100" s="135">
        <v>42933</v>
      </c>
      <c r="S100" s="135" t="s">
        <v>9148</v>
      </c>
      <c r="T100" s="135" t="s">
        <v>9044</v>
      </c>
      <c r="U100" s="190"/>
      <c r="V100" s="135"/>
      <c r="W100" s="135"/>
      <c r="X100" s="139"/>
      <c r="Y100" s="140"/>
      <c r="Z100" s="141"/>
    </row>
    <row r="101" spans="1:26" s="18" customFormat="1" ht="15.75" hidden="1" thickBot="1" x14ac:dyDescent="0.3">
      <c r="A101" s="124">
        <v>95</v>
      </c>
      <c r="B101" s="226"/>
      <c r="C101" s="126"/>
      <c r="D101" s="125"/>
      <c r="E101" s="193" t="s">
        <v>9174</v>
      </c>
      <c r="F101" s="127"/>
      <c r="G101" s="189">
        <v>9063</v>
      </c>
      <c r="H101" s="229"/>
      <c r="I101" s="128" t="str">
        <f>IF(G101="","",VLOOKUP(G101,'BASE TB'!$A$1:$K$70000,2,FALSE))</f>
        <v>FONTE TFX SLIM 200W K-MEX PS200RNS0001BOX PFC ATIV</v>
      </c>
      <c r="J101" s="199">
        <v>5</v>
      </c>
      <c r="K101" s="129">
        <f>IF(G101="","",VLOOKUP(G101,'BASE TB'!$A$1:$K$70000,6,FALSE))</f>
        <v>146.66</v>
      </c>
      <c r="L101" s="130">
        <f t="shared" si="4"/>
        <v>733.3</v>
      </c>
      <c r="M101" s="131">
        <f>IF(G101="","",VLOOKUP(G101,'BASE TB'!$A$1:$K$70000,7,FALSE))</f>
        <v>0</v>
      </c>
      <c r="N101" s="131">
        <f>IF(G101="","",VLOOKUP(G101,'BASE TB'!$A$1:$K$70000,8,FALSE))</f>
        <v>0</v>
      </c>
      <c r="O101" s="132">
        <f t="shared" si="6"/>
        <v>0</v>
      </c>
      <c r="P101" s="133">
        <f t="shared" ca="1" si="5"/>
        <v>260</v>
      </c>
      <c r="Q101" s="134">
        <v>44818</v>
      </c>
      <c r="R101" s="135">
        <v>42933</v>
      </c>
      <c r="S101" s="135" t="s">
        <v>9148</v>
      </c>
      <c r="T101" s="135" t="s">
        <v>9044</v>
      </c>
      <c r="U101" s="190"/>
      <c r="V101" s="135"/>
      <c r="W101" s="135"/>
      <c r="X101" s="139"/>
      <c r="Y101" s="140"/>
      <c r="Z101" s="141"/>
    </row>
    <row r="102" spans="1:26" s="18" customFormat="1" ht="15.75" hidden="1" thickBot="1" x14ac:dyDescent="0.3">
      <c r="A102" s="124">
        <v>96</v>
      </c>
      <c r="B102" s="226"/>
      <c r="C102" s="126"/>
      <c r="D102" s="125"/>
      <c r="E102" s="193" t="s">
        <v>9042</v>
      </c>
      <c r="F102" s="127"/>
      <c r="G102" s="189">
        <v>8626</v>
      </c>
      <c r="H102" s="229"/>
      <c r="I102" s="128" t="str">
        <f>IF(G102="","",VLOOKUP(G102,'BASE TB'!$A$1:$K$70000,2,FALSE))</f>
        <v>FONTE ATX 200W VKOEM 24+4 PINOS</v>
      </c>
      <c r="J102" s="199">
        <v>1</v>
      </c>
      <c r="K102" s="129">
        <f>IF(G102="","",VLOOKUP(G102,'BASE TB'!$A$1:$K$70000,6,FALSE))</f>
        <v>38.54</v>
      </c>
      <c r="L102" s="130">
        <f t="shared" si="4"/>
        <v>38.54</v>
      </c>
      <c r="M102" s="131">
        <f>IF(G102="","",VLOOKUP(G102,'BASE TB'!$A$1:$K$70000,7,FALSE))</f>
        <v>4</v>
      </c>
      <c r="N102" s="131">
        <f>IF(G102="","",VLOOKUP(G102,'BASE TB'!$A$1:$K$70000,8,FALSE))</f>
        <v>3.75</v>
      </c>
      <c r="O102" s="132">
        <f t="shared" si="6"/>
        <v>1.4452499999999999</v>
      </c>
      <c r="P102" s="133">
        <f t="shared" ca="1" si="5"/>
        <v>358</v>
      </c>
      <c r="Q102" s="134">
        <v>44720</v>
      </c>
      <c r="R102" s="135">
        <v>545522</v>
      </c>
      <c r="S102" s="135" t="s">
        <v>9054</v>
      </c>
      <c r="T102" s="135" t="s">
        <v>9055</v>
      </c>
      <c r="U102" s="190"/>
      <c r="V102" s="135"/>
      <c r="W102" s="135"/>
      <c r="X102" s="139"/>
      <c r="Y102" s="140"/>
      <c r="Z102" s="141"/>
    </row>
    <row r="103" spans="1:26" s="18" customFormat="1" ht="15.75" hidden="1" thickBot="1" x14ac:dyDescent="0.3">
      <c r="A103" s="124">
        <v>97</v>
      </c>
      <c r="B103" s="226"/>
      <c r="C103" s="126"/>
      <c r="D103" s="125"/>
      <c r="E103" s="193" t="s">
        <v>9042</v>
      </c>
      <c r="F103" s="127"/>
      <c r="G103" s="189">
        <v>8626</v>
      </c>
      <c r="H103" s="229"/>
      <c r="I103" s="128" t="str">
        <f>IF(G103="","",VLOOKUP(G103,'BASE TB'!$A$1:$K$70000,2,FALSE))</f>
        <v>FONTE ATX 200W VKOEM 24+4 PINOS</v>
      </c>
      <c r="J103" s="199">
        <v>1</v>
      </c>
      <c r="K103" s="129">
        <f>IF(G103="","",VLOOKUP(G103,'BASE TB'!$A$1:$K$70000,6,FALSE))</f>
        <v>38.54</v>
      </c>
      <c r="L103" s="130">
        <f t="shared" si="4"/>
        <v>38.54</v>
      </c>
      <c r="M103" s="131">
        <f>IF(G103="","",VLOOKUP(G103,'BASE TB'!$A$1:$K$70000,7,FALSE))</f>
        <v>4</v>
      </c>
      <c r="N103" s="131">
        <f>IF(G103="","",VLOOKUP(G103,'BASE TB'!$A$1:$K$70000,8,FALSE))</f>
        <v>3.75</v>
      </c>
      <c r="O103" s="131">
        <f t="shared" si="6"/>
        <v>1.4452499999999999</v>
      </c>
      <c r="P103" s="133">
        <f t="shared" ca="1" si="5"/>
        <v>358</v>
      </c>
      <c r="Q103" s="134">
        <v>44720</v>
      </c>
      <c r="R103" s="135">
        <v>545522</v>
      </c>
      <c r="S103" s="135" t="s">
        <v>9054</v>
      </c>
      <c r="T103" s="135" t="s">
        <v>9055</v>
      </c>
      <c r="U103" s="190"/>
      <c r="V103" s="135"/>
      <c r="W103" s="135"/>
      <c r="X103" s="139"/>
      <c r="Y103" s="140"/>
      <c r="Z103" s="141"/>
    </row>
    <row r="104" spans="1:26" s="18" customFormat="1" ht="15.75" hidden="1" thickBot="1" x14ac:dyDescent="0.3">
      <c r="A104" s="124">
        <v>98</v>
      </c>
      <c r="B104" s="226"/>
      <c r="C104" s="126"/>
      <c r="D104" s="125"/>
      <c r="E104" s="193" t="s">
        <v>9042</v>
      </c>
      <c r="F104" s="127"/>
      <c r="G104" s="189">
        <v>8626</v>
      </c>
      <c r="H104" s="229"/>
      <c r="I104" s="128" t="str">
        <f>IF(G104="","",VLOOKUP(G104,'BASE TB'!$A$1:$K$70000,2,FALSE))</f>
        <v>FONTE ATX 200W VKOEM 24+4 PINOS</v>
      </c>
      <c r="J104" s="199">
        <v>2</v>
      </c>
      <c r="K104" s="129">
        <f>IF(G104="","",VLOOKUP(G104,'BASE TB'!$A$1:$K$70000,6,FALSE))</f>
        <v>38.54</v>
      </c>
      <c r="L104" s="130">
        <f t="shared" si="4"/>
        <v>77.08</v>
      </c>
      <c r="M104" s="131">
        <f>IF(G104="","",VLOOKUP(G104,'BASE TB'!$A$1:$K$70000,7,FALSE))</f>
        <v>4</v>
      </c>
      <c r="N104" s="131">
        <f>IF(G104="","",VLOOKUP(G104,'BASE TB'!$A$1:$K$70000,8,FALSE))</f>
        <v>3.75</v>
      </c>
      <c r="O104" s="132">
        <f t="shared" ref="O104:O135" si="7">L104*N104%</f>
        <v>2.8904999999999998</v>
      </c>
      <c r="P104" s="133">
        <f t="shared" ca="1" si="5"/>
        <v>358</v>
      </c>
      <c r="Q104" s="134">
        <v>44720</v>
      </c>
      <c r="R104" s="135">
        <v>545522</v>
      </c>
      <c r="S104" s="135" t="s">
        <v>9054</v>
      </c>
      <c r="T104" s="135" t="s">
        <v>9055</v>
      </c>
      <c r="U104" s="190"/>
      <c r="V104" s="135"/>
      <c r="W104" s="135"/>
      <c r="X104" s="139"/>
      <c r="Y104" s="140"/>
      <c r="Z104" s="141"/>
    </row>
    <row r="105" spans="1:26" s="18" customFormat="1" ht="15.75" hidden="1" thickBot="1" x14ac:dyDescent="0.3">
      <c r="A105" s="124">
        <v>99</v>
      </c>
      <c r="B105" s="226"/>
      <c r="C105" s="126"/>
      <c r="D105" s="125"/>
      <c r="E105" s="193" t="s">
        <v>9042</v>
      </c>
      <c r="F105" s="127"/>
      <c r="G105" s="189">
        <v>8626</v>
      </c>
      <c r="H105" s="229"/>
      <c r="I105" s="128" t="str">
        <f>IF(G105="","",VLOOKUP(G105,'BASE TB'!$A$1:$K$70000,2,FALSE))</f>
        <v>FONTE ATX 200W VKOEM 24+4 PINOS</v>
      </c>
      <c r="J105" s="199">
        <v>5</v>
      </c>
      <c r="K105" s="129">
        <f>IF(G105="","",VLOOKUP(G105,'BASE TB'!$A$1:$K$70000,6,FALSE))</f>
        <v>38.54</v>
      </c>
      <c r="L105" s="130">
        <f t="shared" si="4"/>
        <v>192.7</v>
      </c>
      <c r="M105" s="131">
        <f>IF(G105="","",VLOOKUP(G105,'BASE TB'!$A$1:$K$70000,7,FALSE))</f>
        <v>4</v>
      </c>
      <c r="N105" s="131">
        <f>IF(G105="","",VLOOKUP(G105,'BASE TB'!$A$1:$K$70000,8,FALSE))</f>
        <v>3.75</v>
      </c>
      <c r="O105" s="132">
        <f t="shared" si="7"/>
        <v>7.2262499999999994</v>
      </c>
      <c r="P105" s="133">
        <f t="shared" ca="1" si="5"/>
        <v>358</v>
      </c>
      <c r="Q105" s="134">
        <v>44720</v>
      </c>
      <c r="R105" s="135">
        <v>545522</v>
      </c>
      <c r="S105" s="135" t="s">
        <v>9054</v>
      </c>
      <c r="T105" s="135" t="s">
        <v>9055</v>
      </c>
      <c r="U105" s="190"/>
      <c r="V105" s="135"/>
      <c r="W105" s="135"/>
      <c r="X105" s="139"/>
      <c r="Y105" s="140"/>
      <c r="Z105" s="141"/>
    </row>
    <row r="106" spans="1:26" s="18" customFormat="1" ht="15.75" hidden="1" thickBot="1" x14ac:dyDescent="0.3">
      <c r="A106" s="124">
        <v>100</v>
      </c>
      <c r="B106" s="226"/>
      <c r="C106" s="126"/>
      <c r="D106" s="125"/>
      <c r="E106" s="193" t="s">
        <v>9193</v>
      </c>
      <c r="F106" s="127"/>
      <c r="G106" s="189">
        <v>8878</v>
      </c>
      <c r="H106" s="229"/>
      <c r="I106" s="128" t="str">
        <f>IF(G106="","",VLOOKUP(G106,'BASE TB'!$A$1:$K$70000,2,FALSE))</f>
        <v>VGA PCI-EXP PCYES R5 220 1GB DDR3 64BITS LOW P</v>
      </c>
      <c r="J106" s="199">
        <v>1</v>
      </c>
      <c r="K106" s="129">
        <f>IF(G106="","",VLOOKUP(G106,'BASE TB'!$A$1:$K$70000,6,FALSE))</f>
        <v>152.91</v>
      </c>
      <c r="L106" s="130">
        <f t="shared" si="4"/>
        <v>152.91</v>
      </c>
      <c r="M106" s="131">
        <f>IF(G106="","",VLOOKUP(G106,'BASE TB'!$A$1:$K$70000,7,FALSE))</f>
        <v>7</v>
      </c>
      <c r="N106" s="131">
        <f>IF(G106="","",VLOOKUP(G106,'BASE TB'!$A$1:$K$70000,8,FALSE))</f>
        <v>1.3</v>
      </c>
      <c r="O106" s="131"/>
      <c r="P106" s="133">
        <f t="shared" ca="1" si="5"/>
        <v>302</v>
      </c>
      <c r="Q106" s="134">
        <v>44776</v>
      </c>
      <c r="R106" s="135">
        <v>554746</v>
      </c>
      <c r="S106" s="135" t="s">
        <v>9054</v>
      </c>
      <c r="T106" s="135" t="s">
        <v>9055</v>
      </c>
      <c r="U106" s="190" t="s">
        <v>9157</v>
      </c>
      <c r="V106" s="135" t="s">
        <v>9080</v>
      </c>
      <c r="W106" s="135"/>
      <c r="X106" s="139"/>
      <c r="Y106" s="140"/>
      <c r="Z106" s="141"/>
    </row>
    <row r="107" spans="1:26" s="18" customFormat="1" ht="23.25" hidden="1" thickBot="1" x14ac:dyDescent="0.3">
      <c r="A107" s="124">
        <v>101</v>
      </c>
      <c r="B107" s="233">
        <v>99118</v>
      </c>
      <c r="C107" s="126"/>
      <c r="D107" s="125"/>
      <c r="E107" s="194" t="s">
        <v>9014</v>
      </c>
      <c r="F107" s="127"/>
      <c r="G107" s="189">
        <v>8878</v>
      </c>
      <c r="H107" s="241" t="s">
        <v>9191</v>
      </c>
      <c r="I107" s="128" t="str">
        <f>IF(G107="","",VLOOKUP(G107,'BASE TB'!$A$1:$K$70000,2,FALSE))</f>
        <v>VGA PCI-EXP PCYES R5 220 1GB DDR3 64BITS LOW P</v>
      </c>
      <c r="J107" s="199">
        <v>2</v>
      </c>
      <c r="K107" s="129">
        <f>IF(G107="","",VLOOKUP(G107,'BASE TB'!$A$1:$K$70000,6,FALSE))</f>
        <v>152.91</v>
      </c>
      <c r="L107" s="130">
        <f t="shared" si="4"/>
        <v>305.82</v>
      </c>
      <c r="M107" s="131">
        <f>IF(G107="","",VLOOKUP(G107,'BASE TB'!$A$1:$K$70000,7,FALSE))</f>
        <v>7</v>
      </c>
      <c r="N107" s="131">
        <f>IF(G107="","",VLOOKUP(G107,'BASE TB'!$A$1:$K$70000,8,FALSE))</f>
        <v>1.3</v>
      </c>
      <c r="O107" s="131"/>
      <c r="P107" s="133" t="str">
        <f t="shared" si="5"/>
        <v/>
      </c>
      <c r="Q107" s="134"/>
      <c r="R107" s="135"/>
      <c r="S107" s="135"/>
      <c r="T107" s="135"/>
      <c r="U107" s="190"/>
      <c r="V107" s="135"/>
      <c r="W107" s="135"/>
      <c r="X107" s="139"/>
      <c r="Y107" s="140"/>
      <c r="Z107" s="141"/>
    </row>
    <row r="108" spans="1:26" s="18" customFormat="1" ht="23.25" hidden="1" thickBot="1" x14ac:dyDescent="0.3">
      <c r="A108" s="124">
        <v>102</v>
      </c>
      <c r="B108" s="233">
        <v>99118</v>
      </c>
      <c r="C108" s="126"/>
      <c r="D108" s="125"/>
      <c r="E108" s="194" t="s">
        <v>9014</v>
      </c>
      <c r="F108" s="127"/>
      <c r="G108" s="189">
        <v>8878</v>
      </c>
      <c r="H108" s="241" t="s">
        <v>9192</v>
      </c>
      <c r="I108" s="128" t="str">
        <f>IF(G108="","",VLOOKUP(G108,'BASE TB'!$A$1:$K$70000,2,FALSE))</f>
        <v>VGA PCI-EXP PCYES R5 220 1GB DDR3 64BITS LOW P</v>
      </c>
      <c r="J108" s="199">
        <v>2</v>
      </c>
      <c r="K108" s="129">
        <f>IF(G108="","",VLOOKUP(G108,'BASE TB'!$A$1:$K$70000,6,FALSE))</f>
        <v>152.91</v>
      </c>
      <c r="L108" s="130">
        <f t="shared" si="4"/>
        <v>305.82</v>
      </c>
      <c r="M108" s="131">
        <f>IF(G108="","",VLOOKUP(G108,'BASE TB'!$A$1:$K$70000,7,FALSE))</f>
        <v>7</v>
      </c>
      <c r="N108" s="131">
        <f>IF(G108="","",VLOOKUP(G108,'BASE TB'!$A$1:$K$70000,8,FALSE))</f>
        <v>1.3</v>
      </c>
      <c r="O108" s="131"/>
      <c r="P108" s="133" t="str">
        <f t="shared" si="5"/>
        <v/>
      </c>
      <c r="Q108" s="134"/>
      <c r="R108" s="135"/>
      <c r="S108" s="135"/>
      <c r="T108" s="135"/>
      <c r="U108" s="190"/>
      <c r="V108" s="135"/>
      <c r="W108" s="135"/>
      <c r="X108" s="139"/>
      <c r="Y108" s="140"/>
      <c r="Z108" s="141"/>
    </row>
    <row r="109" spans="1:26" s="18" customFormat="1" ht="23.25" hidden="1" thickBot="1" x14ac:dyDescent="0.3">
      <c r="A109" s="124">
        <v>103</v>
      </c>
      <c r="B109" s="233">
        <v>2020561</v>
      </c>
      <c r="C109" s="126"/>
      <c r="D109" s="125"/>
      <c r="E109" s="194" t="s">
        <v>9014</v>
      </c>
      <c r="F109" s="127"/>
      <c r="G109" s="189">
        <v>8811</v>
      </c>
      <c r="H109" s="229"/>
      <c r="I109" s="128" t="str">
        <f>IF(G109="","",VLOOKUP(G109,'BASE TB'!$A$1:$K$70000,2,FALSE))</f>
        <v>TECLADO USB REDRAGON DARK AVENGER K568W-R</v>
      </c>
      <c r="J109" s="199">
        <v>1</v>
      </c>
      <c r="K109" s="129">
        <f>IF(G109="","",VLOOKUP(G109,'BASE TB'!$A$1:$K$70000,6,FALSE))</f>
        <v>136.1</v>
      </c>
      <c r="L109" s="130">
        <f t="shared" si="4"/>
        <v>136.1</v>
      </c>
      <c r="M109" s="131">
        <f>IF(G109="","",VLOOKUP(G109,'BASE TB'!$A$1:$K$70000,7,FALSE))</f>
        <v>4</v>
      </c>
      <c r="N109" s="131">
        <f>IF(G109="","",VLOOKUP(G109,'BASE TB'!$A$1:$K$70000,8,FALSE))</f>
        <v>9.75</v>
      </c>
      <c r="O109" s="131"/>
      <c r="P109" s="133">
        <f t="shared" ca="1" si="5"/>
        <v>328</v>
      </c>
      <c r="Q109" s="134">
        <v>44750</v>
      </c>
      <c r="R109" s="135">
        <v>27749</v>
      </c>
      <c r="S109" s="135" t="s">
        <v>9066</v>
      </c>
      <c r="T109" s="135" t="s">
        <v>9067</v>
      </c>
      <c r="U109" s="190" t="s">
        <v>9158</v>
      </c>
      <c r="V109" s="135"/>
      <c r="W109" s="135" t="s">
        <v>9022</v>
      </c>
      <c r="X109" s="139"/>
      <c r="Y109" s="140"/>
      <c r="Z109" s="141"/>
    </row>
    <row r="110" spans="1:26" s="18" customFormat="1" ht="23.25" hidden="1" thickBot="1" x14ac:dyDescent="0.3">
      <c r="A110" s="124">
        <v>104</v>
      </c>
      <c r="B110" s="238" t="s">
        <v>9180</v>
      </c>
      <c r="C110" s="126"/>
      <c r="D110" s="125" t="s">
        <v>9179</v>
      </c>
      <c r="E110" s="194" t="s">
        <v>9014</v>
      </c>
      <c r="F110" s="127"/>
      <c r="G110" s="189">
        <v>9504</v>
      </c>
      <c r="H110" s="229"/>
      <c r="I110" s="128" t="str">
        <f>IF(G110="","",VLOOKUP(G110,'BASE TB'!$A$1:$K$70000,2,FALSE))</f>
        <v>HD SATAIII 2TB SEAGATE BARRACUDA 7200RPM 256MB 3.5</v>
      </c>
      <c r="J110" s="199">
        <v>1</v>
      </c>
      <c r="K110" s="129">
        <f>IF(G110="","",VLOOKUP(G110,'BASE TB'!$A$1:$K$70000,6,FALSE))</f>
        <v>305.36</v>
      </c>
      <c r="L110" s="130">
        <f t="shared" si="4"/>
        <v>305.36</v>
      </c>
      <c r="M110" s="131">
        <f>IF(G110="","",VLOOKUP(G110,'BASE TB'!$A$1:$K$70000,7,FALSE))</f>
        <v>0</v>
      </c>
      <c r="N110" s="131">
        <f>IF(G110="","",VLOOKUP(G110,'BASE TB'!$A$1:$K$70000,8,FALSE))</f>
        <v>0</v>
      </c>
      <c r="O110" s="132">
        <f t="shared" ref="O110:O146" si="8">L110*N110%</f>
        <v>0</v>
      </c>
      <c r="P110" s="133">
        <f t="shared" ca="1" si="5"/>
        <v>121</v>
      </c>
      <c r="Q110" s="134">
        <v>44957</v>
      </c>
      <c r="R110" s="135">
        <v>71052</v>
      </c>
      <c r="S110" s="135" t="s">
        <v>9161</v>
      </c>
      <c r="T110" s="135" t="s">
        <v>9029</v>
      </c>
      <c r="U110" s="190" t="s">
        <v>9162</v>
      </c>
      <c r="V110" s="135"/>
      <c r="W110" s="135"/>
      <c r="X110" s="139"/>
      <c r="Y110" s="140"/>
      <c r="Z110" s="141"/>
    </row>
    <row r="111" spans="1:26" s="18" customFormat="1" ht="23.25" hidden="1" thickBot="1" x14ac:dyDescent="0.3">
      <c r="A111" s="124">
        <v>105</v>
      </c>
      <c r="B111" s="238" t="s">
        <v>9180</v>
      </c>
      <c r="C111" s="126"/>
      <c r="D111" s="125"/>
      <c r="E111" s="194" t="s">
        <v>9014</v>
      </c>
      <c r="F111" s="127"/>
      <c r="G111" s="189">
        <v>9230</v>
      </c>
      <c r="H111" s="229"/>
      <c r="I111" s="128" t="str">
        <f>IF(G111="","",VLOOKUP(G111,'BASE TB'!$A$1:$K$70000,2,FALSE))</f>
        <v>HD SATAIII 4TB SEAGATE IRONWOLF 5900RPM 256MB 3,5"</v>
      </c>
      <c r="J111" s="199">
        <v>1</v>
      </c>
      <c r="K111" s="129">
        <f>IF(G111="","",VLOOKUP(G111,'BASE TB'!$A$1:$K$70000,6,FALSE))</f>
        <v>544.54</v>
      </c>
      <c r="L111" s="130">
        <f t="shared" si="4"/>
        <v>544.54</v>
      </c>
      <c r="M111" s="131">
        <f>IF(G111="","",VLOOKUP(G111,'BASE TB'!$A$1:$K$70000,7,FALSE))</f>
        <v>0</v>
      </c>
      <c r="N111" s="131">
        <f>IF(G111="","",VLOOKUP(G111,'BASE TB'!$A$1:$K$70000,8,FALSE))</f>
        <v>0</v>
      </c>
      <c r="O111" s="132">
        <f t="shared" si="8"/>
        <v>0</v>
      </c>
      <c r="P111" s="133" t="str">
        <f t="shared" si="5"/>
        <v/>
      </c>
      <c r="Q111" s="134"/>
      <c r="R111" s="135"/>
      <c r="S111" s="135"/>
      <c r="T111" s="135"/>
      <c r="U111" s="190"/>
      <c r="V111" s="135"/>
      <c r="W111" s="135"/>
      <c r="X111" s="139"/>
      <c r="Y111" s="140"/>
      <c r="Z111" s="141"/>
    </row>
    <row r="112" spans="1:26" s="18" customFormat="1" ht="15.75" hidden="1" thickBot="1" x14ac:dyDescent="0.3">
      <c r="A112" s="124">
        <v>106</v>
      </c>
      <c r="B112" s="225"/>
      <c r="C112" s="126"/>
      <c r="D112" s="125"/>
      <c r="E112" s="194" t="s">
        <v>9167</v>
      </c>
      <c r="F112" s="127"/>
      <c r="G112" s="189">
        <v>9005</v>
      </c>
      <c r="H112" s="229"/>
      <c r="I112" s="128" t="str">
        <f>IF(G112="","",VLOOKUP(G112,'BASE TB'!$A$1:$K$70000,2,FALSE))</f>
        <v>SSD WD GREEN SATAIII 480GB WDS480G3G0A</v>
      </c>
      <c r="J112" s="199">
        <v>1</v>
      </c>
      <c r="K112" s="129">
        <f>IF(G112="","",VLOOKUP(G112,'BASE TB'!$A$1:$K$70000,6,FALSE))</f>
        <v>175.68</v>
      </c>
      <c r="L112" s="130">
        <f t="shared" si="4"/>
        <v>175.68</v>
      </c>
      <c r="M112" s="131">
        <f>IF(G112="","",VLOOKUP(G112,'BASE TB'!$A$1:$K$70000,7,FALSE))</f>
        <v>0</v>
      </c>
      <c r="N112" s="131">
        <f>IF(G112="","",VLOOKUP(G112,'BASE TB'!$A$1:$K$70000,8,FALSE))</f>
        <v>0</v>
      </c>
      <c r="O112" s="132">
        <f t="shared" si="8"/>
        <v>0</v>
      </c>
      <c r="P112" s="133">
        <f t="shared" ca="1" si="5"/>
        <v>274</v>
      </c>
      <c r="Q112" s="134">
        <v>44804</v>
      </c>
      <c r="R112" s="135">
        <v>179379</v>
      </c>
      <c r="S112" s="135" t="s">
        <v>9015</v>
      </c>
      <c r="T112" s="135" t="s">
        <v>9016</v>
      </c>
      <c r="U112" s="190" t="s">
        <v>9166</v>
      </c>
      <c r="V112" s="135"/>
      <c r="W112" s="135"/>
      <c r="X112" s="139"/>
      <c r="Y112" s="140"/>
      <c r="Z112" s="141"/>
    </row>
    <row r="113" spans="1:26" s="18" customFormat="1" ht="15.75" hidden="1" thickBot="1" x14ac:dyDescent="0.2">
      <c r="A113" s="124">
        <v>107</v>
      </c>
      <c r="B113" s="237" t="s">
        <v>9173</v>
      </c>
      <c r="C113" s="126"/>
      <c r="D113" s="125"/>
      <c r="E113" s="193" t="s">
        <v>9042</v>
      </c>
      <c r="F113" s="127">
        <v>44945</v>
      </c>
      <c r="G113" s="189">
        <v>9558</v>
      </c>
      <c r="H113" s="229"/>
      <c r="I113" s="128" t="str">
        <f>IF(G113="","",VLOOKUP(G113,'BASE TB'!$A$1:$K$70000,2,FALSE))</f>
        <v>SSD M.2 NVME KINGSTON 1TB NV2 SNV2S/1000G</v>
      </c>
      <c r="J113" s="199">
        <v>1</v>
      </c>
      <c r="K113" s="129">
        <f>IF(G113="","",VLOOKUP(G113,'BASE TB'!$A$1:$K$70000,6,FALSE))</f>
        <v>386.9</v>
      </c>
      <c r="L113" s="130">
        <f t="shared" si="4"/>
        <v>386.9</v>
      </c>
      <c r="M113" s="131">
        <f>IF(G113="","",VLOOKUP(G113,'BASE TB'!$A$1:$K$70000,7,FALSE))</f>
        <v>0</v>
      </c>
      <c r="N113" s="131">
        <f>IF(G113="","",VLOOKUP(G113,'BASE TB'!$A$1:$K$70000,8,FALSE))</f>
        <v>0</v>
      </c>
      <c r="O113" s="132">
        <f t="shared" si="8"/>
        <v>0</v>
      </c>
      <c r="P113" s="133">
        <f t="shared" ca="1" si="5"/>
        <v>104</v>
      </c>
      <c r="Q113" s="134">
        <v>44974</v>
      </c>
      <c r="R113" s="135">
        <v>22165</v>
      </c>
      <c r="S113" s="135" t="s">
        <v>9081</v>
      </c>
      <c r="T113" s="135" t="s">
        <v>9070</v>
      </c>
      <c r="U113" s="190" t="s">
        <v>9017</v>
      </c>
      <c r="V113" s="135"/>
      <c r="W113" s="135" t="s">
        <v>9012</v>
      </c>
      <c r="X113" s="139">
        <v>45012</v>
      </c>
      <c r="Y113" s="140">
        <v>42887</v>
      </c>
      <c r="Z113" s="191" t="s">
        <v>9170</v>
      </c>
    </row>
    <row r="114" spans="1:26" s="18" customFormat="1" ht="23.25" hidden="1" thickBot="1" x14ac:dyDescent="0.3">
      <c r="A114" s="124">
        <v>108</v>
      </c>
      <c r="B114" s="233">
        <v>2020561</v>
      </c>
      <c r="C114" s="126"/>
      <c r="D114" s="125"/>
      <c r="E114" s="194" t="s">
        <v>9014</v>
      </c>
      <c r="F114" s="127"/>
      <c r="G114" s="189">
        <v>8442</v>
      </c>
      <c r="H114" s="229"/>
      <c r="I114" s="128" t="str">
        <f>IF(G114="","",VLOOKUP(G114,'BASE TB'!$A$1:$K$70000,2,FALSE))</f>
        <v>TECLADO USB REDRAGON DARK AVENGER K568RGB</v>
      </c>
      <c r="J114" s="199">
        <v>1</v>
      </c>
      <c r="K114" s="129">
        <f>IF(G114="","",VLOOKUP(G114,'BASE TB'!$A$1:$K$70000,6,FALSE))</f>
        <v>181.32</v>
      </c>
      <c r="L114" s="130">
        <f t="shared" si="4"/>
        <v>181.32</v>
      </c>
      <c r="M114" s="131">
        <f>IF(G114="","",VLOOKUP(G114,'BASE TB'!$A$1:$K$70000,7,FALSE))</f>
        <v>4</v>
      </c>
      <c r="N114" s="131">
        <f>IF(G114="","",VLOOKUP(G114,'BASE TB'!$A$1:$K$70000,8,FALSE))</f>
        <v>9.75</v>
      </c>
      <c r="O114" s="132">
        <f t="shared" si="8"/>
        <v>17.678699999999999</v>
      </c>
      <c r="P114" s="133">
        <f t="shared" ca="1" si="5"/>
        <v>386</v>
      </c>
      <c r="Q114" s="134">
        <v>44692</v>
      </c>
      <c r="R114" s="135">
        <v>26248</v>
      </c>
      <c r="S114" s="135" t="s">
        <v>9171</v>
      </c>
      <c r="T114" s="135" t="s">
        <v>9067</v>
      </c>
      <c r="U114" s="190" t="s">
        <v>9172</v>
      </c>
      <c r="V114" s="135"/>
      <c r="W114" s="135"/>
      <c r="X114" s="139"/>
      <c r="Y114" s="140"/>
      <c r="Z114" s="141"/>
    </row>
    <row r="115" spans="1:26" s="18" customFormat="1" ht="15.75" hidden="1" thickBot="1" x14ac:dyDescent="0.3">
      <c r="A115" s="124"/>
      <c r="B115" s="125"/>
      <c r="C115" s="126"/>
      <c r="D115" s="125"/>
      <c r="E115" s="193"/>
      <c r="F115" s="127"/>
      <c r="G115" s="189">
        <v>8478</v>
      </c>
      <c r="H115" s="229"/>
      <c r="I115" s="128" t="str">
        <f>IF(G115="","",VLOOKUP(G115,'BASE TB'!$A$1:$K$70000,2,FALSE))</f>
        <v>ADAPTADOR USB (M)X RJ45(F) 10/100 MULTILASER W</v>
      </c>
      <c r="J115" s="199">
        <v>18</v>
      </c>
      <c r="K115" s="129">
        <f>IF(G115="","",VLOOKUP(G115,'BASE TB'!$A$1:$K$70000,6,FALSE))</f>
        <v>43.19</v>
      </c>
      <c r="L115" s="130">
        <f t="shared" si="4"/>
        <v>777.42</v>
      </c>
      <c r="M115" s="131">
        <f>IF(G115="","",VLOOKUP(G115,'BASE TB'!$A$1:$K$70000,7,FALSE))</f>
        <v>4</v>
      </c>
      <c r="N115" s="131">
        <f>IF(G115="","",VLOOKUP(G115,'BASE TB'!$A$1:$K$70000,8,FALSE))</f>
        <v>3.25</v>
      </c>
      <c r="O115" s="132">
        <f t="shared" si="8"/>
        <v>25.26615</v>
      </c>
      <c r="P115" s="133" t="str">
        <f t="shared" si="5"/>
        <v/>
      </c>
      <c r="Q115" s="134"/>
      <c r="R115" s="135"/>
      <c r="S115" s="136"/>
      <c r="T115" s="137"/>
      <c r="U115" s="138"/>
      <c r="V115" s="135"/>
      <c r="W115" s="135"/>
      <c r="X115" s="139"/>
      <c r="Y115" s="140"/>
      <c r="Z115" s="141"/>
    </row>
    <row r="116" spans="1:26" s="18" customFormat="1" ht="15.75" hidden="1" thickBot="1" x14ac:dyDescent="0.3">
      <c r="A116" s="124"/>
      <c r="B116" s="125"/>
      <c r="C116" s="126"/>
      <c r="D116" s="125"/>
      <c r="E116" s="125"/>
      <c r="F116" s="127"/>
      <c r="G116" s="189">
        <v>7907</v>
      </c>
      <c r="H116" s="229"/>
      <c r="I116" s="128" t="str">
        <f>IF(G116="","",VLOOKUP(G116,'BASE TB'!$A$1:$K$70000,2,FALSE))</f>
        <v>ADAPTADOR USB BLUETOOTH 4.0 BRANCO MD9</v>
      </c>
      <c r="J116" s="199">
        <v>1</v>
      </c>
      <c r="K116" s="129">
        <f>IF(G116="","",VLOOKUP(G116,'BASE TB'!$A$1:$K$70000,6,FALSE))</f>
        <v>27.12</v>
      </c>
      <c r="L116" s="130">
        <f t="shared" si="4"/>
        <v>27.12</v>
      </c>
      <c r="M116" s="131">
        <f>IF(G116="","",VLOOKUP(G116,'BASE TB'!$A$1:$K$70000,7,FALSE))</f>
        <v>4</v>
      </c>
      <c r="N116" s="131">
        <f>IF(G116="","",VLOOKUP(G116,'BASE TB'!$A$1:$K$70000,8,FALSE))</f>
        <v>0</v>
      </c>
      <c r="O116" s="132">
        <f t="shared" si="8"/>
        <v>0</v>
      </c>
      <c r="P116" s="133" t="str">
        <f t="shared" si="5"/>
        <v/>
      </c>
      <c r="Q116" s="134"/>
      <c r="R116" s="135"/>
      <c r="S116" s="136"/>
      <c r="T116" s="137"/>
      <c r="U116" s="138"/>
      <c r="V116" s="135"/>
      <c r="W116" s="135"/>
      <c r="X116" s="139"/>
      <c r="Y116" s="140"/>
      <c r="Z116" s="141"/>
    </row>
    <row r="117" spans="1:26" s="18" customFormat="1" ht="15.75" hidden="1" thickBot="1" x14ac:dyDescent="0.3">
      <c r="A117" s="124"/>
      <c r="B117" s="125"/>
      <c r="C117" s="126"/>
      <c r="D117" s="125"/>
      <c r="E117" s="125"/>
      <c r="F117" s="127"/>
      <c r="G117" s="189">
        <v>5520</v>
      </c>
      <c r="H117" s="229"/>
      <c r="I117" s="128" t="str">
        <f>IF(G117="","",VLOOKUP(G117,'BASE TB'!$A$1:$K$70000,2,FALSE))</f>
        <v>CABO CONVERSOR HDMI(M) X VGA (F) C/AUDIO MD9</v>
      </c>
      <c r="J117" s="199">
        <v>1</v>
      </c>
      <c r="K117" s="129">
        <f>IF(G117="","",VLOOKUP(G117,'BASE TB'!$A$1:$K$70000,6,FALSE))</f>
        <v>19.09</v>
      </c>
      <c r="L117" s="130">
        <f t="shared" si="4"/>
        <v>19.09</v>
      </c>
      <c r="M117" s="131">
        <f>IF(G117="","",VLOOKUP(G117,'BASE TB'!$A$1:$K$70000,7,FALSE))</f>
        <v>4</v>
      </c>
      <c r="N117" s="131">
        <f>IF(G117="","",VLOOKUP(G117,'BASE TB'!$A$1:$K$70000,8,FALSE))</f>
        <v>0</v>
      </c>
      <c r="O117" s="132">
        <f t="shared" si="8"/>
        <v>0</v>
      </c>
      <c r="P117" s="133" t="str">
        <f t="shared" si="5"/>
        <v/>
      </c>
      <c r="Q117" s="134"/>
      <c r="R117" s="135"/>
      <c r="S117" s="136"/>
      <c r="T117" s="137"/>
      <c r="U117" s="138"/>
      <c r="V117" s="135"/>
      <c r="W117" s="135"/>
      <c r="X117" s="139"/>
      <c r="Y117" s="140"/>
      <c r="Z117" s="141"/>
    </row>
    <row r="118" spans="1:26" s="18" customFormat="1" ht="15.75" hidden="1" thickBot="1" x14ac:dyDescent="0.3">
      <c r="A118" s="124"/>
      <c r="B118" s="125"/>
      <c r="C118" s="126"/>
      <c r="D118" s="125"/>
      <c r="E118" s="125"/>
      <c r="F118" s="127"/>
      <c r="G118" s="189">
        <v>5520</v>
      </c>
      <c r="H118" s="229"/>
      <c r="I118" s="128" t="str">
        <f>IF(G118="","",VLOOKUP(G118,'BASE TB'!$A$1:$K$70000,2,FALSE))</f>
        <v>CABO CONVERSOR HDMI(M) X VGA (F) C/AUDIO MD9</v>
      </c>
      <c r="J118" s="199">
        <v>1</v>
      </c>
      <c r="K118" s="129">
        <f>IF(G118="","",VLOOKUP(G118,'BASE TB'!$A$1:$K$70000,6,FALSE))</f>
        <v>19.09</v>
      </c>
      <c r="L118" s="130">
        <f t="shared" si="4"/>
        <v>19.09</v>
      </c>
      <c r="M118" s="131">
        <f>IF(G118="","",VLOOKUP(G118,'BASE TB'!$A$1:$K$70000,7,FALSE))</f>
        <v>4</v>
      </c>
      <c r="N118" s="131">
        <f>IF(G118="","",VLOOKUP(G118,'BASE TB'!$A$1:$K$70000,8,FALSE))</f>
        <v>0</v>
      </c>
      <c r="O118" s="132">
        <f t="shared" si="8"/>
        <v>0</v>
      </c>
      <c r="P118" s="133" t="str">
        <f t="shared" si="5"/>
        <v/>
      </c>
      <c r="Q118" s="134"/>
      <c r="R118" s="135"/>
      <c r="S118" s="136"/>
      <c r="T118" s="137"/>
      <c r="U118" s="138"/>
      <c r="V118" s="135"/>
      <c r="W118" s="135"/>
      <c r="X118" s="139"/>
      <c r="Y118" s="140"/>
      <c r="Z118" s="141"/>
    </row>
    <row r="119" spans="1:26" s="18" customFormat="1" ht="15.75" hidden="1" thickBot="1" x14ac:dyDescent="0.3">
      <c r="A119" s="124"/>
      <c r="B119" s="125"/>
      <c r="C119" s="126"/>
      <c r="D119" s="125"/>
      <c r="E119" s="125"/>
      <c r="F119" s="127"/>
      <c r="G119" s="189">
        <v>5520</v>
      </c>
      <c r="H119" s="229"/>
      <c r="I119" s="128" t="str">
        <f>IF(G119="","",VLOOKUP(G119,'BASE TB'!$A$1:$K$70000,2,FALSE))</f>
        <v>CABO CONVERSOR HDMI(M) X VGA (F) C/AUDIO MD9</v>
      </c>
      <c r="J119" s="199">
        <v>1</v>
      </c>
      <c r="K119" s="129">
        <f>IF(G119="","",VLOOKUP(G119,'BASE TB'!$A$1:$K$70000,6,FALSE))</f>
        <v>19.09</v>
      </c>
      <c r="L119" s="130">
        <f t="shared" si="4"/>
        <v>19.09</v>
      </c>
      <c r="M119" s="131">
        <f>IF(G119="","",VLOOKUP(G119,'BASE TB'!$A$1:$K$70000,7,FALSE))</f>
        <v>4</v>
      </c>
      <c r="N119" s="131">
        <f>IF(G119="","",VLOOKUP(G119,'BASE TB'!$A$1:$K$70000,8,FALSE))</f>
        <v>0</v>
      </c>
      <c r="O119" s="132">
        <f t="shared" si="8"/>
        <v>0</v>
      </c>
      <c r="P119" s="133" t="str">
        <f t="shared" si="5"/>
        <v/>
      </c>
      <c r="Q119" s="134"/>
      <c r="R119" s="135"/>
      <c r="S119" s="136"/>
      <c r="T119" s="137"/>
      <c r="U119" s="138"/>
      <c r="V119" s="135"/>
      <c r="W119" s="135"/>
      <c r="X119" s="139"/>
      <c r="Y119" s="140"/>
      <c r="Z119" s="141"/>
    </row>
    <row r="120" spans="1:26" s="18" customFormat="1" ht="15.75" hidden="1" thickBot="1" x14ac:dyDescent="0.3">
      <c r="A120" s="124"/>
      <c r="B120" s="125"/>
      <c r="C120" s="126"/>
      <c r="D120" s="125"/>
      <c r="E120" s="125"/>
      <c r="F120" s="127"/>
      <c r="G120" s="189">
        <v>9567</v>
      </c>
      <c r="H120" s="229"/>
      <c r="I120" s="128" t="str">
        <f>IF(G120="","",VLOOKUP(G120,'BASE TB'!$A$1:$K$70000,2,FALSE))</f>
        <v>CABO DISPLAYPORT (M) X HDMI (M) 3MT 4K MD9</v>
      </c>
      <c r="J120" s="199">
        <v>1</v>
      </c>
      <c r="K120" s="159">
        <f>IF(G120="","",VLOOKUP(G120,'BASE TB'!$A$1:$K$70000,6,FALSE))</f>
        <v>44.61</v>
      </c>
      <c r="L120" s="160">
        <f t="shared" si="4"/>
        <v>44.61</v>
      </c>
      <c r="M120" s="161">
        <f>IF(G120="","",VLOOKUP(G120,'BASE TB'!$A$1:$K$70000,7,FALSE))</f>
        <v>0</v>
      </c>
      <c r="N120" s="161">
        <f>IF(G120="","",VLOOKUP(G120,'BASE TB'!$A$1:$K$70000,8,FALSE))</f>
        <v>0</v>
      </c>
      <c r="O120" s="132">
        <f t="shared" si="8"/>
        <v>0</v>
      </c>
      <c r="P120" s="133" t="str">
        <f t="shared" si="5"/>
        <v/>
      </c>
      <c r="Q120" s="134"/>
      <c r="R120" s="135"/>
      <c r="S120" s="136"/>
      <c r="T120" s="137"/>
      <c r="U120" s="138"/>
      <c r="V120" s="135"/>
      <c r="W120" s="135"/>
      <c r="X120" s="139"/>
      <c r="Y120" s="140"/>
      <c r="Z120" s="141"/>
    </row>
    <row r="121" spans="1:26" s="18" customFormat="1" ht="15.75" hidden="1" thickBot="1" x14ac:dyDescent="0.3">
      <c r="A121" s="124"/>
      <c r="B121" s="125"/>
      <c r="C121" s="126"/>
      <c r="D121" s="125"/>
      <c r="E121" s="125"/>
      <c r="F121" s="127"/>
      <c r="G121" s="189">
        <v>9569</v>
      </c>
      <c r="H121" s="229"/>
      <c r="I121" s="128" t="str">
        <f>IF(G121="","",VLOOKUP(G121,'BASE TB'!$A$1:$K$70000,2,FALSE))</f>
        <v>CABO DISPLAYPORT (M) X VGA (F) 1.8MT MD9</v>
      </c>
      <c r="J121" s="199">
        <v>1</v>
      </c>
      <c r="K121" s="129">
        <f>IF(G121="","",VLOOKUP(G121,'BASE TB'!$A$1:$K$70000,6,FALSE))</f>
        <v>38.9</v>
      </c>
      <c r="L121" s="130">
        <f t="shared" si="4"/>
        <v>38.9</v>
      </c>
      <c r="M121" s="131">
        <f>IF(G121="","",VLOOKUP(G121,'BASE TB'!$A$1:$K$70000,7,FALSE))</f>
        <v>0</v>
      </c>
      <c r="N121" s="131">
        <f>IF(G121="","",VLOOKUP(G121,'BASE TB'!$A$1:$K$70000,8,FALSE))</f>
        <v>0</v>
      </c>
      <c r="O121" s="132">
        <f t="shared" si="8"/>
        <v>0</v>
      </c>
      <c r="P121" s="133" t="str">
        <f t="shared" si="5"/>
        <v/>
      </c>
      <c r="Q121" s="134"/>
      <c r="R121" s="135"/>
      <c r="S121" s="136"/>
      <c r="T121" s="137"/>
      <c r="U121" s="138"/>
      <c r="V121" s="135"/>
      <c r="W121" s="135"/>
      <c r="X121" s="139"/>
      <c r="Y121" s="140"/>
      <c r="Z121" s="141"/>
    </row>
    <row r="122" spans="1:26" s="18" customFormat="1" ht="15.75" hidden="1" thickBot="1" x14ac:dyDescent="0.3">
      <c r="A122" s="124"/>
      <c r="B122" s="125"/>
      <c r="C122" s="126"/>
      <c r="D122" s="125"/>
      <c r="E122" s="125"/>
      <c r="F122" s="127"/>
      <c r="G122" s="189">
        <v>7842</v>
      </c>
      <c r="H122" s="229"/>
      <c r="I122" s="128" t="str">
        <f>IF(G122="","",VLOOKUP(G122,'BASE TB'!$A$1:$K$70000,2,FALSE))</f>
        <v>CAIXA DE SOM 2.1 K-MEX GAMER SS9300 11RMS LED</v>
      </c>
      <c r="J122" s="199">
        <v>1</v>
      </c>
      <c r="K122" s="129">
        <f>IF(G122="","",VLOOKUP(G122,'BASE TB'!$A$1:$K$70000,6,FALSE))</f>
        <v>97.15</v>
      </c>
      <c r="L122" s="130">
        <f t="shared" si="4"/>
        <v>97.15</v>
      </c>
      <c r="M122" s="131">
        <f>IF(G122="","",VLOOKUP(G122,'BASE TB'!$A$1:$K$70000,7,FALSE))</f>
        <v>4</v>
      </c>
      <c r="N122" s="131">
        <f>IF(G122="","",VLOOKUP(G122,'BASE TB'!$A$1:$K$70000,8,FALSE))</f>
        <v>15</v>
      </c>
      <c r="O122" s="132">
        <f t="shared" si="8"/>
        <v>14.5725</v>
      </c>
      <c r="P122" s="133" t="str">
        <f t="shared" si="5"/>
        <v/>
      </c>
      <c r="Q122" s="134"/>
      <c r="R122" s="135"/>
      <c r="S122" s="136"/>
      <c r="T122" s="137"/>
      <c r="U122" s="138"/>
      <c r="V122" s="135"/>
      <c r="W122" s="135"/>
      <c r="X122" s="139"/>
      <c r="Y122" s="140"/>
      <c r="Z122" s="141"/>
    </row>
    <row r="123" spans="1:26" s="18" customFormat="1" ht="15.75" hidden="1" thickBot="1" x14ac:dyDescent="0.3">
      <c r="A123" s="124"/>
      <c r="B123" s="125"/>
      <c r="C123" s="126"/>
      <c r="D123" s="125"/>
      <c r="E123" s="125"/>
      <c r="F123" s="127"/>
      <c r="G123" s="189">
        <v>8602</v>
      </c>
      <c r="H123" s="229"/>
      <c r="I123" s="128" t="str">
        <f>IF(G123="","",VLOOKUP(G123,'BASE TB'!$A$1:$K$70000,2,FALSE))</f>
        <v>CARTAO SD 64GB ADATA PREMIER PRO UHSI U1</v>
      </c>
      <c r="J123" s="199">
        <v>1</v>
      </c>
      <c r="K123" s="129">
        <f>IF(G123="","",VLOOKUP(G123,'BASE TB'!$A$1:$K$70000,6,FALSE))</f>
        <v>64.23</v>
      </c>
      <c r="L123" s="130">
        <f t="shared" si="4"/>
        <v>64.23</v>
      </c>
      <c r="M123" s="131">
        <f>IF(G123="","",VLOOKUP(G123,'BASE TB'!$A$1:$K$70000,7,FALSE))</f>
        <v>4</v>
      </c>
      <c r="N123" s="131">
        <f>IF(G123="","",VLOOKUP(G123,'BASE TB'!$A$1:$K$70000,8,FALSE))</f>
        <v>9.75</v>
      </c>
      <c r="O123" s="132">
        <f t="shared" si="8"/>
        <v>6.2624250000000004</v>
      </c>
      <c r="P123" s="133" t="str">
        <f t="shared" si="5"/>
        <v/>
      </c>
      <c r="Q123" s="134"/>
      <c r="R123" s="135"/>
      <c r="S123" s="136"/>
      <c r="T123" s="137"/>
      <c r="U123" s="138"/>
      <c r="V123" s="135"/>
      <c r="W123" s="135"/>
      <c r="X123" s="139"/>
      <c r="Y123" s="140"/>
      <c r="Z123" s="141"/>
    </row>
    <row r="124" spans="1:26" s="18" customFormat="1" ht="15.75" hidden="1" thickBot="1" x14ac:dyDescent="0.3">
      <c r="A124" s="124"/>
      <c r="B124" s="125"/>
      <c r="C124" s="126"/>
      <c r="D124" s="125"/>
      <c r="E124" s="125"/>
      <c r="F124" s="127"/>
      <c r="G124" s="189">
        <v>7268</v>
      </c>
      <c r="H124" s="229"/>
      <c r="I124" s="128" t="str">
        <f>IF(G124="","",VLOOKUP(G124,'BASE TB'!$A$1:$K$70000,2,FALSE))</f>
        <v>CARTUCHO HP 662 CZ104AB COLOR</v>
      </c>
      <c r="J124" s="199">
        <v>1</v>
      </c>
      <c r="K124" s="129">
        <f>IF(G124="","",VLOOKUP(G124,'BASE TB'!$A$1:$K$70000,6,FALSE))</f>
        <v>45.75</v>
      </c>
      <c r="L124" s="130">
        <f t="shared" si="4"/>
        <v>45.75</v>
      </c>
      <c r="M124" s="131">
        <f>IF(G124="","",VLOOKUP(G124,'BASE TB'!$A$1:$K$70000,7,FALSE))</f>
        <v>18</v>
      </c>
      <c r="N124" s="131">
        <f>IF(G124="","",VLOOKUP(G124,'BASE TB'!$A$1:$K$70000,8,FALSE))</f>
        <v>0</v>
      </c>
      <c r="O124" s="132">
        <f t="shared" si="8"/>
        <v>0</v>
      </c>
      <c r="P124" s="133" t="str">
        <f t="shared" si="5"/>
        <v/>
      </c>
      <c r="Q124" s="134"/>
      <c r="R124" s="135"/>
      <c r="S124" s="136"/>
      <c r="T124" s="137"/>
      <c r="U124" s="138"/>
      <c r="V124" s="135"/>
      <c r="W124" s="135"/>
      <c r="X124" s="139"/>
      <c r="Y124" s="140"/>
      <c r="Z124" s="141"/>
    </row>
    <row r="125" spans="1:26" s="18" customFormat="1" ht="15.75" hidden="1" thickBot="1" x14ac:dyDescent="0.3">
      <c r="A125" s="124"/>
      <c r="B125" s="125"/>
      <c r="C125" s="126"/>
      <c r="D125" s="163"/>
      <c r="E125" s="125"/>
      <c r="F125" s="127"/>
      <c r="G125" s="189">
        <v>8384</v>
      </c>
      <c r="H125" s="229"/>
      <c r="I125" s="128" t="str">
        <f>IF(G125="","",VLOOKUP(G125,'BASE TB'!$A$1:$K$70000,2,FALSE))</f>
        <v>FILTRO DE LINHA 5T ICLAMPER DPS ENERGIA 010872</v>
      </c>
      <c r="J125" s="199">
        <v>2</v>
      </c>
      <c r="K125" s="129">
        <f>IF(G125="","",VLOOKUP(G125,'BASE TB'!$A$1:$K$70000,6,FALSE))</f>
        <v>42.34</v>
      </c>
      <c r="L125" s="130">
        <f t="shared" si="4"/>
        <v>84.68</v>
      </c>
      <c r="M125" s="131">
        <f>IF(G125="","",VLOOKUP(G125,'BASE TB'!$A$1:$K$70000,7,FALSE))</f>
        <v>7</v>
      </c>
      <c r="N125" s="131">
        <f>IF(G125="","",VLOOKUP(G125,'BASE TB'!$A$1:$K$70000,8,FALSE))</f>
        <v>9.75</v>
      </c>
      <c r="O125" s="132">
        <f t="shared" si="8"/>
        <v>8.2563000000000013</v>
      </c>
      <c r="P125" s="133" t="str">
        <f t="shared" si="5"/>
        <v/>
      </c>
      <c r="Q125" s="134"/>
      <c r="R125" s="135"/>
      <c r="S125" s="136"/>
      <c r="T125" s="137"/>
      <c r="U125" s="138"/>
      <c r="V125" s="135"/>
      <c r="W125" s="135"/>
      <c r="X125" s="139"/>
      <c r="Y125" s="140"/>
      <c r="Z125" s="141"/>
    </row>
    <row r="126" spans="1:26" s="18" customFormat="1" ht="15.75" hidden="1" thickBot="1" x14ac:dyDescent="0.3">
      <c r="A126" s="124"/>
      <c r="B126" s="125"/>
      <c r="C126" s="126"/>
      <c r="D126" s="125"/>
      <c r="E126" s="125"/>
      <c r="F126" s="127"/>
      <c r="G126" s="189">
        <v>8626</v>
      </c>
      <c r="H126" s="229"/>
      <c r="I126" s="128" t="str">
        <f>IF(G126="","",VLOOKUP(G126,'BASE TB'!$A$1:$K$70000,2,FALSE))</f>
        <v>FONTE ATX 200W VKOEM 24+4 PINOS</v>
      </c>
      <c r="J126" s="199">
        <v>1</v>
      </c>
      <c r="K126" s="129">
        <f>IF(G126="","",VLOOKUP(G126,'BASE TB'!$A$1:$K$70000,6,FALSE))</f>
        <v>38.54</v>
      </c>
      <c r="L126" s="130">
        <f t="shared" si="4"/>
        <v>38.54</v>
      </c>
      <c r="M126" s="131">
        <f>IF(G126="","",VLOOKUP(G126,'BASE TB'!$A$1:$K$70000,7,FALSE))</f>
        <v>4</v>
      </c>
      <c r="N126" s="131">
        <f>IF(G126="","",VLOOKUP(G126,'BASE TB'!$A$1:$K$70000,8,FALSE))</f>
        <v>3.75</v>
      </c>
      <c r="O126" s="132">
        <f t="shared" si="8"/>
        <v>1.4452499999999999</v>
      </c>
      <c r="P126" s="133" t="str">
        <f t="shared" si="5"/>
        <v/>
      </c>
      <c r="Q126" s="134"/>
      <c r="R126" s="135"/>
      <c r="S126" s="136"/>
      <c r="T126" s="137"/>
      <c r="U126" s="138"/>
      <c r="V126" s="135"/>
      <c r="W126" s="135"/>
      <c r="X126" s="139"/>
      <c r="Y126" s="140"/>
      <c r="Z126" s="141"/>
    </row>
    <row r="127" spans="1:26" s="18" customFormat="1" ht="15.75" hidden="1" thickBot="1" x14ac:dyDescent="0.3">
      <c r="A127" s="124"/>
      <c r="B127" s="125"/>
      <c r="C127" s="126"/>
      <c r="D127" s="125"/>
      <c r="E127" s="125"/>
      <c r="F127" s="127"/>
      <c r="G127" s="189">
        <v>8626</v>
      </c>
      <c r="H127" s="229"/>
      <c r="I127" s="128" t="str">
        <f>IF(G127="","",VLOOKUP(G127,'BASE TB'!$A$1:$K$70000,2,FALSE))</f>
        <v>FONTE ATX 200W VKOEM 24+4 PINOS</v>
      </c>
      <c r="J127" s="199">
        <v>1</v>
      </c>
      <c r="K127" s="129">
        <f>IF(G127="","",VLOOKUP(G127,'BASE TB'!$A$1:$K$70000,6,FALSE))</f>
        <v>38.54</v>
      </c>
      <c r="L127" s="130">
        <f t="shared" si="4"/>
        <v>38.54</v>
      </c>
      <c r="M127" s="131">
        <f>IF(G127="","",VLOOKUP(G127,'BASE TB'!$A$1:$K$70000,7,FALSE))</f>
        <v>4</v>
      </c>
      <c r="N127" s="131">
        <f>IF(G127="","",VLOOKUP(G127,'BASE TB'!$A$1:$K$70000,8,FALSE))</f>
        <v>3.75</v>
      </c>
      <c r="O127" s="132">
        <f t="shared" si="8"/>
        <v>1.4452499999999999</v>
      </c>
      <c r="P127" s="133" t="str">
        <f t="shared" si="5"/>
        <v/>
      </c>
      <c r="Q127" s="134"/>
      <c r="R127" s="135"/>
      <c r="S127" s="136"/>
      <c r="T127" s="137"/>
      <c r="U127" s="138"/>
      <c r="V127" s="135"/>
      <c r="W127" s="135"/>
      <c r="X127" s="139"/>
      <c r="Y127" s="140"/>
      <c r="Z127" s="141"/>
    </row>
    <row r="128" spans="1:26" s="18" customFormat="1" ht="31.5" hidden="1" customHeight="1" thickBot="1" x14ac:dyDescent="0.3">
      <c r="A128" s="124"/>
      <c r="B128" s="125"/>
      <c r="C128" s="126"/>
      <c r="D128" s="125"/>
      <c r="E128" s="125"/>
      <c r="F128" s="127"/>
      <c r="G128" s="189">
        <v>8626</v>
      </c>
      <c r="H128" s="229"/>
      <c r="I128" s="128" t="str">
        <f>IF(G128="","",VLOOKUP(G128,'BASE TB'!$A$1:$K$70000,2,FALSE))</f>
        <v>FONTE ATX 200W VKOEM 24+4 PINOS</v>
      </c>
      <c r="J128" s="199">
        <v>1</v>
      </c>
      <c r="K128" s="129">
        <f>IF(G128="","",VLOOKUP(G128,'BASE TB'!$A$1:$K$70000,6,FALSE))</f>
        <v>38.54</v>
      </c>
      <c r="L128" s="130">
        <f t="shared" si="4"/>
        <v>38.54</v>
      </c>
      <c r="M128" s="131">
        <f>IF(G128="","",VLOOKUP(G128,'BASE TB'!$A$1:$K$70000,7,FALSE))</f>
        <v>4</v>
      </c>
      <c r="N128" s="131">
        <f>IF(G128="","",VLOOKUP(G128,'BASE TB'!$A$1:$K$70000,8,FALSE))</f>
        <v>3.75</v>
      </c>
      <c r="O128" s="132">
        <f t="shared" si="8"/>
        <v>1.4452499999999999</v>
      </c>
      <c r="P128" s="133" t="str">
        <f t="shared" si="5"/>
        <v/>
      </c>
      <c r="Q128" s="134"/>
      <c r="R128" s="135"/>
      <c r="S128" s="136"/>
      <c r="T128" s="137"/>
      <c r="U128" s="138"/>
      <c r="V128" s="135"/>
      <c r="W128" s="135"/>
      <c r="X128" s="139"/>
      <c r="Y128" s="140"/>
      <c r="Z128" s="141"/>
    </row>
    <row r="129" spans="1:26" s="18" customFormat="1" ht="15.75" hidden="1" thickBot="1" x14ac:dyDescent="0.3">
      <c r="A129" s="124"/>
      <c r="B129" s="125"/>
      <c r="C129" s="126"/>
      <c r="D129" s="125"/>
      <c r="E129" s="125"/>
      <c r="F129" s="127"/>
      <c r="G129" s="189">
        <v>8626</v>
      </c>
      <c r="H129" s="229"/>
      <c r="I129" s="128" t="str">
        <f>IF(G129="","",VLOOKUP(G129,'BASE TB'!$A$1:$K$70000,2,FALSE))</f>
        <v>FONTE ATX 200W VKOEM 24+4 PINOS</v>
      </c>
      <c r="J129" s="199">
        <v>1</v>
      </c>
      <c r="K129" s="129">
        <f>IF(G129="","",VLOOKUP(G129,'BASE TB'!$A$1:$K$70000,6,FALSE))</f>
        <v>38.54</v>
      </c>
      <c r="L129" s="130">
        <f t="shared" si="4"/>
        <v>38.54</v>
      </c>
      <c r="M129" s="131">
        <f>IF(G129="","",VLOOKUP(G129,'BASE TB'!$A$1:$K$70000,7,FALSE))</f>
        <v>4</v>
      </c>
      <c r="N129" s="131">
        <f>IF(G129="","",VLOOKUP(G129,'BASE TB'!$A$1:$K$70000,8,FALSE))</f>
        <v>3.75</v>
      </c>
      <c r="O129" s="132">
        <f t="shared" si="8"/>
        <v>1.4452499999999999</v>
      </c>
      <c r="P129" s="133" t="str">
        <f t="shared" si="5"/>
        <v/>
      </c>
      <c r="Q129" s="134"/>
      <c r="R129" s="135"/>
      <c r="S129" s="136"/>
      <c r="T129" s="137"/>
      <c r="U129" s="138"/>
      <c r="V129" s="135"/>
      <c r="W129" s="135"/>
      <c r="X129" s="139"/>
      <c r="Y129" s="140"/>
      <c r="Z129" s="141"/>
    </row>
    <row r="130" spans="1:26" s="18" customFormat="1" ht="15.75" hidden="1" thickBot="1" x14ac:dyDescent="0.3">
      <c r="A130" s="124"/>
      <c r="B130" s="125"/>
      <c r="C130" s="126"/>
      <c r="D130" s="125"/>
      <c r="E130" s="125"/>
      <c r="F130" s="127"/>
      <c r="G130" s="189">
        <v>8796</v>
      </c>
      <c r="H130" s="229"/>
      <c r="I130" s="128" t="str">
        <f>IF(G130="","",VLOOKUP(G130,'BASE TB'!$A$1:$K$70000,2,FALSE))</f>
        <v>FONTE ATX 500W POWER STATION</v>
      </c>
      <c r="J130" s="199">
        <v>1</v>
      </c>
      <c r="K130" s="129">
        <f>IF(G130="","",VLOOKUP(G130,'BASE TB'!$A$1:$K$70000,6,FALSE))</f>
        <v>99</v>
      </c>
      <c r="L130" s="130">
        <f t="shared" si="4"/>
        <v>99</v>
      </c>
      <c r="M130" s="131">
        <f>IF(G130="","",VLOOKUP(G130,'BASE TB'!$A$1:$K$70000,7,FALSE))</f>
        <v>4</v>
      </c>
      <c r="N130" s="131">
        <f>IF(G130="","",VLOOKUP(G130,'BASE TB'!$A$1:$K$70000,8,FALSE))</f>
        <v>0</v>
      </c>
      <c r="O130" s="132">
        <f t="shared" si="8"/>
        <v>0</v>
      </c>
      <c r="P130" s="133" t="str">
        <f t="shared" si="5"/>
        <v/>
      </c>
      <c r="Q130" s="134"/>
      <c r="R130" s="135"/>
      <c r="S130" s="136"/>
      <c r="T130" s="137"/>
      <c r="U130" s="138"/>
      <c r="V130" s="135"/>
      <c r="W130" s="135"/>
      <c r="X130" s="139"/>
      <c r="Y130" s="140"/>
      <c r="Z130" s="141"/>
    </row>
    <row r="131" spans="1:26" s="18" customFormat="1" ht="15.75" hidden="1" thickBot="1" x14ac:dyDescent="0.3">
      <c r="A131" s="124"/>
      <c r="B131" s="125"/>
      <c r="C131" s="126"/>
      <c r="D131" s="125"/>
      <c r="E131" s="125"/>
      <c r="F131" s="127"/>
      <c r="G131" s="189">
        <v>8609</v>
      </c>
      <c r="H131" s="229"/>
      <c r="I131" s="128" t="str">
        <f>IF(G131="","",VLOOKUP(G131,'BASE TB'!$A$1:$K$70000,2,FALSE))</f>
        <v>GRAVADOR DVD EXTERNO KNUP KP-LE300 USB 3.0</v>
      </c>
      <c r="J131" s="199">
        <v>1</v>
      </c>
      <c r="K131" s="129">
        <f>IF(G131="","",VLOOKUP(G131,'BASE TB'!$A$1:$K$70000,6,FALSE))</f>
        <v>130.19999999999999</v>
      </c>
      <c r="L131" s="130">
        <f t="shared" si="4"/>
        <v>130.19999999999999</v>
      </c>
      <c r="M131" s="131">
        <f>IF(G131="","",VLOOKUP(G131,'BASE TB'!$A$1:$K$70000,7,FALSE))</f>
        <v>7</v>
      </c>
      <c r="N131" s="131">
        <f>IF(G131="","",VLOOKUP(G131,'BASE TB'!$A$1:$K$70000,8,FALSE))</f>
        <v>0</v>
      </c>
      <c r="O131" s="132">
        <f t="shared" si="8"/>
        <v>0</v>
      </c>
      <c r="P131" s="133" t="str">
        <f t="shared" si="5"/>
        <v/>
      </c>
      <c r="Q131" s="134"/>
      <c r="R131" s="135"/>
      <c r="S131" s="136"/>
      <c r="T131" s="137"/>
      <c r="U131" s="138"/>
      <c r="V131" s="135"/>
      <c r="W131" s="135"/>
      <c r="X131" s="139"/>
      <c r="Y131" s="140"/>
      <c r="Z131" s="141"/>
    </row>
    <row r="132" spans="1:26" s="18" customFormat="1" ht="15.75" hidden="1" thickBot="1" x14ac:dyDescent="0.3">
      <c r="A132" s="124"/>
      <c r="B132" s="125"/>
      <c r="C132" s="126"/>
      <c r="D132" s="125"/>
      <c r="E132" s="125"/>
      <c r="F132" s="127"/>
      <c r="G132" s="189">
        <v>6086</v>
      </c>
      <c r="H132" s="229"/>
      <c r="I132" s="128" t="str">
        <f>IF(G132="","",VLOOKUP(G132,'BASE TB'!$A$1:$K$70000,2,FALSE))</f>
        <v>HEADSET GAMER REDRAGON THESEUS H250</v>
      </c>
      <c r="J132" s="199">
        <v>1</v>
      </c>
      <c r="K132" s="129">
        <f>IF(G132="","",VLOOKUP(G132,'BASE TB'!$A$1:$K$70000,6,FALSE))</f>
        <v>120.61</v>
      </c>
      <c r="L132" s="130">
        <f t="shared" si="4"/>
        <v>120.61</v>
      </c>
      <c r="M132" s="131">
        <f>IF(G132="","",VLOOKUP(G132,'BASE TB'!$A$1:$K$70000,7,FALSE))</f>
        <v>4</v>
      </c>
      <c r="N132" s="131">
        <f>IF(G132="","",VLOOKUP(G132,'BASE TB'!$A$1:$K$70000,8,FALSE))</f>
        <v>15</v>
      </c>
      <c r="O132" s="132">
        <f t="shared" si="8"/>
        <v>18.0915</v>
      </c>
      <c r="P132" s="133" t="str">
        <f t="shared" si="5"/>
        <v/>
      </c>
      <c r="Q132" s="134"/>
      <c r="R132" s="135"/>
      <c r="S132" s="136"/>
      <c r="T132" s="137"/>
      <c r="U132" s="138"/>
      <c r="V132" s="135"/>
      <c r="W132" s="135"/>
      <c r="X132" s="139"/>
      <c r="Y132" s="140"/>
      <c r="Z132" s="141"/>
    </row>
    <row r="133" spans="1:26" s="18" customFormat="1" ht="15.75" hidden="1" thickBot="1" x14ac:dyDescent="0.3">
      <c r="A133" s="124"/>
      <c r="B133" s="125"/>
      <c r="C133" s="126"/>
      <c r="D133" s="125"/>
      <c r="E133" s="125"/>
      <c r="F133" s="127"/>
      <c r="G133" s="189">
        <v>9274</v>
      </c>
      <c r="H133" s="229"/>
      <c r="I133" s="128" t="str">
        <f>IF(G133="","",VLOOKUP(G133,'BASE TB'!$A$1:$K$70000,2,FALSE))</f>
        <v>KIT TECLADO E MOUSE GAMER KMEX KM5228 RGB RAINBOW</v>
      </c>
      <c r="J133" s="199">
        <v>1</v>
      </c>
      <c r="K133" s="129">
        <f>IF(G133="","",VLOOKUP(G133,'BASE TB'!$A$1:$K$70000,6,FALSE))</f>
        <v>43.87</v>
      </c>
      <c r="L133" s="130">
        <f t="shared" si="4"/>
        <v>43.87</v>
      </c>
      <c r="M133" s="131">
        <f>IF(G133="","",VLOOKUP(G133,'BASE TB'!$A$1:$K$70000,7,FALSE))</f>
        <v>0</v>
      </c>
      <c r="N133" s="131">
        <f>IF(G133="","",VLOOKUP(G133,'BASE TB'!$A$1:$K$70000,8,FALSE))</f>
        <v>0</v>
      </c>
      <c r="O133" s="132">
        <f t="shared" si="8"/>
        <v>0</v>
      </c>
      <c r="P133" s="133" t="str">
        <f t="shared" si="5"/>
        <v/>
      </c>
      <c r="Q133" s="134"/>
      <c r="R133" s="135"/>
      <c r="S133" s="136"/>
      <c r="T133" s="137"/>
      <c r="U133" s="138"/>
      <c r="V133" s="135"/>
      <c r="W133" s="135"/>
      <c r="X133" s="139"/>
      <c r="Y133" s="140"/>
      <c r="Z133" s="141"/>
    </row>
    <row r="134" spans="1:26" s="18" customFormat="1" ht="15.75" hidden="1" thickBot="1" x14ac:dyDescent="0.3">
      <c r="A134" s="124"/>
      <c r="B134" s="125"/>
      <c r="C134" s="126"/>
      <c r="D134" s="125"/>
      <c r="E134" s="125"/>
      <c r="F134" s="127"/>
      <c r="G134" s="189">
        <v>3740</v>
      </c>
      <c r="H134" s="229"/>
      <c r="I134" s="128" t="str">
        <f>IF(G134="","",VLOOKUP(G134,'BASE TB'!$A$1:$K$70000,2,FALSE))</f>
        <v>MB 1151 ASUS PRIME H310M-E R2.0/BR S/V/R DDR4</v>
      </c>
      <c r="J134" s="199">
        <v>1</v>
      </c>
      <c r="K134" s="129">
        <f>IF(G134="","",VLOOKUP(G134,'BASE TB'!$A$1:$K$70000,6,FALSE))</f>
        <v>409.99</v>
      </c>
      <c r="L134" s="130">
        <f t="shared" si="4"/>
        <v>409.99</v>
      </c>
      <c r="M134" s="131">
        <f>IF(G134="","",VLOOKUP(G134,'BASE TB'!$A$1:$K$70000,7,FALSE))</f>
        <v>12</v>
      </c>
      <c r="N134" s="131">
        <f>IF(G134="","",VLOOKUP(G134,'BASE TB'!$A$1:$K$70000,8,FALSE))</f>
        <v>0</v>
      </c>
      <c r="O134" s="132">
        <f t="shared" si="8"/>
        <v>0</v>
      </c>
      <c r="P134" s="133" t="str">
        <f t="shared" si="5"/>
        <v/>
      </c>
      <c r="Q134" s="134"/>
      <c r="R134" s="135"/>
      <c r="S134" s="136"/>
      <c r="T134" s="137"/>
      <c r="U134" s="138"/>
      <c r="V134" s="135"/>
      <c r="W134" s="135"/>
      <c r="X134" s="139"/>
      <c r="Y134" s="140"/>
      <c r="Z134" s="141"/>
    </row>
    <row r="135" spans="1:26" s="18" customFormat="1" ht="15.75" hidden="1" thickBot="1" x14ac:dyDescent="0.3">
      <c r="A135" s="124"/>
      <c r="B135" s="125"/>
      <c r="C135" s="126"/>
      <c r="D135" s="125"/>
      <c r="E135" s="125"/>
      <c r="F135" s="127"/>
      <c r="G135" s="189">
        <v>5726</v>
      </c>
      <c r="H135" s="229"/>
      <c r="I135" s="128" t="str">
        <f>IF(G135="","",VLOOKUP(G135,'BASE TB'!$A$1:$K$70000,2,FALSE))</f>
        <v>MB 1155 KRONNUS H61HV2D3 DDR3 S/V/R</v>
      </c>
      <c r="J135" s="199">
        <v>1</v>
      </c>
      <c r="K135" s="129">
        <f>IF(G135="","",VLOOKUP(G135,'BASE TB'!$A$1:$K$70000,6,FALSE))</f>
        <v>266.8</v>
      </c>
      <c r="L135" s="130">
        <f t="shared" ref="L135:L198" si="9">IF(G135="","",J135*K135)</f>
        <v>266.8</v>
      </c>
      <c r="M135" s="131">
        <f>IF(G135="","",VLOOKUP(G135,'BASE TB'!$A$1:$K$70000,7,FALSE))</f>
        <v>18</v>
      </c>
      <c r="N135" s="131">
        <f>IF(G135="","",VLOOKUP(G135,'BASE TB'!$A$1:$K$70000,8,FALSE))</f>
        <v>15</v>
      </c>
      <c r="O135" s="132">
        <f t="shared" si="8"/>
        <v>40.020000000000003</v>
      </c>
      <c r="P135" s="133" t="str">
        <f t="shared" ref="P135:P198" si="10">IF(Q135="","",$Q$1-Q135)</f>
        <v/>
      </c>
      <c r="Q135" s="134"/>
      <c r="R135" s="135"/>
      <c r="S135" s="136"/>
      <c r="T135" s="137"/>
      <c r="U135" s="138"/>
      <c r="V135" s="135"/>
      <c r="W135" s="135"/>
      <c r="X135" s="139"/>
      <c r="Y135" s="140"/>
      <c r="Z135" s="141"/>
    </row>
    <row r="136" spans="1:26" s="18" customFormat="1" ht="15.75" hidden="1" thickBot="1" x14ac:dyDescent="0.3">
      <c r="A136" s="124"/>
      <c r="B136" s="125"/>
      <c r="C136" s="126"/>
      <c r="D136" s="125"/>
      <c r="E136" s="125"/>
      <c r="F136" s="127"/>
      <c r="G136" s="189">
        <v>8421</v>
      </c>
      <c r="H136" s="229"/>
      <c r="I136" s="128" t="str">
        <f>IF(G136="","",VLOOKUP(G136,'BASE TB'!$A$1:$K$70000,2,FALSE))</f>
        <v>MB AM4 ASROCK A320M-HD R4 DDR4</v>
      </c>
      <c r="J136" s="199">
        <v>1</v>
      </c>
      <c r="K136" s="129">
        <f>IF(G136="","",VLOOKUP(G136,'BASE TB'!$A$1:$K$70000,6,FALSE))</f>
        <v>379</v>
      </c>
      <c r="L136" s="130">
        <f t="shared" si="9"/>
        <v>379</v>
      </c>
      <c r="M136" s="131">
        <f>IF(G136="","",VLOOKUP(G136,'BASE TB'!$A$1:$K$70000,7,FALSE))</f>
        <v>12</v>
      </c>
      <c r="N136" s="131">
        <f>IF(G136="","",VLOOKUP(G136,'BASE TB'!$A$1:$K$70000,8,FALSE))</f>
        <v>0</v>
      </c>
      <c r="O136" s="132">
        <f t="shared" si="8"/>
        <v>0</v>
      </c>
      <c r="P136" s="133" t="str">
        <f t="shared" si="10"/>
        <v/>
      </c>
      <c r="Q136" s="134"/>
      <c r="R136" s="135"/>
      <c r="S136" s="136"/>
      <c r="T136" s="137"/>
      <c r="U136" s="138"/>
      <c r="V136" s="135"/>
      <c r="W136" s="135"/>
      <c r="X136" s="139"/>
      <c r="Y136" s="140"/>
      <c r="Z136" s="141"/>
    </row>
    <row r="137" spans="1:26" s="18" customFormat="1" ht="15.75" hidden="1" thickBot="1" x14ac:dyDescent="0.3">
      <c r="A137" s="124"/>
      <c r="B137" s="125"/>
      <c r="C137" s="126"/>
      <c r="D137" s="125"/>
      <c r="E137" s="125"/>
      <c r="F137" s="127"/>
      <c r="G137" s="189">
        <v>7079</v>
      </c>
      <c r="H137" s="229"/>
      <c r="I137" s="128" t="str">
        <f>IF(G137="","",VLOOKUP(G137,'BASE TB'!$A$1:$K$70000,2,FALSE))</f>
        <v>MOUSE USB REDRAGO PHOENIX 2 CHROMA 10000DP</v>
      </c>
      <c r="J137" s="199">
        <v>1</v>
      </c>
      <c r="K137" s="129">
        <f>IF(G137="","",VLOOKUP(G137,'BASE TB'!$A$1:$K$70000,6,FALSE))</f>
        <v>99.04</v>
      </c>
      <c r="L137" s="130">
        <f t="shared" si="9"/>
        <v>99.04</v>
      </c>
      <c r="M137" s="131">
        <f>IF(G137="","",VLOOKUP(G137,'BASE TB'!$A$1:$K$70000,7,FALSE))</f>
        <v>4</v>
      </c>
      <c r="N137" s="131">
        <f>IF(G137="","",VLOOKUP(G137,'BASE TB'!$A$1:$K$70000,8,FALSE))</f>
        <v>15</v>
      </c>
      <c r="O137" s="132">
        <f t="shared" si="8"/>
        <v>14.856</v>
      </c>
      <c r="P137" s="133" t="str">
        <f t="shared" si="10"/>
        <v/>
      </c>
      <c r="Q137" s="134"/>
      <c r="R137" s="135"/>
      <c r="S137" s="136"/>
      <c r="T137" s="137"/>
      <c r="U137" s="138"/>
      <c r="V137" s="135"/>
      <c r="W137" s="135"/>
      <c r="X137" s="139"/>
      <c r="Y137" s="140"/>
      <c r="Z137" s="141"/>
    </row>
    <row r="138" spans="1:26" s="18" customFormat="1" ht="15.75" hidden="1" thickBot="1" x14ac:dyDescent="0.3">
      <c r="A138" s="124"/>
      <c r="B138" s="125"/>
      <c r="C138" s="126"/>
      <c r="D138" s="125"/>
      <c r="E138" s="125"/>
      <c r="F138" s="127"/>
      <c r="G138" s="189">
        <v>8444</v>
      </c>
      <c r="H138" s="229"/>
      <c r="I138" s="128" t="str">
        <f>IF(G138="","",VLOOKUP(G138,'BASE TB'!$A$1:$K$70000,2,FALSE))</f>
        <v>MOUSE USB REDRAGON GRIFFIN M607W 7200DPI BR</v>
      </c>
      <c r="J138" s="199">
        <v>1</v>
      </c>
      <c r="K138" s="129">
        <f>IF(G138="","",VLOOKUP(G138,'BASE TB'!$A$1:$K$70000,6,FALSE))</f>
        <v>90.08</v>
      </c>
      <c r="L138" s="130">
        <f t="shared" si="9"/>
        <v>90.08</v>
      </c>
      <c r="M138" s="131">
        <f>IF(G138="","",VLOOKUP(G138,'BASE TB'!$A$1:$K$70000,7,FALSE))</f>
        <v>4</v>
      </c>
      <c r="N138" s="131">
        <f>IF(G138="","",VLOOKUP(G138,'BASE TB'!$A$1:$K$70000,8,FALSE))</f>
        <v>9.75</v>
      </c>
      <c r="O138" s="132">
        <f t="shared" si="8"/>
        <v>8.7827999999999999</v>
      </c>
      <c r="P138" s="133" t="str">
        <f t="shared" si="10"/>
        <v/>
      </c>
      <c r="Q138" s="134"/>
      <c r="R138" s="135"/>
      <c r="S138" s="136"/>
      <c r="T138" s="137"/>
      <c r="U138" s="138"/>
      <c r="V138" s="135"/>
      <c r="W138" s="135"/>
      <c r="X138" s="139"/>
      <c r="Y138" s="140"/>
      <c r="Z138" s="141"/>
    </row>
    <row r="139" spans="1:26" s="18" customFormat="1" ht="15.75" hidden="1" thickBot="1" x14ac:dyDescent="0.3">
      <c r="A139" s="124"/>
      <c r="B139" s="125"/>
      <c r="C139" s="126"/>
      <c r="D139" s="125"/>
      <c r="E139" s="252" t="s">
        <v>9185</v>
      </c>
      <c r="F139" s="127"/>
      <c r="G139" s="189">
        <v>5241</v>
      </c>
      <c r="H139" s="229"/>
      <c r="I139" s="128" t="str">
        <f>IF(G139="","",VLOOKUP(G139,'BASE TB'!$A$1:$K$70000,2,FALSE))</f>
        <v>NOBREAK 600VA APC UPS BZ600BI-BR BI</v>
      </c>
      <c r="J139" s="199">
        <v>1</v>
      </c>
      <c r="K139" s="129">
        <f>IF(G139="","",VLOOKUP(G139,'BASE TB'!$A$1:$K$70000,6,FALSE))</f>
        <v>392.04</v>
      </c>
      <c r="L139" s="130">
        <f t="shared" si="9"/>
        <v>392.04</v>
      </c>
      <c r="M139" s="131">
        <f>IF(G139="","",VLOOKUP(G139,'BASE TB'!$A$1:$K$70000,7,FALSE))</f>
        <v>12</v>
      </c>
      <c r="N139" s="131">
        <f>IF(G139="","",VLOOKUP(G139,'BASE TB'!$A$1:$K$70000,8,FALSE))</f>
        <v>0</v>
      </c>
      <c r="O139" s="132">
        <f t="shared" si="8"/>
        <v>0</v>
      </c>
      <c r="P139" s="133" t="str">
        <f t="shared" si="10"/>
        <v/>
      </c>
      <c r="Q139" s="134"/>
      <c r="R139" s="135"/>
      <c r="S139" s="136"/>
      <c r="T139" s="137"/>
      <c r="U139" s="138"/>
      <c r="V139" s="135"/>
      <c r="W139" s="135"/>
      <c r="X139" s="139"/>
      <c r="Y139" s="140"/>
      <c r="Z139" s="141"/>
    </row>
    <row r="140" spans="1:26" s="18" customFormat="1" ht="15.75" hidden="1" thickBot="1" x14ac:dyDescent="0.3">
      <c r="A140" s="124"/>
      <c r="B140" s="125"/>
      <c r="C140" s="126"/>
      <c r="D140" s="125"/>
      <c r="E140" s="125"/>
      <c r="F140" s="127"/>
      <c r="G140" s="189">
        <v>7847</v>
      </c>
      <c r="H140" s="229"/>
      <c r="I140" s="128" t="str">
        <f>IF(G140="","",VLOOKUP(G140,'BASE TB'!$A$1:$K$70000,2,FALSE))</f>
        <v>NOBREAK APC UPS 700VA BZ700BI-BR BI</v>
      </c>
      <c r="J140" s="199">
        <v>1</v>
      </c>
      <c r="K140" s="129">
        <f>IF(G140="","",VLOOKUP(G140,'BASE TB'!$A$1:$K$70000,6,FALSE))</f>
        <v>418.72</v>
      </c>
      <c r="L140" s="130">
        <f t="shared" si="9"/>
        <v>418.72</v>
      </c>
      <c r="M140" s="131">
        <f>IF(G140="","",VLOOKUP(G140,'BASE TB'!$A$1:$K$70000,7,FALSE))</f>
        <v>12</v>
      </c>
      <c r="N140" s="131">
        <f>IF(G140="","",VLOOKUP(G140,'BASE TB'!$A$1:$K$70000,8,FALSE))</f>
        <v>0</v>
      </c>
      <c r="O140" s="132">
        <f t="shared" si="8"/>
        <v>0</v>
      </c>
      <c r="P140" s="133" t="str">
        <f t="shared" si="10"/>
        <v/>
      </c>
      <c r="Q140" s="134"/>
      <c r="R140" s="135"/>
      <c r="S140" s="136"/>
      <c r="T140" s="137"/>
      <c r="U140" s="138"/>
      <c r="V140" s="135"/>
      <c r="W140" s="135"/>
      <c r="X140" s="139"/>
      <c r="Y140" s="140"/>
      <c r="Z140" s="141"/>
    </row>
    <row r="141" spans="1:26" s="18" customFormat="1" ht="15.75" hidden="1" thickBot="1" x14ac:dyDescent="0.3">
      <c r="A141" s="124"/>
      <c r="B141" s="125"/>
      <c r="C141" s="126"/>
      <c r="D141" s="125"/>
      <c r="E141" s="125"/>
      <c r="F141" s="127"/>
      <c r="G141" s="189">
        <v>7623</v>
      </c>
      <c r="H141" s="229"/>
      <c r="I141" s="128" t="str">
        <f>IF(G141="","",VLOOKUP(G141,'BASE TB'!$A$1:$K$70000,2,FALSE))</f>
        <v>SSD PNY SATAIII 240GB SSD7CS900-240-RB</v>
      </c>
      <c r="J141" s="199">
        <v>1</v>
      </c>
      <c r="K141" s="129">
        <f>IF(G141="","",VLOOKUP(G141,'BASE TB'!$A$1:$K$70000,6,FALSE))</f>
        <v>195</v>
      </c>
      <c r="L141" s="130">
        <f t="shared" si="9"/>
        <v>195</v>
      </c>
      <c r="M141" s="131">
        <f>IF(G141="","",VLOOKUP(G141,'BASE TB'!$A$1:$K$70000,7,FALSE))</f>
        <v>4</v>
      </c>
      <c r="N141" s="131">
        <f>IF(G141="","",VLOOKUP(G141,'BASE TB'!$A$1:$K$70000,8,FALSE))</f>
        <v>0</v>
      </c>
      <c r="O141" s="132">
        <f t="shared" si="8"/>
        <v>0</v>
      </c>
      <c r="P141" s="133" t="str">
        <f t="shared" si="10"/>
        <v/>
      </c>
      <c r="Q141" s="134"/>
      <c r="R141" s="135"/>
      <c r="S141" s="136"/>
      <c r="T141" s="137"/>
      <c r="U141" s="138"/>
      <c r="V141" s="135"/>
      <c r="W141" s="135"/>
      <c r="X141" s="139"/>
      <c r="Y141" s="140"/>
      <c r="Z141" s="141"/>
    </row>
    <row r="142" spans="1:26" s="18" customFormat="1" ht="15.75" hidden="1" thickBot="1" x14ac:dyDescent="0.3">
      <c r="A142" s="124"/>
      <c r="B142" s="125"/>
      <c r="C142" s="126"/>
      <c r="D142" s="125"/>
      <c r="E142" s="125"/>
      <c r="F142" s="127"/>
      <c r="G142" s="189">
        <v>9286</v>
      </c>
      <c r="H142" s="229"/>
      <c r="I142" s="128" t="str">
        <f>IF(G142="","",VLOOKUP(G142,'BASE TB'!$A$1:$K$70000,2,FALSE))</f>
        <v>SSD SATAIII 240GB WD GREEN WDS240G3G0A 2,5"</v>
      </c>
      <c r="J142" s="199">
        <v>1</v>
      </c>
      <c r="K142" s="129">
        <f>IF(G142="","",VLOOKUP(G142,'BASE TB'!$A$1:$K$70000,6,FALSE))</f>
        <v>107.64</v>
      </c>
      <c r="L142" s="130">
        <f t="shared" si="9"/>
        <v>107.64</v>
      </c>
      <c r="M142" s="131">
        <f>IF(G142="","",VLOOKUP(G142,'BASE TB'!$A$1:$K$70000,7,FALSE))</f>
        <v>0</v>
      </c>
      <c r="N142" s="131">
        <f>IF(G142="","",VLOOKUP(G142,'BASE TB'!$A$1:$K$70000,8,FALSE))</f>
        <v>0</v>
      </c>
      <c r="O142" s="132">
        <f t="shared" si="8"/>
        <v>0</v>
      </c>
      <c r="P142" s="133" t="str">
        <f t="shared" si="10"/>
        <v/>
      </c>
      <c r="Q142" s="134"/>
      <c r="R142" s="135"/>
      <c r="S142" s="136"/>
      <c r="T142" s="137"/>
      <c r="U142" s="138"/>
      <c r="V142" s="135"/>
      <c r="W142" s="135"/>
      <c r="X142" s="139"/>
      <c r="Y142" s="140"/>
      <c r="Z142" s="141"/>
    </row>
    <row r="143" spans="1:26" s="18" customFormat="1" ht="15.75" hidden="1" thickBot="1" x14ac:dyDescent="0.3">
      <c r="A143" s="124"/>
      <c r="B143" s="125"/>
      <c r="C143" s="126"/>
      <c r="D143" s="125"/>
      <c r="E143" s="125"/>
      <c r="F143" s="127"/>
      <c r="G143" s="189">
        <v>8844</v>
      </c>
      <c r="H143" s="229"/>
      <c r="I143" s="128" t="str">
        <f>IF(G143="","",VLOOKUP(G143,'BASE TB'!$A$1:$K$70000,2,FALSE))</f>
        <v>SSD SATAIII KRONNUS 120GB KR-SSD5242-120GB</v>
      </c>
      <c r="J143" s="199">
        <v>1</v>
      </c>
      <c r="K143" s="129">
        <f>IF(G143="","",VLOOKUP(G143,'BASE TB'!$A$1:$K$70000,6,FALSE))</f>
        <v>102.96</v>
      </c>
      <c r="L143" s="130">
        <f t="shared" si="9"/>
        <v>102.96</v>
      </c>
      <c r="M143" s="131">
        <f>IF(G143="","",VLOOKUP(G143,'BASE TB'!$A$1:$K$70000,7,FALSE))</f>
        <v>18</v>
      </c>
      <c r="N143" s="131">
        <f>IF(G143="","",VLOOKUP(G143,'BASE TB'!$A$1:$K$70000,8,FALSE))</f>
        <v>9.75</v>
      </c>
      <c r="O143" s="132">
        <f t="shared" si="8"/>
        <v>10.038599999999999</v>
      </c>
      <c r="P143" s="133" t="str">
        <f t="shared" si="10"/>
        <v/>
      </c>
      <c r="Q143" s="134"/>
      <c r="R143" s="135"/>
      <c r="S143" s="136"/>
      <c r="T143" s="137"/>
      <c r="U143" s="138"/>
      <c r="V143" s="135"/>
      <c r="W143" s="135"/>
      <c r="X143" s="139"/>
      <c r="Y143" s="140"/>
      <c r="Z143" s="141"/>
    </row>
    <row r="144" spans="1:26" s="18" customFormat="1" ht="15.75" hidden="1" thickBot="1" x14ac:dyDescent="0.3">
      <c r="A144" s="124"/>
      <c r="B144" s="125"/>
      <c r="C144" s="126"/>
      <c r="D144" s="125"/>
      <c r="E144" s="125"/>
      <c r="F144" s="127"/>
      <c r="G144" s="189">
        <v>8986</v>
      </c>
      <c r="H144" s="229"/>
      <c r="I144" s="128" t="str">
        <f>IF(G144="","",VLOOKUP(G144,'BASE TB'!$A$1:$K$70000,2,FALSE))</f>
        <v>TECLADO NOTEBOOK SAMSUNG X41 NP300E5KBRAN</v>
      </c>
      <c r="J144" s="199">
        <v>1</v>
      </c>
      <c r="K144" s="129">
        <f>IF(G144="","",VLOOKUP(G144,'BASE TB'!$A$1:$K$70000,6,FALSE))</f>
        <v>116.9</v>
      </c>
      <c r="L144" s="130">
        <f t="shared" si="9"/>
        <v>116.9</v>
      </c>
      <c r="M144" s="131">
        <f>IF(G144="","",VLOOKUP(G144,'BASE TB'!$A$1:$K$70000,7,FALSE))</f>
        <v>0</v>
      </c>
      <c r="N144" s="131">
        <f>IF(G144="","",VLOOKUP(G144,'BASE TB'!$A$1:$K$70000,8,FALSE))</f>
        <v>0</v>
      </c>
      <c r="O144" s="132">
        <f t="shared" si="8"/>
        <v>0</v>
      </c>
      <c r="P144" s="133" t="str">
        <f t="shared" si="10"/>
        <v/>
      </c>
      <c r="Q144" s="134"/>
      <c r="R144" s="135"/>
      <c r="S144" s="136"/>
      <c r="T144" s="137"/>
      <c r="U144" s="138"/>
      <c r="V144" s="135"/>
      <c r="W144" s="135"/>
      <c r="X144" s="139"/>
      <c r="Y144" s="140"/>
      <c r="Z144" s="141"/>
    </row>
    <row r="145" spans="1:26" s="18" customFormat="1" ht="15.75" hidden="1" thickBot="1" x14ac:dyDescent="0.3">
      <c r="A145" s="124"/>
      <c r="B145" s="125"/>
      <c r="C145" s="126"/>
      <c r="D145" s="125"/>
      <c r="E145" s="125"/>
      <c r="F145" s="127"/>
      <c r="G145" s="189">
        <v>5496</v>
      </c>
      <c r="H145" s="229"/>
      <c r="I145" s="128" t="str">
        <f>IF(G145="","",VLOOKUP(G145,'BASE TB'!$A$1:$K$70000,2,FALSE))</f>
        <v>TECLADO USB GAMER KMEX KM-5228 RGB RAINBOW</v>
      </c>
      <c r="J145" s="199">
        <v>1</v>
      </c>
      <c r="K145" s="129">
        <f>IF(G145="","",VLOOKUP(G145,'BASE TB'!$A$1:$K$70000,6,FALSE))</f>
        <v>36.880000000000003</v>
      </c>
      <c r="L145" s="130">
        <f t="shared" si="9"/>
        <v>36.880000000000003</v>
      </c>
      <c r="M145" s="131">
        <f>IF(G145="","",VLOOKUP(G145,'BASE TB'!$A$1:$K$70000,7,FALSE))</f>
        <v>4</v>
      </c>
      <c r="N145" s="131">
        <f>IF(G145="","",VLOOKUP(G145,'BASE TB'!$A$1:$K$70000,8,FALSE))</f>
        <v>15</v>
      </c>
      <c r="O145" s="132">
        <f t="shared" si="8"/>
        <v>5.532</v>
      </c>
      <c r="P145" s="133" t="str">
        <f t="shared" si="10"/>
        <v/>
      </c>
      <c r="Q145" s="134"/>
      <c r="R145" s="135"/>
      <c r="S145" s="136"/>
      <c r="T145" s="137"/>
      <c r="U145" s="138"/>
      <c r="V145" s="135"/>
      <c r="W145" s="135"/>
      <c r="X145" s="139"/>
      <c r="Y145" s="140"/>
      <c r="Z145" s="141"/>
    </row>
    <row r="146" spans="1:26" s="18" customFormat="1" ht="15.75" hidden="1" thickBot="1" x14ac:dyDescent="0.3">
      <c r="A146" s="124"/>
      <c r="B146" s="125"/>
      <c r="C146" s="126"/>
      <c r="D146" s="125"/>
      <c r="E146" s="125"/>
      <c r="F146" s="127"/>
      <c r="G146" s="189">
        <v>7176</v>
      </c>
      <c r="H146" s="229"/>
      <c r="I146" s="128" t="str">
        <f>IF(G146="","",VLOOKUP(G146,'BASE TB'!$A$1:$K$70000,2,FALSE))</f>
        <v>TECLADO USB GAMER K-MEX KM76 EFEITOS LED</v>
      </c>
      <c r="J146" s="199">
        <v>1</v>
      </c>
      <c r="K146" s="129">
        <f>IF(G146="","",VLOOKUP(G146,'BASE TB'!$A$1:$K$70000,6,FALSE))</f>
        <v>35.69</v>
      </c>
      <c r="L146" s="130">
        <f t="shared" si="9"/>
        <v>35.69</v>
      </c>
      <c r="M146" s="131">
        <f>IF(G146="","",VLOOKUP(G146,'BASE TB'!$A$1:$K$70000,7,FALSE))</f>
        <v>4</v>
      </c>
      <c r="N146" s="131">
        <f>IF(G146="","",VLOOKUP(G146,'BASE TB'!$A$1:$K$70000,8,FALSE))</f>
        <v>15</v>
      </c>
      <c r="O146" s="132">
        <f t="shared" si="8"/>
        <v>5.3534999999999995</v>
      </c>
      <c r="P146" s="133" t="str">
        <f t="shared" si="10"/>
        <v/>
      </c>
      <c r="Q146" s="134"/>
      <c r="R146" s="135"/>
      <c r="S146" s="136"/>
      <c r="T146" s="137"/>
      <c r="U146" s="138"/>
      <c r="V146" s="135"/>
      <c r="W146" s="135"/>
      <c r="X146" s="139"/>
      <c r="Y146" s="140"/>
      <c r="Z146" s="141"/>
    </row>
    <row r="147" spans="1:26" s="18" customFormat="1" ht="15.75" hidden="1" thickBot="1" x14ac:dyDescent="0.3">
      <c r="A147" s="124"/>
      <c r="B147" s="125"/>
      <c r="C147" s="126"/>
      <c r="D147" s="125"/>
      <c r="E147" s="125"/>
      <c r="F147" s="127"/>
      <c r="G147" s="189">
        <v>8442</v>
      </c>
      <c r="H147" s="229"/>
      <c r="I147" s="128" t="str">
        <f>IF(G147="","",VLOOKUP(G147,'BASE TB'!$A$1:$K$70000,2,FALSE))</f>
        <v>TECLADO USB REDRAGON DARK AVENGER K568RGB</v>
      </c>
      <c r="J147" s="199">
        <v>1</v>
      </c>
      <c r="K147" s="129">
        <f>IF(G147="","",VLOOKUP(G147,'BASE TB'!$A$1:$K$70000,6,FALSE))</f>
        <v>181.32</v>
      </c>
      <c r="L147" s="130">
        <f t="shared" si="9"/>
        <v>181.32</v>
      </c>
      <c r="M147" s="131">
        <f>IF(G147="","",VLOOKUP(G147,'BASE TB'!$A$1:$K$70000,7,FALSE))</f>
        <v>4</v>
      </c>
      <c r="N147" s="131">
        <f>IF(G147="","",VLOOKUP(G147,'BASE TB'!$A$1:$K$70000,8,FALSE))</f>
        <v>9.75</v>
      </c>
      <c r="O147" s="131"/>
      <c r="P147" s="133" t="str">
        <f t="shared" si="10"/>
        <v/>
      </c>
      <c r="Q147" s="134"/>
      <c r="R147" s="135"/>
      <c r="S147" s="136"/>
      <c r="T147" s="137"/>
      <c r="U147" s="138"/>
      <c r="V147" s="135"/>
      <c r="W147" s="135"/>
      <c r="X147" s="139"/>
      <c r="Y147" s="140"/>
      <c r="Z147" s="141"/>
    </row>
    <row r="148" spans="1:26" s="18" customFormat="1" ht="15.75" hidden="1" thickBot="1" x14ac:dyDescent="0.3">
      <c r="A148" s="124"/>
      <c r="B148" s="125"/>
      <c r="C148" s="126"/>
      <c r="D148" s="125"/>
      <c r="E148" s="125"/>
      <c r="F148" s="127"/>
      <c r="G148" s="189">
        <v>9465</v>
      </c>
      <c r="H148" s="229"/>
      <c r="I148" s="128" t="str">
        <f>IF(G148="","",VLOOKUP(G148,'BASE TB'!$A$1:$K$70000,2,FALSE))</f>
        <v>VGA PCI-EXP PCYES GT210 1GB DDR3 64BITS</v>
      </c>
      <c r="J148" s="199">
        <v>1</v>
      </c>
      <c r="K148" s="129">
        <f>IF(G148="","",VLOOKUP(G148,'BASE TB'!$A$1:$K$70000,6,FALSE))</f>
        <v>146.96</v>
      </c>
      <c r="L148" s="130">
        <f t="shared" si="9"/>
        <v>146.96</v>
      </c>
      <c r="M148" s="131">
        <f>IF(G148="","",VLOOKUP(G148,'BASE TB'!$A$1:$K$70000,7,FALSE))</f>
        <v>0</v>
      </c>
      <c r="N148" s="131">
        <f>IF(G148="","",VLOOKUP(G148,'BASE TB'!$A$1:$K$70000,8,FALSE))</f>
        <v>0</v>
      </c>
      <c r="O148" s="131"/>
      <c r="P148" s="133" t="str">
        <f t="shared" si="10"/>
        <v/>
      </c>
      <c r="Q148" s="134"/>
      <c r="R148" s="135"/>
      <c r="S148" s="136"/>
      <c r="T148" s="137"/>
      <c r="U148" s="138"/>
      <c r="V148" s="135"/>
      <c r="W148" s="135"/>
      <c r="X148" s="139"/>
      <c r="Y148" s="140"/>
      <c r="Z148" s="141"/>
    </row>
    <row r="149" spans="1:26" s="18" customFormat="1" hidden="1" x14ac:dyDescent="0.25">
      <c r="A149" s="124"/>
      <c r="B149" s="125"/>
      <c r="C149" s="126"/>
      <c r="D149" s="125"/>
      <c r="E149" s="125"/>
      <c r="F149" s="127"/>
      <c r="G149" s="212">
        <v>8467</v>
      </c>
      <c r="H149" s="231"/>
      <c r="I149" s="128" t="str">
        <f>IF(G149="","",VLOOKUP(G149,'BASE TB'!$A$1:$K$70000,2,FALSE))</f>
        <v>VGA PCI-EXP PCYES GT210 1GB DDR3 64BITS</v>
      </c>
      <c r="J149" s="248">
        <v>1</v>
      </c>
      <c r="K149" s="129">
        <f>IF(G149="","",VLOOKUP(G149,'BASE TB'!$A$1:$K$70000,6,FALSE))</f>
        <v>147.68</v>
      </c>
      <c r="L149" s="130">
        <f t="shared" si="9"/>
        <v>147.68</v>
      </c>
      <c r="M149" s="131">
        <f>IF(G149="","",VLOOKUP(G149,'BASE TB'!$A$1:$K$70000,7,FALSE))</f>
        <v>7</v>
      </c>
      <c r="N149" s="131">
        <f>IF(G149="","",VLOOKUP(G149,'BASE TB'!$A$1:$K$70000,8,FALSE))</f>
        <v>1.3</v>
      </c>
      <c r="O149" s="131"/>
      <c r="P149" s="133" t="str">
        <f t="shared" si="10"/>
        <v/>
      </c>
      <c r="Q149" s="134"/>
      <c r="R149" s="135"/>
      <c r="S149" s="136"/>
      <c r="T149" s="137"/>
      <c r="U149" s="138"/>
      <c r="V149" s="135"/>
      <c r="W149" s="135"/>
      <c r="X149" s="139"/>
      <c r="Y149" s="140"/>
      <c r="Z149" s="141"/>
    </row>
    <row r="150" spans="1:26" s="18" customFormat="1" hidden="1" x14ac:dyDescent="0.25">
      <c r="A150" s="124"/>
      <c r="B150" s="125"/>
      <c r="C150" s="126"/>
      <c r="D150" s="125"/>
      <c r="E150" s="125"/>
      <c r="F150" s="127"/>
      <c r="G150" s="157"/>
      <c r="H150" s="157"/>
      <c r="I150" s="128" t="str">
        <f>IF(G150="","",VLOOKUP(G150,'BASE TB'!$A$1:$K$70000,2,FALSE))</f>
        <v/>
      </c>
      <c r="J150" s="158"/>
      <c r="K150" s="129" t="str">
        <f>IF(G150="","",VLOOKUP(G150,'BASE TB'!$A$1:$K$70000,6,FALSE))</f>
        <v/>
      </c>
      <c r="L150" s="130" t="str">
        <f t="shared" si="9"/>
        <v/>
      </c>
      <c r="M150" s="131" t="str">
        <f>IF(G150="","",VLOOKUP(G150,'BASE TB'!$A$1:$K$70000,7,FALSE))</f>
        <v/>
      </c>
      <c r="N150" s="131" t="str">
        <f>IF(G150="","",VLOOKUP(G150,'BASE TB'!$A$1:$K$70000,8,FALSE))</f>
        <v/>
      </c>
      <c r="O150" s="131"/>
      <c r="P150" s="133" t="str">
        <f t="shared" si="10"/>
        <v/>
      </c>
      <c r="Q150" s="134"/>
      <c r="R150" s="135"/>
      <c r="S150" s="136"/>
      <c r="T150" s="137"/>
      <c r="U150" s="138"/>
      <c r="V150" s="135"/>
      <c r="W150" s="135"/>
      <c r="X150" s="139"/>
      <c r="Y150" s="140"/>
      <c r="Z150" s="141"/>
    </row>
    <row r="151" spans="1:26" s="18" customFormat="1" hidden="1" x14ac:dyDescent="0.25">
      <c r="A151" s="124"/>
      <c r="B151" s="125"/>
      <c r="C151" s="126"/>
      <c r="D151" s="125"/>
      <c r="E151" s="125"/>
      <c r="F151" s="127"/>
      <c r="G151" s="157"/>
      <c r="H151" s="157"/>
      <c r="I151" s="128" t="str">
        <f>IF(G151="","",VLOOKUP(G151,'BASE TB'!$A$1:$K$70000,2,FALSE))</f>
        <v/>
      </c>
      <c r="J151" s="158"/>
      <c r="K151" s="129" t="str">
        <f>IF(G151="","",VLOOKUP(G151,'BASE TB'!$A$1:$K$70000,6,FALSE))</f>
        <v/>
      </c>
      <c r="L151" s="130" t="str">
        <f t="shared" si="9"/>
        <v/>
      </c>
      <c r="M151" s="131" t="str">
        <f>IF(G151="","",VLOOKUP(G151,'BASE TB'!$A$1:$K$70000,7,FALSE))</f>
        <v/>
      </c>
      <c r="N151" s="131" t="str">
        <f>IF(G151="","",VLOOKUP(G151,'BASE TB'!$A$1:$K$70000,8,FALSE))</f>
        <v/>
      </c>
      <c r="O151" s="131"/>
      <c r="P151" s="133" t="str">
        <f t="shared" si="10"/>
        <v/>
      </c>
      <c r="Q151" s="134"/>
      <c r="R151" s="135"/>
      <c r="S151" s="136"/>
      <c r="T151" s="137"/>
      <c r="U151" s="138"/>
      <c r="V151" s="135"/>
      <c r="W151" s="135"/>
      <c r="X151" s="139"/>
      <c r="Y151" s="140"/>
      <c r="Z151" s="141"/>
    </row>
    <row r="152" spans="1:26" s="18" customFormat="1" hidden="1" x14ac:dyDescent="0.25">
      <c r="A152" s="124"/>
      <c r="B152" s="125"/>
      <c r="C152" s="126"/>
      <c r="D152" s="125"/>
      <c r="E152" s="125"/>
      <c r="F152" s="127"/>
      <c r="G152" s="157"/>
      <c r="H152" s="157"/>
      <c r="I152" s="128" t="str">
        <f>IF(G152="","",VLOOKUP(G152,'BASE TB'!$A$1:$K$70000,2,FALSE))</f>
        <v/>
      </c>
      <c r="J152" s="158"/>
      <c r="K152" s="129" t="str">
        <f>IF(G152="","",VLOOKUP(G152,'BASE TB'!$A$1:$K$70000,6,FALSE))</f>
        <v/>
      </c>
      <c r="L152" s="130" t="str">
        <f t="shared" si="9"/>
        <v/>
      </c>
      <c r="M152" s="131" t="str">
        <f>IF(G152="","",VLOOKUP(G152,'BASE TB'!$A$1:$K$70000,7,FALSE))</f>
        <v/>
      </c>
      <c r="N152" s="131" t="str">
        <f>IF(G152="","",VLOOKUP(G152,'BASE TB'!$A$1:$K$70000,8,FALSE))</f>
        <v/>
      </c>
      <c r="O152" s="131"/>
      <c r="P152" s="133" t="str">
        <f t="shared" si="10"/>
        <v/>
      </c>
      <c r="Q152" s="134"/>
      <c r="R152" s="135"/>
      <c r="S152" s="136"/>
      <c r="T152" s="137"/>
      <c r="U152" s="138"/>
      <c r="V152" s="135"/>
      <c r="W152" s="135"/>
      <c r="X152" s="139"/>
      <c r="Y152" s="140"/>
      <c r="Z152" s="141"/>
    </row>
    <row r="153" spans="1:26" s="18" customFormat="1" hidden="1" x14ac:dyDescent="0.25">
      <c r="A153" s="124"/>
      <c r="B153" s="125"/>
      <c r="C153" s="126"/>
      <c r="D153" s="125"/>
      <c r="E153" s="125"/>
      <c r="F153" s="127"/>
      <c r="G153" s="157"/>
      <c r="H153" s="157"/>
      <c r="I153" s="128" t="str">
        <f>IF(G153="","",VLOOKUP(G153,'BASE TB'!$A$1:$K$70000,2,FALSE))</f>
        <v/>
      </c>
      <c r="J153" s="158"/>
      <c r="K153" s="129" t="str">
        <f>IF(G153="","",VLOOKUP(G153,'BASE TB'!$A$1:$K$70000,6,FALSE))</f>
        <v/>
      </c>
      <c r="L153" s="130" t="str">
        <f t="shared" si="9"/>
        <v/>
      </c>
      <c r="M153" s="131" t="str">
        <f>IF(G153="","",VLOOKUP(G153,'BASE TB'!$A$1:$K$70000,7,FALSE))</f>
        <v/>
      </c>
      <c r="N153" s="131" t="str">
        <f>IF(G153="","",VLOOKUP(G153,'BASE TB'!$A$1:$K$70000,8,FALSE))</f>
        <v/>
      </c>
      <c r="O153" s="131"/>
      <c r="P153" s="133" t="str">
        <f t="shared" si="10"/>
        <v/>
      </c>
      <c r="Q153" s="134"/>
      <c r="R153" s="135"/>
      <c r="S153" s="136"/>
      <c r="T153" s="137"/>
      <c r="U153" s="138"/>
      <c r="V153" s="135"/>
      <c r="W153" s="135"/>
      <c r="X153" s="139"/>
      <c r="Y153" s="140"/>
      <c r="Z153" s="141"/>
    </row>
    <row r="154" spans="1:26" s="18" customFormat="1" hidden="1" x14ac:dyDescent="0.25">
      <c r="A154" s="124"/>
      <c r="B154" s="125"/>
      <c r="C154" s="126"/>
      <c r="D154" s="125"/>
      <c r="E154" s="125"/>
      <c r="F154" s="127"/>
      <c r="G154" s="157"/>
      <c r="H154" s="157"/>
      <c r="I154" s="128" t="str">
        <f>IF(G154="","",VLOOKUP(G154,'BASE TB'!$A$1:$K$70000,2,FALSE))</f>
        <v/>
      </c>
      <c r="J154" s="158"/>
      <c r="K154" s="129" t="str">
        <f>IF(G154="","",VLOOKUP(G154,'BASE TB'!$A$1:$K$70000,6,FALSE))</f>
        <v/>
      </c>
      <c r="L154" s="130" t="str">
        <f t="shared" si="9"/>
        <v/>
      </c>
      <c r="M154" s="131" t="str">
        <f>IF(G154="","",VLOOKUP(G154,'BASE TB'!$A$1:$K$70000,7,FALSE))</f>
        <v/>
      </c>
      <c r="N154" s="131" t="str">
        <f>IF(G154="","",VLOOKUP(G154,'BASE TB'!$A$1:$K$70000,8,FALSE))</f>
        <v/>
      </c>
      <c r="O154" s="131"/>
      <c r="P154" s="133" t="str">
        <f t="shared" si="10"/>
        <v/>
      </c>
      <c r="Q154" s="134"/>
      <c r="R154" s="135"/>
      <c r="S154" s="136"/>
      <c r="T154" s="137"/>
      <c r="U154" s="138"/>
      <c r="V154" s="135"/>
      <c r="W154" s="135"/>
      <c r="X154" s="139"/>
      <c r="Y154" s="140"/>
      <c r="Z154" s="141"/>
    </row>
    <row r="155" spans="1:26" s="18" customFormat="1" hidden="1" x14ac:dyDescent="0.25">
      <c r="A155" s="124"/>
      <c r="B155" s="125"/>
      <c r="C155" s="126"/>
      <c r="D155" s="125"/>
      <c r="E155" s="125"/>
      <c r="F155" s="127"/>
      <c r="G155" s="157"/>
      <c r="H155" s="157"/>
      <c r="I155" s="128" t="str">
        <f>IF(G155="","",VLOOKUP(G155,'BASE TB'!$A$1:$K$70000,2,FALSE))</f>
        <v/>
      </c>
      <c r="J155" s="158"/>
      <c r="K155" s="129" t="str">
        <f>IF(G155="","",VLOOKUP(G155,'BASE TB'!$A$1:$K$70000,6,FALSE))</f>
        <v/>
      </c>
      <c r="L155" s="130" t="str">
        <f t="shared" si="9"/>
        <v/>
      </c>
      <c r="M155" s="131" t="str">
        <f>IF(G155="","",VLOOKUP(G155,'BASE TB'!$A$1:$K$70000,7,FALSE))</f>
        <v/>
      </c>
      <c r="N155" s="131" t="str">
        <f>IF(G155="","",VLOOKUP(G155,'BASE TB'!$A$1:$K$70000,8,FALSE))</f>
        <v/>
      </c>
      <c r="O155" s="131"/>
      <c r="P155" s="133" t="str">
        <f t="shared" si="10"/>
        <v/>
      </c>
      <c r="Q155" s="134"/>
      <c r="R155" s="135"/>
      <c r="S155" s="136"/>
      <c r="T155" s="137"/>
      <c r="U155" s="138"/>
      <c r="V155" s="135"/>
      <c r="W155" s="135"/>
      <c r="X155" s="139"/>
      <c r="Y155" s="140"/>
      <c r="Z155" s="141"/>
    </row>
    <row r="156" spans="1:26" s="18" customFormat="1" hidden="1" x14ac:dyDescent="0.25">
      <c r="A156" s="124"/>
      <c r="B156" s="125"/>
      <c r="C156" s="126"/>
      <c r="D156" s="125"/>
      <c r="E156" s="125"/>
      <c r="F156" s="127"/>
      <c r="G156" s="157"/>
      <c r="H156" s="157"/>
      <c r="I156" s="128" t="str">
        <f>IF(G156="","",VLOOKUP(G156,'BASE TB'!$A$1:$K$70000,2,FALSE))</f>
        <v/>
      </c>
      <c r="J156" s="158"/>
      <c r="K156" s="129" t="str">
        <f>IF(G156="","",VLOOKUP(G156,'BASE TB'!$A$1:$K$70000,6,FALSE))</f>
        <v/>
      </c>
      <c r="L156" s="130" t="str">
        <f t="shared" si="9"/>
        <v/>
      </c>
      <c r="M156" s="131" t="str">
        <f>IF(G156="","",VLOOKUP(G156,'BASE TB'!$A$1:$K$70000,7,FALSE))</f>
        <v/>
      </c>
      <c r="N156" s="131" t="str">
        <f>IF(G156="","",VLOOKUP(G156,'BASE TB'!$A$1:$K$70000,8,FALSE))</f>
        <v/>
      </c>
      <c r="O156" s="131"/>
      <c r="P156" s="133" t="str">
        <f t="shared" si="10"/>
        <v/>
      </c>
      <c r="Q156" s="134"/>
      <c r="R156" s="135"/>
      <c r="S156" s="136"/>
      <c r="T156" s="137"/>
      <c r="U156" s="138"/>
      <c r="V156" s="135"/>
      <c r="W156" s="135"/>
      <c r="X156" s="139"/>
      <c r="Y156" s="140"/>
      <c r="Z156" s="141"/>
    </row>
    <row r="157" spans="1:26" s="18" customFormat="1" hidden="1" x14ac:dyDescent="0.25">
      <c r="A157" s="124"/>
      <c r="B157" s="125"/>
      <c r="C157" s="126"/>
      <c r="D157" s="125"/>
      <c r="E157" s="125"/>
      <c r="F157" s="127"/>
      <c r="G157" s="157"/>
      <c r="H157" s="157"/>
      <c r="I157" s="128" t="str">
        <f>IF(G157="","",VLOOKUP(G157,'BASE TB'!$A$1:$K$70000,2,FALSE))</f>
        <v/>
      </c>
      <c r="J157" s="158"/>
      <c r="K157" s="129" t="str">
        <f>IF(G157="","",VLOOKUP(G157,'BASE TB'!$A$1:$K$70000,6,FALSE))</f>
        <v/>
      </c>
      <c r="L157" s="130" t="str">
        <f t="shared" si="9"/>
        <v/>
      </c>
      <c r="M157" s="131" t="str">
        <f>IF(G157="","",VLOOKUP(G157,'BASE TB'!$A$1:$K$70000,7,FALSE))</f>
        <v/>
      </c>
      <c r="N157" s="131" t="str">
        <f>IF(G157="","",VLOOKUP(G157,'BASE TB'!$A$1:$K$70000,8,FALSE))</f>
        <v/>
      </c>
      <c r="O157" s="131"/>
      <c r="P157" s="133" t="str">
        <f t="shared" si="10"/>
        <v/>
      </c>
      <c r="Q157" s="134"/>
      <c r="R157" s="135"/>
      <c r="S157" s="136"/>
      <c r="T157" s="137"/>
      <c r="U157" s="138"/>
      <c r="V157" s="135"/>
      <c r="W157" s="135"/>
      <c r="X157" s="139"/>
      <c r="Y157" s="140"/>
      <c r="Z157" s="141"/>
    </row>
    <row r="158" spans="1:26" s="18" customFormat="1" hidden="1" x14ac:dyDescent="0.25">
      <c r="A158" s="124"/>
      <c r="B158" s="125"/>
      <c r="C158" s="126"/>
      <c r="D158" s="125"/>
      <c r="E158" s="125"/>
      <c r="F158" s="127"/>
      <c r="G158" s="157"/>
      <c r="H158" s="157"/>
      <c r="I158" s="128" t="str">
        <f>IF(G158="","",VLOOKUP(G158,'BASE TB'!$A$1:$K$70000,2,FALSE))</f>
        <v/>
      </c>
      <c r="J158" s="158"/>
      <c r="K158" s="129" t="str">
        <f>IF(G158="","",VLOOKUP(G158,'BASE TB'!$A$1:$K$70000,6,FALSE))</f>
        <v/>
      </c>
      <c r="L158" s="130" t="str">
        <f t="shared" si="9"/>
        <v/>
      </c>
      <c r="M158" s="131" t="str">
        <f>IF(G158="","",VLOOKUP(G158,'BASE TB'!$A$1:$K$70000,7,FALSE))</f>
        <v/>
      </c>
      <c r="N158" s="131" t="str">
        <f>IF(G158="","",VLOOKUP(G158,'BASE TB'!$A$1:$K$70000,8,FALSE))</f>
        <v/>
      </c>
      <c r="O158" s="131"/>
      <c r="P158" s="133" t="str">
        <f t="shared" si="10"/>
        <v/>
      </c>
      <c r="Q158" s="134"/>
      <c r="R158" s="135"/>
      <c r="S158" s="136"/>
      <c r="T158" s="137"/>
      <c r="U158" s="138"/>
      <c r="V158" s="135"/>
      <c r="W158" s="135"/>
      <c r="X158" s="139"/>
      <c r="Y158" s="140"/>
      <c r="Z158" s="141"/>
    </row>
    <row r="159" spans="1:26" s="18" customFormat="1" hidden="1" x14ac:dyDescent="0.25">
      <c r="A159" s="124"/>
      <c r="B159" s="125"/>
      <c r="C159" s="126"/>
      <c r="D159" s="125"/>
      <c r="E159" s="125"/>
      <c r="F159" s="127"/>
      <c r="G159" s="157"/>
      <c r="H159" s="157"/>
      <c r="I159" s="128" t="str">
        <f>IF(G159="","",VLOOKUP(G159,'BASE TB'!$A$1:$K$70000,2,FALSE))</f>
        <v/>
      </c>
      <c r="J159" s="158"/>
      <c r="K159" s="129" t="str">
        <f>IF(G159="","",VLOOKUP(G159,'BASE TB'!$A$1:$K$70000,6,FALSE))</f>
        <v/>
      </c>
      <c r="L159" s="130" t="str">
        <f t="shared" si="9"/>
        <v/>
      </c>
      <c r="M159" s="131" t="str">
        <f>IF(G159="","",VLOOKUP(G159,'BASE TB'!$A$1:$K$70000,7,FALSE))</f>
        <v/>
      </c>
      <c r="N159" s="131" t="str">
        <f>IF(G159="","",VLOOKUP(G159,'BASE TB'!$A$1:$K$70000,8,FALSE))</f>
        <v/>
      </c>
      <c r="O159" s="131"/>
      <c r="P159" s="133" t="str">
        <f t="shared" si="10"/>
        <v/>
      </c>
      <c r="Q159" s="134"/>
      <c r="R159" s="135"/>
      <c r="S159" s="136"/>
      <c r="T159" s="137"/>
      <c r="U159" s="138"/>
      <c r="V159" s="135"/>
      <c r="W159" s="135"/>
      <c r="X159" s="139"/>
      <c r="Y159" s="140"/>
      <c r="Z159" s="141"/>
    </row>
    <row r="160" spans="1:26" s="18" customFormat="1" hidden="1" x14ac:dyDescent="0.25">
      <c r="A160" s="124"/>
      <c r="B160" s="125"/>
      <c r="C160" s="126"/>
      <c r="D160" s="125"/>
      <c r="E160" s="125"/>
      <c r="F160" s="127"/>
      <c r="G160" s="157"/>
      <c r="H160" s="157"/>
      <c r="I160" s="128" t="str">
        <f>IF(G160="","",VLOOKUP(G160,'BASE TB'!$A$1:$K$70000,2,FALSE))</f>
        <v/>
      </c>
      <c r="J160" s="158"/>
      <c r="K160" s="129" t="str">
        <f>IF(G160="","",VLOOKUP(G160,'BASE TB'!$A$1:$K$70000,6,FALSE))</f>
        <v/>
      </c>
      <c r="L160" s="130" t="str">
        <f t="shared" si="9"/>
        <v/>
      </c>
      <c r="M160" s="131" t="str">
        <f>IF(G160="","",VLOOKUP(G160,'BASE TB'!$A$1:$K$70000,7,FALSE))</f>
        <v/>
      </c>
      <c r="N160" s="131" t="str">
        <f>IF(G160="","",VLOOKUP(G160,'BASE TB'!$A$1:$K$70000,8,FALSE))</f>
        <v/>
      </c>
      <c r="O160" s="131"/>
      <c r="P160" s="133" t="str">
        <f t="shared" si="10"/>
        <v/>
      </c>
      <c r="Q160" s="134"/>
      <c r="R160" s="135"/>
      <c r="S160" s="136"/>
      <c r="T160" s="137"/>
      <c r="U160" s="138"/>
      <c r="V160" s="135"/>
      <c r="W160" s="135"/>
      <c r="X160" s="139"/>
      <c r="Y160" s="140"/>
      <c r="Z160" s="141"/>
    </row>
    <row r="161" spans="1:26" s="18" customFormat="1" hidden="1" x14ac:dyDescent="0.25">
      <c r="A161" s="124"/>
      <c r="B161" s="125"/>
      <c r="C161" s="126"/>
      <c r="D161" s="125"/>
      <c r="E161" s="125"/>
      <c r="F161" s="127"/>
      <c r="G161" s="157"/>
      <c r="H161" s="157"/>
      <c r="I161" s="128" t="str">
        <f>IF(G161="","",VLOOKUP(G161,'BASE TB'!$A$1:$K$70000,2,FALSE))</f>
        <v/>
      </c>
      <c r="J161" s="158"/>
      <c r="K161" s="129" t="str">
        <f>IF(G161="","",VLOOKUP(G161,'BASE TB'!$A$1:$K$70000,6,FALSE))</f>
        <v/>
      </c>
      <c r="L161" s="130" t="str">
        <f t="shared" si="9"/>
        <v/>
      </c>
      <c r="M161" s="131" t="str">
        <f>IF(G161="","",VLOOKUP(G161,'BASE TB'!$A$1:$K$70000,7,FALSE))</f>
        <v/>
      </c>
      <c r="N161" s="131" t="str">
        <f>IF(G161="","",VLOOKUP(G161,'BASE TB'!$A$1:$K$70000,8,FALSE))</f>
        <v/>
      </c>
      <c r="O161" s="131"/>
      <c r="P161" s="133" t="str">
        <f t="shared" si="10"/>
        <v/>
      </c>
      <c r="Q161" s="134"/>
      <c r="R161" s="135"/>
      <c r="S161" s="136"/>
      <c r="T161" s="137"/>
      <c r="U161" s="138"/>
      <c r="V161" s="135"/>
      <c r="W161" s="135"/>
      <c r="X161" s="139"/>
      <c r="Y161" s="140"/>
      <c r="Z161" s="141"/>
    </row>
    <row r="162" spans="1:26" s="18" customFormat="1" hidden="1" x14ac:dyDescent="0.25">
      <c r="A162" s="124"/>
      <c r="B162" s="125"/>
      <c r="C162" s="126"/>
      <c r="D162" s="125"/>
      <c r="E162" s="125"/>
      <c r="F162" s="127"/>
      <c r="G162" s="157"/>
      <c r="H162" s="157"/>
      <c r="I162" s="128" t="str">
        <f>IF(G162="","",VLOOKUP(G162,'BASE TB'!$A$1:$K$70000,2,FALSE))</f>
        <v/>
      </c>
      <c r="J162" s="158"/>
      <c r="K162" s="129" t="str">
        <f>IF(G162="","",VLOOKUP(G162,'BASE TB'!$A$1:$K$70000,6,FALSE))</f>
        <v/>
      </c>
      <c r="L162" s="130" t="str">
        <f t="shared" si="9"/>
        <v/>
      </c>
      <c r="M162" s="131" t="str">
        <f>IF(G162="","",VLOOKUP(G162,'BASE TB'!$A$1:$K$70000,7,FALSE))</f>
        <v/>
      </c>
      <c r="N162" s="131" t="str">
        <f>IF(G162="","",VLOOKUP(G162,'BASE TB'!$A$1:$K$70000,8,FALSE))</f>
        <v/>
      </c>
      <c r="O162" s="131"/>
      <c r="P162" s="133" t="str">
        <f t="shared" si="10"/>
        <v/>
      </c>
      <c r="Q162" s="134"/>
      <c r="R162" s="135"/>
      <c r="S162" s="136"/>
      <c r="T162" s="137"/>
      <c r="U162" s="138"/>
      <c r="V162" s="135"/>
      <c r="W162" s="135"/>
      <c r="X162" s="139"/>
      <c r="Y162" s="140"/>
      <c r="Z162" s="141"/>
    </row>
    <row r="163" spans="1:26" s="18" customFormat="1" hidden="1" x14ac:dyDescent="0.25">
      <c r="A163" s="124"/>
      <c r="B163" s="125"/>
      <c r="C163" s="126"/>
      <c r="D163" s="125"/>
      <c r="E163" s="125"/>
      <c r="F163" s="127"/>
      <c r="G163" s="157"/>
      <c r="H163" s="157"/>
      <c r="I163" s="128" t="str">
        <f>IF(G163="","",VLOOKUP(G163,'BASE TB'!$A$1:$K$70000,2,FALSE))</f>
        <v/>
      </c>
      <c r="J163" s="158"/>
      <c r="K163" s="129" t="str">
        <f>IF(G163="","",VLOOKUP(G163,'BASE TB'!$A$1:$K$70000,6,FALSE))</f>
        <v/>
      </c>
      <c r="L163" s="130" t="str">
        <f t="shared" si="9"/>
        <v/>
      </c>
      <c r="M163" s="131" t="str">
        <f>IF(G163="","",VLOOKUP(G163,'BASE TB'!$A$1:$K$70000,7,FALSE))</f>
        <v/>
      </c>
      <c r="N163" s="131" t="str">
        <f>IF(G163="","",VLOOKUP(G163,'BASE TB'!$A$1:$K$70000,8,FALSE))</f>
        <v/>
      </c>
      <c r="O163" s="131"/>
      <c r="P163" s="133" t="str">
        <f t="shared" si="10"/>
        <v/>
      </c>
      <c r="Q163" s="134"/>
      <c r="R163" s="135"/>
      <c r="S163" s="136"/>
      <c r="T163" s="137"/>
      <c r="U163" s="138"/>
      <c r="V163" s="135"/>
      <c r="W163" s="135"/>
      <c r="X163" s="139"/>
      <c r="Y163" s="140"/>
      <c r="Z163" s="141"/>
    </row>
    <row r="164" spans="1:26" s="18" customFormat="1" hidden="1" x14ac:dyDescent="0.25">
      <c r="A164" s="124"/>
      <c r="B164" s="125"/>
      <c r="C164" s="126"/>
      <c r="D164" s="125"/>
      <c r="E164" s="125"/>
      <c r="F164" s="127"/>
      <c r="G164" s="157"/>
      <c r="H164" s="157"/>
      <c r="I164" s="128" t="str">
        <f>IF(G164="","",VLOOKUP(G164,'BASE TB'!$A$1:$K$70000,2,FALSE))</f>
        <v/>
      </c>
      <c r="J164" s="158"/>
      <c r="K164" s="129" t="str">
        <f>IF(G164="","",VLOOKUP(G164,'BASE TB'!$A$1:$K$70000,6,FALSE))</f>
        <v/>
      </c>
      <c r="L164" s="130" t="str">
        <f t="shared" si="9"/>
        <v/>
      </c>
      <c r="M164" s="131" t="str">
        <f>IF(G164="","",VLOOKUP(G164,'BASE TB'!$A$1:$K$70000,7,FALSE))</f>
        <v/>
      </c>
      <c r="N164" s="131" t="str">
        <f>IF(G164="","",VLOOKUP(G164,'BASE TB'!$A$1:$K$70000,8,FALSE))</f>
        <v/>
      </c>
      <c r="O164" s="131"/>
      <c r="P164" s="133" t="str">
        <f t="shared" si="10"/>
        <v/>
      </c>
      <c r="Q164" s="134"/>
      <c r="R164" s="135"/>
      <c r="S164" s="136"/>
      <c r="T164" s="137"/>
      <c r="U164" s="138"/>
      <c r="V164" s="135"/>
      <c r="W164" s="135"/>
      <c r="X164" s="139"/>
      <c r="Y164" s="140"/>
      <c r="Z164" s="141"/>
    </row>
    <row r="165" spans="1:26" s="18" customFormat="1" hidden="1" x14ac:dyDescent="0.25">
      <c r="A165" s="124"/>
      <c r="B165" s="125"/>
      <c r="C165" s="126"/>
      <c r="D165" s="125"/>
      <c r="E165" s="125"/>
      <c r="F165" s="127"/>
      <c r="G165" s="157"/>
      <c r="H165" s="157"/>
      <c r="I165" s="128" t="str">
        <f>IF(G165="","",VLOOKUP(G165,'BASE TB'!$A$1:$K$70000,2,FALSE))</f>
        <v/>
      </c>
      <c r="J165" s="158"/>
      <c r="K165" s="129" t="str">
        <f>IF(G165="","",VLOOKUP(G165,'BASE TB'!$A$1:$K$70000,6,FALSE))</f>
        <v/>
      </c>
      <c r="L165" s="130" t="str">
        <f t="shared" si="9"/>
        <v/>
      </c>
      <c r="M165" s="131" t="str">
        <f>IF(G165="","",VLOOKUP(G165,'BASE TB'!$A$1:$K$70000,7,FALSE))</f>
        <v/>
      </c>
      <c r="N165" s="131" t="str">
        <f>IF(G165="","",VLOOKUP(G165,'BASE TB'!$A$1:$K$70000,8,FALSE))</f>
        <v/>
      </c>
      <c r="O165" s="131"/>
      <c r="P165" s="133" t="str">
        <f t="shared" si="10"/>
        <v/>
      </c>
      <c r="Q165" s="134"/>
      <c r="R165" s="135"/>
      <c r="S165" s="136"/>
      <c r="T165" s="137"/>
      <c r="U165" s="138"/>
      <c r="V165" s="135"/>
      <c r="W165" s="135"/>
      <c r="X165" s="139"/>
      <c r="Y165" s="140"/>
      <c r="Z165" s="141"/>
    </row>
    <row r="166" spans="1:26" s="18" customFormat="1" hidden="1" x14ac:dyDescent="0.25">
      <c r="A166" s="124"/>
      <c r="B166" s="125"/>
      <c r="C166" s="126"/>
      <c r="D166" s="125"/>
      <c r="E166" s="125"/>
      <c r="F166" s="127"/>
      <c r="G166" s="157"/>
      <c r="H166" s="157"/>
      <c r="I166" s="128" t="str">
        <f>IF(G166="","",VLOOKUP(G166,'BASE TB'!$A$1:$K$70000,2,FALSE))</f>
        <v/>
      </c>
      <c r="J166" s="158"/>
      <c r="K166" s="129" t="str">
        <f>IF(G166="","",VLOOKUP(G166,'BASE TB'!$A$1:$K$70000,6,FALSE))</f>
        <v/>
      </c>
      <c r="L166" s="130" t="str">
        <f t="shared" si="9"/>
        <v/>
      </c>
      <c r="M166" s="131" t="str">
        <f>IF(G166="","",VLOOKUP(G166,'BASE TB'!$A$1:$K$70000,7,FALSE))</f>
        <v/>
      </c>
      <c r="N166" s="131" t="str">
        <f>IF(G166="","",VLOOKUP(G166,'BASE TB'!$A$1:$K$70000,8,FALSE))</f>
        <v/>
      </c>
      <c r="O166" s="131"/>
      <c r="P166" s="133" t="str">
        <f t="shared" si="10"/>
        <v/>
      </c>
      <c r="Q166" s="134"/>
      <c r="R166" s="135"/>
      <c r="S166" s="136"/>
      <c r="T166" s="137"/>
      <c r="U166" s="138"/>
      <c r="V166" s="135"/>
      <c r="W166" s="135"/>
      <c r="X166" s="139"/>
      <c r="Y166" s="140"/>
      <c r="Z166" s="141"/>
    </row>
    <row r="167" spans="1:26" s="18" customFormat="1" hidden="1" x14ac:dyDescent="0.25">
      <c r="A167" s="124"/>
      <c r="B167" s="125"/>
      <c r="C167" s="126"/>
      <c r="D167" s="125"/>
      <c r="E167" s="125"/>
      <c r="F167" s="127"/>
      <c r="G167" s="157"/>
      <c r="H167" s="157"/>
      <c r="I167" s="128" t="str">
        <f>IF(G167="","",VLOOKUP(G167,'BASE TB'!$A$1:$K$70000,2,FALSE))</f>
        <v/>
      </c>
      <c r="J167" s="158"/>
      <c r="K167" s="129" t="str">
        <f>IF(G167="","",VLOOKUP(G167,'BASE TB'!$A$1:$K$70000,6,FALSE))</f>
        <v/>
      </c>
      <c r="L167" s="130" t="str">
        <f t="shared" si="9"/>
        <v/>
      </c>
      <c r="M167" s="131" t="str">
        <f>IF(G167="","",VLOOKUP(G167,'BASE TB'!$A$1:$K$70000,7,FALSE))</f>
        <v/>
      </c>
      <c r="N167" s="131" t="str">
        <f>IF(G167="","",VLOOKUP(G167,'BASE TB'!$A$1:$K$70000,8,FALSE))</f>
        <v/>
      </c>
      <c r="O167" s="131"/>
      <c r="P167" s="133" t="str">
        <f t="shared" si="10"/>
        <v/>
      </c>
      <c r="Q167" s="134"/>
      <c r="R167" s="135"/>
      <c r="S167" s="136"/>
      <c r="T167" s="137"/>
      <c r="U167" s="138"/>
      <c r="V167" s="135"/>
      <c r="W167" s="135"/>
      <c r="X167" s="139"/>
      <c r="Y167" s="140"/>
      <c r="Z167" s="141"/>
    </row>
    <row r="168" spans="1:26" s="18" customFormat="1" hidden="1" x14ac:dyDescent="0.25">
      <c r="A168" s="124"/>
      <c r="B168" s="125"/>
      <c r="C168" s="126"/>
      <c r="D168" s="125"/>
      <c r="E168" s="125"/>
      <c r="F168" s="127"/>
      <c r="G168" s="157"/>
      <c r="H168" s="157"/>
      <c r="I168" s="128" t="str">
        <f>IF(G168="","",VLOOKUP(G168,'BASE TB'!$A$1:$K$70000,2,FALSE))</f>
        <v/>
      </c>
      <c r="J168" s="158"/>
      <c r="K168" s="129" t="str">
        <f>IF(G168="","",VLOOKUP(G168,'BASE TB'!$A$1:$K$70000,6,FALSE))</f>
        <v/>
      </c>
      <c r="L168" s="130" t="str">
        <f t="shared" si="9"/>
        <v/>
      </c>
      <c r="M168" s="131" t="str">
        <f>IF(G168="","",VLOOKUP(G168,'BASE TB'!$A$1:$K$70000,7,FALSE))</f>
        <v/>
      </c>
      <c r="N168" s="131" t="str">
        <f>IF(G168="","",VLOOKUP(G168,'BASE TB'!$A$1:$K$70000,8,FALSE))</f>
        <v/>
      </c>
      <c r="O168" s="131"/>
      <c r="P168" s="133" t="str">
        <f t="shared" si="10"/>
        <v/>
      </c>
      <c r="Q168" s="134"/>
      <c r="R168" s="135"/>
      <c r="S168" s="136"/>
      <c r="T168" s="137"/>
      <c r="U168" s="138"/>
      <c r="V168" s="135"/>
      <c r="W168" s="135"/>
      <c r="X168" s="139"/>
      <c r="Y168" s="140"/>
      <c r="Z168" s="141"/>
    </row>
    <row r="169" spans="1:26" s="18" customFormat="1" hidden="1" x14ac:dyDescent="0.25">
      <c r="A169" s="124"/>
      <c r="B169" s="125"/>
      <c r="C169" s="126"/>
      <c r="D169" s="125"/>
      <c r="E169" s="125"/>
      <c r="F169" s="127"/>
      <c r="G169" s="157"/>
      <c r="H169" s="157"/>
      <c r="I169" s="128" t="str">
        <f>IF(G169="","",VLOOKUP(G169,'BASE TB'!$A$1:$K$70000,2,FALSE))</f>
        <v/>
      </c>
      <c r="J169" s="158"/>
      <c r="K169" s="129" t="str">
        <f>IF(G169="","",VLOOKUP(G169,'BASE TB'!$A$1:$K$70000,6,FALSE))</f>
        <v/>
      </c>
      <c r="L169" s="130" t="str">
        <f t="shared" si="9"/>
        <v/>
      </c>
      <c r="M169" s="131" t="str">
        <f>IF(G169="","",VLOOKUP(G169,'BASE TB'!$A$1:$K$70000,7,FALSE))</f>
        <v/>
      </c>
      <c r="N169" s="131" t="str">
        <f>IF(G169="","",VLOOKUP(G169,'BASE TB'!$A$1:$K$70000,8,FALSE))</f>
        <v/>
      </c>
      <c r="O169" s="131"/>
      <c r="P169" s="133" t="str">
        <f t="shared" si="10"/>
        <v/>
      </c>
      <c r="Q169" s="134"/>
      <c r="R169" s="135"/>
      <c r="S169" s="136"/>
      <c r="T169" s="137"/>
      <c r="U169" s="138"/>
      <c r="V169" s="135"/>
      <c r="W169" s="135"/>
      <c r="X169" s="139"/>
      <c r="Y169" s="140"/>
      <c r="Z169" s="141"/>
    </row>
    <row r="170" spans="1:26" s="18" customFormat="1" hidden="1" x14ac:dyDescent="0.25">
      <c r="A170" s="124"/>
      <c r="B170" s="125"/>
      <c r="C170" s="126"/>
      <c r="D170" s="125"/>
      <c r="E170" s="125"/>
      <c r="F170" s="127"/>
      <c r="G170" s="157"/>
      <c r="H170" s="157"/>
      <c r="I170" s="128" t="str">
        <f>IF(G170="","",VLOOKUP(G170,'BASE TB'!$A$1:$K$70000,2,FALSE))</f>
        <v/>
      </c>
      <c r="J170" s="158"/>
      <c r="K170" s="129" t="str">
        <f>IF(G170="","",VLOOKUP(G170,'BASE TB'!$A$1:$K$70000,6,FALSE))</f>
        <v/>
      </c>
      <c r="L170" s="130" t="str">
        <f t="shared" si="9"/>
        <v/>
      </c>
      <c r="M170" s="131" t="str">
        <f>IF(G170="","",VLOOKUP(G170,'BASE TB'!$A$1:$K$70000,7,FALSE))</f>
        <v/>
      </c>
      <c r="N170" s="131" t="str">
        <f>IF(G170="","",VLOOKUP(G170,'BASE TB'!$A$1:$K$70000,8,FALSE))</f>
        <v/>
      </c>
      <c r="O170" s="131"/>
      <c r="P170" s="133" t="str">
        <f t="shared" si="10"/>
        <v/>
      </c>
      <c r="Q170" s="134"/>
      <c r="R170" s="135"/>
      <c r="S170" s="136"/>
      <c r="T170" s="137"/>
      <c r="U170" s="138"/>
      <c r="V170" s="135"/>
      <c r="W170" s="135"/>
      <c r="X170" s="139"/>
      <c r="Y170" s="140"/>
      <c r="Z170" s="141"/>
    </row>
    <row r="171" spans="1:26" s="18" customFormat="1" hidden="1" x14ac:dyDescent="0.25">
      <c r="A171" s="124"/>
      <c r="B171" s="125"/>
      <c r="C171" s="126"/>
      <c r="D171" s="125"/>
      <c r="E171" s="125"/>
      <c r="F171" s="127"/>
      <c r="G171" s="157"/>
      <c r="H171" s="157"/>
      <c r="I171" s="128" t="str">
        <f>IF(G171="","",VLOOKUP(G171,'BASE TB'!$A$1:$K$70000,2,FALSE))</f>
        <v/>
      </c>
      <c r="J171" s="158"/>
      <c r="K171" s="129" t="str">
        <f>IF(G171="","",VLOOKUP(G171,'BASE TB'!$A$1:$K$70000,6,FALSE))</f>
        <v/>
      </c>
      <c r="L171" s="130" t="str">
        <f t="shared" si="9"/>
        <v/>
      </c>
      <c r="M171" s="131" t="str">
        <f>IF(G171="","",VLOOKUP(G171,'BASE TB'!$A$1:$K$70000,7,FALSE))</f>
        <v/>
      </c>
      <c r="N171" s="131" t="str">
        <f>IF(G171="","",VLOOKUP(G171,'BASE TB'!$A$1:$K$70000,8,FALSE))</f>
        <v/>
      </c>
      <c r="O171" s="131"/>
      <c r="P171" s="133" t="str">
        <f t="shared" si="10"/>
        <v/>
      </c>
      <c r="Q171" s="134"/>
      <c r="R171" s="135"/>
      <c r="S171" s="136"/>
      <c r="T171" s="137"/>
      <c r="U171" s="138"/>
      <c r="V171" s="135"/>
      <c r="W171" s="135"/>
      <c r="X171" s="139"/>
      <c r="Y171" s="140"/>
      <c r="Z171" s="141"/>
    </row>
    <row r="172" spans="1:26" s="18" customFormat="1" hidden="1" x14ac:dyDescent="0.25">
      <c r="A172" s="124"/>
      <c r="B172" s="125"/>
      <c r="C172" s="126"/>
      <c r="D172" s="125"/>
      <c r="E172" s="125"/>
      <c r="F172" s="127"/>
      <c r="G172" s="157"/>
      <c r="H172" s="157"/>
      <c r="I172" s="128" t="str">
        <f>IF(G172="","",VLOOKUP(G172,'BASE TB'!$A$1:$K$70000,2,FALSE))</f>
        <v/>
      </c>
      <c r="J172" s="158"/>
      <c r="K172" s="129" t="str">
        <f>IF(G172="","",VLOOKUP(G172,'BASE TB'!$A$1:$K$70000,6,FALSE))</f>
        <v/>
      </c>
      <c r="L172" s="130" t="str">
        <f t="shared" si="9"/>
        <v/>
      </c>
      <c r="M172" s="131" t="str">
        <f>IF(G172="","",VLOOKUP(G172,'BASE TB'!$A$1:$K$70000,7,FALSE))</f>
        <v/>
      </c>
      <c r="N172" s="131" t="str">
        <f>IF(G172="","",VLOOKUP(G172,'BASE TB'!$A$1:$K$70000,8,FALSE))</f>
        <v/>
      </c>
      <c r="O172" s="131"/>
      <c r="P172" s="133" t="str">
        <f t="shared" si="10"/>
        <v/>
      </c>
      <c r="Q172" s="134"/>
      <c r="R172" s="135"/>
      <c r="S172" s="136"/>
      <c r="T172" s="137"/>
      <c r="U172" s="138"/>
      <c r="V172" s="135"/>
      <c r="W172" s="135"/>
      <c r="X172" s="139"/>
      <c r="Y172" s="140"/>
      <c r="Z172" s="141"/>
    </row>
    <row r="173" spans="1:26" s="18" customFormat="1" hidden="1" x14ac:dyDescent="0.25">
      <c r="A173" s="124"/>
      <c r="B173" s="125"/>
      <c r="C173" s="126"/>
      <c r="D173" s="125"/>
      <c r="E173" s="125"/>
      <c r="F173" s="127"/>
      <c r="G173" s="157"/>
      <c r="H173" s="157"/>
      <c r="I173" s="128" t="str">
        <f>IF(G173="","",VLOOKUP(G173,'BASE TB'!$A$1:$K$70000,2,FALSE))</f>
        <v/>
      </c>
      <c r="J173" s="158"/>
      <c r="K173" s="129" t="str">
        <f>IF(G173="","",VLOOKUP(G173,'BASE TB'!$A$1:$K$70000,6,FALSE))</f>
        <v/>
      </c>
      <c r="L173" s="130" t="str">
        <f t="shared" si="9"/>
        <v/>
      </c>
      <c r="M173" s="131" t="str">
        <f>IF(G173="","",VLOOKUP(G173,'BASE TB'!$A$1:$K$70000,7,FALSE))</f>
        <v/>
      </c>
      <c r="N173" s="131" t="str">
        <f>IF(G173="","",VLOOKUP(G173,'BASE TB'!$A$1:$K$70000,8,FALSE))</f>
        <v/>
      </c>
      <c r="O173" s="131"/>
      <c r="P173" s="133" t="str">
        <f t="shared" si="10"/>
        <v/>
      </c>
      <c r="Q173" s="134"/>
      <c r="R173" s="135"/>
      <c r="S173" s="136"/>
      <c r="T173" s="137"/>
      <c r="U173" s="138"/>
      <c r="V173" s="135"/>
      <c r="W173" s="135"/>
      <c r="X173" s="139"/>
      <c r="Y173" s="140"/>
      <c r="Z173" s="141"/>
    </row>
    <row r="174" spans="1:26" s="18" customFormat="1" hidden="1" x14ac:dyDescent="0.25">
      <c r="A174" s="124"/>
      <c r="B174" s="125"/>
      <c r="C174" s="126"/>
      <c r="D174" s="125"/>
      <c r="E174" s="125"/>
      <c r="F174" s="127"/>
      <c r="G174" s="157"/>
      <c r="H174" s="157"/>
      <c r="I174" s="128" t="str">
        <f>IF(G174="","",VLOOKUP(G174,'BASE TB'!$A$1:$K$70000,2,FALSE))</f>
        <v/>
      </c>
      <c r="J174" s="158"/>
      <c r="K174" s="129" t="str">
        <f>IF(G174="","",VLOOKUP(G174,'BASE TB'!$A$1:$K$70000,6,FALSE))</f>
        <v/>
      </c>
      <c r="L174" s="130" t="str">
        <f t="shared" si="9"/>
        <v/>
      </c>
      <c r="M174" s="131" t="str">
        <f>IF(G174="","",VLOOKUP(G174,'BASE TB'!$A$1:$K$70000,7,FALSE))</f>
        <v/>
      </c>
      <c r="N174" s="131" t="str">
        <f>IF(G174="","",VLOOKUP(G174,'BASE TB'!$A$1:$K$70000,8,FALSE))</f>
        <v/>
      </c>
      <c r="O174" s="131"/>
      <c r="P174" s="133" t="str">
        <f t="shared" si="10"/>
        <v/>
      </c>
      <c r="Q174" s="134"/>
      <c r="R174" s="135"/>
      <c r="S174" s="136"/>
      <c r="T174" s="137"/>
      <c r="U174" s="138"/>
      <c r="V174" s="135"/>
      <c r="W174" s="135"/>
      <c r="X174" s="139"/>
      <c r="Y174" s="140"/>
      <c r="Z174" s="141"/>
    </row>
    <row r="175" spans="1:26" s="18" customFormat="1" hidden="1" x14ac:dyDescent="0.25">
      <c r="A175" s="124"/>
      <c r="B175" s="125"/>
      <c r="C175" s="126"/>
      <c r="D175" s="125"/>
      <c r="E175" s="125"/>
      <c r="F175" s="127"/>
      <c r="G175" s="157"/>
      <c r="H175" s="157"/>
      <c r="I175" s="128" t="str">
        <f>IF(G175="","",VLOOKUP(G175,'BASE TB'!$A$1:$K$70000,2,FALSE))</f>
        <v/>
      </c>
      <c r="J175" s="158"/>
      <c r="K175" s="129" t="str">
        <f>IF(G175="","",VLOOKUP(G175,'BASE TB'!$A$1:$K$70000,6,FALSE))</f>
        <v/>
      </c>
      <c r="L175" s="130" t="str">
        <f t="shared" si="9"/>
        <v/>
      </c>
      <c r="M175" s="131" t="str">
        <f>IF(G175="","",VLOOKUP(G175,'BASE TB'!$A$1:$K$70000,7,FALSE))</f>
        <v/>
      </c>
      <c r="N175" s="131" t="str">
        <f>IF(G175="","",VLOOKUP(G175,'BASE TB'!$A$1:$K$70000,8,FALSE))</f>
        <v/>
      </c>
      <c r="O175" s="131"/>
      <c r="P175" s="133" t="str">
        <f t="shared" si="10"/>
        <v/>
      </c>
      <c r="Q175" s="134"/>
      <c r="R175" s="135"/>
      <c r="S175" s="136"/>
      <c r="T175" s="137"/>
      <c r="U175" s="138"/>
      <c r="V175" s="135"/>
      <c r="W175" s="135"/>
      <c r="X175" s="139"/>
      <c r="Y175" s="140"/>
      <c r="Z175" s="141"/>
    </row>
    <row r="176" spans="1:26" s="18" customFormat="1" hidden="1" x14ac:dyDescent="0.25">
      <c r="A176" s="124"/>
      <c r="B176" s="125"/>
      <c r="C176" s="126"/>
      <c r="D176" s="125"/>
      <c r="E176" s="125"/>
      <c r="F176" s="127"/>
      <c r="G176" s="157"/>
      <c r="H176" s="157"/>
      <c r="I176" s="128" t="str">
        <f>IF(G176="","",VLOOKUP(G176,'BASE TB'!$A$1:$K$70000,2,FALSE))</f>
        <v/>
      </c>
      <c r="J176" s="158"/>
      <c r="K176" s="129" t="str">
        <f>IF(G176="","",VLOOKUP(G176,'BASE TB'!$A$1:$K$70000,6,FALSE))</f>
        <v/>
      </c>
      <c r="L176" s="130" t="str">
        <f t="shared" si="9"/>
        <v/>
      </c>
      <c r="M176" s="131" t="str">
        <f>IF(G176="","",VLOOKUP(G176,'BASE TB'!$A$1:$K$70000,7,FALSE))</f>
        <v/>
      </c>
      <c r="N176" s="131" t="str">
        <f>IF(G176="","",VLOOKUP(G176,'BASE TB'!$A$1:$K$70000,8,FALSE))</f>
        <v/>
      </c>
      <c r="O176" s="131"/>
      <c r="P176" s="133" t="str">
        <f t="shared" si="10"/>
        <v/>
      </c>
      <c r="Q176" s="134"/>
      <c r="R176" s="135"/>
      <c r="S176" s="136"/>
      <c r="T176" s="137"/>
      <c r="U176" s="138"/>
      <c r="V176" s="135"/>
      <c r="W176" s="135"/>
      <c r="X176" s="139"/>
      <c r="Y176" s="140"/>
      <c r="Z176" s="141"/>
    </row>
    <row r="177" spans="1:26" s="18" customFormat="1" hidden="1" x14ac:dyDescent="0.25">
      <c r="A177" s="124"/>
      <c r="B177" s="125"/>
      <c r="C177" s="126"/>
      <c r="D177" s="125"/>
      <c r="E177" s="125"/>
      <c r="F177" s="127"/>
      <c r="G177" s="157"/>
      <c r="H177" s="157"/>
      <c r="I177" s="128" t="str">
        <f>IF(G177="","",VLOOKUP(G177,'BASE TB'!$A$1:$K$70000,2,FALSE))</f>
        <v/>
      </c>
      <c r="J177" s="158"/>
      <c r="K177" s="129" t="str">
        <f>IF(G177="","",VLOOKUP(G177,'BASE TB'!$A$1:$K$70000,6,FALSE))</f>
        <v/>
      </c>
      <c r="L177" s="130" t="str">
        <f t="shared" si="9"/>
        <v/>
      </c>
      <c r="M177" s="131" t="str">
        <f>IF(G177="","",VLOOKUP(G177,'BASE TB'!$A$1:$K$70000,7,FALSE))</f>
        <v/>
      </c>
      <c r="N177" s="131" t="str">
        <f>IF(G177="","",VLOOKUP(G177,'BASE TB'!$A$1:$K$70000,8,FALSE))</f>
        <v/>
      </c>
      <c r="O177" s="131"/>
      <c r="P177" s="133" t="str">
        <f t="shared" si="10"/>
        <v/>
      </c>
      <c r="Q177" s="134"/>
      <c r="R177" s="135"/>
      <c r="S177" s="136"/>
      <c r="T177" s="137"/>
      <c r="U177" s="138"/>
      <c r="V177" s="135"/>
      <c r="W177" s="135"/>
      <c r="X177" s="139"/>
      <c r="Y177" s="140"/>
      <c r="Z177" s="141"/>
    </row>
    <row r="178" spans="1:26" s="18" customFormat="1" hidden="1" x14ac:dyDescent="0.25">
      <c r="A178" s="124"/>
      <c r="B178" s="125"/>
      <c r="C178" s="126"/>
      <c r="D178" s="125"/>
      <c r="E178" s="125"/>
      <c r="F178" s="127"/>
      <c r="G178" s="157"/>
      <c r="H178" s="157"/>
      <c r="I178" s="128" t="str">
        <f>IF(G178="","",VLOOKUP(G178,'BASE TB'!$A$1:$K$70000,2,FALSE))</f>
        <v/>
      </c>
      <c r="J178" s="158"/>
      <c r="K178" s="129" t="str">
        <f>IF(G178="","",VLOOKUP(G178,'BASE TB'!$A$1:$K$70000,6,FALSE))</f>
        <v/>
      </c>
      <c r="L178" s="130" t="str">
        <f t="shared" si="9"/>
        <v/>
      </c>
      <c r="M178" s="131" t="str">
        <f>IF(G178="","",VLOOKUP(G178,'BASE TB'!$A$1:$K$70000,7,FALSE))</f>
        <v/>
      </c>
      <c r="N178" s="131" t="str">
        <f>IF(G178="","",VLOOKUP(G178,'BASE TB'!$A$1:$K$70000,8,FALSE))</f>
        <v/>
      </c>
      <c r="O178" s="131"/>
      <c r="P178" s="133" t="str">
        <f t="shared" si="10"/>
        <v/>
      </c>
      <c r="Q178" s="134"/>
      <c r="R178" s="135"/>
      <c r="S178" s="136"/>
      <c r="T178" s="137"/>
      <c r="U178" s="138"/>
      <c r="V178" s="135"/>
      <c r="W178" s="135"/>
      <c r="X178" s="139"/>
      <c r="Y178" s="140"/>
      <c r="Z178" s="141"/>
    </row>
    <row r="179" spans="1:26" s="18" customFormat="1" hidden="1" x14ac:dyDescent="0.25">
      <c r="A179" s="124"/>
      <c r="B179" s="125"/>
      <c r="C179" s="126"/>
      <c r="D179" s="125"/>
      <c r="E179" s="125"/>
      <c r="F179" s="127"/>
      <c r="G179" s="157"/>
      <c r="H179" s="157"/>
      <c r="I179" s="128" t="str">
        <f>IF(G179="","",VLOOKUP(G179,'BASE TB'!$A$1:$K$70000,2,FALSE))</f>
        <v/>
      </c>
      <c r="J179" s="158"/>
      <c r="K179" s="129" t="str">
        <f>IF(G179="","",VLOOKUP(G179,'BASE TB'!$A$1:$K$70000,6,FALSE))</f>
        <v/>
      </c>
      <c r="L179" s="130" t="str">
        <f t="shared" si="9"/>
        <v/>
      </c>
      <c r="M179" s="131" t="str">
        <f>IF(G179="","",VLOOKUP(G179,'BASE TB'!$A$1:$K$70000,7,FALSE))</f>
        <v/>
      </c>
      <c r="N179" s="131" t="str">
        <f>IF(G179="","",VLOOKUP(G179,'BASE TB'!$A$1:$K$70000,8,FALSE))</f>
        <v/>
      </c>
      <c r="O179" s="131"/>
      <c r="P179" s="133" t="str">
        <f t="shared" si="10"/>
        <v/>
      </c>
      <c r="Q179" s="134"/>
      <c r="R179" s="135"/>
      <c r="S179" s="136"/>
      <c r="T179" s="137"/>
      <c r="U179" s="138"/>
      <c r="V179" s="135"/>
      <c r="W179" s="135"/>
      <c r="X179" s="139"/>
      <c r="Y179" s="140"/>
      <c r="Z179" s="141"/>
    </row>
    <row r="180" spans="1:26" s="18" customFormat="1" hidden="1" x14ac:dyDescent="0.25">
      <c r="A180" s="131"/>
      <c r="B180" s="125"/>
      <c r="C180" s="126"/>
      <c r="D180" s="125"/>
      <c r="E180" s="125"/>
      <c r="F180" s="127"/>
      <c r="G180" s="157"/>
      <c r="H180" s="157"/>
      <c r="I180" s="128" t="str">
        <f>IF(G180="","",VLOOKUP(G180,'BASE TB'!$A$1:$K$70000,2,FALSE))</f>
        <v/>
      </c>
      <c r="J180" s="158"/>
      <c r="K180" s="129" t="str">
        <f>IF(G180="","",VLOOKUP(G180,'BASE TB'!$A$1:$K$70000,6,FALSE))</f>
        <v/>
      </c>
      <c r="L180" s="130" t="str">
        <f t="shared" si="9"/>
        <v/>
      </c>
      <c r="M180" s="131" t="str">
        <f>IF(G180="","",VLOOKUP(G180,'BASE TB'!$A$1:$K$70000,7,FALSE))</f>
        <v/>
      </c>
      <c r="N180" s="131" t="str">
        <f>IF(G180="","",VLOOKUP(G180,'BASE TB'!$A$1:$K$70000,8,FALSE))</f>
        <v/>
      </c>
      <c r="O180" s="131"/>
      <c r="P180" s="133" t="str">
        <f t="shared" si="10"/>
        <v/>
      </c>
      <c r="Q180" s="134"/>
      <c r="R180" s="135"/>
      <c r="S180" s="136"/>
      <c r="T180" s="137"/>
      <c r="U180" s="138"/>
      <c r="V180" s="135"/>
      <c r="W180" s="135"/>
      <c r="X180" s="139"/>
      <c r="Y180" s="140"/>
      <c r="Z180" s="141"/>
    </row>
    <row r="181" spans="1:26" s="18" customFormat="1" hidden="1" x14ac:dyDescent="0.25">
      <c r="A181" s="131"/>
      <c r="B181" s="125"/>
      <c r="C181" s="126"/>
      <c r="D181" s="125"/>
      <c r="E181" s="125"/>
      <c r="F181" s="127"/>
      <c r="G181" s="157"/>
      <c r="H181" s="157"/>
      <c r="I181" s="128" t="str">
        <f>IF(G181="","",VLOOKUP(G181,'BASE TB'!$A$1:$K$70000,2,FALSE))</f>
        <v/>
      </c>
      <c r="J181" s="158"/>
      <c r="K181" s="129" t="str">
        <f>IF(G181="","",VLOOKUP(G181,'BASE TB'!$A$1:$K$70000,6,FALSE))</f>
        <v/>
      </c>
      <c r="L181" s="130" t="str">
        <f t="shared" si="9"/>
        <v/>
      </c>
      <c r="M181" s="131" t="str">
        <f>IF(G181="","",VLOOKUP(G181,'BASE TB'!$A$1:$K$70000,7,FALSE))</f>
        <v/>
      </c>
      <c r="N181" s="131" t="str">
        <f>IF(G181="","",VLOOKUP(G181,'BASE TB'!$A$1:$K$70000,8,FALSE))</f>
        <v/>
      </c>
      <c r="O181" s="131"/>
      <c r="P181" s="133" t="str">
        <f t="shared" si="10"/>
        <v/>
      </c>
      <c r="Q181" s="134"/>
      <c r="R181" s="135"/>
      <c r="S181" s="136"/>
      <c r="T181" s="137"/>
      <c r="U181" s="138"/>
      <c r="V181" s="135"/>
      <c r="W181" s="135"/>
      <c r="X181" s="139"/>
      <c r="Y181" s="140"/>
      <c r="Z181" s="141"/>
    </row>
    <row r="182" spans="1:26" s="18" customFormat="1" hidden="1" x14ac:dyDescent="0.25">
      <c r="A182" s="131"/>
      <c r="B182" s="125"/>
      <c r="C182" s="126"/>
      <c r="D182" s="125"/>
      <c r="E182" s="125"/>
      <c r="F182" s="127"/>
      <c r="G182" s="157"/>
      <c r="H182" s="157"/>
      <c r="I182" s="128" t="str">
        <f>IF(G182="","",VLOOKUP(G182,'BASE TB'!$A$1:$K$70000,2,FALSE))</f>
        <v/>
      </c>
      <c r="J182" s="158"/>
      <c r="K182" s="129" t="str">
        <f>IF(G182="","",VLOOKUP(G182,'BASE TB'!$A$1:$K$70000,6,FALSE))</f>
        <v/>
      </c>
      <c r="L182" s="130" t="str">
        <f t="shared" si="9"/>
        <v/>
      </c>
      <c r="M182" s="131" t="str">
        <f>IF(G182="","",VLOOKUP(G182,'BASE TB'!$A$1:$K$70000,7,FALSE))</f>
        <v/>
      </c>
      <c r="N182" s="131" t="str">
        <f>IF(G182="","",VLOOKUP(G182,'BASE TB'!$A$1:$K$70000,8,FALSE))</f>
        <v/>
      </c>
      <c r="O182" s="131"/>
      <c r="P182" s="133" t="str">
        <f t="shared" si="10"/>
        <v/>
      </c>
      <c r="Q182" s="134"/>
      <c r="R182" s="135"/>
      <c r="S182" s="136"/>
      <c r="T182" s="137"/>
      <c r="U182" s="138"/>
      <c r="V182" s="135"/>
      <c r="W182" s="135"/>
      <c r="X182" s="139"/>
      <c r="Y182" s="140"/>
      <c r="Z182" s="141"/>
    </row>
    <row r="183" spans="1:26" s="18" customFormat="1" hidden="1" x14ac:dyDescent="0.25">
      <c r="A183" s="131"/>
      <c r="B183" s="125"/>
      <c r="C183" s="126"/>
      <c r="D183" s="125"/>
      <c r="E183" s="125"/>
      <c r="F183" s="127"/>
      <c r="G183" s="157"/>
      <c r="H183" s="157"/>
      <c r="I183" s="128" t="str">
        <f>IF(G183="","",VLOOKUP(G183,'BASE TB'!$A$1:$K$70000,2,FALSE))</f>
        <v/>
      </c>
      <c r="J183" s="158"/>
      <c r="K183" s="129" t="str">
        <f>IF(G183="","",VLOOKUP(G183,'BASE TB'!$A$1:$K$70000,6,FALSE))</f>
        <v/>
      </c>
      <c r="L183" s="130" t="str">
        <f t="shared" si="9"/>
        <v/>
      </c>
      <c r="M183" s="131" t="str">
        <f>IF(G183="","",VLOOKUP(G183,'BASE TB'!$A$1:$K$70000,7,FALSE))</f>
        <v/>
      </c>
      <c r="N183" s="131" t="str">
        <f>IF(G183="","",VLOOKUP(G183,'BASE TB'!$A$1:$K$70000,8,FALSE))</f>
        <v/>
      </c>
      <c r="O183" s="131"/>
      <c r="P183" s="133" t="str">
        <f t="shared" si="10"/>
        <v/>
      </c>
      <c r="Q183" s="134"/>
      <c r="R183" s="135"/>
      <c r="S183" s="136"/>
      <c r="T183" s="137"/>
      <c r="U183" s="138"/>
      <c r="V183" s="135"/>
      <c r="W183" s="135"/>
      <c r="X183" s="139"/>
      <c r="Y183" s="140"/>
      <c r="Z183" s="141"/>
    </row>
    <row r="184" spans="1:26" s="18" customFormat="1" hidden="1" x14ac:dyDescent="0.25">
      <c r="A184" s="131"/>
      <c r="B184" s="125"/>
      <c r="C184" s="126"/>
      <c r="D184" s="125"/>
      <c r="E184" s="125"/>
      <c r="F184" s="127"/>
      <c r="G184" s="157"/>
      <c r="H184" s="157"/>
      <c r="I184" s="128" t="str">
        <f>IF(G184="","",VLOOKUP(G184,'BASE TB'!$A$1:$K$70000,2,FALSE))</f>
        <v/>
      </c>
      <c r="J184" s="158"/>
      <c r="K184" s="129" t="str">
        <f>IF(G184="","",VLOOKUP(G184,'BASE TB'!$A$1:$K$70000,6,FALSE))</f>
        <v/>
      </c>
      <c r="L184" s="130" t="str">
        <f t="shared" si="9"/>
        <v/>
      </c>
      <c r="M184" s="131" t="str">
        <f>IF(G184="","",VLOOKUP(G184,'BASE TB'!$A$1:$K$70000,7,FALSE))</f>
        <v/>
      </c>
      <c r="N184" s="131" t="str">
        <f>IF(G184="","",VLOOKUP(G184,'BASE TB'!$A$1:$K$70000,8,FALSE))</f>
        <v/>
      </c>
      <c r="O184" s="131"/>
      <c r="P184" s="133" t="str">
        <f t="shared" si="10"/>
        <v/>
      </c>
      <c r="Q184" s="134"/>
      <c r="R184" s="135"/>
      <c r="S184" s="136"/>
      <c r="T184" s="137"/>
      <c r="U184" s="138"/>
      <c r="V184" s="135"/>
      <c r="W184" s="135"/>
      <c r="X184" s="139"/>
      <c r="Y184" s="140"/>
      <c r="Z184" s="141"/>
    </row>
    <row r="185" spans="1:26" s="18" customFormat="1" hidden="1" x14ac:dyDescent="0.25">
      <c r="A185" s="131"/>
      <c r="B185" s="125"/>
      <c r="C185" s="126"/>
      <c r="D185" s="125"/>
      <c r="E185" s="125"/>
      <c r="F185" s="127"/>
      <c r="G185" s="157"/>
      <c r="H185" s="157"/>
      <c r="I185" s="128" t="str">
        <f>IF(G185="","",VLOOKUP(G185,'BASE TB'!$A$1:$K$70000,2,FALSE))</f>
        <v/>
      </c>
      <c r="J185" s="158"/>
      <c r="K185" s="129" t="str">
        <f>IF(G185="","",VLOOKUP(G185,'BASE TB'!$A$1:$K$70000,6,FALSE))</f>
        <v/>
      </c>
      <c r="L185" s="130" t="str">
        <f t="shared" si="9"/>
        <v/>
      </c>
      <c r="M185" s="131" t="str">
        <f>IF(G185="","",VLOOKUP(G185,'BASE TB'!$A$1:$K$70000,7,FALSE))</f>
        <v/>
      </c>
      <c r="N185" s="131" t="str">
        <f>IF(G185="","",VLOOKUP(G185,'BASE TB'!$A$1:$K$70000,8,FALSE))</f>
        <v/>
      </c>
      <c r="O185" s="131"/>
      <c r="P185" s="133" t="str">
        <f t="shared" si="10"/>
        <v/>
      </c>
      <c r="Q185" s="134"/>
      <c r="R185" s="135"/>
      <c r="S185" s="136"/>
      <c r="T185" s="137"/>
      <c r="U185" s="138"/>
      <c r="V185" s="135"/>
      <c r="W185" s="135"/>
      <c r="X185" s="139"/>
      <c r="Y185" s="140"/>
      <c r="Z185" s="141"/>
    </row>
    <row r="186" spans="1:26" s="18" customFormat="1" hidden="1" x14ac:dyDescent="0.25">
      <c r="A186" s="131"/>
      <c r="B186" s="125"/>
      <c r="C186" s="126"/>
      <c r="D186" s="125"/>
      <c r="E186" s="125"/>
      <c r="F186" s="127"/>
      <c r="G186" s="157"/>
      <c r="H186" s="157"/>
      <c r="I186" s="128" t="str">
        <f>IF(G186="","",VLOOKUP(G186,'BASE TB'!$A$1:$K$70000,2,FALSE))</f>
        <v/>
      </c>
      <c r="J186" s="158"/>
      <c r="K186" s="129" t="str">
        <f>IF(G186="","",VLOOKUP(G186,'BASE TB'!$A$1:$K$70000,6,FALSE))</f>
        <v/>
      </c>
      <c r="L186" s="130" t="str">
        <f t="shared" si="9"/>
        <v/>
      </c>
      <c r="M186" s="131" t="str">
        <f>IF(G186="","",VLOOKUP(G186,'BASE TB'!$A$1:$K$70000,7,FALSE))</f>
        <v/>
      </c>
      <c r="N186" s="131" t="str">
        <f>IF(G186="","",VLOOKUP(G186,'BASE TB'!$A$1:$K$70000,8,FALSE))</f>
        <v/>
      </c>
      <c r="O186" s="131"/>
      <c r="P186" s="133" t="str">
        <f t="shared" si="10"/>
        <v/>
      </c>
      <c r="Q186" s="134"/>
      <c r="R186" s="135"/>
      <c r="S186" s="136"/>
      <c r="T186" s="137"/>
      <c r="U186" s="138"/>
      <c r="V186" s="135"/>
      <c r="W186" s="135"/>
      <c r="X186" s="139"/>
      <c r="Y186" s="140"/>
      <c r="Z186" s="141"/>
    </row>
    <row r="187" spans="1:26" s="18" customFormat="1" hidden="1" x14ac:dyDescent="0.25">
      <c r="A187" s="131"/>
      <c r="B187" s="125"/>
      <c r="C187" s="126"/>
      <c r="D187" s="125"/>
      <c r="E187" s="125"/>
      <c r="F187" s="127"/>
      <c r="G187" s="157"/>
      <c r="H187" s="157"/>
      <c r="I187" s="128" t="str">
        <f>IF(G187="","",VLOOKUP(G187,'BASE TB'!$A$1:$K$70000,2,FALSE))</f>
        <v/>
      </c>
      <c r="J187" s="158"/>
      <c r="K187" s="129" t="str">
        <f>IF(G187="","",VLOOKUP(G187,'BASE TB'!$A$1:$K$70000,6,FALSE))</f>
        <v/>
      </c>
      <c r="L187" s="130" t="str">
        <f t="shared" si="9"/>
        <v/>
      </c>
      <c r="M187" s="131" t="str">
        <f>IF(G187="","",VLOOKUP(G187,'BASE TB'!$A$1:$K$70000,7,FALSE))</f>
        <v/>
      </c>
      <c r="N187" s="131" t="str">
        <f>IF(G187="","",VLOOKUP(G187,'BASE TB'!$A$1:$K$70000,8,FALSE))</f>
        <v/>
      </c>
      <c r="O187" s="131"/>
      <c r="P187" s="133" t="str">
        <f t="shared" si="10"/>
        <v/>
      </c>
      <c r="Q187" s="134"/>
      <c r="R187" s="135"/>
      <c r="S187" s="136"/>
      <c r="T187" s="137"/>
      <c r="U187" s="138"/>
      <c r="V187" s="135"/>
      <c r="W187" s="135"/>
      <c r="X187" s="139"/>
      <c r="Y187" s="140"/>
      <c r="Z187" s="141"/>
    </row>
    <row r="188" spans="1:26" s="18" customFormat="1" hidden="1" x14ac:dyDescent="0.25">
      <c r="A188" s="131"/>
      <c r="B188" s="125"/>
      <c r="C188" s="126"/>
      <c r="D188" s="125"/>
      <c r="E188" s="125"/>
      <c r="F188" s="127"/>
      <c r="G188" s="157"/>
      <c r="H188" s="157"/>
      <c r="I188" s="128" t="str">
        <f>IF(G188="","",VLOOKUP(G188,'BASE TB'!$A$1:$K$70000,2,FALSE))</f>
        <v/>
      </c>
      <c r="J188" s="158"/>
      <c r="K188" s="129" t="str">
        <f>IF(G188="","",VLOOKUP(G188,'BASE TB'!$A$1:$K$70000,6,FALSE))</f>
        <v/>
      </c>
      <c r="L188" s="130" t="str">
        <f t="shared" si="9"/>
        <v/>
      </c>
      <c r="M188" s="131" t="str">
        <f>IF(G188="","",VLOOKUP(G188,'BASE TB'!$A$1:$K$70000,7,FALSE))</f>
        <v/>
      </c>
      <c r="N188" s="131" t="str">
        <f>IF(G188="","",VLOOKUP(G188,'BASE TB'!$A$1:$K$70000,8,FALSE))</f>
        <v/>
      </c>
      <c r="O188" s="131"/>
      <c r="P188" s="133" t="str">
        <f t="shared" si="10"/>
        <v/>
      </c>
      <c r="Q188" s="134"/>
      <c r="R188" s="135"/>
      <c r="S188" s="136"/>
      <c r="T188" s="137"/>
      <c r="U188" s="138"/>
      <c r="V188" s="135"/>
      <c r="W188" s="135"/>
      <c r="X188" s="139"/>
      <c r="Y188" s="140"/>
      <c r="Z188" s="141"/>
    </row>
    <row r="189" spans="1:26" s="18" customFormat="1" hidden="1" x14ac:dyDescent="0.25">
      <c r="A189" s="131"/>
      <c r="B189" s="125"/>
      <c r="C189" s="126"/>
      <c r="D189" s="125"/>
      <c r="E189" s="125"/>
      <c r="F189" s="127"/>
      <c r="G189" s="157"/>
      <c r="H189" s="157"/>
      <c r="I189" s="128" t="str">
        <f>IF(G189="","",VLOOKUP(G189,'BASE TB'!$A$1:$K$70000,2,FALSE))</f>
        <v/>
      </c>
      <c r="J189" s="158"/>
      <c r="K189" s="129" t="str">
        <f>IF(G189="","",VLOOKUP(G189,'BASE TB'!$A$1:$K$70000,6,FALSE))</f>
        <v/>
      </c>
      <c r="L189" s="130" t="str">
        <f t="shared" si="9"/>
        <v/>
      </c>
      <c r="M189" s="131" t="str">
        <f>IF(G189="","",VLOOKUP(G189,'BASE TB'!$A$1:$K$70000,7,FALSE))</f>
        <v/>
      </c>
      <c r="N189" s="131" t="str">
        <f>IF(G189="","",VLOOKUP(G189,'BASE TB'!$A$1:$K$70000,8,FALSE))</f>
        <v/>
      </c>
      <c r="O189" s="131"/>
      <c r="P189" s="133" t="str">
        <f t="shared" si="10"/>
        <v/>
      </c>
      <c r="Q189" s="134"/>
      <c r="R189" s="135"/>
      <c r="S189" s="136"/>
      <c r="T189" s="137"/>
      <c r="U189" s="138"/>
      <c r="V189" s="135"/>
      <c r="W189" s="135"/>
      <c r="X189" s="139"/>
      <c r="Y189" s="140"/>
      <c r="Z189" s="141"/>
    </row>
    <row r="190" spans="1:26" s="18" customFormat="1" hidden="1" x14ac:dyDescent="0.25">
      <c r="A190" s="131"/>
      <c r="B190" s="125"/>
      <c r="C190" s="126"/>
      <c r="D190" s="125"/>
      <c r="E190" s="125"/>
      <c r="F190" s="127"/>
      <c r="G190" s="157"/>
      <c r="H190" s="157"/>
      <c r="I190" s="128" t="str">
        <f>IF(G190="","",VLOOKUP(G190,'BASE TB'!$A$1:$K$70000,2,FALSE))</f>
        <v/>
      </c>
      <c r="J190" s="158"/>
      <c r="K190" s="129" t="str">
        <f>IF(G190="","",VLOOKUP(G190,'BASE TB'!$A$1:$K$70000,6,FALSE))</f>
        <v/>
      </c>
      <c r="L190" s="130" t="str">
        <f t="shared" si="9"/>
        <v/>
      </c>
      <c r="M190" s="131" t="str">
        <f>IF(G190="","",VLOOKUP(G190,'BASE TB'!$A$1:$K$70000,7,FALSE))</f>
        <v/>
      </c>
      <c r="N190" s="131" t="str">
        <f>IF(G190="","",VLOOKUP(G190,'BASE TB'!$A$1:$K$70000,8,FALSE))</f>
        <v/>
      </c>
      <c r="O190" s="131"/>
      <c r="P190" s="133" t="str">
        <f t="shared" si="10"/>
        <v/>
      </c>
      <c r="Q190" s="134"/>
      <c r="R190" s="135"/>
      <c r="S190" s="136"/>
      <c r="T190" s="137"/>
      <c r="U190" s="138"/>
      <c r="V190" s="135"/>
      <c r="W190" s="135"/>
      <c r="X190" s="139"/>
      <c r="Y190" s="140"/>
      <c r="Z190" s="141"/>
    </row>
    <row r="191" spans="1:26" s="18" customFormat="1" hidden="1" x14ac:dyDescent="0.25">
      <c r="A191" s="131"/>
      <c r="B191" s="125"/>
      <c r="C191" s="126"/>
      <c r="D191" s="125"/>
      <c r="E191" s="125"/>
      <c r="F191" s="127"/>
      <c r="G191" s="157"/>
      <c r="H191" s="157"/>
      <c r="I191" s="128" t="str">
        <f>IF(G191="","",VLOOKUP(G191,'BASE TB'!$A$1:$K$70000,2,FALSE))</f>
        <v/>
      </c>
      <c r="J191" s="158"/>
      <c r="K191" s="129" t="str">
        <f>IF(G191="","",VLOOKUP(G191,'BASE TB'!$A$1:$K$70000,6,FALSE))</f>
        <v/>
      </c>
      <c r="L191" s="130" t="str">
        <f t="shared" si="9"/>
        <v/>
      </c>
      <c r="M191" s="131" t="str">
        <f>IF(G191="","",VLOOKUP(G191,'BASE TB'!$A$1:$K$70000,7,FALSE))</f>
        <v/>
      </c>
      <c r="N191" s="131" t="str">
        <f>IF(G191="","",VLOOKUP(G191,'BASE TB'!$A$1:$K$70000,8,FALSE))</f>
        <v/>
      </c>
      <c r="O191" s="131"/>
      <c r="P191" s="133" t="str">
        <f t="shared" si="10"/>
        <v/>
      </c>
      <c r="Q191" s="165"/>
      <c r="R191" s="165"/>
      <c r="S191" s="165"/>
      <c r="T191" s="166"/>
      <c r="U191" s="165"/>
      <c r="V191" s="165"/>
      <c r="W191" s="165"/>
      <c r="X191" s="162"/>
      <c r="Y191" s="162"/>
      <c r="Z191" s="167"/>
    </row>
    <row r="192" spans="1:26" s="18" customFormat="1" hidden="1" x14ac:dyDescent="0.25">
      <c r="A192" s="131"/>
      <c r="B192" s="125"/>
      <c r="C192" s="126"/>
      <c r="D192" s="125"/>
      <c r="E192" s="125"/>
      <c r="F192" s="127"/>
      <c r="G192" s="157"/>
      <c r="H192" s="157"/>
      <c r="I192" s="128" t="str">
        <f>IF(G192="","",VLOOKUP(G192,'BASE TB'!$A$1:$K$70000,2,FALSE))</f>
        <v/>
      </c>
      <c r="J192" s="158"/>
      <c r="K192" s="129" t="str">
        <f>IF(G192="","",VLOOKUP(G192,'BASE TB'!$A$1:$K$70000,6,FALSE))</f>
        <v/>
      </c>
      <c r="L192" s="130" t="str">
        <f t="shared" si="9"/>
        <v/>
      </c>
      <c r="M192" s="131" t="str">
        <f>IF(G192="","",VLOOKUP(G192,'BASE TB'!$A$1:$K$70000,7,FALSE))</f>
        <v/>
      </c>
      <c r="N192" s="131" t="str">
        <f>IF(G192="","",VLOOKUP(G192,'BASE TB'!$A$1:$K$70000,8,FALSE))</f>
        <v/>
      </c>
      <c r="O192" s="131"/>
      <c r="P192" s="133" t="str">
        <f t="shared" si="10"/>
        <v/>
      </c>
      <c r="Q192" s="165"/>
      <c r="R192" s="165"/>
      <c r="S192" s="165"/>
      <c r="T192" s="166"/>
      <c r="U192" s="165"/>
      <c r="V192" s="165"/>
      <c r="W192" s="165"/>
      <c r="X192" s="162"/>
      <c r="Y192" s="162"/>
      <c r="Z192" s="167"/>
    </row>
    <row r="193" spans="1:26" s="18" customFormat="1" hidden="1" x14ac:dyDescent="0.25">
      <c r="A193" s="131"/>
      <c r="B193" s="125"/>
      <c r="C193" s="126"/>
      <c r="D193" s="125"/>
      <c r="E193" s="125"/>
      <c r="F193" s="127"/>
      <c r="G193" s="157"/>
      <c r="H193" s="157"/>
      <c r="I193" s="128" t="str">
        <f>IF(G193="","",VLOOKUP(G193,'BASE TB'!$A$1:$K$70000,2,FALSE))</f>
        <v/>
      </c>
      <c r="J193" s="158"/>
      <c r="K193" s="129" t="str">
        <f>IF(G193="","",VLOOKUP(G193,'BASE TB'!$A$1:$K$70000,6,FALSE))</f>
        <v/>
      </c>
      <c r="L193" s="130" t="str">
        <f t="shared" si="9"/>
        <v/>
      </c>
      <c r="M193" s="131" t="str">
        <f>IF(G193="","",VLOOKUP(G193,'BASE TB'!$A$1:$K$70000,7,FALSE))</f>
        <v/>
      </c>
      <c r="N193" s="131" t="str">
        <f>IF(G193="","",VLOOKUP(G193,'BASE TB'!$A$1:$K$70000,8,FALSE))</f>
        <v/>
      </c>
      <c r="O193" s="131"/>
      <c r="P193" s="133" t="str">
        <f t="shared" si="10"/>
        <v/>
      </c>
      <c r="Q193" s="165"/>
      <c r="R193" s="165"/>
      <c r="S193" s="165"/>
      <c r="T193" s="166"/>
      <c r="U193" s="165"/>
      <c r="V193" s="165"/>
      <c r="W193" s="165"/>
      <c r="X193" s="162"/>
      <c r="Y193" s="162"/>
      <c r="Z193" s="167"/>
    </row>
    <row r="194" spans="1:26" s="18" customFormat="1" hidden="1" x14ac:dyDescent="0.25">
      <c r="A194" s="131"/>
      <c r="B194" s="125"/>
      <c r="C194" s="126"/>
      <c r="D194" s="125"/>
      <c r="E194" s="125"/>
      <c r="F194" s="127"/>
      <c r="G194" s="157"/>
      <c r="H194" s="157"/>
      <c r="I194" s="128" t="str">
        <f>IF(G194="","",VLOOKUP(G194,'BASE TB'!$A$1:$K$70000,2,FALSE))</f>
        <v/>
      </c>
      <c r="J194" s="158"/>
      <c r="K194" s="129" t="str">
        <f>IF(G194="","",VLOOKUP(G194,'BASE TB'!$A$1:$K$70000,6,FALSE))</f>
        <v/>
      </c>
      <c r="L194" s="130" t="str">
        <f t="shared" si="9"/>
        <v/>
      </c>
      <c r="M194" s="131" t="str">
        <f>IF(G194="","",VLOOKUP(G194,'BASE TB'!$A$1:$K$70000,7,FALSE))</f>
        <v/>
      </c>
      <c r="N194" s="131" t="str">
        <f>IF(G194="","",VLOOKUP(G194,'BASE TB'!$A$1:$K$70000,8,FALSE))</f>
        <v/>
      </c>
      <c r="O194" s="131"/>
      <c r="P194" s="133" t="str">
        <f t="shared" si="10"/>
        <v/>
      </c>
      <c r="Q194" s="165"/>
      <c r="R194" s="165"/>
      <c r="S194" s="165"/>
      <c r="T194" s="166"/>
      <c r="U194" s="165"/>
      <c r="V194" s="165"/>
      <c r="W194" s="165"/>
      <c r="X194" s="162"/>
      <c r="Y194" s="162"/>
      <c r="Z194" s="167"/>
    </row>
    <row r="195" spans="1:26" s="18" customFormat="1" hidden="1" x14ac:dyDescent="0.25">
      <c r="A195" s="131"/>
      <c r="B195" s="125"/>
      <c r="C195" s="126"/>
      <c r="D195" s="125"/>
      <c r="E195" s="125"/>
      <c r="F195" s="127"/>
      <c r="G195" s="157"/>
      <c r="H195" s="157"/>
      <c r="I195" s="128" t="str">
        <f>IF(G195="","",VLOOKUP(G195,'BASE TB'!$A$1:$K$70000,2,FALSE))</f>
        <v/>
      </c>
      <c r="J195" s="158"/>
      <c r="K195" s="129" t="str">
        <f>IF(G195="","",VLOOKUP(G195,'BASE TB'!$A$1:$K$70000,6,FALSE))</f>
        <v/>
      </c>
      <c r="L195" s="130" t="str">
        <f t="shared" si="9"/>
        <v/>
      </c>
      <c r="M195" s="131" t="str">
        <f>IF(G195="","",VLOOKUP(G195,'BASE TB'!$A$1:$K$70000,7,FALSE))</f>
        <v/>
      </c>
      <c r="N195" s="131" t="str">
        <f>IF(G195="","",VLOOKUP(G195,'BASE TB'!$A$1:$K$70000,8,FALSE))</f>
        <v/>
      </c>
      <c r="O195" s="131"/>
      <c r="P195" s="133" t="str">
        <f t="shared" si="10"/>
        <v/>
      </c>
      <c r="Q195" s="165"/>
      <c r="R195" s="165"/>
      <c r="S195" s="165"/>
      <c r="T195" s="166"/>
      <c r="U195" s="165"/>
      <c r="V195" s="165"/>
      <c r="W195" s="165"/>
      <c r="X195" s="162"/>
      <c r="Y195" s="162"/>
      <c r="Z195" s="167"/>
    </row>
    <row r="196" spans="1:26" s="18" customFormat="1" hidden="1" x14ac:dyDescent="0.25">
      <c r="A196" s="131"/>
      <c r="B196" s="125"/>
      <c r="C196" s="126"/>
      <c r="D196" s="125"/>
      <c r="E196" s="125"/>
      <c r="F196" s="127"/>
      <c r="G196" s="157"/>
      <c r="H196" s="157"/>
      <c r="I196" s="128" t="str">
        <f>IF(G196="","",VLOOKUP(G196,'BASE TB'!$A$1:$K$70000,2,FALSE))</f>
        <v/>
      </c>
      <c r="J196" s="158"/>
      <c r="K196" s="129" t="str">
        <f>IF(G196="","",VLOOKUP(G196,'BASE TB'!$A$1:$K$70000,6,FALSE))</f>
        <v/>
      </c>
      <c r="L196" s="130" t="str">
        <f t="shared" si="9"/>
        <v/>
      </c>
      <c r="M196" s="131" t="str">
        <f>IF(G196="","",VLOOKUP(G196,'BASE TB'!$A$1:$K$70000,7,FALSE))</f>
        <v/>
      </c>
      <c r="N196" s="131" t="str">
        <f>IF(G196="","",VLOOKUP(G196,'BASE TB'!$A$1:$K$70000,8,FALSE))</f>
        <v/>
      </c>
      <c r="O196" s="131"/>
      <c r="P196" s="133" t="str">
        <f t="shared" si="10"/>
        <v/>
      </c>
      <c r="Q196" s="165"/>
      <c r="R196" s="165"/>
      <c r="S196" s="165"/>
      <c r="T196" s="166"/>
      <c r="U196" s="165"/>
      <c r="V196" s="165"/>
      <c r="W196" s="165"/>
      <c r="X196" s="162"/>
      <c r="Y196" s="162"/>
      <c r="Z196" s="167"/>
    </row>
    <row r="197" spans="1:26" s="18" customFormat="1" hidden="1" x14ac:dyDescent="0.25">
      <c r="A197" s="131"/>
      <c r="B197" s="125"/>
      <c r="C197" s="126"/>
      <c r="D197" s="125"/>
      <c r="E197" s="125"/>
      <c r="F197" s="127"/>
      <c r="G197" s="157"/>
      <c r="H197" s="157"/>
      <c r="I197" s="128" t="str">
        <f>IF(G197="","",VLOOKUP(G197,'BASE TB'!$A$1:$K$70000,2,FALSE))</f>
        <v/>
      </c>
      <c r="J197" s="158"/>
      <c r="K197" s="129" t="str">
        <f>IF(G197="","",VLOOKUP(G197,'BASE TB'!$A$1:$K$70000,6,FALSE))</f>
        <v/>
      </c>
      <c r="L197" s="130" t="str">
        <f t="shared" si="9"/>
        <v/>
      </c>
      <c r="M197" s="131" t="str">
        <f>IF(G197="","",VLOOKUP(G197,'BASE TB'!$A$1:$K$70000,7,FALSE))</f>
        <v/>
      </c>
      <c r="N197" s="131" t="str">
        <f>IF(G197="","",VLOOKUP(G197,'BASE TB'!$A$1:$K$70000,8,FALSE))</f>
        <v/>
      </c>
      <c r="O197" s="131"/>
      <c r="P197" s="133" t="str">
        <f t="shared" si="10"/>
        <v/>
      </c>
      <c r="Q197" s="165"/>
      <c r="R197" s="165"/>
      <c r="S197" s="165"/>
      <c r="T197" s="166"/>
      <c r="U197" s="165"/>
      <c r="V197" s="165"/>
      <c r="W197" s="165"/>
      <c r="X197" s="162"/>
      <c r="Y197" s="162"/>
      <c r="Z197" s="167"/>
    </row>
    <row r="198" spans="1:26" s="18" customFormat="1" hidden="1" x14ac:dyDescent="0.25">
      <c r="A198" s="131"/>
      <c r="B198" s="125"/>
      <c r="C198" s="126"/>
      <c r="D198" s="125"/>
      <c r="E198" s="125"/>
      <c r="F198" s="127"/>
      <c r="G198" s="157"/>
      <c r="H198" s="157"/>
      <c r="I198" s="128" t="str">
        <f>IF(G198="","",VLOOKUP(G198,'BASE TB'!$A$1:$K$70000,2,FALSE))</f>
        <v/>
      </c>
      <c r="J198" s="158"/>
      <c r="K198" s="129" t="str">
        <f>IF(G198="","",VLOOKUP(G198,'BASE TB'!$A$1:$K$70000,6,FALSE))</f>
        <v/>
      </c>
      <c r="L198" s="130" t="str">
        <f t="shared" si="9"/>
        <v/>
      </c>
      <c r="M198" s="131" t="str">
        <f>IF(G198="","",VLOOKUP(G198,'BASE TB'!$A$1:$K$70000,7,FALSE))</f>
        <v/>
      </c>
      <c r="N198" s="131" t="str">
        <f>IF(G198="","",VLOOKUP(G198,'BASE TB'!$A$1:$K$70000,8,FALSE))</f>
        <v/>
      </c>
      <c r="O198" s="131"/>
      <c r="P198" s="133" t="str">
        <f t="shared" si="10"/>
        <v/>
      </c>
      <c r="Q198" s="165"/>
      <c r="R198" s="165"/>
      <c r="S198" s="165"/>
      <c r="T198" s="166"/>
      <c r="U198" s="165"/>
      <c r="V198" s="165"/>
      <c r="W198" s="165"/>
      <c r="X198" s="162"/>
      <c r="Y198" s="162"/>
      <c r="Z198" s="167"/>
    </row>
    <row r="199" spans="1:26" s="18" customFormat="1" hidden="1" x14ac:dyDescent="0.25">
      <c r="A199" s="131"/>
      <c r="B199" s="125"/>
      <c r="C199" s="126"/>
      <c r="D199" s="125"/>
      <c r="E199" s="125"/>
      <c r="F199" s="127"/>
      <c r="G199" s="157"/>
      <c r="H199" s="157"/>
      <c r="I199" s="128" t="str">
        <f>IF(G199="","",VLOOKUP(G199,'BASE TB'!$A$1:$K$70000,2,FALSE))</f>
        <v/>
      </c>
      <c r="J199" s="158"/>
      <c r="K199" s="129" t="str">
        <f>IF(G199="","",VLOOKUP(G199,'BASE TB'!$A$1:$K$70000,6,FALSE))</f>
        <v/>
      </c>
      <c r="L199" s="130" t="str">
        <f t="shared" ref="L199:L262" si="11">IF(G199="","",J199*K199)</f>
        <v/>
      </c>
      <c r="M199" s="131" t="str">
        <f>IF(G199="","",VLOOKUP(G199,'BASE TB'!$A$1:$K$70000,7,FALSE))</f>
        <v/>
      </c>
      <c r="N199" s="131" t="str">
        <f>IF(G199="","",VLOOKUP(G199,'BASE TB'!$A$1:$K$70000,8,FALSE))</f>
        <v/>
      </c>
      <c r="O199" s="131"/>
      <c r="P199" s="133" t="str">
        <f t="shared" ref="P199:P262" si="12">IF(Q199="","",$Q$1-Q199)</f>
        <v/>
      </c>
      <c r="Q199" s="165"/>
      <c r="R199" s="165"/>
      <c r="S199" s="165"/>
      <c r="T199" s="166"/>
      <c r="U199" s="165"/>
      <c r="V199" s="165"/>
      <c r="W199" s="165"/>
      <c r="X199" s="162"/>
      <c r="Y199" s="162"/>
      <c r="Z199" s="167"/>
    </row>
    <row r="200" spans="1:26" s="18" customFormat="1" hidden="1" x14ac:dyDescent="0.25">
      <c r="A200" s="131"/>
      <c r="B200" s="125"/>
      <c r="C200" s="126"/>
      <c r="D200" s="125"/>
      <c r="E200" s="125"/>
      <c r="F200" s="127"/>
      <c r="G200" s="157"/>
      <c r="H200" s="157"/>
      <c r="I200" s="128" t="str">
        <f>IF(G200="","",VLOOKUP(G200,'BASE TB'!$A$1:$K$70000,2,FALSE))</f>
        <v/>
      </c>
      <c r="J200" s="158"/>
      <c r="K200" s="129" t="str">
        <f>IF(G200="","",VLOOKUP(G200,'BASE TB'!$A$1:$K$70000,6,FALSE))</f>
        <v/>
      </c>
      <c r="L200" s="130" t="str">
        <f t="shared" si="11"/>
        <v/>
      </c>
      <c r="M200" s="131" t="str">
        <f>IF(G200="","",VLOOKUP(G200,'BASE TB'!$A$1:$K$70000,7,FALSE))</f>
        <v/>
      </c>
      <c r="N200" s="131" t="str">
        <f>IF(G200="","",VLOOKUP(G200,'BASE TB'!$A$1:$K$70000,8,FALSE))</f>
        <v/>
      </c>
      <c r="O200" s="131"/>
      <c r="P200" s="133" t="str">
        <f t="shared" si="12"/>
        <v/>
      </c>
      <c r="Q200" s="165"/>
      <c r="R200" s="165"/>
      <c r="S200" s="165"/>
      <c r="T200" s="166"/>
      <c r="U200" s="165"/>
      <c r="V200" s="165"/>
      <c r="W200" s="165"/>
      <c r="X200" s="162"/>
      <c r="Y200" s="162"/>
      <c r="Z200" s="167"/>
    </row>
    <row r="201" spans="1:26" s="18" customFormat="1" hidden="1" x14ac:dyDescent="0.25">
      <c r="A201" s="131"/>
      <c r="B201" s="125"/>
      <c r="C201" s="126"/>
      <c r="D201" s="125"/>
      <c r="E201" s="125"/>
      <c r="F201" s="127"/>
      <c r="G201" s="157"/>
      <c r="H201" s="157"/>
      <c r="I201" s="128" t="str">
        <f>IF(G201="","",VLOOKUP(G201,'BASE TB'!$A$1:$K$70000,2,FALSE))</f>
        <v/>
      </c>
      <c r="J201" s="158"/>
      <c r="K201" s="129" t="str">
        <f>IF(G201="","",VLOOKUP(G201,'BASE TB'!$A$1:$K$70000,6,FALSE))</f>
        <v/>
      </c>
      <c r="L201" s="130" t="str">
        <f t="shared" si="11"/>
        <v/>
      </c>
      <c r="M201" s="131" t="str">
        <f>IF(G201="","",VLOOKUP(G201,'BASE TB'!$A$1:$K$70000,7,FALSE))</f>
        <v/>
      </c>
      <c r="N201" s="131" t="str">
        <f>IF(G201="","",VLOOKUP(G201,'BASE TB'!$A$1:$K$70000,8,FALSE))</f>
        <v/>
      </c>
      <c r="O201" s="131"/>
      <c r="P201" s="133" t="str">
        <f t="shared" si="12"/>
        <v/>
      </c>
      <c r="Q201" s="165"/>
      <c r="R201" s="165"/>
      <c r="S201" s="165"/>
      <c r="T201" s="166"/>
      <c r="U201" s="165"/>
      <c r="V201" s="165"/>
      <c r="W201" s="165"/>
      <c r="X201" s="162"/>
      <c r="Y201" s="162"/>
      <c r="Z201" s="167"/>
    </row>
    <row r="202" spans="1:26" s="18" customFormat="1" hidden="1" x14ac:dyDescent="0.25">
      <c r="A202" s="131"/>
      <c r="B202" s="125"/>
      <c r="C202" s="126"/>
      <c r="D202" s="125"/>
      <c r="E202" s="125"/>
      <c r="F202" s="127"/>
      <c r="G202" s="157"/>
      <c r="H202" s="157"/>
      <c r="I202" s="128" t="str">
        <f>IF(G202="","",VLOOKUP(G202,'BASE TB'!$A$1:$K$70000,2,FALSE))</f>
        <v/>
      </c>
      <c r="J202" s="158"/>
      <c r="K202" s="129" t="str">
        <f>IF(G202="","",VLOOKUP(G202,'BASE TB'!$A$1:$K$70000,6,FALSE))</f>
        <v/>
      </c>
      <c r="L202" s="130" t="str">
        <f t="shared" si="11"/>
        <v/>
      </c>
      <c r="M202" s="131" t="str">
        <f>IF(G202="","",VLOOKUP(G202,'BASE TB'!$A$1:$K$70000,7,FALSE))</f>
        <v/>
      </c>
      <c r="N202" s="131" t="str">
        <f>IF(G202="","",VLOOKUP(G202,'BASE TB'!$A$1:$K$70000,8,FALSE))</f>
        <v/>
      </c>
      <c r="O202" s="131"/>
      <c r="P202" s="133" t="str">
        <f t="shared" si="12"/>
        <v/>
      </c>
      <c r="Q202" s="165"/>
      <c r="R202" s="165"/>
      <c r="S202" s="165"/>
      <c r="T202" s="166"/>
      <c r="U202" s="165"/>
      <c r="V202" s="165"/>
      <c r="W202" s="165"/>
      <c r="X202" s="162"/>
      <c r="Y202" s="162"/>
      <c r="Z202" s="167"/>
    </row>
    <row r="203" spans="1:26" s="18" customFormat="1" hidden="1" x14ac:dyDescent="0.25">
      <c r="A203" s="131"/>
      <c r="B203" s="125"/>
      <c r="C203" s="126"/>
      <c r="D203" s="125"/>
      <c r="E203" s="125"/>
      <c r="F203" s="127"/>
      <c r="G203" s="157"/>
      <c r="H203" s="157"/>
      <c r="I203" s="128" t="str">
        <f>IF(G203="","",VLOOKUP(G203,'BASE TB'!$A$1:$K$70000,2,FALSE))</f>
        <v/>
      </c>
      <c r="J203" s="158"/>
      <c r="K203" s="129" t="str">
        <f>IF(G203="","",VLOOKUP(G203,'BASE TB'!$A$1:$K$70000,6,FALSE))</f>
        <v/>
      </c>
      <c r="L203" s="130" t="str">
        <f t="shared" si="11"/>
        <v/>
      </c>
      <c r="M203" s="131" t="str">
        <f>IF(G203="","",VLOOKUP(G203,'BASE TB'!$A$1:$K$70000,7,FALSE))</f>
        <v/>
      </c>
      <c r="N203" s="131" t="str">
        <f>IF(G203="","",VLOOKUP(G203,'BASE TB'!$A$1:$K$70000,8,FALSE))</f>
        <v/>
      </c>
      <c r="O203" s="131"/>
      <c r="P203" s="133" t="str">
        <f t="shared" si="12"/>
        <v/>
      </c>
      <c r="Q203" s="165"/>
      <c r="R203" s="165"/>
      <c r="S203" s="165"/>
      <c r="T203" s="166"/>
      <c r="U203" s="165"/>
      <c r="V203" s="165"/>
      <c r="W203" s="165"/>
      <c r="X203" s="162"/>
      <c r="Y203" s="162"/>
      <c r="Z203" s="167"/>
    </row>
    <row r="204" spans="1:26" s="18" customFormat="1" hidden="1" x14ac:dyDescent="0.25">
      <c r="A204" s="131"/>
      <c r="B204" s="125"/>
      <c r="C204" s="126"/>
      <c r="D204" s="125"/>
      <c r="E204" s="125"/>
      <c r="F204" s="127"/>
      <c r="G204" s="157"/>
      <c r="H204" s="157"/>
      <c r="I204" s="128" t="str">
        <f>IF(G204="","",VLOOKUP(G204,'BASE TB'!$A$1:$K$70000,2,FALSE))</f>
        <v/>
      </c>
      <c r="J204" s="158"/>
      <c r="K204" s="129" t="str">
        <f>IF(G204="","",VLOOKUP(G204,'BASE TB'!$A$1:$K$70000,6,FALSE))</f>
        <v/>
      </c>
      <c r="L204" s="130" t="str">
        <f t="shared" si="11"/>
        <v/>
      </c>
      <c r="M204" s="131" t="str">
        <f>IF(G204="","",VLOOKUP(G204,'BASE TB'!$A$1:$K$70000,7,FALSE))</f>
        <v/>
      </c>
      <c r="N204" s="131" t="str">
        <f>IF(G204="","",VLOOKUP(G204,'BASE TB'!$A$1:$K$70000,8,FALSE))</f>
        <v/>
      </c>
      <c r="O204" s="131"/>
      <c r="P204" s="133" t="str">
        <f t="shared" si="12"/>
        <v/>
      </c>
      <c r="Q204" s="165"/>
      <c r="R204" s="165"/>
      <c r="S204" s="165"/>
      <c r="T204" s="166"/>
      <c r="U204" s="165"/>
      <c r="V204" s="165"/>
      <c r="W204" s="165"/>
      <c r="X204" s="162"/>
      <c r="Y204" s="162"/>
      <c r="Z204" s="167"/>
    </row>
    <row r="205" spans="1:26" s="18" customFormat="1" hidden="1" x14ac:dyDescent="0.25">
      <c r="A205" s="131"/>
      <c r="B205" s="125"/>
      <c r="C205" s="126"/>
      <c r="D205" s="125"/>
      <c r="E205" s="125"/>
      <c r="F205" s="127"/>
      <c r="G205" s="157"/>
      <c r="H205" s="157"/>
      <c r="I205" s="128" t="str">
        <f>IF(G205="","",VLOOKUP(G205,'BASE TB'!$A$1:$K$70000,2,FALSE))</f>
        <v/>
      </c>
      <c r="J205" s="158"/>
      <c r="K205" s="129" t="str">
        <f>IF(G205="","",VLOOKUP(G205,'BASE TB'!$A$1:$K$70000,6,FALSE))</f>
        <v/>
      </c>
      <c r="L205" s="130" t="str">
        <f t="shared" si="11"/>
        <v/>
      </c>
      <c r="M205" s="131" t="str">
        <f>IF(G205="","",VLOOKUP(G205,'BASE TB'!$A$1:$K$70000,7,FALSE))</f>
        <v/>
      </c>
      <c r="N205" s="131" t="str">
        <f>IF(G205="","",VLOOKUP(G205,'BASE TB'!$A$1:$K$70000,8,FALSE))</f>
        <v/>
      </c>
      <c r="O205" s="131"/>
      <c r="P205" s="133" t="str">
        <f t="shared" si="12"/>
        <v/>
      </c>
      <c r="Q205" s="165"/>
      <c r="R205" s="165"/>
      <c r="S205" s="165"/>
      <c r="T205" s="166"/>
      <c r="U205" s="165"/>
      <c r="V205" s="165"/>
      <c r="W205" s="165"/>
      <c r="X205" s="162"/>
      <c r="Y205" s="162"/>
      <c r="Z205" s="167"/>
    </row>
    <row r="206" spans="1:26" s="18" customFormat="1" hidden="1" x14ac:dyDescent="0.25">
      <c r="A206" s="131"/>
      <c r="B206" s="125"/>
      <c r="C206" s="126"/>
      <c r="D206" s="125"/>
      <c r="E206" s="125"/>
      <c r="F206" s="127"/>
      <c r="G206" s="157"/>
      <c r="H206" s="157"/>
      <c r="I206" s="128" t="str">
        <f>IF(G206="","",VLOOKUP(G206,'BASE TB'!$A$1:$K$70000,2,FALSE))</f>
        <v/>
      </c>
      <c r="J206" s="158"/>
      <c r="K206" s="129" t="str">
        <f>IF(G206="","",VLOOKUP(G206,'BASE TB'!$A$1:$K$70000,6,FALSE))</f>
        <v/>
      </c>
      <c r="L206" s="130" t="str">
        <f t="shared" si="11"/>
        <v/>
      </c>
      <c r="M206" s="131" t="str">
        <f>IF(G206="","",VLOOKUP(G206,'BASE TB'!$A$1:$K$70000,7,FALSE))</f>
        <v/>
      </c>
      <c r="N206" s="131" t="str">
        <f>IF(G206="","",VLOOKUP(G206,'BASE TB'!$A$1:$K$70000,8,FALSE))</f>
        <v/>
      </c>
      <c r="O206" s="131"/>
      <c r="P206" s="133" t="str">
        <f t="shared" si="12"/>
        <v/>
      </c>
      <c r="Q206" s="165"/>
      <c r="R206" s="165"/>
      <c r="S206" s="165"/>
      <c r="T206" s="166"/>
      <c r="U206" s="165"/>
      <c r="V206" s="165"/>
      <c r="W206" s="165"/>
      <c r="X206" s="162"/>
      <c r="Y206" s="162"/>
      <c r="Z206" s="167"/>
    </row>
    <row r="207" spans="1:26" s="18" customFormat="1" hidden="1" x14ac:dyDescent="0.25">
      <c r="A207" s="131"/>
      <c r="B207" s="125"/>
      <c r="C207" s="126"/>
      <c r="D207" s="125"/>
      <c r="E207" s="125"/>
      <c r="F207" s="127"/>
      <c r="G207" s="157"/>
      <c r="H207" s="157"/>
      <c r="I207" s="128" t="str">
        <f>IF(G207="","",VLOOKUP(G207,'BASE TB'!$A$1:$K$70000,2,FALSE))</f>
        <v/>
      </c>
      <c r="J207" s="158"/>
      <c r="K207" s="129" t="str">
        <f>IF(G207="","",VLOOKUP(G207,'BASE TB'!$A$1:$K$70000,6,FALSE))</f>
        <v/>
      </c>
      <c r="L207" s="130" t="str">
        <f t="shared" si="11"/>
        <v/>
      </c>
      <c r="M207" s="131" t="str">
        <f>IF(G207="","",VLOOKUP(G207,'BASE TB'!$A$1:$K$70000,7,FALSE))</f>
        <v/>
      </c>
      <c r="N207" s="131" t="str">
        <f>IF(G207="","",VLOOKUP(G207,'BASE TB'!$A$1:$K$70000,8,FALSE))</f>
        <v/>
      </c>
      <c r="O207" s="131"/>
      <c r="P207" s="133" t="str">
        <f t="shared" si="12"/>
        <v/>
      </c>
      <c r="Q207" s="165"/>
      <c r="R207" s="165"/>
      <c r="S207" s="165"/>
      <c r="T207" s="166"/>
      <c r="U207" s="165"/>
      <c r="V207" s="165"/>
      <c r="W207" s="165"/>
      <c r="X207" s="162"/>
      <c r="Y207" s="162"/>
      <c r="Z207" s="167"/>
    </row>
    <row r="208" spans="1:26" s="18" customFormat="1" hidden="1" x14ac:dyDescent="0.25">
      <c r="A208" s="131"/>
      <c r="B208" s="125"/>
      <c r="C208" s="126"/>
      <c r="D208" s="125"/>
      <c r="E208" s="125"/>
      <c r="F208" s="127"/>
      <c r="G208" s="157"/>
      <c r="H208" s="157"/>
      <c r="I208" s="128" t="str">
        <f>IF(G208="","",VLOOKUP(G208,'BASE TB'!$A$1:$K$70000,2,FALSE))</f>
        <v/>
      </c>
      <c r="J208" s="158"/>
      <c r="K208" s="129" t="str">
        <f>IF(G208="","",VLOOKUP(G208,'BASE TB'!$A$1:$K$70000,6,FALSE))</f>
        <v/>
      </c>
      <c r="L208" s="130" t="str">
        <f t="shared" si="11"/>
        <v/>
      </c>
      <c r="M208" s="131" t="str">
        <f>IF(G208="","",VLOOKUP(G208,'BASE TB'!$A$1:$K$70000,7,FALSE))</f>
        <v/>
      </c>
      <c r="N208" s="131" t="str">
        <f>IF(G208="","",VLOOKUP(G208,'BASE TB'!$A$1:$K$70000,8,FALSE))</f>
        <v/>
      </c>
      <c r="O208" s="131"/>
      <c r="P208" s="133" t="str">
        <f t="shared" si="12"/>
        <v/>
      </c>
      <c r="Q208" s="165"/>
      <c r="R208" s="165"/>
      <c r="S208" s="165"/>
      <c r="T208" s="166"/>
      <c r="U208" s="165"/>
      <c r="V208" s="165"/>
      <c r="W208" s="165"/>
      <c r="X208" s="162"/>
      <c r="Y208" s="162"/>
      <c r="Z208" s="167"/>
    </row>
    <row r="209" spans="1:26" s="18" customFormat="1" hidden="1" x14ac:dyDescent="0.25">
      <c r="A209" s="131"/>
      <c r="B209" s="125"/>
      <c r="C209" s="126"/>
      <c r="D209" s="125"/>
      <c r="E209" s="125"/>
      <c r="F209" s="127"/>
      <c r="G209" s="157"/>
      <c r="H209" s="157"/>
      <c r="I209" s="128" t="str">
        <f>IF(G209="","",VLOOKUP(G209,'BASE TB'!$A$1:$K$70000,2,FALSE))</f>
        <v/>
      </c>
      <c r="J209" s="158"/>
      <c r="K209" s="129" t="str">
        <f>IF(G209="","",VLOOKUP(G209,'BASE TB'!$A$1:$K$70000,6,FALSE))</f>
        <v/>
      </c>
      <c r="L209" s="130" t="str">
        <f t="shared" si="11"/>
        <v/>
      </c>
      <c r="M209" s="131" t="str">
        <f>IF(G209="","",VLOOKUP(G209,'BASE TB'!$A$1:$K$70000,7,FALSE))</f>
        <v/>
      </c>
      <c r="N209" s="131" t="str">
        <f>IF(G209="","",VLOOKUP(G209,'BASE TB'!$A$1:$K$70000,8,FALSE))</f>
        <v/>
      </c>
      <c r="O209" s="131"/>
      <c r="P209" s="133" t="str">
        <f t="shared" si="12"/>
        <v/>
      </c>
      <c r="Q209" s="165"/>
      <c r="R209" s="165"/>
      <c r="S209" s="165"/>
      <c r="T209" s="166"/>
      <c r="U209" s="165"/>
      <c r="V209" s="165"/>
      <c r="W209" s="165"/>
      <c r="X209" s="162"/>
      <c r="Y209" s="162"/>
      <c r="Z209" s="167"/>
    </row>
    <row r="210" spans="1:26" s="18" customFormat="1" hidden="1" x14ac:dyDescent="0.25">
      <c r="A210" s="131"/>
      <c r="B210" s="125"/>
      <c r="C210" s="126"/>
      <c r="D210" s="125"/>
      <c r="E210" s="125"/>
      <c r="F210" s="127"/>
      <c r="G210" s="157"/>
      <c r="H210" s="157"/>
      <c r="I210" s="128" t="str">
        <f>IF(G210="","",VLOOKUP(G210,'BASE TB'!$A$1:$K$70000,2,FALSE))</f>
        <v/>
      </c>
      <c r="J210" s="158"/>
      <c r="K210" s="129" t="str">
        <f>IF(G210="","",VLOOKUP(G210,'BASE TB'!$A$1:$K$70000,6,FALSE))</f>
        <v/>
      </c>
      <c r="L210" s="130" t="str">
        <f t="shared" si="11"/>
        <v/>
      </c>
      <c r="M210" s="131" t="str">
        <f>IF(G210="","",VLOOKUP(G210,'BASE TB'!$A$1:$K$70000,7,FALSE))</f>
        <v/>
      </c>
      <c r="N210" s="131" t="str">
        <f>IF(G210="","",VLOOKUP(G210,'BASE TB'!$A$1:$K$70000,8,FALSE))</f>
        <v/>
      </c>
      <c r="O210" s="131"/>
      <c r="P210" s="133" t="str">
        <f t="shared" si="12"/>
        <v/>
      </c>
      <c r="Q210" s="165"/>
      <c r="R210" s="165"/>
      <c r="S210" s="165"/>
      <c r="T210" s="166"/>
      <c r="U210" s="165"/>
      <c r="V210" s="165"/>
      <c r="W210" s="165"/>
      <c r="X210" s="162"/>
      <c r="Y210" s="162"/>
      <c r="Z210" s="167"/>
    </row>
    <row r="211" spans="1:26" s="18" customFormat="1" hidden="1" x14ac:dyDescent="0.25">
      <c r="A211" s="131"/>
      <c r="B211" s="125"/>
      <c r="C211" s="126"/>
      <c r="D211" s="125"/>
      <c r="E211" s="125"/>
      <c r="F211" s="127"/>
      <c r="G211" s="157"/>
      <c r="H211" s="157"/>
      <c r="I211" s="128" t="str">
        <f>IF(G211="","",VLOOKUP(G211,'BASE TB'!$A$1:$K$70000,2,FALSE))</f>
        <v/>
      </c>
      <c r="J211" s="158"/>
      <c r="K211" s="129" t="str">
        <f>IF(G211="","",VLOOKUP(G211,'BASE TB'!$A$1:$K$70000,6,FALSE))</f>
        <v/>
      </c>
      <c r="L211" s="130" t="str">
        <f t="shared" si="11"/>
        <v/>
      </c>
      <c r="M211" s="131" t="str">
        <f>IF(G211="","",VLOOKUP(G211,'BASE TB'!$A$1:$K$70000,7,FALSE))</f>
        <v/>
      </c>
      <c r="N211" s="131" t="str">
        <f>IF(G211="","",VLOOKUP(G211,'BASE TB'!$A$1:$K$70000,8,FALSE))</f>
        <v/>
      </c>
      <c r="O211" s="131"/>
      <c r="P211" s="133" t="str">
        <f t="shared" si="12"/>
        <v/>
      </c>
      <c r="Q211" s="165"/>
      <c r="R211" s="165"/>
      <c r="S211" s="165"/>
      <c r="T211" s="166"/>
      <c r="U211" s="165"/>
      <c r="V211" s="165"/>
      <c r="W211" s="165"/>
      <c r="X211" s="162"/>
      <c r="Y211" s="162"/>
      <c r="Z211" s="167"/>
    </row>
    <row r="212" spans="1:26" s="18" customFormat="1" hidden="1" x14ac:dyDescent="0.25">
      <c r="A212" s="131"/>
      <c r="B212" s="125"/>
      <c r="C212" s="126"/>
      <c r="D212" s="125"/>
      <c r="E212" s="125"/>
      <c r="F212" s="127"/>
      <c r="G212" s="157"/>
      <c r="H212" s="157"/>
      <c r="I212" s="128" t="str">
        <f>IF(G212="","",VLOOKUP(G212,'BASE TB'!$A$1:$K$70000,2,FALSE))</f>
        <v/>
      </c>
      <c r="J212" s="158"/>
      <c r="K212" s="129" t="str">
        <f>IF(G212="","",VLOOKUP(G212,'BASE TB'!$A$1:$K$70000,6,FALSE))</f>
        <v/>
      </c>
      <c r="L212" s="130" t="str">
        <f t="shared" si="11"/>
        <v/>
      </c>
      <c r="M212" s="131" t="str">
        <f>IF(G212="","",VLOOKUP(G212,'BASE TB'!$A$1:$K$70000,7,FALSE))</f>
        <v/>
      </c>
      <c r="N212" s="131" t="str">
        <f>IF(G212="","",VLOOKUP(G212,'BASE TB'!$A$1:$K$70000,8,FALSE))</f>
        <v/>
      </c>
      <c r="O212" s="131"/>
      <c r="P212" s="133" t="str">
        <f t="shared" si="12"/>
        <v/>
      </c>
      <c r="Q212" s="165"/>
      <c r="R212" s="165"/>
      <c r="S212" s="165"/>
      <c r="T212" s="166"/>
      <c r="U212" s="165"/>
      <c r="V212" s="165"/>
      <c r="W212" s="165"/>
      <c r="X212" s="162"/>
      <c r="Y212" s="162"/>
      <c r="Z212" s="167"/>
    </row>
    <row r="213" spans="1:26" s="18" customFormat="1" hidden="1" x14ac:dyDescent="0.25">
      <c r="A213" s="131"/>
      <c r="B213" s="125"/>
      <c r="C213" s="126"/>
      <c r="D213" s="125"/>
      <c r="E213" s="125"/>
      <c r="F213" s="127"/>
      <c r="G213" s="157"/>
      <c r="H213" s="157"/>
      <c r="I213" s="128" t="str">
        <f>IF(G213="","",VLOOKUP(G213,'BASE TB'!$A$1:$K$70000,2,FALSE))</f>
        <v/>
      </c>
      <c r="J213" s="158"/>
      <c r="K213" s="129" t="str">
        <f>IF(G213="","",VLOOKUP(G213,'BASE TB'!$A$1:$K$70000,6,FALSE))</f>
        <v/>
      </c>
      <c r="L213" s="130" t="str">
        <f t="shared" si="11"/>
        <v/>
      </c>
      <c r="M213" s="131" t="str">
        <f>IF(G213="","",VLOOKUP(G213,'BASE TB'!$A$1:$K$70000,7,FALSE))</f>
        <v/>
      </c>
      <c r="N213" s="131" t="str">
        <f>IF(G213="","",VLOOKUP(G213,'BASE TB'!$A$1:$K$70000,8,FALSE))</f>
        <v/>
      </c>
      <c r="O213" s="131"/>
      <c r="P213" s="133" t="str">
        <f t="shared" si="12"/>
        <v/>
      </c>
      <c r="Q213" s="165"/>
      <c r="R213" s="165"/>
      <c r="S213" s="165"/>
      <c r="T213" s="166"/>
      <c r="U213" s="165"/>
      <c r="V213" s="165"/>
      <c r="W213" s="165"/>
      <c r="X213" s="162"/>
      <c r="Y213" s="162"/>
      <c r="Z213" s="167"/>
    </row>
    <row r="214" spans="1:26" s="18" customFormat="1" hidden="1" x14ac:dyDescent="0.25">
      <c r="A214" s="131"/>
      <c r="B214" s="125"/>
      <c r="C214" s="126"/>
      <c r="D214" s="125"/>
      <c r="E214" s="125"/>
      <c r="F214" s="127"/>
      <c r="G214" s="157"/>
      <c r="H214" s="157"/>
      <c r="I214" s="128" t="str">
        <f>IF(G214="","",VLOOKUP(G214,'BASE TB'!$A$1:$K$70000,2,FALSE))</f>
        <v/>
      </c>
      <c r="J214" s="158"/>
      <c r="K214" s="129" t="str">
        <f>IF(G214="","",VLOOKUP(G214,'BASE TB'!$A$1:$K$70000,6,FALSE))</f>
        <v/>
      </c>
      <c r="L214" s="130" t="str">
        <f t="shared" si="11"/>
        <v/>
      </c>
      <c r="M214" s="131" t="str">
        <f>IF(G214="","",VLOOKUP(G214,'BASE TB'!$A$1:$K$70000,7,FALSE))</f>
        <v/>
      </c>
      <c r="N214" s="131" t="str">
        <f>IF(G214="","",VLOOKUP(G214,'BASE TB'!$A$1:$K$70000,8,FALSE))</f>
        <v/>
      </c>
      <c r="O214" s="131"/>
      <c r="P214" s="133" t="str">
        <f t="shared" si="12"/>
        <v/>
      </c>
      <c r="Q214" s="165"/>
      <c r="R214" s="165"/>
      <c r="S214" s="165"/>
      <c r="T214" s="166"/>
      <c r="U214" s="165"/>
      <c r="V214" s="165"/>
      <c r="W214" s="165"/>
      <c r="X214" s="162"/>
      <c r="Y214" s="162"/>
      <c r="Z214" s="167"/>
    </row>
    <row r="215" spans="1:26" s="18" customFormat="1" hidden="1" x14ac:dyDescent="0.25">
      <c r="A215" s="131"/>
      <c r="B215" s="125"/>
      <c r="C215" s="126"/>
      <c r="D215" s="125"/>
      <c r="E215" s="125"/>
      <c r="F215" s="127"/>
      <c r="G215" s="157"/>
      <c r="H215" s="157"/>
      <c r="I215" s="128" t="str">
        <f>IF(G215="","",VLOOKUP(G215,'BASE TB'!$A$1:$K$70000,2,FALSE))</f>
        <v/>
      </c>
      <c r="J215" s="158"/>
      <c r="K215" s="129" t="str">
        <f>IF(G215="","",VLOOKUP(G215,'BASE TB'!$A$1:$K$70000,6,FALSE))</f>
        <v/>
      </c>
      <c r="L215" s="130" t="str">
        <f t="shared" si="11"/>
        <v/>
      </c>
      <c r="M215" s="131" t="str">
        <f>IF(G215="","",VLOOKUP(G215,'BASE TB'!$A$1:$K$70000,7,FALSE))</f>
        <v/>
      </c>
      <c r="N215" s="131" t="str">
        <f>IF(G215="","",VLOOKUP(G215,'BASE TB'!$A$1:$K$70000,8,FALSE))</f>
        <v/>
      </c>
      <c r="O215" s="131"/>
      <c r="P215" s="133" t="str">
        <f t="shared" si="12"/>
        <v/>
      </c>
      <c r="Q215" s="165"/>
      <c r="R215" s="165"/>
      <c r="S215" s="165"/>
      <c r="T215" s="166"/>
      <c r="U215" s="165"/>
      <c r="V215" s="165"/>
      <c r="W215" s="165"/>
      <c r="X215" s="162"/>
      <c r="Y215" s="162"/>
      <c r="Z215" s="167"/>
    </row>
    <row r="216" spans="1:26" s="18" customFormat="1" hidden="1" x14ac:dyDescent="0.25">
      <c r="A216" s="131"/>
      <c r="B216" s="125"/>
      <c r="C216" s="126"/>
      <c r="D216" s="125"/>
      <c r="E216" s="125"/>
      <c r="F216" s="127"/>
      <c r="G216" s="157"/>
      <c r="H216" s="157"/>
      <c r="I216" s="128" t="str">
        <f>IF(G216="","",VLOOKUP(G216,'BASE TB'!$A$1:$K$70000,2,FALSE))</f>
        <v/>
      </c>
      <c r="J216" s="158"/>
      <c r="K216" s="129" t="str">
        <f>IF(G216="","",VLOOKUP(G216,'BASE TB'!$A$1:$K$70000,6,FALSE))</f>
        <v/>
      </c>
      <c r="L216" s="130" t="str">
        <f t="shared" si="11"/>
        <v/>
      </c>
      <c r="M216" s="131" t="str">
        <f>IF(G216="","",VLOOKUP(G216,'BASE TB'!$A$1:$K$70000,7,FALSE))</f>
        <v/>
      </c>
      <c r="N216" s="131" t="str">
        <f>IF(G216="","",VLOOKUP(G216,'BASE TB'!$A$1:$K$70000,8,FALSE))</f>
        <v/>
      </c>
      <c r="O216" s="131"/>
      <c r="P216" s="133" t="str">
        <f t="shared" si="12"/>
        <v/>
      </c>
      <c r="Q216" s="165"/>
      <c r="R216" s="165"/>
      <c r="S216" s="165"/>
      <c r="T216" s="166"/>
      <c r="U216" s="165"/>
      <c r="V216" s="165"/>
      <c r="W216" s="165"/>
      <c r="X216" s="162"/>
      <c r="Y216" s="162"/>
      <c r="Z216" s="167"/>
    </row>
    <row r="217" spans="1:26" s="18" customFormat="1" hidden="1" x14ac:dyDescent="0.25">
      <c r="A217" s="131"/>
      <c r="B217" s="125"/>
      <c r="C217" s="126"/>
      <c r="D217" s="125"/>
      <c r="E217" s="125"/>
      <c r="F217" s="127"/>
      <c r="G217" s="157"/>
      <c r="H217" s="157"/>
      <c r="I217" s="128" t="str">
        <f>IF(G217="","",VLOOKUP(G217,'BASE TB'!$A$1:$K$70000,2,FALSE))</f>
        <v/>
      </c>
      <c r="J217" s="158"/>
      <c r="K217" s="129" t="str">
        <f>IF(G217="","",VLOOKUP(G217,'BASE TB'!$A$1:$K$70000,6,FALSE))</f>
        <v/>
      </c>
      <c r="L217" s="130" t="str">
        <f t="shared" si="11"/>
        <v/>
      </c>
      <c r="M217" s="131" t="str">
        <f>IF(G217="","",VLOOKUP(G217,'BASE TB'!$A$1:$K$70000,7,FALSE))</f>
        <v/>
      </c>
      <c r="N217" s="131" t="str">
        <f>IF(G217="","",VLOOKUP(G217,'BASE TB'!$A$1:$K$70000,8,FALSE))</f>
        <v/>
      </c>
      <c r="O217" s="131"/>
      <c r="P217" s="133" t="str">
        <f t="shared" si="12"/>
        <v/>
      </c>
      <c r="Q217" s="165"/>
      <c r="R217" s="165"/>
      <c r="S217" s="165"/>
      <c r="T217" s="166"/>
      <c r="U217" s="165"/>
      <c r="V217" s="165"/>
      <c r="W217" s="165"/>
      <c r="X217" s="162"/>
      <c r="Y217" s="162"/>
      <c r="Z217" s="167"/>
    </row>
    <row r="218" spans="1:26" s="18" customFormat="1" hidden="1" x14ac:dyDescent="0.25">
      <c r="A218" s="131"/>
      <c r="B218" s="125"/>
      <c r="C218" s="126"/>
      <c r="D218" s="125"/>
      <c r="E218" s="125"/>
      <c r="F218" s="127"/>
      <c r="G218" s="157"/>
      <c r="H218" s="157"/>
      <c r="I218" s="128" t="str">
        <f>IF(G218="","",VLOOKUP(G218,'BASE TB'!$A$1:$K$70000,2,FALSE))</f>
        <v/>
      </c>
      <c r="J218" s="158"/>
      <c r="K218" s="129" t="str">
        <f>IF(G218="","",VLOOKUP(G218,'BASE TB'!$A$1:$K$70000,6,FALSE))</f>
        <v/>
      </c>
      <c r="L218" s="130" t="str">
        <f t="shared" si="11"/>
        <v/>
      </c>
      <c r="M218" s="131" t="str">
        <f>IF(G218="","",VLOOKUP(G218,'BASE TB'!$A$1:$K$70000,7,FALSE))</f>
        <v/>
      </c>
      <c r="N218" s="131" t="str">
        <f>IF(G218="","",VLOOKUP(G218,'BASE TB'!$A$1:$K$70000,8,FALSE))</f>
        <v/>
      </c>
      <c r="O218" s="131"/>
      <c r="P218" s="133" t="str">
        <f t="shared" si="12"/>
        <v/>
      </c>
      <c r="Q218" s="165"/>
      <c r="R218" s="165"/>
      <c r="S218" s="165"/>
      <c r="T218" s="166"/>
      <c r="U218" s="165"/>
      <c r="V218" s="165"/>
      <c r="W218" s="165"/>
      <c r="X218" s="162"/>
      <c r="Y218" s="162"/>
      <c r="Z218" s="167"/>
    </row>
    <row r="219" spans="1:26" s="18" customFormat="1" hidden="1" x14ac:dyDescent="0.25">
      <c r="A219" s="131"/>
      <c r="B219" s="125"/>
      <c r="C219" s="126"/>
      <c r="D219" s="125"/>
      <c r="E219" s="125"/>
      <c r="F219" s="127"/>
      <c r="G219" s="157"/>
      <c r="H219" s="157"/>
      <c r="I219" s="128" t="str">
        <f>IF(G219="","",VLOOKUP(G219,'BASE TB'!$A$1:$K$70000,2,FALSE))</f>
        <v/>
      </c>
      <c r="J219" s="158"/>
      <c r="K219" s="129" t="str">
        <f>IF(G219="","",VLOOKUP(G219,'BASE TB'!$A$1:$K$70000,6,FALSE))</f>
        <v/>
      </c>
      <c r="L219" s="130" t="str">
        <f t="shared" si="11"/>
        <v/>
      </c>
      <c r="M219" s="131" t="str">
        <f>IF(G219="","",VLOOKUP(G219,'BASE TB'!$A$1:$K$70000,7,FALSE))</f>
        <v/>
      </c>
      <c r="N219" s="131" t="str">
        <f>IF(G219="","",VLOOKUP(G219,'BASE TB'!$A$1:$K$70000,8,FALSE))</f>
        <v/>
      </c>
      <c r="O219" s="131"/>
      <c r="P219" s="133" t="str">
        <f t="shared" si="12"/>
        <v/>
      </c>
      <c r="Q219" s="165"/>
      <c r="R219" s="165"/>
      <c r="S219" s="165"/>
      <c r="T219" s="166"/>
      <c r="U219" s="165"/>
      <c r="V219" s="165"/>
      <c r="W219" s="165"/>
      <c r="X219" s="162"/>
      <c r="Y219" s="162"/>
      <c r="Z219" s="167"/>
    </row>
    <row r="220" spans="1:26" s="18" customFormat="1" hidden="1" x14ac:dyDescent="0.25">
      <c r="A220" s="131"/>
      <c r="B220" s="125"/>
      <c r="C220" s="126"/>
      <c r="D220" s="125"/>
      <c r="E220" s="125"/>
      <c r="F220" s="127"/>
      <c r="G220" s="157"/>
      <c r="H220" s="157"/>
      <c r="I220" s="128" t="str">
        <f>IF(G220="","",VLOOKUP(G220,'BASE TB'!$A$1:$K$70000,2,FALSE))</f>
        <v/>
      </c>
      <c r="J220" s="158"/>
      <c r="K220" s="129" t="str">
        <f>IF(G220="","",VLOOKUP(G220,'BASE TB'!$A$1:$K$70000,6,FALSE))</f>
        <v/>
      </c>
      <c r="L220" s="130" t="str">
        <f t="shared" si="11"/>
        <v/>
      </c>
      <c r="M220" s="131" t="str">
        <f>IF(G220="","",VLOOKUP(G220,'BASE TB'!$A$1:$K$70000,7,FALSE))</f>
        <v/>
      </c>
      <c r="N220" s="131" t="str">
        <f>IF(G220="","",VLOOKUP(G220,'BASE TB'!$A$1:$K$70000,8,FALSE))</f>
        <v/>
      </c>
      <c r="O220" s="131"/>
      <c r="P220" s="133" t="str">
        <f t="shared" si="12"/>
        <v/>
      </c>
      <c r="Q220" s="165"/>
      <c r="R220" s="165"/>
      <c r="S220" s="165"/>
      <c r="T220" s="166"/>
      <c r="U220" s="165"/>
      <c r="V220" s="165"/>
      <c r="W220" s="165"/>
      <c r="X220" s="162"/>
      <c r="Y220" s="162"/>
      <c r="Z220" s="167"/>
    </row>
    <row r="221" spans="1:26" s="18" customFormat="1" hidden="1" x14ac:dyDescent="0.25">
      <c r="A221" s="131"/>
      <c r="B221" s="125"/>
      <c r="C221" s="126"/>
      <c r="D221" s="125"/>
      <c r="E221" s="125"/>
      <c r="F221" s="127"/>
      <c r="G221" s="157"/>
      <c r="H221" s="157"/>
      <c r="I221" s="128" t="str">
        <f>IF(G221="","",VLOOKUP(G221,'BASE TB'!$A$1:$K$70000,2,FALSE))</f>
        <v/>
      </c>
      <c r="J221" s="158"/>
      <c r="K221" s="129" t="str">
        <f>IF(G221="","",VLOOKUP(G221,'BASE TB'!$A$1:$K$70000,6,FALSE))</f>
        <v/>
      </c>
      <c r="L221" s="130" t="str">
        <f t="shared" si="11"/>
        <v/>
      </c>
      <c r="M221" s="131" t="str">
        <f>IF(G221="","",VLOOKUP(G221,'BASE TB'!$A$1:$K$70000,7,FALSE))</f>
        <v/>
      </c>
      <c r="N221" s="131" t="str">
        <f>IF(G221="","",VLOOKUP(G221,'BASE TB'!$A$1:$K$70000,8,FALSE))</f>
        <v/>
      </c>
      <c r="O221" s="131"/>
      <c r="P221" s="133" t="str">
        <f t="shared" si="12"/>
        <v/>
      </c>
      <c r="Q221" s="165"/>
      <c r="R221" s="165"/>
      <c r="S221" s="165"/>
      <c r="T221" s="166"/>
      <c r="U221" s="165"/>
      <c r="V221" s="165"/>
      <c r="W221" s="165"/>
      <c r="X221" s="162"/>
      <c r="Y221" s="162"/>
      <c r="Z221" s="167"/>
    </row>
    <row r="222" spans="1:26" s="18" customFormat="1" hidden="1" x14ac:dyDescent="0.25">
      <c r="A222" s="131"/>
      <c r="B222" s="125"/>
      <c r="C222" s="126"/>
      <c r="D222" s="125"/>
      <c r="E222" s="125"/>
      <c r="F222" s="127"/>
      <c r="G222" s="157"/>
      <c r="H222" s="157"/>
      <c r="I222" s="128" t="str">
        <f>IF(G222="","",VLOOKUP(G222,'BASE TB'!$A$1:$K$70000,2,FALSE))</f>
        <v/>
      </c>
      <c r="J222" s="158"/>
      <c r="K222" s="129" t="str">
        <f>IF(G222="","",VLOOKUP(G222,'BASE TB'!$A$1:$K$70000,6,FALSE))</f>
        <v/>
      </c>
      <c r="L222" s="130" t="str">
        <f t="shared" si="11"/>
        <v/>
      </c>
      <c r="M222" s="131" t="str">
        <f>IF(G222="","",VLOOKUP(G222,'BASE TB'!$A$1:$K$70000,7,FALSE))</f>
        <v/>
      </c>
      <c r="N222" s="131" t="str">
        <f>IF(G222="","",VLOOKUP(G222,'BASE TB'!$A$1:$K$70000,8,FALSE))</f>
        <v/>
      </c>
      <c r="O222" s="131"/>
      <c r="P222" s="133" t="str">
        <f t="shared" si="12"/>
        <v/>
      </c>
      <c r="Q222" s="165"/>
      <c r="R222" s="165"/>
      <c r="S222" s="165"/>
      <c r="T222" s="166"/>
      <c r="U222" s="165"/>
      <c r="V222" s="165"/>
      <c r="W222" s="165"/>
      <c r="X222" s="162"/>
      <c r="Y222" s="162"/>
      <c r="Z222" s="167"/>
    </row>
    <row r="223" spans="1:26" s="18" customFormat="1" hidden="1" x14ac:dyDescent="0.25">
      <c r="A223" s="131"/>
      <c r="B223" s="125"/>
      <c r="C223" s="126"/>
      <c r="D223" s="125"/>
      <c r="E223" s="125"/>
      <c r="F223" s="127"/>
      <c r="G223" s="157"/>
      <c r="H223" s="157"/>
      <c r="I223" s="128" t="str">
        <f>IF(G223="","",VLOOKUP(G223,'BASE TB'!$A$1:$K$70000,2,FALSE))</f>
        <v/>
      </c>
      <c r="J223" s="158"/>
      <c r="K223" s="129" t="str">
        <f>IF(G223="","",VLOOKUP(G223,'BASE TB'!$A$1:$K$70000,6,FALSE))</f>
        <v/>
      </c>
      <c r="L223" s="130" t="str">
        <f t="shared" si="11"/>
        <v/>
      </c>
      <c r="M223" s="131" t="str">
        <f>IF(G223="","",VLOOKUP(G223,'BASE TB'!$A$1:$K$70000,7,FALSE))</f>
        <v/>
      </c>
      <c r="N223" s="131" t="str">
        <f>IF(G223="","",VLOOKUP(G223,'BASE TB'!$A$1:$K$70000,8,FALSE))</f>
        <v/>
      </c>
      <c r="O223" s="131"/>
      <c r="P223" s="133" t="str">
        <f t="shared" si="12"/>
        <v/>
      </c>
      <c r="Q223" s="165"/>
      <c r="R223" s="165"/>
      <c r="S223" s="165"/>
      <c r="T223" s="166"/>
      <c r="U223" s="165"/>
      <c r="V223" s="165"/>
      <c r="W223" s="165"/>
      <c r="X223" s="162"/>
      <c r="Y223" s="162"/>
      <c r="Z223" s="167"/>
    </row>
    <row r="224" spans="1:26" s="18" customFormat="1" hidden="1" x14ac:dyDescent="0.25">
      <c r="A224" s="131"/>
      <c r="B224" s="125"/>
      <c r="C224" s="126"/>
      <c r="D224" s="125"/>
      <c r="E224" s="125"/>
      <c r="F224" s="127"/>
      <c r="G224" s="157"/>
      <c r="H224" s="157"/>
      <c r="I224" s="128" t="str">
        <f>IF(G224="","",VLOOKUP(G224,'BASE TB'!$A$1:$K$70000,2,FALSE))</f>
        <v/>
      </c>
      <c r="J224" s="158"/>
      <c r="K224" s="129" t="str">
        <f>IF(G224="","",VLOOKUP(G224,'BASE TB'!$A$1:$K$70000,6,FALSE))</f>
        <v/>
      </c>
      <c r="L224" s="130" t="str">
        <f t="shared" si="11"/>
        <v/>
      </c>
      <c r="M224" s="131" t="str">
        <f>IF(G224="","",VLOOKUP(G224,'BASE TB'!$A$1:$K$70000,7,FALSE))</f>
        <v/>
      </c>
      <c r="N224" s="131" t="str">
        <f>IF(G224="","",VLOOKUP(G224,'BASE TB'!$A$1:$K$70000,8,FALSE))</f>
        <v/>
      </c>
      <c r="O224" s="131"/>
      <c r="P224" s="133" t="str">
        <f t="shared" si="12"/>
        <v/>
      </c>
      <c r="Q224" s="165"/>
      <c r="R224" s="165"/>
      <c r="S224" s="165"/>
      <c r="T224" s="166"/>
      <c r="U224" s="165"/>
      <c r="V224" s="165"/>
      <c r="W224" s="165"/>
      <c r="X224" s="162"/>
      <c r="Y224" s="162"/>
      <c r="Z224" s="167"/>
    </row>
    <row r="225" spans="1:26" s="18" customFormat="1" hidden="1" x14ac:dyDescent="0.25">
      <c r="A225" s="131"/>
      <c r="B225" s="125"/>
      <c r="C225" s="126"/>
      <c r="D225" s="125"/>
      <c r="E225" s="125"/>
      <c r="F225" s="127"/>
      <c r="G225" s="157"/>
      <c r="H225" s="157"/>
      <c r="I225" s="128" t="str">
        <f>IF(G225="","",VLOOKUP(G225,'BASE TB'!$A$1:$K$70000,2,FALSE))</f>
        <v/>
      </c>
      <c r="J225" s="158"/>
      <c r="K225" s="129" t="str">
        <f>IF(G225="","",VLOOKUP(G225,'BASE TB'!$A$1:$K$70000,6,FALSE))</f>
        <v/>
      </c>
      <c r="L225" s="130" t="str">
        <f t="shared" si="11"/>
        <v/>
      </c>
      <c r="M225" s="131" t="str">
        <f>IF(G225="","",VLOOKUP(G225,'BASE TB'!$A$1:$K$70000,7,FALSE))</f>
        <v/>
      </c>
      <c r="N225" s="131" t="str">
        <f>IF(G225="","",VLOOKUP(G225,'BASE TB'!$A$1:$K$70000,8,FALSE))</f>
        <v/>
      </c>
      <c r="O225" s="131"/>
      <c r="P225" s="133" t="str">
        <f t="shared" si="12"/>
        <v/>
      </c>
      <c r="Q225" s="165"/>
      <c r="R225" s="165"/>
      <c r="S225" s="165"/>
      <c r="T225" s="166"/>
      <c r="U225" s="165"/>
      <c r="V225" s="165"/>
      <c r="W225" s="165"/>
      <c r="X225" s="162"/>
      <c r="Y225" s="162"/>
      <c r="Z225" s="167"/>
    </row>
    <row r="226" spans="1:26" s="18" customFormat="1" hidden="1" x14ac:dyDescent="0.25">
      <c r="A226" s="131"/>
      <c r="B226" s="125"/>
      <c r="C226" s="126"/>
      <c r="D226" s="125"/>
      <c r="E226" s="125"/>
      <c r="F226" s="127"/>
      <c r="G226" s="157"/>
      <c r="H226" s="157"/>
      <c r="I226" s="128" t="str">
        <f>IF(G226="","",VLOOKUP(G226,'BASE TB'!$A$1:$K$70000,2,FALSE))</f>
        <v/>
      </c>
      <c r="J226" s="158"/>
      <c r="K226" s="129" t="str">
        <f>IF(G226="","",VLOOKUP(G226,'BASE TB'!$A$1:$K$70000,6,FALSE))</f>
        <v/>
      </c>
      <c r="L226" s="130" t="str">
        <f t="shared" si="11"/>
        <v/>
      </c>
      <c r="M226" s="131" t="str">
        <f>IF(G226="","",VLOOKUP(G226,'BASE TB'!$A$1:$K$70000,7,FALSE))</f>
        <v/>
      </c>
      <c r="N226" s="131" t="str">
        <f>IF(G226="","",VLOOKUP(G226,'BASE TB'!$A$1:$K$70000,8,FALSE))</f>
        <v/>
      </c>
      <c r="O226" s="131"/>
      <c r="P226" s="133" t="str">
        <f t="shared" si="12"/>
        <v/>
      </c>
      <c r="Q226" s="165"/>
      <c r="R226" s="165"/>
      <c r="S226" s="165"/>
      <c r="T226" s="166"/>
      <c r="U226" s="165"/>
      <c r="V226" s="165"/>
      <c r="W226" s="165"/>
      <c r="X226" s="162"/>
      <c r="Y226" s="162"/>
      <c r="Z226" s="167"/>
    </row>
    <row r="227" spans="1:26" s="18" customFormat="1" hidden="1" x14ac:dyDescent="0.25">
      <c r="A227" s="131"/>
      <c r="B227" s="125"/>
      <c r="C227" s="126"/>
      <c r="D227" s="125"/>
      <c r="E227" s="125"/>
      <c r="F227" s="127"/>
      <c r="G227" s="157"/>
      <c r="H227" s="157"/>
      <c r="I227" s="128" t="str">
        <f>IF(G227="","",VLOOKUP(G227,'BASE TB'!$A$1:$K$70000,2,FALSE))</f>
        <v/>
      </c>
      <c r="J227" s="158"/>
      <c r="K227" s="129" t="str">
        <f>IF(G227="","",VLOOKUP(G227,'BASE TB'!$A$1:$K$70000,6,FALSE))</f>
        <v/>
      </c>
      <c r="L227" s="130" t="str">
        <f t="shared" si="11"/>
        <v/>
      </c>
      <c r="M227" s="131" t="str">
        <f>IF(G227="","",VLOOKUP(G227,'BASE TB'!$A$1:$K$70000,7,FALSE))</f>
        <v/>
      </c>
      <c r="N227" s="131" t="str">
        <f>IF(G227="","",VLOOKUP(G227,'BASE TB'!$A$1:$K$70000,8,FALSE))</f>
        <v/>
      </c>
      <c r="O227" s="131"/>
      <c r="P227" s="133" t="str">
        <f t="shared" si="12"/>
        <v/>
      </c>
      <c r="Q227" s="165"/>
      <c r="R227" s="165"/>
      <c r="S227" s="165"/>
      <c r="T227" s="166"/>
      <c r="U227" s="165"/>
      <c r="V227" s="165"/>
      <c r="W227" s="165"/>
      <c r="X227" s="162"/>
      <c r="Y227" s="162"/>
      <c r="Z227" s="167"/>
    </row>
    <row r="228" spans="1:26" s="18" customFormat="1" hidden="1" x14ac:dyDescent="0.25">
      <c r="A228" s="131"/>
      <c r="B228" s="125"/>
      <c r="C228" s="126"/>
      <c r="D228" s="125"/>
      <c r="E228" s="125"/>
      <c r="F228" s="127"/>
      <c r="G228" s="157"/>
      <c r="H228" s="157"/>
      <c r="I228" s="128" t="str">
        <f>IF(G228="","",VLOOKUP(G228,'BASE TB'!$A$1:$K$70000,2,FALSE))</f>
        <v/>
      </c>
      <c r="J228" s="158"/>
      <c r="K228" s="129" t="str">
        <f>IF(G228="","",VLOOKUP(G228,'BASE TB'!$A$1:$K$70000,6,FALSE))</f>
        <v/>
      </c>
      <c r="L228" s="130" t="str">
        <f t="shared" si="11"/>
        <v/>
      </c>
      <c r="M228" s="131" t="str">
        <f>IF(G228="","",VLOOKUP(G228,'BASE TB'!$A$1:$K$70000,7,FALSE))</f>
        <v/>
      </c>
      <c r="N228" s="131" t="str">
        <f>IF(G228="","",VLOOKUP(G228,'BASE TB'!$A$1:$K$70000,8,FALSE))</f>
        <v/>
      </c>
      <c r="O228" s="131"/>
      <c r="P228" s="133" t="str">
        <f t="shared" si="12"/>
        <v/>
      </c>
      <c r="Q228" s="165"/>
      <c r="R228" s="165"/>
      <c r="S228" s="165"/>
      <c r="T228" s="166"/>
      <c r="U228" s="165"/>
      <c r="V228" s="165"/>
      <c r="W228" s="165"/>
      <c r="X228" s="162"/>
      <c r="Y228" s="162"/>
      <c r="Z228" s="167"/>
    </row>
    <row r="229" spans="1:26" s="18" customFormat="1" hidden="1" x14ac:dyDescent="0.25">
      <c r="A229" s="131"/>
      <c r="B229" s="125"/>
      <c r="C229" s="126"/>
      <c r="D229" s="125"/>
      <c r="E229" s="125"/>
      <c r="F229" s="127"/>
      <c r="G229" s="157"/>
      <c r="H229" s="157"/>
      <c r="I229" s="128" t="str">
        <f>IF(G229="","",VLOOKUP(G229,'BASE TB'!$A$1:$K$70000,2,FALSE))</f>
        <v/>
      </c>
      <c r="J229" s="158"/>
      <c r="K229" s="129" t="str">
        <f>IF(G229="","",VLOOKUP(G229,'BASE TB'!$A$1:$K$70000,6,FALSE))</f>
        <v/>
      </c>
      <c r="L229" s="130" t="str">
        <f t="shared" si="11"/>
        <v/>
      </c>
      <c r="M229" s="131" t="str">
        <f>IF(G229="","",VLOOKUP(G229,'BASE TB'!$A$1:$K$70000,7,FALSE))</f>
        <v/>
      </c>
      <c r="N229" s="131" t="str">
        <f>IF(G229="","",VLOOKUP(G229,'BASE TB'!$A$1:$K$70000,8,FALSE))</f>
        <v/>
      </c>
      <c r="O229" s="131"/>
      <c r="P229" s="133" t="str">
        <f t="shared" si="12"/>
        <v/>
      </c>
      <c r="Q229" s="165"/>
      <c r="R229" s="165"/>
      <c r="S229" s="165"/>
      <c r="T229" s="166"/>
      <c r="U229" s="165"/>
      <c r="V229" s="165"/>
      <c r="W229" s="165"/>
      <c r="X229" s="162"/>
      <c r="Y229" s="162"/>
      <c r="Z229" s="167"/>
    </row>
    <row r="230" spans="1:26" s="18" customFormat="1" hidden="1" x14ac:dyDescent="0.25">
      <c r="A230" s="131"/>
      <c r="B230" s="125"/>
      <c r="C230" s="126"/>
      <c r="D230" s="125"/>
      <c r="E230" s="125"/>
      <c r="F230" s="127"/>
      <c r="G230" s="157"/>
      <c r="H230" s="157"/>
      <c r="I230" s="128" t="str">
        <f>IF(G230="","",VLOOKUP(G230,'BASE TB'!$A$1:$K$70000,2,FALSE))</f>
        <v/>
      </c>
      <c r="J230" s="158"/>
      <c r="K230" s="129" t="str">
        <f>IF(G230="","",VLOOKUP(G230,'BASE TB'!$A$1:$K$70000,6,FALSE))</f>
        <v/>
      </c>
      <c r="L230" s="130" t="str">
        <f t="shared" si="11"/>
        <v/>
      </c>
      <c r="M230" s="131" t="str">
        <f>IF(G230="","",VLOOKUP(G230,'BASE TB'!$A$1:$K$70000,7,FALSE))</f>
        <v/>
      </c>
      <c r="N230" s="131" t="str">
        <f>IF(G230="","",VLOOKUP(G230,'BASE TB'!$A$1:$K$70000,8,FALSE))</f>
        <v/>
      </c>
      <c r="O230" s="131"/>
      <c r="P230" s="133" t="str">
        <f t="shared" si="12"/>
        <v/>
      </c>
      <c r="Q230" s="165"/>
      <c r="R230" s="165"/>
      <c r="S230" s="165"/>
      <c r="T230" s="166"/>
      <c r="U230" s="165"/>
      <c r="V230" s="165"/>
      <c r="W230" s="165"/>
      <c r="X230" s="162"/>
      <c r="Y230" s="162"/>
      <c r="Z230" s="167"/>
    </row>
    <row r="231" spans="1:26" s="18" customFormat="1" hidden="1" x14ac:dyDescent="0.25">
      <c r="A231" s="131"/>
      <c r="B231" s="125"/>
      <c r="C231" s="126"/>
      <c r="D231" s="125"/>
      <c r="E231" s="125"/>
      <c r="F231" s="127"/>
      <c r="G231" s="157"/>
      <c r="H231" s="157"/>
      <c r="I231" s="128" t="str">
        <f>IF(G231="","",VLOOKUP(G231,'BASE TB'!$A$1:$K$70000,2,FALSE))</f>
        <v/>
      </c>
      <c r="J231" s="158"/>
      <c r="K231" s="129" t="str">
        <f>IF(G231="","",VLOOKUP(G231,'BASE TB'!$A$1:$K$70000,6,FALSE))</f>
        <v/>
      </c>
      <c r="L231" s="130" t="str">
        <f t="shared" si="11"/>
        <v/>
      </c>
      <c r="M231" s="131" t="str">
        <f>IF(G231="","",VLOOKUP(G231,'BASE TB'!$A$1:$K$70000,7,FALSE))</f>
        <v/>
      </c>
      <c r="N231" s="131" t="str">
        <f>IF(G231="","",VLOOKUP(G231,'BASE TB'!$A$1:$K$70000,8,FALSE))</f>
        <v/>
      </c>
      <c r="O231" s="131"/>
      <c r="P231" s="133" t="str">
        <f t="shared" si="12"/>
        <v/>
      </c>
      <c r="Q231" s="165"/>
      <c r="R231" s="165"/>
      <c r="S231" s="165"/>
      <c r="T231" s="166"/>
      <c r="U231" s="165"/>
      <c r="V231" s="165"/>
      <c r="W231" s="165"/>
      <c r="X231" s="162"/>
      <c r="Y231" s="162"/>
      <c r="Z231" s="167"/>
    </row>
    <row r="232" spans="1:26" s="18" customFormat="1" hidden="1" x14ac:dyDescent="0.25">
      <c r="A232" s="131"/>
      <c r="B232" s="125"/>
      <c r="C232" s="126"/>
      <c r="D232" s="125"/>
      <c r="E232" s="125"/>
      <c r="F232" s="127"/>
      <c r="G232" s="157"/>
      <c r="H232" s="157"/>
      <c r="I232" s="128" t="str">
        <f>IF(G232="","",VLOOKUP(G232,'BASE TB'!$A$1:$K$70000,2,FALSE))</f>
        <v/>
      </c>
      <c r="J232" s="158"/>
      <c r="K232" s="129" t="str">
        <f>IF(G232="","",VLOOKUP(G232,'BASE TB'!$A$1:$K$70000,6,FALSE))</f>
        <v/>
      </c>
      <c r="L232" s="130" t="str">
        <f t="shared" si="11"/>
        <v/>
      </c>
      <c r="M232" s="131" t="str">
        <f>IF(G232="","",VLOOKUP(G232,'BASE TB'!$A$1:$K$70000,7,FALSE))</f>
        <v/>
      </c>
      <c r="N232" s="131" t="str">
        <f>IF(G232="","",VLOOKUP(G232,'BASE TB'!$A$1:$K$70000,8,FALSE))</f>
        <v/>
      </c>
      <c r="O232" s="131"/>
      <c r="P232" s="133" t="str">
        <f t="shared" si="12"/>
        <v/>
      </c>
      <c r="Q232" s="165"/>
      <c r="R232" s="165"/>
      <c r="S232" s="165"/>
      <c r="T232" s="166"/>
      <c r="U232" s="165"/>
      <c r="V232" s="165"/>
      <c r="W232" s="165"/>
      <c r="X232" s="162"/>
      <c r="Y232" s="162"/>
      <c r="Z232" s="167"/>
    </row>
    <row r="233" spans="1:26" s="18" customFormat="1" hidden="1" x14ac:dyDescent="0.25">
      <c r="A233" s="131"/>
      <c r="B233" s="125"/>
      <c r="C233" s="126"/>
      <c r="D233" s="125"/>
      <c r="E233" s="125"/>
      <c r="F233" s="127"/>
      <c r="G233" s="157"/>
      <c r="H233" s="157"/>
      <c r="I233" s="128" t="str">
        <f>IF(G233="","",VLOOKUP(G233,'BASE TB'!$A$1:$K$70000,2,FALSE))</f>
        <v/>
      </c>
      <c r="J233" s="158"/>
      <c r="K233" s="129" t="str">
        <f>IF(G233="","",VLOOKUP(G233,'BASE TB'!$A$1:$K$70000,6,FALSE))</f>
        <v/>
      </c>
      <c r="L233" s="130" t="str">
        <f t="shared" si="11"/>
        <v/>
      </c>
      <c r="M233" s="131" t="str">
        <f>IF(G233="","",VLOOKUP(G233,'BASE TB'!$A$1:$K$70000,7,FALSE))</f>
        <v/>
      </c>
      <c r="N233" s="131" t="str">
        <f>IF(G233="","",VLOOKUP(G233,'BASE TB'!$A$1:$K$70000,8,FALSE))</f>
        <v/>
      </c>
      <c r="O233" s="131"/>
      <c r="P233" s="133" t="str">
        <f t="shared" si="12"/>
        <v/>
      </c>
      <c r="Q233" s="165"/>
      <c r="R233" s="165"/>
      <c r="S233" s="165"/>
      <c r="T233" s="166"/>
      <c r="U233" s="165"/>
      <c r="V233" s="165"/>
      <c r="W233" s="165"/>
      <c r="X233" s="162"/>
      <c r="Y233" s="162"/>
      <c r="Z233" s="167"/>
    </row>
    <row r="234" spans="1:26" s="18" customFormat="1" hidden="1" x14ac:dyDescent="0.25">
      <c r="A234" s="131"/>
      <c r="B234" s="125"/>
      <c r="C234" s="126"/>
      <c r="D234" s="125"/>
      <c r="E234" s="125"/>
      <c r="F234" s="127"/>
      <c r="G234" s="157"/>
      <c r="H234" s="157"/>
      <c r="I234" s="128" t="str">
        <f>IF(G234="","",VLOOKUP(G234,'BASE TB'!$A$1:$K$70000,2,FALSE))</f>
        <v/>
      </c>
      <c r="J234" s="158"/>
      <c r="K234" s="129" t="str">
        <f>IF(G234="","",VLOOKUP(G234,'BASE TB'!$A$1:$K$70000,6,FALSE))</f>
        <v/>
      </c>
      <c r="L234" s="130" t="str">
        <f t="shared" si="11"/>
        <v/>
      </c>
      <c r="M234" s="131" t="str">
        <f>IF(G234="","",VLOOKUP(G234,'BASE TB'!$A$1:$K$70000,7,FALSE))</f>
        <v/>
      </c>
      <c r="N234" s="131" t="str">
        <f>IF(G234="","",VLOOKUP(G234,'BASE TB'!$A$1:$K$70000,8,FALSE))</f>
        <v/>
      </c>
      <c r="O234" s="131"/>
      <c r="P234" s="133" t="str">
        <f t="shared" si="12"/>
        <v/>
      </c>
      <c r="Q234" s="165"/>
      <c r="R234" s="165"/>
      <c r="S234" s="165"/>
      <c r="T234" s="166"/>
      <c r="U234" s="165"/>
      <c r="V234" s="165"/>
      <c r="W234" s="165"/>
      <c r="X234" s="162"/>
      <c r="Y234" s="162"/>
      <c r="Z234" s="167"/>
    </row>
    <row r="235" spans="1:26" s="18" customFormat="1" hidden="1" x14ac:dyDescent="0.25">
      <c r="A235" s="131"/>
      <c r="B235" s="125"/>
      <c r="C235" s="126"/>
      <c r="D235" s="125"/>
      <c r="E235" s="125"/>
      <c r="F235" s="127"/>
      <c r="G235" s="157"/>
      <c r="H235" s="157"/>
      <c r="I235" s="128" t="str">
        <f>IF(G235="","",VLOOKUP(G235,'BASE TB'!$A$1:$K$70000,2,FALSE))</f>
        <v/>
      </c>
      <c r="J235" s="162"/>
      <c r="K235" s="129" t="str">
        <f>IF(G235="","",VLOOKUP(G235,'BASE TB'!$A$1:$K$70000,6,FALSE))</f>
        <v/>
      </c>
      <c r="L235" s="130" t="str">
        <f t="shared" si="11"/>
        <v/>
      </c>
      <c r="M235" s="131" t="str">
        <f>IF(G235="","",VLOOKUP(G235,'BASE TB'!$A$1:$K$70000,7,FALSE))</f>
        <v/>
      </c>
      <c r="N235" s="131" t="str">
        <f>IF(G235="","",VLOOKUP(G235,'BASE TB'!$A$1:$K$70000,8,FALSE))</f>
        <v/>
      </c>
      <c r="O235" s="131"/>
      <c r="P235" s="133" t="str">
        <f t="shared" si="12"/>
        <v/>
      </c>
      <c r="Q235" s="165"/>
      <c r="R235" s="165"/>
      <c r="S235" s="165"/>
      <c r="T235" s="166"/>
      <c r="U235" s="165"/>
      <c r="V235" s="165"/>
      <c r="W235" s="165"/>
      <c r="X235" s="162"/>
      <c r="Y235" s="162"/>
      <c r="Z235" s="167"/>
    </row>
    <row r="236" spans="1:26" s="18" customFormat="1" hidden="1" x14ac:dyDescent="0.25">
      <c r="A236" s="131"/>
      <c r="B236" s="125"/>
      <c r="C236" s="126"/>
      <c r="D236" s="125"/>
      <c r="E236" s="125"/>
      <c r="F236" s="127"/>
      <c r="G236" s="157"/>
      <c r="H236" s="157"/>
      <c r="I236" s="128" t="str">
        <f>IF(G236="","",VLOOKUP(G236,'BASE TB'!$A$1:$K$70000,2,FALSE))</f>
        <v/>
      </c>
      <c r="J236" s="162"/>
      <c r="K236" s="129" t="str">
        <f>IF(G236="","",VLOOKUP(G236,'BASE TB'!$A$1:$K$70000,6,FALSE))</f>
        <v/>
      </c>
      <c r="L236" s="130" t="str">
        <f t="shared" si="11"/>
        <v/>
      </c>
      <c r="M236" s="131" t="str">
        <f>IF(G236="","",VLOOKUP(G236,'BASE TB'!$A$1:$K$70000,7,FALSE))</f>
        <v/>
      </c>
      <c r="N236" s="131" t="str">
        <f>IF(G236="","",VLOOKUP(G236,'BASE TB'!$A$1:$K$70000,8,FALSE))</f>
        <v/>
      </c>
      <c r="O236" s="131"/>
      <c r="P236" s="133" t="str">
        <f t="shared" si="12"/>
        <v/>
      </c>
      <c r="Q236" s="165"/>
      <c r="R236" s="165"/>
      <c r="S236" s="165"/>
      <c r="T236" s="166"/>
      <c r="U236" s="165"/>
      <c r="V236" s="165"/>
      <c r="W236" s="165"/>
      <c r="X236" s="162"/>
      <c r="Y236" s="162"/>
      <c r="Z236" s="167"/>
    </row>
    <row r="237" spans="1:26" s="18" customFormat="1" hidden="1" x14ac:dyDescent="0.25">
      <c r="A237" s="131"/>
      <c r="B237" s="125"/>
      <c r="C237" s="126"/>
      <c r="D237" s="125"/>
      <c r="E237" s="125"/>
      <c r="F237" s="127"/>
      <c r="G237" s="157"/>
      <c r="H237" s="157"/>
      <c r="I237" s="128" t="str">
        <f>IF(G237="","",VLOOKUP(G237,'BASE TB'!$A$1:$K$70000,2,FALSE))</f>
        <v/>
      </c>
      <c r="J237" s="162"/>
      <c r="K237" s="129" t="str">
        <f>IF(G237="","",VLOOKUP(G237,'BASE TB'!$A$1:$K$70000,6,FALSE))</f>
        <v/>
      </c>
      <c r="L237" s="130" t="str">
        <f t="shared" si="11"/>
        <v/>
      </c>
      <c r="M237" s="131" t="str">
        <f>IF(G237="","",VLOOKUP(G237,'BASE TB'!$A$1:$K$70000,7,FALSE))</f>
        <v/>
      </c>
      <c r="N237" s="131" t="str">
        <f>IF(G237="","",VLOOKUP(G237,'BASE TB'!$A$1:$K$70000,8,FALSE))</f>
        <v/>
      </c>
      <c r="O237" s="131"/>
      <c r="P237" s="133" t="str">
        <f t="shared" si="12"/>
        <v/>
      </c>
      <c r="Q237" s="165"/>
      <c r="R237" s="165"/>
      <c r="S237" s="165"/>
      <c r="T237" s="166"/>
      <c r="U237" s="165"/>
      <c r="V237" s="165"/>
      <c r="W237" s="165"/>
      <c r="X237" s="162"/>
      <c r="Y237" s="162"/>
      <c r="Z237" s="167"/>
    </row>
    <row r="238" spans="1:26" s="18" customFormat="1" hidden="1" x14ac:dyDescent="0.25">
      <c r="A238" s="131"/>
      <c r="B238" s="125"/>
      <c r="C238" s="126"/>
      <c r="D238" s="125"/>
      <c r="E238" s="125"/>
      <c r="F238" s="127"/>
      <c r="G238" s="157"/>
      <c r="H238" s="157"/>
      <c r="I238" s="128" t="str">
        <f>IF(G238="","",VLOOKUP(G238,'BASE TB'!$A$1:$K$70000,2,FALSE))</f>
        <v/>
      </c>
      <c r="J238" s="162"/>
      <c r="K238" s="129" t="str">
        <f>IF(G238="","",VLOOKUP(G238,'BASE TB'!$A$1:$K$70000,6,FALSE))</f>
        <v/>
      </c>
      <c r="L238" s="130" t="str">
        <f t="shared" si="11"/>
        <v/>
      </c>
      <c r="M238" s="131" t="str">
        <f>IF(G238="","",VLOOKUP(G238,'BASE TB'!$A$1:$K$70000,7,FALSE))</f>
        <v/>
      </c>
      <c r="N238" s="131" t="str">
        <f>IF(G238="","",VLOOKUP(G238,'BASE TB'!$A$1:$K$70000,8,FALSE))</f>
        <v/>
      </c>
      <c r="O238" s="131"/>
      <c r="P238" s="133" t="str">
        <f t="shared" si="12"/>
        <v/>
      </c>
      <c r="Q238" s="165"/>
      <c r="R238" s="165"/>
      <c r="S238" s="165"/>
      <c r="T238" s="166"/>
      <c r="U238" s="165"/>
      <c r="V238" s="165"/>
      <c r="W238" s="165"/>
      <c r="X238" s="162"/>
      <c r="Y238" s="162"/>
      <c r="Z238" s="167"/>
    </row>
    <row r="239" spans="1:26" s="18" customFormat="1" hidden="1" x14ac:dyDescent="0.25">
      <c r="A239" s="131"/>
      <c r="B239" s="125"/>
      <c r="C239" s="126"/>
      <c r="D239" s="125"/>
      <c r="E239" s="125"/>
      <c r="F239" s="127"/>
      <c r="G239" s="157"/>
      <c r="H239" s="157"/>
      <c r="I239" s="128" t="str">
        <f>IF(G239="","",VLOOKUP(G239,'BASE TB'!$A$1:$K$70000,2,FALSE))</f>
        <v/>
      </c>
      <c r="J239" s="162"/>
      <c r="K239" s="129" t="str">
        <f>IF(G239="","",VLOOKUP(G239,'BASE TB'!$A$1:$K$70000,6,FALSE))</f>
        <v/>
      </c>
      <c r="L239" s="130" t="str">
        <f t="shared" si="11"/>
        <v/>
      </c>
      <c r="M239" s="131" t="str">
        <f>IF(G239="","",VLOOKUP(G239,'BASE TB'!$A$1:$K$70000,7,FALSE))</f>
        <v/>
      </c>
      <c r="N239" s="131" t="str">
        <f>IF(G239="","",VLOOKUP(G239,'BASE TB'!$A$1:$K$70000,8,FALSE))</f>
        <v/>
      </c>
      <c r="O239" s="131"/>
      <c r="P239" s="133" t="str">
        <f t="shared" si="12"/>
        <v/>
      </c>
      <c r="Q239" s="165"/>
      <c r="R239" s="165"/>
      <c r="S239" s="165"/>
      <c r="T239" s="166"/>
      <c r="U239" s="165"/>
      <c r="V239" s="165"/>
      <c r="W239" s="165"/>
      <c r="X239" s="162"/>
      <c r="Y239" s="162"/>
      <c r="Z239" s="167"/>
    </row>
    <row r="240" spans="1:26" s="18" customFormat="1" hidden="1" x14ac:dyDescent="0.25">
      <c r="A240" s="131"/>
      <c r="B240" s="125"/>
      <c r="C240" s="126"/>
      <c r="D240" s="125"/>
      <c r="E240" s="125"/>
      <c r="F240" s="127"/>
      <c r="G240" s="157"/>
      <c r="H240" s="157"/>
      <c r="I240" s="128" t="str">
        <f>IF(G240="","",VLOOKUP(G240,'BASE TB'!$A$1:$K$70000,2,FALSE))</f>
        <v/>
      </c>
      <c r="J240" s="162"/>
      <c r="K240" s="129" t="str">
        <f>IF(G240="","",VLOOKUP(G240,'BASE TB'!$A$1:$K$70000,6,FALSE))</f>
        <v/>
      </c>
      <c r="L240" s="130" t="str">
        <f t="shared" si="11"/>
        <v/>
      </c>
      <c r="M240" s="131" t="str">
        <f>IF(G240="","",VLOOKUP(G240,'BASE TB'!$A$1:$K$70000,7,FALSE))</f>
        <v/>
      </c>
      <c r="N240" s="131" t="str">
        <f>IF(G240="","",VLOOKUP(G240,'BASE TB'!$A$1:$K$70000,8,FALSE))</f>
        <v/>
      </c>
      <c r="O240" s="131"/>
      <c r="P240" s="133" t="str">
        <f t="shared" si="12"/>
        <v/>
      </c>
      <c r="Q240" s="165"/>
      <c r="R240" s="165"/>
      <c r="S240" s="165"/>
      <c r="T240" s="166"/>
      <c r="U240" s="165"/>
      <c r="V240" s="165"/>
      <c r="W240" s="165"/>
      <c r="X240" s="162"/>
      <c r="Y240" s="162"/>
      <c r="Z240" s="167"/>
    </row>
    <row r="241" spans="1:26" s="18" customFormat="1" hidden="1" x14ac:dyDescent="0.25">
      <c r="A241" s="131"/>
      <c r="B241" s="125"/>
      <c r="C241" s="126"/>
      <c r="D241" s="125"/>
      <c r="E241" s="125"/>
      <c r="F241" s="127"/>
      <c r="G241" s="157"/>
      <c r="H241" s="157"/>
      <c r="I241" s="128" t="str">
        <f>IF(G241="","",VLOOKUP(G241,'BASE TB'!$A$1:$K$70000,2,FALSE))</f>
        <v/>
      </c>
      <c r="J241" s="162"/>
      <c r="K241" s="129" t="str">
        <f>IF(G241="","",VLOOKUP(G241,'BASE TB'!$A$1:$K$70000,6,FALSE))</f>
        <v/>
      </c>
      <c r="L241" s="130" t="str">
        <f t="shared" si="11"/>
        <v/>
      </c>
      <c r="M241" s="131" t="str">
        <f>IF(G241="","",VLOOKUP(G241,'BASE TB'!$A$1:$K$70000,7,FALSE))</f>
        <v/>
      </c>
      <c r="N241" s="131" t="str">
        <f>IF(G241="","",VLOOKUP(G241,'BASE TB'!$A$1:$K$70000,8,FALSE))</f>
        <v/>
      </c>
      <c r="O241" s="131"/>
      <c r="P241" s="133" t="str">
        <f t="shared" si="12"/>
        <v/>
      </c>
      <c r="Q241" s="165"/>
      <c r="R241" s="165"/>
      <c r="S241" s="165"/>
      <c r="T241" s="166"/>
      <c r="U241" s="165"/>
      <c r="V241" s="165"/>
      <c r="W241" s="165"/>
      <c r="X241" s="162"/>
      <c r="Y241" s="162"/>
      <c r="Z241" s="167"/>
    </row>
    <row r="242" spans="1:26" s="18" customFormat="1" hidden="1" x14ac:dyDescent="0.25">
      <c r="A242" s="131"/>
      <c r="B242" s="125"/>
      <c r="C242" s="126"/>
      <c r="D242" s="125"/>
      <c r="E242" s="125"/>
      <c r="F242" s="127"/>
      <c r="G242" s="157"/>
      <c r="H242" s="157"/>
      <c r="I242" s="128" t="str">
        <f>IF(G242="","",VLOOKUP(G242,'BASE TB'!$A$1:$K$70000,2,FALSE))</f>
        <v/>
      </c>
      <c r="J242" s="162"/>
      <c r="K242" s="129" t="str">
        <f>IF(G242="","",VLOOKUP(G242,'BASE TB'!$A$1:$K$70000,6,FALSE))</f>
        <v/>
      </c>
      <c r="L242" s="130" t="str">
        <f t="shared" si="11"/>
        <v/>
      </c>
      <c r="M242" s="131" t="str">
        <f>IF(G242="","",VLOOKUP(G242,'BASE TB'!$A$1:$K$70000,7,FALSE))</f>
        <v/>
      </c>
      <c r="N242" s="131" t="str">
        <f>IF(G242="","",VLOOKUP(G242,'BASE TB'!$A$1:$K$70000,8,FALSE))</f>
        <v/>
      </c>
      <c r="O242" s="131"/>
      <c r="P242" s="133" t="str">
        <f t="shared" si="12"/>
        <v/>
      </c>
      <c r="Q242" s="165"/>
      <c r="R242" s="165"/>
      <c r="S242" s="165"/>
      <c r="T242" s="166"/>
      <c r="U242" s="165"/>
      <c r="V242" s="165"/>
      <c r="W242" s="165"/>
      <c r="X242" s="162"/>
      <c r="Y242" s="162"/>
      <c r="Z242" s="167"/>
    </row>
    <row r="243" spans="1:26" s="18" customFormat="1" hidden="1" x14ac:dyDescent="0.25">
      <c r="A243" s="131"/>
      <c r="B243" s="125"/>
      <c r="C243" s="126"/>
      <c r="D243" s="125"/>
      <c r="E243" s="125"/>
      <c r="F243" s="127"/>
      <c r="G243" s="157"/>
      <c r="H243" s="157"/>
      <c r="I243" s="128" t="str">
        <f>IF(G243="","",VLOOKUP(G243,'BASE TB'!$A$1:$K$70000,2,FALSE))</f>
        <v/>
      </c>
      <c r="J243" s="162"/>
      <c r="K243" s="129" t="str">
        <f>IF(G243="","",VLOOKUP(G243,'BASE TB'!$A$1:$K$70000,6,FALSE))</f>
        <v/>
      </c>
      <c r="L243" s="130" t="str">
        <f t="shared" si="11"/>
        <v/>
      </c>
      <c r="M243" s="131" t="str">
        <f>IF(G243="","",VLOOKUP(G243,'BASE TB'!$A$1:$K$70000,7,FALSE))</f>
        <v/>
      </c>
      <c r="N243" s="131" t="str">
        <f>IF(G243="","",VLOOKUP(G243,'BASE TB'!$A$1:$K$70000,8,FALSE))</f>
        <v/>
      </c>
      <c r="O243" s="131"/>
      <c r="P243" s="133" t="str">
        <f t="shared" si="12"/>
        <v/>
      </c>
      <c r="Q243" s="165"/>
      <c r="R243" s="165"/>
      <c r="S243" s="165"/>
      <c r="T243" s="166"/>
      <c r="U243" s="165"/>
      <c r="V243" s="165"/>
      <c r="W243" s="165"/>
      <c r="X243" s="162"/>
      <c r="Y243" s="162"/>
      <c r="Z243" s="167"/>
    </row>
    <row r="244" spans="1:26" s="18" customFormat="1" hidden="1" x14ac:dyDescent="0.25">
      <c r="A244" s="131"/>
      <c r="B244" s="125"/>
      <c r="C244" s="126"/>
      <c r="D244" s="125"/>
      <c r="E244" s="125"/>
      <c r="F244" s="127"/>
      <c r="G244" s="157"/>
      <c r="H244" s="157"/>
      <c r="I244" s="128" t="str">
        <f>IF(G244="","",VLOOKUP(G244,'BASE TB'!$A$1:$K$70000,2,FALSE))</f>
        <v/>
      </c>
      <c r="J244" s="162"/>
      <c r="K244" s="129" t="str">
        <f>IF(G244="","",VLOOKUP(G244,'BASE TB'!$A$1:$K$70000,6,FALSE))</f>
        <v/>
      </c>
      <c r="L244" s="130" t="str">
        <f t="shared" si="11"/>
        <v/>
      </c>
      <c r="M244" s="131" t="str">
        <f>IF(G244="","",VLOOKUP(G244,'BASE TB'!$A$1:$K$70000,7,FALSE))</f>
        <v/>
      </c>
      <c r="N244" s="131" t="str">
        <f>IF(G244="","",VLOOKUP(G244,'BASE TB'!$A$1:$K$70000,8,FALSE))</f>
        <v/>
      </c>
      <c r="O244" s="131"/>
      <c r="P244" s="133" t="str">
        <f t="shared" si="12"/>
        <v/>
      </c>
      <c r="Q244" s="165"/>
      <c r="R244" s="165"/>
      <c r="S244" s="165"/>
      <c r="T244" s="166"/>
      <c r="U244" s="165"/>
      <c r="V244" s="165"/>
      <c r="W244" s="165"/>
      <c r="X244" s="162"/>
      <c r="Y244" s="162"/>
      <c r="Z244" s="167"/>
    </row>
    <row r="245" spans="1:26" s="18" customFormat="1" hidden="1" x14ac:dyDescent="0.25">
      <c r="A245" s="131"/>
      <c r="B245" s="125"/>
      <c r="C245" s="126"/>
      <c r="D245" s="125"/>
      <c r="E245" s="125"/>
      <c r="F245" s="127"/>
      <c r="G245" s="157"/>
      <c r="H245" s="157"/>
      <c r="I245" s="128" t="str">
        <f>IF(G245="","",VLOOKUP(G245,'BASE TB'!$A$1:$K$70000,2,FALSE))</f>
        <v/>
      </c>
      <c r="J245" s="162"/>
      <c r="K245" s="129" t="str">
        <f>IF(G245="","",VLOOKUP(G245,'BASE TB'!$A$1:$K$70000,6,FALSE))</f>
        <v/>
      </c>
      <c r="L245" s="130" t="str">
        <f t="shared" si="11"/>
        <v/>
      </c>
      <c r="M245" s="131" t="str">
        <f>IF(G245="","",VLOOKUP(G245,'BASE TB'!$A$1:$K$70000,7,FALSE))</f>
        <v/>
      </c>
      <c r="N245" s="131" t="str">
        <f>IF(G245="","",VLOOKUP(G245,'BASE TB'!$A$1:$K$70000,8,FALSE))</f>
        <v/>
      </c>
      <c r="O245" s="131"/>
      <c r="P245" s="133" t="str">
        <f t="shared" si="12"/>
        <v/>
      </c>
      <c r="Q245" s="165"/>
      <c r="R245" s="165"/>
      <c r="S245" s="165"/>
      <c r="T245" s="166"/>
      <c r="U245" s="165"/>
      <c r="V245" s="165"/>
      <c r="W245" s="165"/>
      <c r="X245" s="162"/>
      <c r="Y245" s="162"/>
      <c r="Z245" s="167"/>
    </row>
    <row r="246" spans="1:26" s="18" customFormat="1" hidden="1" x14ac:dyDescent="0.25">
      <c r="A246" s="131"/>
      <c r="B246" s="125"/>
      <c r="C246" s="126"/>
      <c r="D246" s="125"/>
      <c r="E246" s="125"/>
      <c r="F246" s="127"/>
      <c r="G246" s="157"/>
      <c r="H246" s="157"/>
      <c r="I246" s="128" t="str">
        <f>IF(G246="","",VLOOKUP(G246,'BASE TB'!$A$1:$K$70000,2,FALSE))</f>
        <v/>
      </c>
      <c r="J246" s="162"/>
      <c r="K246" s="129" t="str">
        <f>IF(G246="","",VLOOKUP(G246,'BASE TB'!$A$1:$K$70000,6,FALSE))</f>
        <v/>
      </c>
      <c r="L246" s="130" t="str">
        <f t="shared" si="11"/>
        <v/>
      </c>
      <c r="M246" s="131" t="str">
        <f>IF(G246="","",VLOOKUP(G246,'BASE TB'!$A$1:$K$70000,7,FALSE))</f>
        <v/>
      </c>
      <c r="N246" s="131" t="str">
        <f>IF(G246="","",VLOOKUP(G246,'BASE TB'!$A$1:$K$70000,8,FALSE))</f>
        <v/>
      </c>
      <c r="O246" s="131"/>
      <c r="P246" s="133" t="str">
        <f t="shared" si="12"/>
        <v/>
      </c>
      <c r="Q246" s="165"/>
      <c r="R246" s="165"/>
      <c r="S246" s="165"/>
      <c r="T246" s="166"/>
      <c r="U246" s="165"/>
      <c r="V246" s="165"/>
      <c r="W246" s="165"/>
      <c r="X246" s="162"/>
      <c r="Y246" s="162"/>
      <c r="Z246" s="167"/>
    </row>
    <row r="247" spans="1:26" s="18" customFormat="1" hidden="1" x14ac:dyDescent="0.25">
      <c r="A247" s="131"/>
      <c r="B247" s="125"/>
      <c r="C247" s="126"/>
      <c r="D247" s="125"/>
      <c r="E247" s="125"/>
      <c r="F247" s="127"/>
      <c r="G247" s="157"/>
      <c r="H247" s="157"/>
      <c r="I247" s="128" t="str">
        <f>IF(G247="","",VLOOKUP(G247,'BASE TB'!$A$1:$K$70000,2,FALSE))</f>
        <v/>
      </c>
      <c r="J247" s="162"/>
      <c r="K247" s="129" t="str">
        <f>IF(G247="","",VLOOKUP(G247,'BASE TB'!$A$1:$K$70000,6,FALSE))</f>
        <v/>
      </c>
      <c r="L247" s="130" t="str">
        <f t="shared" si="11"/>
        <v/>
      </c>
      <c r="M247" s="131" t="str">
        <f>IF(G247="","",VLOOKUP(G247,'BASE TB'!$A$1:$K$70000,7,FALSE))</f>
        <v/>
      </c>
      <c r="N247" s="131" t="str">
        <f>IF(G247="","",VLOOKUP(G247,'BASE TB'!$A$1:$K$70000,8,FALSE))</f>
        <v/>
      </c>
      <c r="O247" s="131"/>
      <c r="P247" s="133" t="str">
        <f t="shared" si="12"/>
        <v/>
      </c>
      <c r="Q247" s="165"/>
      <c r="R247" s="165"/>
      <c r="S247" s="165"/>
      <c r="T247" s="166"/>
      <c r="U247" s="165"/>
      <c r="V247" s="165"/>
      <c r="W247" s="165"/>
      <c r="X247" s="162"/>
      <c r="Y247" s="162"/>
      <c r="Z247" s="167"/>
    </row>
    <row r="248" spans="1:26" s="18" customFormat="1" hidden="1" x14ac:dyDescent="0.25">
      <c r="A248" s="131"/>
      <c r="B248" s="125"/>
      <c r="C248" s="126"/>
      <c r="D248" s="125"/>
      <c r="E248" s="125"/>
      <c r="F248" s="127"/>
      <c r="G248" s="157"/>
      <c r="H248" s="157"/>
      <c r="I248" s="128" t="str">
        <f>IF(G248="","",VLOOKUP(G248,'BASE TB'!$A$1:$K$70000,2,FALSE))</f>
        <v/>
      </c>
      <c r="J248" s="162"/>
      <c r="K248" s="129" t="str">
        <f>IF(G248="","",VLOOKUP(G248,'BASE TB'!$A$1:$K$70000,6,FALSE))</f>
        <v/>
      </c>
      <c r="L248" s="130" t="str">
        <f t="shared" si="11"/>
        <v/>
      </c>
      <c r="M248" s="131" t="str">
        <f>IF(G248="","",VLOOKUP(G248,'BASE TB'!$A$1:$K$70000,7,FALSE))</f>
        <v/>
      </c>
      <c r="N248" s="131" t="str">
        <f>IF(G248="","",VLOOKUP(G248,'BASE TB'!$A$1:$K$70000,8,FALSE))</f>
        <v/>
      </c>
      <c r="O248" s="131"/>
      <c r="P248" s="133" t="str">
        <f t="shared" si="12"/>
        <v/>
      </c>
      <c r="Q248" s="165"/>
      <c r="R248" s="165"/>
      <c r="S248" s="165"/>
      <c r="T248" s="166"/>
      <c r="U248" s="165"/>
      <c r="V248" s="165"/>
      <c r="W248" s="165"/>
      <c r="X248" s="162"/>
      <c r="Y248" s="162"/>
      <c r="Z248" s="167"/>
    </row>
    <row r="249" spans="1:26" s="18" customFormat="1" hidden="1" x14ac:dyDescent="0.25">
      <c r="A249" s="131"/>
      <c r="B249" s="125"/>
      <c r="C249" s="126"/>
      <c r="D249" s="125"/>
      <c r="E249" s="125"/>
      <c r="F249" s="127"/>
      <c r="G249" s="157"/>
      <c r="H249" s="157"/>
      <c r="I249" s="128" t="str">
        <f>IF(G249="","",VLOOKUP(G249,'BASE TB'!$A$1:$K$70000,2,FALSE))</f>
        <v/>
      </c>
      <c r="J249" s="162"/>
      <c r="K249" s="129" t="str">
        <f>IF(G249="","",VLOOKUP(G249,'BASE TB'!$A$1:$K$70000,6,FALSE))</f>
        <v/>
      </c>
      <c r="L249" s="130" t="str">
        <f t="shared" si="11"/>
        <v/>
      </c>
      <c r="M249" s="131" t="str">
        <f>IF(G249="","",VLOOKUP(G249,'BASE TB'!$A$1:$K$70000,7,FALSE))</f>
        <v/>
      </c>
      <c r="N249" s="131" t="str">
        <f>IF(G249="","",VLOOKUP(G249,'BASE TB'!$A$1:$K$70000,8,FALSE))</f>
        <v/>
      </c>
      <c r="O249" s="131"/>
      <c r="P249" s="133" t="str">
        <f t="shared" si="12"/>
        <v/>
      </c>
      <c r="Q249" s="165"/>
      <c r="R249" s="165"/>
      <c r="S249" s="165"/>
      <c r="T249" s="166"/>
      <c r="U249" s="165"/>
      <c r="V249" s="165"/>
      <c r="W249" s="165"/>
      <c r="X249" s="162"/>
      <c r="Y249" s="162"/>
      <c r="Z249" s="167"/>
    </row>
    <row r="250" spans="1:26" s="18" customFormat="1" hidden="1" x14ac:dyDescent="0.25">
      <c r="A250" s="131"/>
      <c r="B250" s="125"/>
      <c r="C250" s="126"/>
      <c r="D250" s="125"/>
      <c r="E250" s="125"/>
      <c r="F250" s="127"/>
      <c r="G250" s="157"/>
      <c r="H250" s="157"/>
      <c r="I250" s="128" t="str">
        <f>IF(G250="","",VLOOKUP(G250,'BASE TB'!$A$1:$K$70000,2,FALSE))</f>
        <v/>
      </c>
      <c r="J250" s="162"/>
      <c r="K250" s="129" t="str">
        <f>IF(G250="","",VLOOKUP(G250,'BASE TB'!$A$1:$K$70000,6,FALSE))</f>
        <v/>
      </c>
      <c r="L250" s="130" t="str">
        <f t="shared" si="11"/>
        <v/>
      </c>
      <c r="M250" s="131" t="str">
        <f>IF(G250="","",VLOOKUP(G250,'BASE TB'!$A$1:$K$70000,7,FALSE))</f>
        <v/>
      </c>
      <c r="N250" s="131" t="str">
        <f>IF(G250="","",VLOOKUP(G250,'BASE TB'!$A$1:$K$70000,8,FALSE))</f>
        <v/>
      </c>
      <c r="O250" s="131"/>
      <c r="P250" s="133" t="str">
        <f t="shared" si="12"/>
        <v/>
      </c>
      <c r="Q250" s="165"/>
      <c r="R250" s="165"/>
      <c r="S250" s="165"/>
      <c r="T250" s="166"/>
      <c r="U250" s="165"/>
      <c r="V250" s="165"/>
      <c r="W250" s="165"/>
      <c r="X250" s="162"/>
      <c r="Y250" s="162"/>
      <c r="Z250" s="167"/>
    </row>
    <row r="251" spans="1:26" s="18" customFormat="1" hidden="1" x14ac:dyDescent="0.25">
      <c r="A251" s="131"/>
      <c r="B251" s="125"/>
      <c r="C251" s="126"/>
      <c r="D251" s="125"/>
      <c r="E251" s="125"/>
      <c r="F251" s="127"/>
      <c r="G251" s="157"/>
      <c r="H251" s="157"/>
      <c r="I251" s="128" t="str">
        <f>IF(G251="","",VLOOKUP(G251,'BASE TB'!$A$1:$K$70000,2,FALSE))</f>
        <v/>
      </c>
      <c r="J251" s="162"/>
      <c r="K251" s="129" t="str">
        <f>IF(G251="","",VLOOKUP(G251,'BASE TB'!$A$1:$K$70000,6,FALSE))</f>
        <v/>
      </c>
      <c r="L251" s="130" t="str">
        <f t="shared" si="11"/>
        <v/>
      </c>
      <c r="M251" s="131" t="str">
        <f>IF(G251="","",VLOOKUP(G251,'BASE TB'!$A$1:$K$70000,7,FALSE))</f>
        <v/>
      </c>
      <c r="N251" s="131" t="str">
        <f>IF(G251="","",VLOOKUP(G251,'BASE TB'!$A$1:$K$70000,8,FALSE))</f>
        <v/>
      </c>
      <c r="O251" s="131"/>
      <c r="P251" s="133" t="str">
        <f t="shared" si="12"/>
        <v/>
      </c>
      <c r="Q251" s="165"/>
      <c r="R251" s="165"/>
      <c r="S251" s="165"/>
      <c r="T251" s="166"/>
      <c r="U251" s="165"/>
      <c r="V251" s="165"/>
      <c r="W251" s="165"/>
      <c r="X251" s="162"/>
      <c r="Y251" s="162"/>
      <c r="Z251" s="167"/>
    </row>
    <row r="252" spans="1:26" s="18" customFormat="1" hidden="1" x14ac:dyDescent="0.25">
      <c r="A252" s="131"/>
      <c r="B252" s="125"/>
      <c r="C252" s="126"/>
      <c r="D252" s="125"/>
      <c r="E252" s="125"/>
      <c r="F252" s="127"/>
      <c r="G252" s="157"/>
      <c r="H252" s="157"/>
      <c r="I252" s="128" t="str">
        <f>IF(G252="","",VLOOKUP(G252,'BASE TB'!$A$1:$K$70000,2,FALSE))</f>
        <v/>
      </c>
      <c r="J252" s="162"/>
      <c r="K252" s="129" t="str">
        <f>IF(G252="","",VLOOKUP(G252,'BASE TB'!$A$1:$K$70000,6,FALSE))</f>
        <v/>
      </c>
      <c r="L252" s="130" t="str">
        <f t="shared" si="11"/>
        <v/>
      </c>
      <c r="M252" s="131" t="str">
        <f>IF(G252="","",VLOOKUP(G252,'BASE TB'!$A$1:$K$70000,7,FALSE))</f>
        <v/>
      </c>
      <c r="N252" s="131" t="str">
        <f>IF(G252="","",VLOOKUP(G252,'BASE TB'!$A$1:$K$70000,8,FALSE))</f>
        <v/>
      </c>
      <c r="O252" s="131"/>
      <c r="P252" s="133" t="str">
        <f t="shared" si="12"/>
        <v/>
      </c>
      <c r="Q252" s="165"/>
      <c r="R252" s="165"/>
      <c r="S252" s="165"/>
      <c r="T252" s="166"/>
      <c r="U252" s="165"/>
      <c r="V252" s="165"/>
      <c r="W252" s="165"/>
      <c r="X252" s="162"/>
      <c r="Y252" s="162"/>
      <c r="Z252" s="167"/>
    </row>
    <row r="253" spans="1:26" s="18" customFormat="1" hidden="1" x14ac:dyDescent="0.25">
      <c r="A253" s="131"/>
      <c r="B253" s="125"/>
      <c r="C253" s="126"/>
      <c r="D253" s="125"/>
      <c r="E253" s="125"/>
      <c r="F253" s="127"/>
      <c r="G253" s="157"/>
      <c r="H253" s="157"/>
      <c r="I253" s="128" t="str">
        <f>IF(G253="","",VLOOKUP(G253,'BASE TB'!$A$1:$K$70000,2,FALSE))</f>
        <v/>
      </c>
      <c r="J253" s="162"/>
      <c r="K253" s="129" t="str">
        <f>IF(G253="","",VLOOKUP(G253,'BASE TB'!$A$1:$K$70000,6,FALSE))</f>
        <v/>
      </c>
      <c r="L253" s="130" t="str">
        <f t="shared" si="11"/>
        <v/>
      </c>
      <c r="M253" s="131" t="str">
        <f>IF(G253="","",VLOOKUP(G253,'BASE TB'!$A$1:$K$70000,7,FALSE))</f>
        <v/>
      </c>
      <c r="N253" s="131" t="str">
        <f>IF(G253="","",VLOOKUP(G253,'BASE TB'!$A$1:$K$70000,8,FALSE))</f>
        <v/>
      </c>
      <c r="O253" s="131"/>
      <c r="P253" s="133" t="str">
        <f t="shared" si="12"/>
        <v/>
      </c>
      <c r="Q253" s="165"/>
      <c r="R253" s="165"/>
      <c r="S253" s="165"/>
      <c r="T253" s="166"/>
      <c r="U253" s="165"/>
      <c r="V253" s="165"/>
      <c r="W253" s="165"/>
      <c r="X253" s="162"/>
      <c r="Y253" s="162"/>
      <c r="Z253" s="167"/>
    </row>
    <row r="254" spans="1:26" s="18" customFormat="1" hidden="1" x14ac:dyDescent="0.25">
      <c r="A254" s="131"/>
      <c r="B254" s="125"/>
      <c r="C254" s="126"/>
      <c r="D254" s="125"/>
      <c r="E254" s="125"/>
      <c r="F254" s="127"/>
      <c r="G254" s="157"/>
      <c r="H254" s="157"/>
      <c r="I254" s="128" t="str">
        <f>IF(G254="","",VLOOKUP(G254,'BASE TB'!$A$1:$K$70000,2,FALSE))</f>
        <v/>
      </c>
      <c r="J254" s="162"/>
      <c r="K254" s="129" t="str">
        <f>IF(G254="","",VLOOKUP(G254,'BASE TB'!$A$1:$K$70000,6,FALSE))</f>
        <v/>
      </c>
      <c r="L254" s="130" t="str">
        <f t="shared" si="11"/>
        <v/>
      </c>
      <c r="M254" s="131" t="str">
        <f>IF(G254="","",VLOOKUP(G254,'BASE TB'!$A$1:$K$70000,7,FALSE))</f>
        <v/>
      </c>
      <c r="N254" s="131" t="str">
        <f>IF(G254="","",VLOOKUP(G254,'BASE TB'!$A$1:$K$70000,8,FALSE))</f>
        <v/>
      </c>
      <c r="O254" s="131"/>
      <c r="P254" s="133" t="str">
        <f t="shared" si="12"/>
        <v/>
      </c>
      <c r="Q254" s="165"/>
      <c r="R254" s="165"/>
      <c r="S254" s="165"/>
      <c r="T254" s="166"/>
      <c r="U254" s="165"/>
      <c r="V254" s="165"/>
      <c r="W254" s="165"/>
      <c r="X254" s="162"/>
      <c r="Y254" s="162"/>
      <c r="Z254" s="167"/>
    </row>
    <row r="255" spans="1:26" s="18" customFormat="1" hidden="1" x14ac:dyDescent="0.25">
      <c r="A255" s="131"/>
      <c r="B255" s="125"/>
      <c r="C255" s="126"/>
      <c r="D255" s="125"/>
      <c r="E255" s="125"/>
      <c r="F255" s="127"/>
      <c r="G255" s="157"/>
      <c r="H255" s="157"/>
      <c r="I255" s="128" t="str">
        <f>IF(G255="","",VLOOKUP(G255,'BASE TB'!$A$1:$K$70000,2,FALSE))</f>
        <v/>
      </c>
      <c r="J255" s="162"/>
      <c r="K255" s="129" t="str">
        <f>IF(G255="","",VLOOKUP(G255,'BASE TB'!$A$1:$K$70000,6,FALSE))</f>
        <v/>
      </c>
      <c r="L255" s="130" t="str">
        <f t="shared" si="11"/>
        <v/>
      </c>
      <c r="M255" s="131" t="str">
        <f>IF(G255="","",VLOOKUP(G255,'BASE TB'!$A$1:$K$70000,7,FALSE))</f>
        <v/>
      </c>
      <c r="N255" s="131" t="str">
        <f>IF(G255="","",VLOOKUP(G255,'BASE TB'!$A$1:$K$70000,8,FALSE))</f>
        <v/>
      </c>
      <c r="O255" s="131"/>
      <c r="P255" s="133" t="str">
        <f t="shared" si="12"/>
        <v/>
      </c>
      <c r="Q255" s="165"/>
      <c r="R255" s="165"/>
      <c r="S255" s="165"/>
      <c r="T255" s="166"/>
      <c r="U255" s="165"/>
      <c r="V255" s="165"/>
      <c r="W255" s="165"/>
      <c r="X255" s="162"/>
      <c r="Y255" s="162"/>
      <c r="Z255" s="167"/>
    </row>
    <row r="256" spans="1:26" s="18" customFormat="1" hidden="1" x14ac:dyDescent="0.25">
      <c r="A256" s="131"/>
      <c r="B256" s="125"/>
      <c r="C256" s="126"/>
      <c r="D256" s="125"/>
      <c r="E256" s="125"/>
      <c r="F256" s="127"/>
      <c r="G256" s="157"/>
      <c r="H256" s="157"/>
      <c r="I256" s="128" t="str">
        <f>IF(G256="","",VLOOKUP(G256,'BASE TB'!$A$1:$K$70000,2,FALSE))</f>
        <v/>
      </c>
      <c r="J256" s="162"/>
      <c r="K256" s="129" t="str">
        <f>IF(G256="","",VLOOKUP(G256,'BASE TB'!$A$1:$K$70000,6,FALSE))</f>
        <v/>
      </c>
      <c r="L256" s="130" t="str">
        <f t="shared" si="11"/>
        <v/>
      </c>
      <c r="M256" s="131" t="str">
        <f>IF(G256="","",VLOOKUP(G256,'BASE TB'!$A$1:$K$70000,7,FALSE))</f>
        <v/>
      </c>
      <c r="N256" s="131" t="str">
        <f>IF(G256="","",VLOOKUP(G256,'BASE TB'!$A$1:$K$70000,8,FALSE))</f>
        <v/>
      </c>
      <c r="O256" s="131"/>
      <c r="P256" s="133" t="str">
        <f t="shared" si="12"/>
        <v/>
      </c>
      <c r="Q256" s="165"/>
      <c r="R256" s="165"/>
      <c r="S256" s="165"/>
      <c r="T256" s="166"/>
      <c r="U256" s="165"/>
      <c r="V256" s="165"/>
      <c r="W256" s="165"/>
      <c r="X256" s="162"/>
      <c r="Y256" s="162"/>
      <c r="Z256" s="167"/>
    </row>
    <row r="257" spans="1:26" s="18" customFormat="1" hidden="1" x14ac:dyDescent="0.25">
      <c r="A257" s="131"/>
      <c r="B257" s="125"/>
      <c r="C257" s="126"/>
      <c r="D257" s="125"/>
      <c r="E257" s="125"/>
      <c r="F257" s="127"/>
      <c r="G257" s="157"/>
      <c r="H257" s="157"/>
      <c r="I257" s="128" t="str">
        <f>IF(G257="","",VLOOKUP(G257,'BASE TB'!$A$1:$K$70000,2,FALSE))</f>
        <v/>
      </c>
      <c r="J257" s="162"/>
      <c r="K257" s="129" t="str">
        <f>IF(G257="","",VLOOKUP(G257,'BASE TB'!$A$1:$K$70000,6,FALSE))</f>
        <v/>
      </c>
      <c r="L257" s="130" t="str">
        <f t="shared" si="11"/>
        <v/>
      </c>
      <c r="M257" s="131" t="str">
        <f>IF(G257="","",VLOOKUP(G257,'BASE TB'!$A$1:$K$70000,7,FALSE))</f>
        <v/>
      </c>
      <c r="N257" s="131" t="str">
        <f>IF(G257="","",VLOOKUP(G257,'BASE TB'!$A$1:$K$70000,8,FALSE))</f>
        <v/>
      </c>
      <c r="O257" s="131"/>
      <c r="P257" s="133" t="str">
        <f t="shared" si="12"/>
        <v/>
      </c>
      <c r="Q257" s="165"/>
      <c r="R257" s="165"/>
      <c r="S257" s="165"/>
      <c r="T257" s="166"/>
      <c r="U257" s="165"/>
      <c r="V257" s="165"/>
      <c r="W257" s="165"/>
      <c r="X257" s="162"/>
      <c r="Y257" s="162"/>
      <c r="Z257" s="167"/>
    </row>
    <row r="258" spans="1:26" s="18" customFormat="1" hidden="1" x14ac:dyDescent="0.25">
      <c r="A258" s="131"/>
      <c r="B258" s="125"/>
      <c r="C258" s="126"/>
      <c r="D258" s="125"/>
      <c r="E258" s="125"/>
      <c r="F258" s="127"/>
      <c r="G258" s="157"/>
      <c r="H258" s="157"/>
      <c r="I258" s="128" t="str">
        <f>IF(G258="","",VLOOKUP(G258,'BASE TB'!$A$1:$K$70000,2,FALSE))</f>
        <v/>
      </c>
      <c r="J258" s="162"/>
      <c r="K258" s="129" t="str">
        <f>IF(G258="","",VLOOKUP(G258,'BASE TB'!$A$1:$K$70000,6,FALSE))</f>
        <v/>
      </c>
      <c r="L258" s="130" t="str">
        <f t="shared" si="11"/>
        <v/>
      </c>
      <c r="M258" s="131" t="str">
        <f>IF(G258="","",VLOOKUP(G258,'BASE TB'!$A$1:$K$70000,7,FALSE))</f>
        <v/>
      </c>
      <c r="N258" s="131" t="str">
        <f>IF(G258="","",VLOOKUP(G258,'BASE TB'!$A$1:$K$70000,8,FALSE))</f>
        <v/>
      </c>
      <c r="O258" s="131"/>
      <c r="P258" s="133" t="str">
        <f t="shared" si="12"/>
        <v/>
      </c>
      <c r="Q258" s="165"/>
      <c r="R258" s="165"/>
      <c r="S258" s="165"/>
      <c r="T258" s="166"/>
      <c r="U258" s="165"/>
      <c r="V258" s="165"/>
      <c r="W258" s="165"/>
      <c r="X258" s="162"/>
      <c r="Y258" s="162"/>
      <c r="Z258" s="167"/>
    </row>
    <row r="259" spans="1:26" s="18" customFormat="1" hidden="1" x14ac:dyDescent="0.25">
      <c r="A259" s="131"/>
      <c r="B259" s="125"/>
      <c r="C259" s="126"/>
      <c r="D259" s="125"/>
      <c r="E259" s="125"/>
      <c r="F259" s="127"/>
      <c r="G259" s="157"/>
      <c r="H259" s="157"/>
      <c r="I259" s="128" t="str">
        <f>IF(G259="","",VLOOKUP(G259,'BASE TB'!$A$1:$K$70000,2,FALSE))</f>
        <v/>
      </c>
      <c r="J259" s="162"/>
      <c r="K259" s="129" t="str">
        <f>IF(G259="","",VLOOKUP(G259,'BASE TB'!$A$1:$K$70000,6,FALSE))</f>
        <v/>
      </c>
      <c r="L259" s="130" t="str">
        <f t="shared" si="11"/>
        <v/>
      </c>
      <c r="M259" s="131" t="str">
        <f>IF(G259="","",VLOOKUP(G259,'BASE TB'!$A$1:$K$70000,7,FALSE))</f>
        <v/>
      </c>
      <c r="N259" s="131" t="str">
        <f>IF(G259="","",VLOOKUP(G259,'BASE TB'!$A$1:$K$70000,8,FALSE))</f>
        <v/>
      </c>
      <c r="O259" s="131"/>
      <c r="P259" s="133" t="str">
        <f t="shared" si="12"/>
        <v/>
      </c>
      <c r="Q259" s="165"/>
      <c r="R259" s="165"/>
      <c r="S259" s="165"/>
      <c r="T259" s="166"/>
      <c r="U259" s="165"/>
      <c r="V259" s="165"/>
      <c r="W259" s="165"/>
      <c r="X259" s="162"/>
      <c r="Y259" s="162"/>
      <c r="Z259" s="167"/>
    </row>
    <row r="260" spans="1:26" s="18" customFormat="1" hidden="1" x14ac:dyDescent="0.25">
      <c r="A260" s="131"/>
      <c r="B260" s="125"/>
      <c r="C260" s="126"/>
      <c r="D260" s="125"/>
      <c r="E260" s="125"/>
      <c r="F260" s="127"/>
      <c r="G260" s="157"/>
      <c r="H260" s="157"/>
      <c r="I260" s="128" t="str">
        <f>IF(G260="","",VLOOKUP(G260,'BASE TB'!$A$1:$K$70000,2,FALSE))</f>
        <v/>
      </c>
      <c r="J260" s="162"/>
      <c r="K260" s="129" t="str">
        <f>IF(G260="","",VLOOKUP(G260,'BASE TB'!$A$1:$K$70000,6,FALSE))</f>
        <v/>
      </c>
      <c r="L260" s="130" t="str">
        <f t="shared" si="11"/>
        <v/>
      </c>
      <c r="M260" s="131" t="str">
        <f>IF(G260="","",VLOOKUP(G260,'BASE TB'!$A$1:$K$70000,7,FALSE))</f>
        <v/>
      </c>
      <c r="N260" s="131" t="str">
        <f>IF(G260="","",VLOOKUP(G260,'BASE TB'!$A$1:$K$70000,8,FALSE))</f>
        <v/>
      </c>
      <c r="O260" s="131"/>
      <c r="P260" s="133" t="str">
        <f t="shared" si="12"/>
        <v/>
      </c>
      <c r="Q260" s="165"/>
      <c r="R260" s="165"/>
      <c r="S260" s="165"/>
      <c r="T260" s="166"/>
      <c r="U260" s="165"/>
      <c r="V260" s="165"/>
      <c r="W260" s="165"/>
      <c r="X260" s="162"/>
      <c r="Y260" s="162"/>
      <c r="Z260" s="167"/>
    </row>
    <row r="261" spans="1:26" s="18" customFormat="1" hidden="1" x14ac:dyDescent="0.25">
      <c r="A261" s="131"/>
      <c r="B261" s="125"/>
      <c r="C261" s="126"/>
      <c r="D261" s="125"/>
      <c r="E261" s="125"/>
      <c r="F261" s="127"/>
      <c r="G261" s="157"/>
      <c r="H261" s="157"/>
      <c r="I261" s="128" t="str">
        <f>IF(G261="","",VLOOKUP(G261,'BASE TB'!$A$1:$K$70000,2,FALSE))</f>
        <v/>
      </c>
      <c r="J261" s="162"/>
      <c r="K261" s="129" t="str">
        <f>IF(G261="","",VLOOKUP(G261,'BASE TB'!$A$1:$K$70000,6,FALSE))</f>
        <v/>
      </c>
      <c r="L261" s="130" t="str">
        <f t="shared" si="11"/>
        <v/>
      </c>
      <c r="M261" s="131" t="str">
        <f>IF(G261="","",VLOOKUP(G261,'BASE TB'!$A$1:$K$70000,7,FALSE))</f>
        <v/>
      </c>
      <c r="N261" s="131" t="str">
        <f>IF(G261="","",VLOOKUP(G261,'BASE TB'!$A$1:$K$70000,8,FALSE))</f>
        <v/>
      </c>
      <c r="O261" s="131"/>
      <c r="P261" s="133" t="str">
        <f t="shared" si="12"/>
        <v/>
      </c>
      <c r="Q261" s="165"/>
      <c r="R261" s="165"/>
      <c r="S261" s="165"/>
      <c r="T261" s="166"/>
      <c r="U261" s="165"/>
      <c r="V261" s="165"/>
      <c r="W261" s="165"/>
      <c r="X261" s="162"/>
      <c r="Y261" s="162"/>
      <c r="Z261" s="167"/>
    </row>
    <row r="262" spans="1:26" s="18" customFormat="1" hidden="1" x14ac:dyDescent="0.25">
      <c r="A262" s="131"/>
      <c r="B262" s="125"/>
      <c r="C262" s="126"/>
      <c r="D262" s="125"/>
      <c r="E262" s="125"/>
      <c r="F262" s="127"/>
      <c r="G262" s="157"/>
      <c r="H262" s="157"/>
      <c r="I262" s="128" t="str">
        <f>IF(G262="","",VLOOKUP(G262,'BASE TB'!$A$1:$K$70000,2,FALSE))</f>
        <v/>
      </c>
      <c r="J262" s="162"/>
      <c r="K262" s="129" t="str">
        <f>IF(G262="","",VLOOKUP(G262,'BASE TB'!$A$1:$K$70000,6,FALSE))</f>
        <v/>
      </c>
      <c r="L262" s="130" t="str">
        <f t="shared" si="11"/>
        <v/>
      </c>
      <c r="M262" s="131" t="str">
        <f>IF(G262="","",VLOOKUP(G262,'BASE TB'!$A$1:$K$70000,7,FALSE))</f>
        <v/>
      </c>
      <c r="N262" s="131" t="str">
        <f>IF(G262="","",VLOOKUP(G262,'BASE TB'!$A$1:$K$70000,8,FALSE))</f>
        <v/>
      </c>
      <c r="O262" s="131"/>
      <c r="P262" s="133" t="str">
        <f t="shared" si="12"/>
        <v/>
      </c>
      <c r="Q262" s="165"/>
      <c r="R262" s="165"/>
      <c r="S262" s="165"/>
      <c r="T262" s="166"/>
      <c r="U262" s="165"/>
      <c r="V262" s="165"/>
      <c r="W262" s="165"/>
      <c r="X262" s="162"/>
      <c r="Y262" s="162"/>
      <c r="Z262" s="167"/>
    </row>
    <row r="263" spans="1:26" s="18" customFormat="1" hidden="1" x14ac:dyDescent="0.25">
      <c r="A263" s="131"/>
      <c r="B263" s="125"/>
      <c r="C263" s="126"/>
      <c r="D263" s="125"/>
      <c r="E263" s="125"/>
      <c r="F263" s="127"/>
      <c r="G263" s="157"/>
      <c r="H263" s="157"/>
      <c r="I263" s="128" t="str">
        <f>IF(G263="","",VLOOKUP(G263,'BASE TB'!$A$1:$K$70000,2,FALSE))</f>
        <v/>
      </c>
      <c r="J263" s="162"/>
      <c r="K263" s="129" t="str">
        <f>IF(G263="","",VLOOKUP(G263,'BASE TB'!$A$1:$K$70000,6,FALSE))</f>
        <v/>
      </c>
      <c r="L263" s="130" t="str">
        <f t="shared" ref="L263:L326" si="13">IF(G263="","",J263*K263)</f>
        <v/>
      </c>
      <c r="M263" s="131" t="str">
        <f>IF(G263="","",VLOOKUP(G263,'BASE TB'!$A$1:$K$70000,7,FALSE))</f>
        <v/>
      </c>
      <c r="N263" s="131" t="str">
        <f>IF(G263="","",VLOOKUP(G263,'BASE TB'!$A$1:$K$70000,8,FALSE))</f>
        <v/>
      </c>
      <c r="O263" s="131"/>
      <c r="P263" s="133" t="str">
        <f t="shared" ref="P263:P326" si="14">IF(Q263="","",$Q$1-Q263)</f>
        <v/>
      </c>
      <c r="Q263" s="165"/>
      <c r="R263" s="165"/>
      <c r="S263" s="165"/>
      <c r="T263" s="166"/>
      <c r="U263" s="165"/>
      <c r="V263" s="165"/>
      <c r="W263" s="165"/>
      <c r="X263" s="162"/>
      <c r="Y263" s="162"/>
      <c r="Z263" s="167"/>
    </row>
    <row r="264" spans="1:26" s="18" customFormat="1" hidden="1" x14ac:dyDescent="0.25">
      <c r="A264" s="131"/>
      <c r="B264" s="125"/>
      <c r="C264" s="126"/>
      <c r="D264" s="125"/>
      <c r="E264" s="125"/>
      <c r="F264" s="127"/>
      <c r="G264" s="157"/>
      <c r="H264" s="157"/>
      <c r="I264" s="128" t="str">
        <f>IF(G264="","",VLOOKUP(G264,'BASE TB'!$A$1:$K$70000,2,FALSE))</f>
        <v/>
      </c>
      <c r="J264" s="162"/>
      <c r="K264" s="129" t="str">
        <f>IF(G264="","",VLOOKUP(G264,'BASE TB'!$A$1:$K$70000,6,FALSE))</f>
        <v/>
      </c>
      <c r="L264" s="130" t="str">
        <f t="shared" si="13"/>
        <v/>
      </c>
      <c r="M264" s="131" t="str">
        <f>IF(G264="","",VLOOKUP(G264,'BASE TB'!$A$1:$K$70000,7,FALSE))</f>
        <v/>
      </c>
      <c r="N264" s="131" t="str">
        <f>IF(G264="","",VLOOKUP(G264,'BASE TB'!$A$1:$K$70000,8,FALSE))</f>
        <v/>
      </c>
      <c r="O264" s="131"/>
      <c r="P264" s="133" t="str">
        <f t="shared" si="14"/>
        <v/>
      </c>
      <c r="Q264" s="165"/>
      <c r="R264" s="165"/>
      <c r="S264" s="165"/>
      <c r="T264" s="166"/>
      <c r="U264" s="165"/>
      <c r="V264" s="165"/>
      <c r="W264" s="165"/>
      <c r="X264" s="162"/>
      <c r="Y264" s="162"/>
      <c r="Z264" s="167"/>
    </row>
    <row r="265" spans="1:26" s="18" customFormat="1" hidden="1" x14ac:dyDescent="0.25">
      <c r="A265" s="131"/>
      <c r="B265" s="125"/>
      <c r="C265" s="126"/>
      <c r="D265" s="125"/>
      <c r="E265" s="125"/>
      <c r="F265" s="127"/>
      <c r="G265" s="157"/>
      <c r="H265" s="157"/>
      <c r="I265" s="128" t="str">
        <f>IF(G265="","",VLOOKUP(G265,'BASE TB'!$A$1:$K$70000,2,FALSE))</f>
        <v/>
      </c>
      <c r="J265" s="162"/>
      <c r="K265" s="129" t="str">
        <f>IF(G265="","",VLOOKUP(G265,'BASE TB'!$A$1:$K$70000,6,FALSE))</f>
        <v/>
      </c>
      <c r="L265" s="130" t="str">
        <f t="shared" si="13"/>
        <v/>
      </c>
      <c r="M265" s="131" t="str">
        <f>IF(G265="","",VLOOKUP(G265,'BASE TB'!$A$1:$K$70000,7,FALSE))</f>
        <v/>
      </c>
      <c r="N265" s="131" t="str">
        <f>IF(G265="","",VLOOKUP(G265,'BASE TB'!$A$1:$K$70000,8,FALSE))</f>
        <v/>
      </c>
      <c r="O265" s="131"/>
      <c r="P265" s="133" t="str">
        <f t="shared" si="14"/>
        <v/>
      </c>
      <c r="Q265" s="165"/>
      <c r="R265" s="165"/>
      <c r="S265" s="165"/>
      <c r="T265" s="166"/>
      <c r="U265" s="165"/>
      <c r="V265" s="165"/>
      <c r="W265" s="165"/>
      <c r="X265" s="162"/>
      <c r="Y265" s="162"/>
      <c r="Z265" s="167"/>
    </row>
    <row r="266" spans="1:26" s="18" customFormat="1" hidden="1" x14ac:dyDescent="0.25">
      <c r="A266" s="131"/>
      <c r="B266" s="125"/>
      <c r="C266" s="126"/>
      <c r="D266" s="125"/>
      <c r="E266" s="125"/>
      <c r="F266" s="127"/>
      <c r="G266" s="157"/>
      <c r="H266" s="157"/>
      <c r="I266" s="128" t="str">
        <f>IF(G266="","",VLOOKUP(G266,'BASE TB'!$A$1:$K$70000,2,FALSE))</f>
        <v/>
      </c>
      <c r="J266" s="162"/>
      <c r="K266" s="129" t="str">
        <f>IF(G266="","",VLOOKUP(G266,'BASE TB'!$A$1:$K$70000,6,FALSE))</f>
        <v/>
      </c>
      <c r="L266" s="130" t="str">
        <f t="shared" si="13"/>
        <v/>
      </c>
      <c r="M266" s="131" t="str">
        <f>IF(G266="","",VLOOKUP(G266,'BASE TB'!$A$1:$K$70000,7,FALSE))</f>
        <v/>
      </c>
      <c r="N266" s="131" t="str">
        <f>IF(G266="","",VLOOKUP(G266,'BASE TB'!$A$1:$K$70000,8,FALSE))</f>
        <v/>
      </c>
      <c r="O266" s="131"/>
      <c r="P266" s="133" t="str">
        <f t="shared" si="14"/>
        <v/>
      </c>
      <c r="Q266" s="165"/>
      <c r="R266" s="165"/>
      <c r="S266" s="165"/>
      <c r="T266" s="166"/>
      <c r="U266" s="165"/>
      <c r="V266" s="165"/>
      <c r="W266" s="165"/>
      <c r="X266" s="162"/>
      <c r="Y266" s="162"/>
      <c r="Z266" s="167"/>
    </row>
    <row r="267" spans="1:26" s="18" customFormat="1" hidden="1" x14ac:dyDescent="0.25">
      <c r="A267" s="131"/>
      <c r="B267" s="125"/>
      <c r="C267" s="126"/>
      <c r="D267" s="125"/>
      <c r="E267" s="125"/>
      <c r="F267" s="127"/>
      <c r="G267" s="157"/>
      <c r="H267" s="157"/>
      <c r="I267" s="128" t="str">
        <f>IF(G267="","",VLOOKUP(G267,'BASE TB'!$A$1:$K$70000,2,FALSE))</f>
        <v/>
      </c>
      <c r="J267" s="162"/>
      <c r="K267" s="129" t="str">
        <f>IF(G267="","",VLOOKUP(G267,'BASE TB'!$A$1:$K$70000,6,FALSE))</f>
        <v/>
      </c>
      <c r="L267" s="130" t="str">
        <f t="shared" si="13"/>
        <v/>
      </c>
      <c r="M267" s="131" t="str">
        <f>IF(G267="","",VLOOKUP(G267,'BASE TB'!$A$1:$K$70000,7,FALSE))</f>
        <v/>
      </c>
      <c r="N267" s="131" t="str">
        <f>IF(G267="","",VLOOKUP(G267,'BASE TB'!$A$1:$K$70000,8,FALSE))</f>
        <v/>
      </c>
      <c r="O267" s="131"/>
      <c r="P267" s="133" t="str">
        <f t="shared" si="14"/>
        <v/>
      </c>
      <c r="Q267" s="165"/>
      <c r="R267" s="165"/>
      <c r="S267" s="165"/>
      <c r="T267" s="166"/>
      <c r="U267" s="165"/>
      <c r="V267" s="165"/>
      <c r="W267" s="165"/>
      <c r="X267" s="162"/>
      <c r="Y267" s="162"/>
      <c r="Z267" s="167"/>
    </row>
    <row r="268" spans="1:26" s="18" customFormat="1" hidden="1" x14ac:dyDescent="0.25">
      <c r="A268" s="131"/>
      <c r="B268" s="125"/>
      <c r="C268" s="126"/>
      <c r="D268" s="125"/>
      <c r="E268" s="125"/>
      <c r="F268" s="127"/>
      <c r="G268" s="157"/>
      <c r="H268" s="157"/>
      <c r="I268" s="128" t="str">
        <f>IF(G268="","",VLOOKUP(G268,'BASE TB'!$A$1:$K$70000,2,FALSE))</f>
        <v/>
      </c>
      <c r="J268" s="162"/>
      <c r="K268" s="129" t="str">
        <f>IF(G268="","",VLOOKUP(G268,'BASE TB'!$A$1:$K$70000,6,FALSE))</f>
        <v/>
      </c>
      <c r="L268" s="130" t="str">
        <f t="shared" si="13"/>
        <v/>
      </c>
      <c r="M268" s="131" t="str">
        <f>IF(G268="","",VLOOKUP(G268,'BASE TB'!$A$1:$K$70000,7,FALSE))</f>
        <v/>
      </c>
      <c r="N268" s="131" t="str">
        <f>IF(G268="","",VLOOKUP(G268,'BASE TB'!$A$1:$K$70000,8,FALSE))</f>
        <v/>
      </c>
      <c r="O268" s="131"/>
      <c r="P268" s="133" t="str">
        <f t="shared" si="14"/>
        <v/>
      </c>
      <c r="Q268" s="165"/>
      <c r="R268" s="165"/>
      <c r="S268" s="165"/>
      <c r="T268" s="166"/>
      <c r="U268" s="165"/>
      <c r="V268" s="165"/>
      <c r="W268" s="165"/>
      <c r="X268" s="162"/>
      <c r="Y268" s="162"/>
      <c r="Z268" s="167"/>
    </row>
    <row r="269" spans="1:26" s="18" customFormat="1" hidden="1" x14ac:dyDescent="0.25">
      <c r="A269" s="131"/>
      <c r="B269" s="125"/>
      <c r="C269" s="126"/>
      <c r="D269" s="125"/>
      <c r="E269" s="125"/>
      <c r="F269" s="127"/>
      <c r="G269" s="157"/>
      <c r="H269" s="157"/>
      <c r="I269" s="128" t="str">
        <f>IF(G269="","",VLOOKUP(G269,'BASE TB'!$A$1:$K$70000,2,FALSE))</f>
        <v/>
      </c>
      <c r="J269" s="162"/>
      <c r="K269" s="129" t="str">
        <f>IF(G269="","",VLOOKUP(G269,'BASE TB'!$A$1:$K$70000,6,FALSE))</f>
        <v/>
      </c>
      <c r="L269" s="130" t="str">
        <f t="shared" si="13"/>
        <v/>
      </c>
      <c r="M269" s="131" t="str">
        <f>IF(G269="","",VLOOKUP(G269,'BASE TB'!$A$1:$K$70000,7,FALSE))</f>
        <v/>
      </c>
      <c r="N269" s="131" t="str">
        <f>IF(G269="","",VLOOKUP(G269,'BASE TB'!$A$1:$K$70000,8,FALSE))</f>
        <v/>
      </c>
      <c r="O269" s="131"/>
      <c r="P269" s="133" t="str">
        <f t="shared" si="14"/>
        <v/>
      </c>
      <c r="Q269" s="165"/>
      <c r="R269" s="165"/>
      <c r="S269" s="165"/>
      <c r="T269" s="166"/>
      <c r="U269" s="165"/>
      <c r="V269" s="165"/>
      <c r="W269" s="165"/>
      <c r="X269" s="162"/>
      <c r="Y269" s="162"/>
      <c r="Z269" s="167"/>
    </row>
    <row r="270" spans="1:26" s="18" customFormat="1" hidden="1" x14ac:dyDescent="0.25">
      <c r="A270" s="131"/>
      <c r="B270" s="125"/>
      <c r="C270" s="126"/>
      <c r="D270" s="125"/>
      <c r="E270" s="125"/>
      <c r="F270" s="127"/>
      <c r="G270" s="157"/>
      <c r="H270" s="157"/>
      <c r="I270" s="128" t="str">
        <f>IF(G270="","",VLOOKUP(G270,'BASE TB'!$A$1:$K$70000,2,FALSE))</f>
        <v/>
      </c>
      <c r="J270" s="162"/>
      <c r="K270" s="129" t="str">
        <f>IF(G270="","",VLOOKUP(G270,'BASE TB'!$A$1:$K$70000,6,FALSE))</f>
        <v/>
      </c>
      <c r="L270" s="130" t="str">
        <f t="shared" si="13"/>
        <v/>
      </c>
      <c r="M270" s="131" t="str">
        <f>IF(G270="","",VLOOKUP(G270,'BASE TB'!$A$1:$K$70000,7,FALSE))</f>
        <v/>
      </c>
      <c r="N270" s="131" t="str">
        <f>IF(G270="","",VLOOKUP(G270,'BASE TB'!$A$1:$K$70000,8,FALSE))</f>
        <v/>
      </c>
      <c r="O270" s="131"/>
      <c r="P270" s="133" t="str">
        <f t="shared" si="14"/>
        <v/>
      </c>
      <c r="Q270" s="165"/>
      <c r="R270" s="165"/>
      <c r="S270" s="165"/>
      <c r="T270" s="166"/>
      <c r="U270" s="165"/>
      <c r="V270" s="165"/>
      <c r="W270" s="165"/>
      <c r="X270" s="162"/>
      <c r="Y270" s="162"/>
      <c r="Z270" s="167"/>
    </row>
    <row r="271" spans="1:26" s="18" customFormat="1" hidden="1" x14ac:dyDescent="0.25">
      <c r="A271" s="131"/>
      <c r="B271" s="125"/>
      <c r="C271" s="126"/>
      <c r="D271" s="125"/>
      <c r="E271" s="125"/>
      <c r="F271" s="127"/>
      <c r="G271" s="157"/>
      <c r="H271" s="157"/>
      <c r="I271" s="128" t="str">
        <f>IF(G271="","",VLOOKUP(G271,'BASE TB'!$A$1:$K$70000,2,FALSE))</f>
        <v/>
      </c>
      <c r="J271" s="162"/>
      <c r="K271" s="129" t="str">
        <f>IF(G271="","",VLOOKUP(G271,'BASE TB'!$A$1:$K$70000,6,FALSE))</f>
        <v/>
      </c>
      <c r="L271" s="130" t="str">
        <f t="shared" si="13"/>
        <v/>
      </c>
      <c r="M271" s="131" t="str">
        <f>IF(G271="","",VLOOKUP(G271,'BASE TB'!$A$1:$K$70000,7,FALSE))</f>
        <v/>
      </c>
      <c r="N271" s="131" t="str">
        <f>IF(G271="","",VLOOKUP(G271,'BASE TB'!$A$1:$K$70000,8,FALSE))</f>
        <v/>
      </c>
      <c r="O271" s="131"/>
      <c r="P271" s="133" t="str">
        <f t="shared" si="14"/>
        <v/>
      </c>
      <c r="Q271" s="165"/>
      <c r="R271" s="165"/>
      <c r="S271" s="165"/>
      <c r="T271" s="166"/>
      <c r="U271" s="165"/>
      <c r="V271" s="165"/>
      <c r="W271" s="165"/>
      <c r="X271" s="162"/>
      <c r="Y271" s="162"/>
      <c r="Z271" s="167"/>
    </row>
    <row r="272" spans="1:26" s="18" customFormat="1" hidden="1" x14ac:dyDescent="0.25">
      <c r="A272" s="131"/>
      <c r="B272" s="125"/>
      <c r="C272" s="126"/>
      <c r="D272" s="125"/>
      <c r="E272" s="125"/>
      <c r="F272" s="127"/>
      <c r="G272" s="157"/>
      <c r="H272" s="157"/>
      <c r="I272" s="128" t="str">
        <f>IF(G272="","",VLOOKUP(G272,'BASE TB'!$A$1:$K$70000,2,FALSE))</f>
        <v/>
      </c>
      <c r="J272" s="162"/>
      <c r="K272" s="129" t="str">
        <f>IF(G272="","",VLOOKUP(G272,'BASE TB'!$A$1:$K$70000,6,FALSE))</f>
        <v/>
      </c>
      <c r="L272" s="130" t="str">
        <f t="shared" si="13"/>
        <v/>
      </c>
      <c r="M272" s="131" t="str">
        <f>IF(G272="","",VLOOKUP(G272,'BASE TB'!$A$1:$K$70000,7,FALSE))</f>
        <v/>
      </c>
      <c r="N272" s="131" t="str">
        <f>IF(G272="","",VLOOKUP(G272,'BASE TB'!$A$1:$K$70000,8,FALSE))</f>
        <v/>
      </c>
      <c r="O272" s="131"/>
      <c r="P272" s="133" t="str">
        <f t="shared" si="14"/>
        <v/>
      </c>
      <c r="Q272" s="165"/>
      <c r="R272" s="165"/>
      <c r="S272" s="165"/>
      <c r="T272" s="166"/>
      <c r="U272" s="165"/>
      <c r="V272" s="165"/>
      <c r="W272" s="165"/>
      <c r="X272" s="162"/>
      <c r="Y272" s="162"/>
      <c r="Z272" s="167"/>
    </row>
    <row r="273" spans="1:26" s="18" customFormat="1" hidden="1" x14ac:dyDescent="0.25">
      <c r="A273" s="131"/>
      <c r="B273" s="125"/>
      <c r="C273" s="126"/>
      <c r="D273" s="125"/>
      <c r="E273" s="125"/>
      <c r="F273" s="127"/>
      <c r="G273" s="157"/>
      <c r="H273" s="157"/>
      <c r="I273" s="128" t="str">
        <f>IF(G273="","",VLOOKUP(G273,'BASE TB'!$A$1:$K$70000,2,FALSE))</f>
        <v/>
      </c>
      <c r="J273" s="162"/>
      <c r="K273" s="129" t="str">
        <f>IF(G273="","",VLOOKUP(G273,'BASE TB'!$A$1:$K$70000,6,FALSE))</f>
        <v/>
      </c>
      <c r="L273" s="130" t="str">
        <f t="shared" si="13"/>
        <v/>
      </c>
      <c r="M273" s="131" t="str">
        <f>IF(G273="","",VLOOKUP(G273,'BASE TB'!$A$1:$K$70000,7,FALSE))</f>
        <v/>
      </c>
      <c r="N273" s="131" t="str">
        <f>IF(G273="","",VLOOKUP(G273,'BASE TB'!$A$1:$K$70000,8,FALSE))</f>
        <v/>
      </c>
      <c r="O273" s="131"/>
      <c r="P273" s="133" t="str">
        <f t="shared" si="14"/>
        <v/>
      </c>
      <c r="Q273" s="165"/>
      <c r="R273" s="165"/>
      <c r="S273" s="165"/>
      <c r="T273" s="166"/>
      <c r="U273" s="165"/>
      <c r="V273" s="165"/>
      <c r="W273" s="165"/>
      <c r="X273" s="162"/>
      <c r="Y273" s="162"/>
      <c r="Z273" s="167"/>
    </row>
    <row r="274" spans="1:26" s="18" customFormat="1" hidden="1" x14ac:dyDescent="0.25">
      <c r="A274" s="131"/>
      <c r="B274" s="125"/>
      <c r="C274" s="126"/>
      <c r="D274" s="125"/>
      <c r="E274" s="125"/>
      <c r="F274" s="127"/>
      <c r="G274" s="157"/>
      <c r="H274" s="157"/>
      <c r="I274" s="128" t="str">
        <f>IF(G274="","",VLOOKUP(G274,'BASE TB'!$A$1:$K$70000,2,FALSE))</f>
        <v/>
      </c>
      <c r="J274" s="162"/>
      <c r="K274" s="129" t="str">
        <f>IF(G274="","",VLOOKUP(G274,'BASE TB'!$A$1:$K$70000,6,FALSE))</f>
        <v/>
      </c>
      <c r="L274" s="130" t="str">
        <f t="shared" si="13"/>
        <v/>
      </c>
      <c r="M274" s="131" t="str">
        <f>IF(G274="","",VLOOKUP(G274,'BASE TB'!$A$1:$K$70000,7,FALSE))</f>
        <v/>
      </c>
      <c r="N274" s="131" t="str">
        <f>IF(G274="","",VLOOKUP(G274,'BASE TB'!$A$1:$K$70000,8,FALSE))</f>
        <v/>
      </c>
      <c r="O274" s="131"/>
      <c r="P274" s="133" t="str">
        <f t="shared" si="14"/>
        <v/>
      </c>
      <c r="Q274" s="165"/>
      <c r="R274" s="165"/>
      <c r="S274" s="165"/>
      <c r="T274" s="166"/>
      <c r="U274" s="165"/>
      <c r="V274" s="165"/>
      <c r="W274" s="165"/>
      <c r="X274" s="162"/>
      <c r="Y274" s="162"/>
      <c r="Z274" s="167"/>
    </row>
    <row r="275" spans="1:26" s="18" customFormat="1" hidden="1" x14ac:dyDescent="0.25">
      <c r="A275" s="131"/>
      <c r="B275" s="125"/>
      <c r="C275" s="126"/>
      <c r="D275" s="125"/>
      <c r="E275" s="125"/>
      <c r="F275" s="127"/>
      <c r="G275" s="157"/>
      <c r="H275" s="157"/>
      <c r="I275" s="128" t="str">
        <f>IF(G275="","",VLOOKUP(G275,'BASE TB'!$A$1:$K$70000,2,FALSE))</f>
        <v/>
      </c>
      <c r="J275" s="162"/>
      <c r="K275" s="129" t="str">
        <f>IF(G275="","",VLOOKUP(G275,'BASE TB'!$A$1:$K$70000,6,FALSE))</f>
        <v/>
      </c>
      <c r="L275" s="130" t="str">
        <f t="shared" si="13"/>
        <v/>
      </c>
      <c r="M275" s="131" t="str">
        <f>IF(G275="","",VLOOKUP(G275,'BASE TB'!$A$1:$K$70000,7,FALSE))</f>
        <v/>
      </c>
      <c r="N275" s="131" t="str">
        <f>IF(G275="","",VLOOKUP(G275,'BASE TB'!$A$1:$K$70000,8,FALSE))</f>
        <v/>
      </c>
      <c r="O275" s="131"/>
      <c r="P275" s="133" t="str">
        <f t="shared" si="14"/>
        <v/>
      </c>
      <c r="Q275" s="165"/>
      <c r="R275" s="165"/>
      <c r="S275" s="165"/>
      <c r="T275" s="166"/>
      <c r="U275" s="165"/>
      <c r="V275" s="165"/>
      <c r="W275" s="165"/>
      <c r="X275" s="162"/>
      <c r="Y275" s="162"/>
      <c r="Z275" s="167"/>
    </row>
    <row r="276" spans="1:26" s="18" customFormat="1" hidden="1" x14ac:dyDescent="0.25">
      <c r="A276" s="131"/>
      <c r="B276" s="125"/>
      <c r="C276" s="126"/>
      <c r="D276" s="125"/>
      <c r="E276" s="125"/>
      <c r="F276" s="127"/>
      <c r="G276" s="157"/>
      <c r="H276" s="157"/>
      <c r="I276" s="128" t="str">
        <f>IF(G276="","",VLOOKUP(G276,'BASE TB'!$A$1:$K$70000,2,FALSE))</f>
        <v/>
      </c>
      <c r="J276" s="162"/>
      <c r="K276" s="129" t="str">
        <f>IF(G276="","",VLOOKUP(G276,'BASE TB'!$A$1:$K$70000,6,FALSE))</f>
        <v/>
      </c>
      <c r="L276" s="130" t="str">
        <f t="shared" si="13"/>
        <v/>
      </c>
      <c r="M276" s="131" t="str">
        <f>IF(G276="","",VLOOKUP(G276,'BASE TB'!$A$1:$K$70000,7,FALSE))</f>
        <v/>
      </c>
      <c r="N276" s="131" t="str">
        <f>IF(G276="","",VLOOKUP(G276,'BASE TB'!$A$1:$K$70000,8,FALSE))</f>
        <v/>
      </c>
      <c r="O276" s="131"/>
      <c r="P276" s="133" t="str">
        <f t="shared" si="14"/>
        <v/>
      </c>
      <c r="Q276" s="165"/>
      <c r="R276" s="165"/>
      <c r="S276" s="165"/>
      <c r="T276" s="166"/>
      <c r="U276" s="165"/>
      <c r="V276" s="165"/>
      <c r="W276" s="165"/>
      <c r="X276" s="162"/>
      <c r="Y276" s="162"/>
      <c r="Z276" s="167"/>
    </row>
    <row r="277" spans="1:26" s="18" customFormat="1" hidden="1" x14ac:dyDescent="0.25">
      <c r="A277" s="131"/>
      <c r="B277" s="125"/>
      <c r="C277" s="126"/>
      <c r="D277" s="125"/>
      <c r="E277" s="125"/>
      <c r="F277" s="127"/>
      <c r="G277" s="157"/>
      <c r="H277" s="157"/>
      <c r="I277" s="128" t="str">
        <f>IF(G277="","",VLOOKUP(G277,'BASE TB'!$A$1:$K$70000,2,FALSE))</f>
        <v/>
      </c>
      <c r="J277" s="162"/>
      <c r="K277" s="129" t="str">
        <f>IF(G277="","",VLOOKUP(G277,'BASE TB'!$A$1:$K$70000,6,FALSE))</f>
        <v/>
      </c>
      <c r="L277" s="130" t="str">
        <f t="shared" si="13"/>
        <v/>
      </c>
      <c r="M277" s="131" t="str">
        <f>IF(G277="","",VLOOKUP(G277,'BASE TB'!$A$1:$K$70000,7,FALSE))</f>
        <v/>
      </c>
      <c r="N277" s="131" t="str">
        <f>IF(G277="","",VLOOKUP(G277,'BASE TB'!$A$1:$K$70000,8,FALSE))</f>
        <v/>
      </c>
      <c r="O277" s="131"/>
      <c r="P277" s="133" t="str">
        <f t="shared" si="14"/>
        <v/>
      </c>
      <c r="Q277" s="165"/>
      <c r="R277" s="165"/>
      <c r="S277" s="165"/>
      <c r="T277" s="166"/>
      <c r="U277" s="165"/>
      <c r="V277" s="165"/>
      <c r="W277" s="165"/>
      <c r="X277" s="162"/>
      <c r="Y277" s="162"/>
      <c r="Z277" s="167"/>
    </row>
    <row r="278" spans="1:26" s="18" customFormat="1" hidden="1" x14ac:dyDescent="0.25">
      <c r="A278" s="131"/>
      <c r="B278" s="125"/>
      <c r="C278" s="126"/>
      <c r="D278" s="125"/>
      <c r="E278" s="125"/>
      <c r="F278" s="127"/>
      <c r="G278" s="157"/>
      <c r="H278" s="157"/>
      <c r="I278" s="128" t="str">
        <f>IF(G278="","",VLOOKUP(G278,'BASE TB'!$A$1:$K$70000,2,FALSE))</f>
        <v/>
      </c>
      <c r="J278" s="162"/>
      <c r="K278" s="129" t="str">
        <f>IF(G278="","",VLOOKUP(G278,'BASE TB'!$A$1:$K$70000,6,FALSE))</f>
        <v/>
      </c>
      <c r="L278" s="130" t="str">
        <f t="shared" si="13"/>
        <v/>
      </c>
      <c r="M278" s="131" t="str">
        <f>IF(G278="","",VLOOKUP(G278,'BASE TB'!$A$1:$K$70000,7,FALSE))</f>
        <v/>
      </c>
      <c r="N278" s="131" t="str">
        <f>IF(G278="","",VLOOKUP(G278,'BASE TB'!$A$1:$K$70000,8,FALSE))</f>
        <v/>
      </c>
      <c r="O278" s="131"/>
      <c r="P278" s="133" t="str">
        <f t="shared" si="14"/>
        <v/>
      </c>
      <c r="Q278" s="165"/>
      <c r="R278" s="165"/>
      <c r="S278" s="165"/>
      <c r="T278" s="166"/>
      <c r="U278" s="165"/>
      <c r="V278" s="165"/>
      <c r="W278" s="165"/>
      <c r="X278" s="162"/>
      <c r="Y278" s="162"/>
      <c r="Z278" s="167"/>
    </row>
    <row r="279" spans="1:26" s="18" customFormat="1" hidden="1" x14ac:dyDescent="0.25">
      <c r="A279" s="131"/>
      <c r="B279" s="125"/>
      <c r="C279" s="126"/>
      <c r="D279" s="125"/>
      <c r="E279" s="125"/>
      <c r="F279" s="127"/>
      <c r="G279" s="157"/>
      <c r="H279" s="157"/>
      <c r="I279" s="128" t="str">
        <f>IF(G279="","",VLOOKUP(G279,'BASE TB'!$A$1:$K$70000,2,FALSE))</f>
        <v/>
      </c>
      <c r="J279" s="162"/>
      <c r="K279" s="129" t="str">
        <f>IF(G279="","",VLOOKUP(G279,'BASE TB'!$A$1:$K$70000,6,FALSE))</f>
        <v/>
      </c>
      <c r="L279" s="130" t="str">
        <f t="shared" si="13"/>
        <v/>
      </c>
      <c r="M279" s="131" t="str">
        <f>IF(G279="","",VLOOKUP(G279,'BASE TB'!$A$1:$K$70000,7,FALSE))</f>
        <v/>
      </c>
      <c r="N279" s="131" t="str">
        <f>IF(G279="","",VLOOKUP(G279,'BASE TB'!$A$1:$K$70000,8,FALSE))</f>
        <v/>
      </c>
      <c r="O279" s="131"/>
      <c r="P279" s="133" t="str">
        <f t="shared" si="14"/>
        <v/>
      </c>
      <c r="Q279" s="165"/>
      <c r="R279" s="165"/>
      <c r="S279" s="165"/>
      <c r="T279" s="166"/>
      <c r="U279" s="165"/>
      <c r="V279" s="165"/>
      <c r="W279" s="165"/>
      <c r="X279" s="162"/>
      <c r="Y279" s="162"/>
      <c r="Z279" s="167"/>
    </row>
    <row r="280" spans="1:26" s="18" customFormat="1" hidden="1" x14ac:dyDescent="0.25">
      <c r="A280" s="131"/>
      <c r="B280" s="125"/>
      <c r="C280" s="126"/>
      <c r="D280" s="125"/>
      <c r="E280" s="125"/>
      <c r="F280" s="127"/>
      <c r="G280" s="157"/>
      <c r="H280" s="157"/>
      <c r="I280" s="128" t="str">
        <f>IF(G280="","",VLOOKUP(G280,'BASE TB'!$A$1:$K$70000,2,FALSE))</f>
        <v/>
      </c>
      <c r="J280" s="162"/>
      <c r="K280" s="129" t="str">
        <f>IF(G280="","",VLOOKUP(G280,'BASE TB'!$A$1:$K$70000,6,FALSE))</f>
        <v/>
      </c>
      <c r="L280" s="130" t="str">
        <f t="shared" si="13"/>
        <v/>
      </c>
      <c r="M280" s="131" t="str">
        <f>IF(G280="","",VLOOKUP(G280,'BASE TB'!$A$1:$K$70000,7,FALSE))</f>
        <v/>
      </c>
      <c r="N280" s="131" t="str">
        <f>IF(G280="","",VLOOKUP(G280,'BASE TB'!$A$1:$K$70000,8,FALSE))</f>
        <v/>
      </c>
      <c r="O280" s="131"/>
      <c r="P280" s="131"/>
      <c r="Q280" s="165"/>
      <c r="R280" s="165"/>
      <c r="S280" s="165"/>
      <c r="T280" s="166"/>
      <c r="U280" s="165"/>
      <c r="V280" s="165"/>
      <c r="W280" s="165"/>
      <c r="X280" s="162"/>
      <c r="Y280" s="162"/>
      <c r="Z280" s="167"/>
    </row>
    <row r="281" spans="1:26" s="18" customFormat="1" hidden="1" x14ac:dyDescent="0.25">
      <c r="A281" s="131"/>
      <c r="B281" s="125"/>
      <c r="C281" s="126"/>
      <c r="D281" s="125"/>
      <c r="E281" s="125"/>
      <c r="F281" s="127"/>
      <c r="G281" s="157"/>
      <c r="H281" s="157"/>
      <c r="I281" s="128" t="str">
        <f>IF(G281="","",VLOOKUP(G281,'BASE TB'!$A$1:$K$70000,2,FALSE))</f>
        <v/>
      </c>
      <c r="J281" s="162"/>
      <c r="K281" s="129" t="str">
        <f>IF(G281="","",VLOOKUP(G281,'BASE TB'!$A$1:$K$70000,6,FALSE))</f>
        <v/>
      </c>
      <c r="L281" s="130" t="str">
        <f t="shared" si="13"/>
        <v/>
      </c>
      <c r="M281" s="131" t="str">
        <f>IF(G281="","",VLOOKUP(G281,'BASE TB'!$A$1:$K$70000,7,FALSE))</f>
        <v/>
      </c>
      <c r="N281" s="131" t="str">
        <f>IF(G281="","",VLOOKUP(G281,'BASE TB'!$A$1:$K$70000,8,FALSE))</f>
        <v/>
      </c>
      <c r="O281" s="131"/>
      <c r="P281" s="131"/>
      <c r="Q281" s="165"/>
      <c r="R281" s="165"/>
      <c r="S281" s="165"/>
      <c r="T281" s="166"/>
      <c r="U281" s="165"/>
      <c r="V281" s="165"/>
      <c r="W281" s="165"/>
      <c r="X281" s="162"/>
      <c r="Y281" s="162"/>
      <c r="Z281" s="167"/>
    </row>
    <row r="282" spans="1:26" s="18" customFormat="1" hidden="1" x14ac:dyDescent="0.25">
      <c r="A282" s="131"/>
      <c r="B282" s="125"/>
      <c r="C282" s="126"/>
      <c r="D282" s="125"/>
      <c r="E282" s="125"/>
      <c r="F282" s="127"/>
      <c r="G282" s="157"/>
      <c r="H282" s="157"/>
      <c r="I282" s="128" t="str">
        <f>IF(G282="","",VLOOKUP(G282,'BASE TB'!$A$1:$K$70000,2,FALSE))</f>
        <v/>
      </c>
      <c r="J282" s="162"/>
      <c r="K282" s="129" t="str">
        <f>IF(G282="","",VLOOKUP(G282,'BASE TB'!$A$1:$K$70000,6,FALSE))</f>
        <v/>
      </c>
      <c r="L282" s="130" t="str">
        <f t="shared" si="13"/>
        <v/>
      </c>
      <c r="M282" s="131" t="str">
        <f>IF(G282="","",VLOOKUP(G282,'BASE TB'!$A$1:$K$70000,7,FALSE))</f>
        <v/>
      </c>
      <c r="N282" s="131" t="str">
        <f>IF(G282="","",VLOOKUP(G282,'BASE TB'!$A$1:$K$70000,8,FALSE))</f>
        <v/>
      </c>
      <c r="O282" s="131"/>
      <c r="P282" s="131"/>
      <c r="Q282" s="165"/>
      <c r="R282" s="165"/>
      <c r="S282" s="165"/>
      <c r="T282" s="166"/>
      <c r="U282" s="165"/>
      <c r="V282" s="165"/>
      <c r="W282" s="165"/>
      <c r="X282" s="162"/>
      <c r="Y282" s="162"/>
      <c r="Z282" s="167"/>
    </row>
    <row r="283" spans="1:26" s="18" customFormat="1" hidden="1" x14ac:dyDescent="0.25">
      <c r="A283" s="131"/>
      <c r="B283" s="125"/>
      <c r="C283" s="126"/>
      <c r="D283" s="125"/>
      <c r="E283" s="125"/>
      <c r="F283" s="127"/>
      <c r="G283" s="157"/>
      <c r="H283" s="157"/>
      <c r="I283" s="128" t="str">
        <f>IF(G283="","",VLOOKUP(G283,'BASE TB'!$A$1:$K$70000,2,FALSE))</f>
        <v/>
      </c>
      <c r="J283" s="162"/>
      <c r="K283" s="129" t="str">
        <f>IF(G283="","",VLOOKUP(G283,'BASE TB'!$A$1:$K$70000,6,FALSE))</f>
        <v/>
      </c>
      <c r="L283" s="130" t="str">
        <f t="shared" si="13"/>
        <v/>
      </c>
      <c r="M283" s="131" t="str">
        <f>IF(G283="","",VLOOKUP(G283,'BASE TB'!$A$1:$K$70000,7,FALSE))</f>
        <v/>
      </c>
      <c r="N283" s="131" t="str">
        <f>IF(G283="","",VLOOKUP(G283,'BASE TB'!$A$1:$K$70000,8,FALSE))</f>
        <v/>
      </c>
      <c r="O283" s="131"/>
      <c r="P283" s="131"/>
      <c r="Q283" s="165"/>
      <c r="R283" s="165"/>
      <c r="S283" s="165"/>
      <c r="T283" s="166"/>
      <c r="U283" s="165"/>
      <c r="V283" s="165"/>
      <c r="W283" s="165"/>
      <c r="X283" s="162"/>
      <c r="Y283" s="162"/>
      <c r="Z283" s="167"/>
    </row>
    <row r="284" spans="1:26" s="18" customFormat="1" hidden="1" x14ac:dyDescent="0.25">
      <c r="A284" s="131"/>
      <c r="B284" s="125"/>
      <c r="C284" s="126"/>
      <c r="D284" s="125"/>
      <c r="E284" s="125"/>
      <c r="F284" s="127"/>
      <c r="G284" s="157"/>
      <c r="H284" s="157"/>
      <c r="I284" s="128" t="str">
        <f>IF(G284="","",VLOOKUP(G284,'BASE TB'!$A$1:$K$70000,2,FALSE))</f>
        <v/>
      </c>
      <c r="J284" s="162"/>
      <c r="K284" s="129" t="str">
        <f>IF(G284="","",VLOOKUP(G284,'BASE TB'!$A$1:$K$70000,6,FALSE))</f>
        <v/>
      </c>
      <c r="L284" s="130" t="str">
        <f t="shared" si="13"/>
        <v/>
      </c>
      <c r="M284" s="131" t="str">
        <f>IF(G284="","",VLOOKUP(G284,'BASE TB'!$A$1:$K$70000,7,FALSE))</f>
        <v/>
      </c>
      <c r="N284" s="131" t="str">
        <f>IF(G284="","",VLOOKUP(G284,'BASE TB'!$A$1:$K$70000,8,FALSE))</f>
        <v/>
      </c>
      <c r="O284" s="131"/>
      <c r="P284" s="131"/>
      <c r="Q284" s="165"/>
      <c r="R284" s="165"/>
      <c r="S284" s="165"/>
      <c r="T284" s="166"/>
      <c r="U284" s="165"/>
      <c r="V284" s="165"/>
      <c r="W284" s="165"/>
      <c r="X284" s="162"/>
      <c r="Y284" s="162"/>
      <c r="Z284" s="167"/>
    </row>
    <row r="285" spans="1:26" s="18" customFormat="1" hidden="1" x14ac:dyDescent="0.25">
      <c r="A285" s="131"/>
      <c r="B285" s="125"/>
      <c r="C285" s="126"/>
      <c r="D285" s="125"/>
      <c r="E285" s="125"/>
      <c r="F285" s="127"/>
      <c r="G285" s="157"/>
      <c r="H285" s="157"/>
      <c r="I285" s="128" t="str">
        <f>IF(G285="","",VLOOKUP(G285,'BASE TB'!$A$1:$K$70000,2,FALSE))</f>
        <v/>
      </c>
      <c r="J285" s="162"/>
      <c r="K285" s="129" t="str">
        <f>IF(G285="","",VLOOKUP(G285,'BASE TB'!$A$1:$K$70000,6,FALSE))</f>
        <v/>
      </c>
      <c r="L285" s="130" t="str">
        <f t="shared" si="13"/>
        <v/>
      </c>
      <c r="M285" s="131" t="str">
        <f>IF(G285="","",VLOOKUP(G285,'BASE TB'!$A$1:$K$70000,7,FALSE))</f>
        <v/>
      </c>
      <c r="N285" s="131" t="str">
        <f>IF(G285="","",VLOOKUP(G285,'BASE TB'!$A$1:$K$70000,8,FALSE))</f>
        <v/>
      </c>
      <c r="O285" s="131"/>
      <c r="P285" s="131"/>
      <c r="Q285" s="165"/>
      <c r="R285" s="165"/>
      <c r="S285" s="165"/>
      <c r="T285" s="166"/>
      <c r="U285" s="165"/>
      <c r="V285" s="165"/>
      <c r="W285" s="165"/>
      <c r="X285" s="162"/>
      <c r="Y285" s="162"/>
      <c r="Z285" s="167"/>
    </row>
    <row r="286" spans="1:26" s="18" customFormat="1" hidden="1" x14ac:dyDescent="0.25">
      <c r="A286" s="131"/>
      <c r="B286" s="125"/>
      <c r="C286" s="126"/>
      <c r="D286" s="125"/>
      <c r="E286" s="125"/>
      <c r="F286" s="127"/>
      <c r="G286" s="157"/>
      <c r="H286" s="157"/>
      <c r="I286" s="128" t="str">
        <f>IF(G286="","",VLOOKUP(G286,'BASE TB'!$A$1:$K$70000,2,FALSE))</f>
        <v/>
      </c>
      <c r="J286" s="162"/>
      <c r="K286" s="129" t="str">
        <f>IF(G286="","",VLOOKUP(G286,'BASE TB'!$A$1:$K$70000,6,FALSE))</f>
        <v/>
      </c>
      <c r="L286" s="130" t="str">
        <f t="shared" si="13"/>
        <v/>
      </c>
      <c r="M286" s="131" t="str">
        <f>IF(G286="","",VLOOKUP(G286,'BASE TB'!$A$1:$K$70000,7,FALSE))</f>
        <v/>
      </c>
      <c r="N286" s="131" t="str">
        <f>IF(G286="","",VLOOKUP(G286,'BASE TB'!$A$1:$K$70000,8,FALSE))</f>
        <v/>
      </c>
      <c r="O286" s="131"/>
      <c r="P286" s="131"/>
      <c r="Q286" s="165"/>
      <c r="R286" s="165"/>
      <c r="S286" s="165"/>
      <c r="T286" s="166"/>
      <c r="U286" s="165"/>
      <c r="V286" s="165"/>
      <c r="W286" s="165"/>
      <c r="X286" s="162"/>
      <c r="Y286" s="162"/>
      <c r="Z286" s="167"/>
    </row>
    <row r="287" spans="1:26" s="18" customFormat="1" hidden="1" x14ac:dyDescent="0.25">
      <c r="A287" s="131"/>
      <c r="B287" s="125"/>
      <c r="C287" s="126"/>
      <c r="D287" s="125"/>
      <c r="E287" s="125"/>
      <c r="F287" s="127"/>
      <c r="G287" s="157"/>
      <c r="H287" s="157"/>
      <c r="I287" s="128" t="str">
        <f>IF(G287="","",VLOOKUP(G287,'BASE TB'!$A$1:$K$70000,2,FALSE))</f>
        <v/>
      </c>
      <c r="J287" s="162"/>
      <c r="K287" s="129" t="str">
        <f>IF(G287="","",VLOOKUP(G287,'BASE TB'!$A$1:$K$70000,6,FALSE))</f>
        <v/>
      </c>
      <c r="L287" s="130" t="str">
        <f t="shared" si="13"/>
        <v/>
      </c>
      <c r="M287" s="131" t="str">
        <f>IF(G287="","",VLOOKUP(G287,'BASE TB'!$A$1:$K$70000,7,FALSE))</f>
        <v/>
      </c>
      <c r="N287" s="131" t="str">
        <f>IF(G287="","",VLOOKUP(G287,'BASE TB'!$A$1:$K$70000,8,FALSE))</f>
        <v/>
      </c>
      <c r="O287" s="131"/>
      <c r="P287" s="131"/>
      <c r="Q287" s="165"/>
      <c r="R287" s="165"/>
      <c r="S287" s="165"/>
      <c r="T287" s="166"/>
      <c r="U287" s="165"/>
      <c r="V287" s="165"/>
      <c r="W287" s="165"/>
      <c r="X287" s="162"/>
      <c r="Y287" s="162"/>
      <c r="Z287" s="167"/>
    </row>
    <row r="288" spans="1:26" s="18" customFormat="1" hidden="1" x14ac:dyDescent="0.25">
      <c r="A288" s="131"/>
      <c r="B288" s="125"/>
      <c r="C288" s="126"/>
      <c r="D288" s="125"/>
      <c r="E288" s="125"/>
      <c r="F288" s="127"/>
      <c r="G288" s="157"/>
      <c r="H288" s="157"/>
      <c r="I288" s="128" t="str">
        <f>IF(G288="","",VLOOKUP(G288,'BASE TB'!$A$1:$K$70000,2,FALSE))</f>
        <v/>
      </c>
      <c r="J288" s="162"/>
      <c r="K288" s="129" t="str">
        <f>IF(G288="","",VLOOKUP(G288,'BASE TB'!$A$1:$K$70000,6,FALSE))</f>
        <v/>
      </c>
      <c r="L288" s="130" t="str">
        <f t="shared" si="13"/>
        <v/>
      </c>
      <c r="M288" s="131" t="str">
        <f>IF(G288="","",VLOOKUP(G288,'BASE TB'!$A$1:$K$70000,7,FALSE))</f>
        <v/>
      </c>
      <c r="N288" s="131" t="str">
        <f>IF(G288="","",VLOOKUP(G288,'BASE TB'!$A$1:$K$70000,8,FALSE))</f>
        <v/>
      </c>
      <c r="O288" s="131"/>
      <c r="P288" s="131"/>
      <c r="Q288" s="165"/>
      <c r="R288" s="165"/>
      <c r="S288" s="165"/>
      <c r="T288" s="166"/>
      <c r="U288" s="165"/>
      <c r="V288" s="165"/>
      <c r="W288" s="165"/>
      <c r="X288" s="162"/>
      <c r="Y288" s="162"/>
      <c r="Z288" s="167"/>
    </row>
    <row r="289" spans="1:26" s="18" customFormat="1" hidden="1" x14ac:dyDescent="0.25">
      <c r="A289" s="131"/>
      <c r="B289" s="125"/>
      <c r="C289" s="126"/>
      <c r="D289" s="125"/>
      <c r="E289" s="125"/>
      <c r="F289" s="127"/>
      <c r="G289" s="157"/>
      <c r="H289" s="157"/>
      <c r="I289" s="128" t="str">
        <f>IF(G289="","",VLOOKUP(G289,'BASE TB'!$A$1:$K$70000,2,FALSE))</f>
        <v/>
      </c>
      <c r="J289" s="162"/>
      <c r="K289" s="129" t="str">
        <f>IF(G289="","",VLOOKUP(G289,'BASE TB'!$A$1:$K$70000,6,FALSE))</f>
        <v/>
      </c>
      <c r="L289" s="130" t="str">
        <f t="shared" si="13"/>
        <v/>
      </c>
      <c r="M289" s="131" t="str">
        <f>IF(G289="","",VLOOKUP(G289,'BASE TB'!$A$1:$K$70000,7,FALSE))</f>
        <v/>
      </c>
      <c r="N289" s="131" t="str">
        <f>IF(G289="","",VLOOKUP(G289,'BASE TB'!$A$1:$K$70000,8,FALSE))</f>
        <v/>
      </c>
      <c r="O289" s="131"/>
      <c r="P289" s="131"/>
      <c r="Q289" s="165"/>
      <c r="R289" s="165"/>
      <c r="S289" s="165"/>
      <c r="T289" s="166"/>
      <c r="U289" s="165"/>
      <c r="V289" s="165"/>
      <c r="W289" s="165"/>
      <c r="X289" s="162"/>
      <c r="Y289" s="162"/>
      <c r="Z289" s="167"/>
    </row>
    <row r="290" spans="1:26" s="18" customFormat="1" hidden="1" x14ac:dyDescent="0.25">
      <c r="A290" s="131"/>
      <c r="B290" s="125"/>
      <c r="C290" s="126"/>
      <c r="D290" s="125"/>
      <c r="E290" s="125"/>
      <c r="F290" s="127"/>
      <c r="G290" s="157"/>
      <c r="H290" s="157"/>
      <c r="I290" s="128" t="str">
        <f>IF(G290="","",VLOOKUP(G290,'BASE TB'!$A$1:$K$70000,2,FALSE))</f>
        <v/>
      </c>
      <c r="J290" s="162"/>
      <c r="K290" s="129" t="str">
        <f>IF(G290="","",VLOOKUP(G290,'BASE TB'!$A$1:$K$70000,6,FALSE))</f>
        <v/>
      </c>
      <c r="L290" s="130" t="str">
        <f t="shared" si="13"/>
        <v/>
      </c>
      <c r="M290" s="131" t="str">
        <f>IF(G290="","",VLOOKUP(G290,'BASE TB'!$A$1:$K$70000,7,FALSE))</f>
        <v/>
      </c>
      <c r="N290" s="131" t="str">
        <f>IF(G290="","",VLOOKUP(G290,'BASE TB'!$A$1:$K$70000,8,FALSE))</f>
        <v/>
      </c>
      <c r="O290" s="131"/>
      <c r="P290" s="131"/>
      <c r="Q290" s="165"/>
      <c r="R290" s="165"/>
      <c r="S290" s="165"/>
      <c r="T290" s="166"/>
      <c r="U290" s="165"/>
      <c r="V290" s="165"/>
      <c r="W290" s="165"/>
      <c r="X290" s="162"/>
      <c r="Y290" s="162"/>
      <c r="Z290" s="167"/>
    </row>
    <row r="291" spans="1:26" s="18" customFormat="1" hidden="1" x14ac:dyDescent="0.25">
      <c r="A291" s="131"/>
      <c r="B291" s="125"/>
      <c r="C291" s="126"/>
      <c r="D291" s="125"/>
      <c r="E291" s="125"/>
      <c r="F291" s="127"/>
      <c r="G291" s="157"/>
      <c r="H291" s="157"/>
      <c r="I291" s="128" t="str">
        <f>IF(G291="","",VLOOKUP(G291,'BASE TB'!$A$1:$K$70000,2,FALSE))</f>
        <v/>
      </c>
      <c r="J291" s="162"/>
      <c r="K291" s="129" t="str">
        <f>IF(G291="","",VLOOKUP(G291,'BASE TB'!$A$1:$K$70000,6,FALSE))</f>
        <v/>
      </c>
      <c r="L291" s="130" t="str">
        <f t="shared" si="13"/>
        <v/>
      </c>
      <c r="M291" s="131" t="str">
        <f>IF(G291="","",VLOOKUP(G291,'BASE TB'!$A$1:$K$70000,7,FALSE))</f>
        <v/>
      </c>
      <c r="N291" s="131" t="str">
        <f>IF(G291="","",VLOOKUP(G291,'BASE TB'!$A$1:$K$70000,8,FALSE))</f>
        <v/>
      </c>
      <c r="O291" s="131"/>
      <c r="P291" s="131"/>
      <c r="Q291" s="165"/>
      <c r="R291" s="165"/>
      <c r="S291" s="165"/>
      <c r="T291" s="166"/>
      <c r="U291" s="165"/>
      <c r="V291" s="165"/>
      <c r="W291" s="165"/>
      <c r="X291" s="162"/>
      <c r="Y291" s="162"/>
      <c r="Z291" s="167"/>
    </row>
    <row r="292" spans="1:26" s="18" customFormat="1" hidden="1" x14ac:dyDescent="0.25">
      <c r="A292" s="131"/>
      <c r="B292" s="125"/>
      <c r="C292" s="126"/>
      <c r="D292" s="125"/>
      <c r="E292" s="125"/>
      <c r="F292" s="127"/>
      <c r="G292" s="157"/>
      <c r="H292" s="157"/>
      <c r="I292" s="128" t="str">
        <f>IF(G292="","",VLOOKUP(G292,'BASE TB'!$A$1:$K$70000,2,FALSE))</f>
        <v/>
      </c>
      <c r="J292" s="162"/>
      <c r="K292" s="129" t="str">
        <f>IF(G292="","",VLOOKUP(G292,'BASE TB'!$A$1:$K$70000,6,FALSE))</f>
        <v/>
      </c>
      <c r="L292" s="130" t="str">
        <f t="shared" si="13"/>
        <v/>
      </c>
      <c r="M292" s="131" t="str">
        <f>IF(G292="","",VLOOKUP(G292,'BASE TB'!$A$1:$K$70000,7,FALSE))</f>
        <v/>
      </c>
      <c r="N292" s="131" t="str">
        <f>IF(G292="","",VLOOKUP(G292,'BASE TB'!$A$1:$K$70000,8,FALSE))</f>
        <v/>
      </c>
      <c r="O292" s="131"/>
      <c r="P292" s="131"/>
      <c r="Q292" s="165"/>
      <c r="R292" s="165"/>
      <c r="S292" s="165"/>
      <c r="T292" s="166"/>
      <c r="U292" s="165"/>
      <c r="V292" s="165"/>
      <c r="W292" s="165"/>
      <c r="X292" s="162"/>
      <c r="Y292" s="162"/>
      <c r="Z292" s="167"/>
    </row>
    <row r="293" spans="1:26" s="18" customFormat="1" hidden="1" x14ac:dyDescent="0.25">
      <c r="A293" s="131"/>
      <c r="B293" s="125"/>
      <c r="C293" s="126"/>
      <c r="D293" s="125"/>
      <c r="E293" s="125"/>
      <c r="F293" s="127"/>
      <c r="G293" s="157"/>
      <c r="H293" s="157"/>
      <c r="I293" s="128" t="str">
        <f>IF(G293="","",VLOOKUP(G293,'BASE TB'!$A$1:$K$70000,2,FALSE))</f>
        <v/>
      </c>
      <c r="J293" s="162"/>
      <c r="K293" s="129" t="str">
        <f>IF(G293="","",VLOOKUP(G293,'BASE TB'!$A$1:$K$70000,6,FALSE))</f>
        <v/>
      </c>
      <c r="L293" s="130" t="str">
        <f t="shared" si="13"/>
        <v/>
      </c>
      <c r="M293" s="131" t="str">
        <f>IF(G293="","",VLOOKUP(G293,'BASE TB'!$A$1:$K$70000,7,FALSE))</f>
        <v/>
      </c>
      <c r="N293" s="131" t="str">
        <f>IF(G293="","",VLOOKUP(G293,'BASE TB'!$A$1:$K$70000,8,FALSE))</f>
        <v/>
      </c>
      <c r="O293" s="131"/>
      <c r="P293" s="131"/>
      <c r="Q293" s="165"/>
      <c r="R293" s="165"/>
      <c r="S293" s="165"/>
      <c r="T293" s="166"/>
      <c r="U293" s="165"/>
      <c r="V293" s="165"/>
      <c r="W293" s="165"/>
      <c r="X293" s="162"/>
      <c r="Y293" s="162"/>
      <c r="Z293" s="167"/>
    </row>
    <row r="294" spans="1:26" s="18" customFormat="1" hidden="1" x14ac:dyDescent="0.25">
      <c r="A294" s="131"/>
      <c r="B294" s="125"/>
      <c r="C294" s="126"/>
      <c r="D294" s="125"/>
      <c r="E294" s="125"/>
      <c r="F294" s="127"/>
      <c r="G294" s="157"/>
      <c r="H294" s="157"/>
      <c r="I294" s="128" t="str">
        <f>IF(G294="","",VLOOKUP(G294,'BASE TB'!$A$1:$K$70000,2,FALSE))</f>
        <v/>
      </c>
      <c r="J294" s="162"/>
      <c r="K294" s="129" t="str">
        <f>IF(G294="","",VLOOKUP(G294,'BASE TB'!$A$1:$K$70000,6,FALSE))</f>
        <v/>
      </c>
      <c r="L294" s="130" t="str">
        <f t="shared" si="13"/>
        <v/>
      </c>
      <c r="M294" s="131" t="str">
        <f>IF(G294="","",VLOOKUP(G294,'BASE TB'!$A$1:$K$70000,7,FALSE))</f>
        <v/>
      </c>
      <c r="N294" s="131" t="str">
        <f>IF(G294="","",VLOOKUP(G294,'BASE TB'!$A$1:$K$70000,8,FALSE))</f>
        <v/>
      </c>
      <c r="O294" s="131"/>
      <c r="P294" s="131"/>
      <c r="Q294" s="165"/>
      <c r="R294" s="165"/>
      <c r="S294" s="165"/>
      <c r="T294" s="166"/>
      <c r="U294" s="165"/>
      <c r="V294" s="165"/>
      <c r="W294" s="165"/>
      <c r="X294" s="162"/>
      <c r="Y294" s="162"/>
      <c r="Z294" s="167"/>
    </row>
    <row r="295" spans="1:26" s="18" customFormat="1" hidden="1" x14ac:dyDescent="0.25">
      <c r="A295" s="131"/>
      <c r="B295" s="125"/>
      <c r="C295" s="126"/>
      <c r="D295" s="125"/>
      <c r="E295" s="125"/>
      <c r="F295" s="127"/>
      <c r="G295" s="157"/>
      <c r="H295" s="157"/>
      <c r="I295" s="128" t="str">
        <f>IF(G295="","",VLOOKUP(G295,'BASE TB'!$A$1:$K$70000,2,FALSE))</f>
        <v/>
      </c>
      <c r="J295" s="162"/>
      <c r="K295" s="129" t="str">
        <f>IF(G295="","",VLOOKUP(G295,'BASE TB'!$A$1:$K$70000,6,FALSE))</f>
        <v/>
      </c>
      <c r="L295" s="130" t="str">
        <f t="shared" si="13"/>
        <v/>
      </c>
      <c r="M295" s="131" t="str">
        <f>IF(G295="","",VLOOKUP(G295,'BASE TB'!$A$1:$K$70000,7,FALSE))</f>
        <v/>
      </c>
      <c r="N295" s="131" t="str">
        <f>IF(G295="","",VLOOKUP(G295,'BASE TB'!$A$1:$K$70000,8,FALSE))</f>
        <v/>
      </c>
      <c r="O295" s="131"/>
      <c r="P295" s="131"/>
      <c r="Q295" s="165"/>
      <c r="R295" s="165"/>
      <c r="S295" s="165"/>
      <c r="T295" s="166"/>
      <c r="U295" s="165"/>
      <c r="V295" s="165"/>
      <c r="W295" s="165"/>
      <c r="X295" s="162"/>
      <c r="Y295" s="162"/>
      <c r="Z295" s="167"/>
    </row>
    <row r="296" spans="1:26" s="18" customFormat="1" hidden="1" x14ac:dyDescent="0.25">
      <c r="A296" s="131"/>
      <c r="B296" s="125"/>
      <c r="C296" s="126"/>
      <c r="D296" s="125"/>
      <c r="E296" s="125"/>
      <c r="F296" s="127"/>
      <c r="G296" s="157"/>
      <c r="H296" s="157"/>
      <c r="I296" s="128" t="str">
        <f>IF(G296="","",VLOOKUP(G296,'BASE TB'!$A$1:$K$70000,2,FALSE))</f>
        <v/>
      </c>
      <c r="J296" s="162"/>
      <c r="K296" s="129" t="str">
        <f>IF(G296="","",VLOOKUP(G296,'BASE TB'!$A$1:$K$70000,6,FALSE))</f>
        <v/>
      </c>
      <c r="L296" s="130" t="str">
        <f t="shared" si="13"/>
        <v/>
      </c>
      <c r="M296" s="131" t="str">
        <f>IF(G296="","",VLOOKUP(G296,'BASE TB'!$A$1:$K$70000,7,FALSE))</f>
        <v/>
      </c>
      <c r="N296" s="131" t="str">
        <f>IF(G296="","",VLOOKUP(G296,'BASE TB'!$A$1:$K$70000,8,FALSE))</f>
        <v/>
      </c>
      <c r="O296" s="131"/>
      <c r="P296" s="131"/>
      <c r="Q296" s="165"/>
      <c r="R296" s="165"/>
      <c r="S296" s="165"/>
      <c r="T296" s="166"/>
      <c r="U296" s="165"/>
      <c r="V296" s="165"/>
      <c r="W296" s="165"/>
      <c r="X296" s="162"/>
      <c r="Y296" s="162"/>
      <c r="Z296" s="167"/>
    </row>
    <row r="297" spans="1:26" s="18" customFormat="1" hidden="1" x14ac:dyDescent="0.25">
      <c r="A297" s="131"/>
      <c r="B297" s="125"/>
      <c r="C297" s="126"/>
      <c r="D297" s="125"/>
      <c r="E297" s="125"/>
      <c r="F297" s="127"/>
      <c r="G297" s="157"/>
      <c r="H297" s="157"/>
      <c r="I297" s="128" t="str">
        <f>IF(G297="","",VLOOKUP(G297,'BASE TB'!$A$1:$K$70000,2,FALSE))</f>
        <v/>
      </c>
      <c r="J297" s="162"/>
      <c r="K297" s="129" t="str">
        <f>IF(G297="","",VLOOKUP(G297,'BASE TB'!$A$1:$K$70000,6,FALSE))</f>
        <v/>
      </c>
      <c r="L297" s="130" t="str">
        <f t="shared" si="13"/>
        <v/>
      </c>
      <c r="M297" s="131" t="str">
        <f>IF(G297="","",VLOOKUP(G297,'BASE TB'!$A$1:$K$70000,7,FALSE))</f>
        <v/>
      </c>
      <c r="N297" s="131" t="str">
        <f>IF(G297="","",VLOOKUP(G297,'BASE TB'!$A$1:$K$70000,8,FALSE))</f>
        <v/>
      </c>
      <c r="O297" s="131"/>
      <c r="P297" s="131"/>
      <c r="Q297" s="165"/>
      <c r="R297" s="165"/>
      <c r="S297" s="165"/>
      <c r="T297" s="166"/>
      <c r="U297" s="165"/>
      <c r="V297" s="165"/>
      <c r="W297" s="165"/>
      <c r="X297" s="162"/>
      <c r="Y297" s="162"/>
      <c r="Z297" s="167"/>
    </row>
    <row r="298" spans="1:26" s="18" customFormat="1" hidden="1" x14ac:dyDescent="0.25">
      <c r="A298" s="131"/>
      <c r="B298" s="125"/>
      <c r="C298" s="126"/>
      <c r="D298" s="125"/>
      <c r="E298" s="125"/>
      <c r="F298" s="127"/>
      <c r="G298" s="157"/>
      <c r="H298" s="157"/>
      <c r="I298" s="128" t="str">
        <f>IF(G298="","",VLOOKUP(G298,'BASE TB'!$A$1:$K$70000,2,FALSE))</f>
        <v/>
      </c>
      <c r="J298" s="162"/>
      <c r="K298" s="129" t="str">
        <f>IF(G298="","",VLOOKUP(G298,'BASE TB'!$A$1:$K$70000,6,FALSE))</f>
        <v/>
      </c>
      <c r="L298" s="130" t="str">
        <f t="shared" si="13"/>
        <v/>
      </c>
      <c r="M298" s="131" t="str">
        <f>IF(G298="","",VLOOKUP(G298,'BASE TB'!$A$1:$K$70000,7,FALSE))</f>
        <v/>
      </c>
      <c r="N298" s="131" t="str">
        <f>IF(G298="","",VLOOKUP(G298,'BASE TB'!$A$1:$K$70000,8,FALSE))</f>
        <v/>
      </c>
      <c r="O298" s="131"/>
      <c r="P298" s="131"/>
      <c r="Q298" s="165"/>
      <c r="R298" s="165"/>
      <c r="S298" s="165"/>
      <c r="T298" s="166"/>
      <c r="U298" s="165"/>
      <c r="V298" s="165"/>
      <c r="W298" s="165"/>
      <c r="X298" s="162"/>
      <c r="Y298" s="162"/>
      <c r="Z298" s="167"/>
    </row>
    <row r="299" spans="1:26" s="18" customFormat="1" hidden="1" x14ac:dyDescent="0.25">
      <c r="A299" s="131"/>
      <c r="B299" s="125"/>
      <c r="C299" s="126"/>
      <c r="D299" s="125"/>
      <c r="E299" s="125"/>
      <c r="F299" s="127"/>
      <c r="G299" s="157"/>
      <c r="H299" s="157"/>
      <c r="I299" s="128" t="str">
        <f>IF(G299="","",VLOOKUP(G299,'BASE TB'!$A$1:$K$70000,2,FALSE))</f>
        <v/>
      </c>
      <c r="J299" s="162"/>
      <c r="K299" s="129" t="str">
        <f>IF(G299="","",VLOOKUP(G299,'BASE TB'!$A$1:$K$70000,6,FALSE))</f>
        <v/>
      </c>
      <c r="L299" s="130" t="str">
        <f t="shared" si="13"/>
        <v/>
      </c>
      <c r="M299" s="131" t="str">
        <f>IF(G299="","",VLOOKUP(G299,'BASE TB'!$A$1:$K$70000,7,FALSE))</f>
        <v/>
      </c>
      <c r="N299" s="131" t="str">
        <f>IF(G299="","",VLOOKUP(G299,'BASE TB'!$A$1:$K$70000,8,FALSE))</f>
        <v/>
      </c>
      <c r="O299" s="131"/>
      <c r="P299" s="131"/>
      <c r="Q299" s="165"/>
      <c r="R299" s="165"/>
      <c r="S299" s="165"/>
      <c r="T299" s="166"/>
      <c r="U299" s="165"/>
      <c r="V299" s="165"/>
      <c r="W299" s="165"/>
      <c r="X299" s="162"/>
      <c r="Y299" s="162"/>
      <c r="Z299" s="167"/>
    </row>
    <row r="300" spans="1:26" s="18" customFormat="1" hidden="1" x14ac:dyDescent="0.25">
      <c r="A300" s="131"/>
      <c r="B300" s="125"/>
      <c r="C300" s="126"/>
      <c r="D300" s="125"/>
      <c r="E300" s="125"/>
      <c r="F300" s="127"/>
      <c r="G300" s="157"/>
      <c r="H300" s="157"/>
      <c r="I300" s="128" t="str">
        <f>IF(G300="","",VLOOKUP(G300,'BASE TB'!$A$1:$K$70000,2,FALSE))</f>
        <v/>
      </c>
      <c r="J300" s="162"/>
      <c r="K300" s="129" t="str">
        <f>IF(G300="","",VLOOKUP(G300,'BASE TB'!$A$1:$K$70000,6,FALSE))</f>
        <v/>
      </c>
      <c r="L300" s="130" t="str">
        <f t="shared" si="13"/>
        <v/>
      </c>
      <c r="M300" s="131" t="str">
        <f>IF(G300="","",VLOOKUP(G300,'BASE TB'!$A$1:$K$70000,7,FALSE))</f>
        <v/>
      </c>
      <c r="N300" s="131" t="str">
        <f>IF(G300="","",VLOOKUP(G300,'BASE TB'!$A$1:$K$70000,8,FALSE))</f>
        <v/>
      </c>
      <c r="O300" s="131"/>
      <c r="P300" s="131"/>
      <c r="Q300" s="165"/>
      <c r="R300" s="165"/>
      <c r="S300" s="165"/>
      <c r="T300" s="166"/>
      <c r="U300" s="165"/>
      <c r="V300" s="165"/>
      <c r="W300" s="165"/>
      <c r="X300" s="162"/>
      <c r="Y300" s="162"/>
      <c r="Z300" s="167"/>
    </row>
    <row r="301" spans="1:26" s="18" customFormat="1" hidden="1" x14ac:dyDescent="0.25">
      <c r="A301" s="131"/>
      <c r="B301" s="125"/>
      <c r="C301" s="126"/>
      <c r="D301" s="125"/>
      <c r="E301" s="125"/>
      <c r="F301" s="127"/>
      <c r="G301" s="157"/>
      <c r="H301" s="157"/>
      <c r="I301" s="128" t="str">
        <f>IF(G301="","",VLOOKUP(G301,'BASE TB'!$A$1:$K$70000,2,FALSE))</f>
        <v/>
      </c>
      <c r="J301" s="162"/>
      <c r="K301" s="129" t="str">
        <f>IF(G301="","",VLOOKUP(G301,'BASE TB'!$A$1:$K$70000,6,FALSE))</f>
        <v/>
      </c>
      <c r="L301" s="130" t="str">
        <f t="shared" si="13"/>
        <v/>
      </c>
      <c r="M301" s="131" t="str">
        <f>IF(G301="","",VLOOKUP(G301,'BASE TB'!$A$1:$K$70000,7,FALSE))</f>
        <v/>
      </c>
      <c r="N301" s="131" t="str">
        <f>IF(G301="","",VLOOKUP(G301,'BASE TB'!$A$1:$K$70000,8,FALSE))</f>
        <v/>
      </c>
      <c r="O301" s="131"/>
      <c r="P301" s="131"/>
      <c r="Q301" s="165"/>
      <c r="R301" s="165"/>
      <c r="S301" s="165"/>
      <c r="T301" s="166"/>
      <c r="U301" s="165"/>
      <c r="V301" s="165"/>
      <c r="W301" s="165"/>
      <c r="X301" s="162"/>
      <c r="Y301" s="162"/>
      <c r="Z301" s="167"/>
    </row>
    <row r="302" spans="1:26" s="18" customFormat="1" hidden="1" x14ac:dyDescent="0.25">
      <c r="A302" s="131"/>
      <c r="B302" s="125"/>
      <c r="C302" s="126"/>
      <c r="D302" s="125"/>
      <c r="E302" s="125"/>
      <c r="F302" s="127"/>
      <c r="G302" s="157"/>
      <c r="H302" s="157"/>
      <c r="I302" s="128" t="str">
        <f>IF(G302="","",VLOOKUP(G302,'BASE TB'!$A$1:$K$70000,2,FALSE))</f>
        <v/>
      </c>
      <c r="J302" s="162"/>
      <c r="K302" s="129" t="str">
        <f>IF(G302="","",VLOOKUP(G302,'BASE TB'!$A$1:$K$70000,6,FALSE))</f>
        <v/>
      </c>
      <c r="L302" s="130" t="str">
        <f t="shared" si="13"/>
        <v/>
      </c>
      <c r="M302" s="131" t="str">
        <f>IF(G302="","",VLOOKUP(G302,'BASE TB'!$A$1:$K$70000,7,FALSE))</f>
        <v/>
      </c>
      <c r="N302" s="131" t="str">
        <f>IF(G302="","",VLOOKUP(G302,'BASE TB'!$A$1:$K$70000,8,FALSE))</f>
        <v/>
      </c>
      <c r="O302" s="131"/>
      <c r="P302" s="131"/>
      <c r="Q302" s="165"/>
      <c r="R302" s="165"/>
      <c r="S302" s="165"/>
      <c r="T302" s="166"/>
      <c r="U302" s="165"/>
      <c r="V302" s="165"/>
      <c r="W302" s="165"/>
      <c r="X302" s="162"/>
      <c r="Y302" s="162"/>
      <c r="Z302" s="167"/>
    </row>
    <row r="303" spans="1:26" s="18" customFormat="1" hidden="1" x14ac:dyDescent="0.25">
      <c r="A303" s="131"/>
      <c r="B303" s="125"/>
      <c r="C303" s="126"/>
      <c r="D303" s="125"/>
      <c r="E303" s="125"/>
      <c r="F303" s="127"/>
      <c r="G303" s="157"/>
      <c r="H303" s="157"/>
      <c r="I303" s="128" t="str">
        <f>IF(G303="","",VLOOKUP(G303,'BASE TB'!$A$1:$K$70000,2,FALSE))</f>
        <v/>
      </c>
      <c r="J303" s="162"/>
      <c r="K303" s="129" t="str">
        <f>IF(G303="","",VLOOKUP(G303,'BASE TB'!$A$1:$K$70000,6,FALSE))</f>
        <v/>
      </c>
      <c r="L303" s="130" t="str">
        <f t="shared" si="13"/>
        <v/>
      </c>
      <c r="M303" s="131" t="str">
        <f>IF(G303="","",VLOOKUP(G303,'BASE TB'!$A$1:$K$70000,7,FALSE))</f>
        <v/>
      </c>
      <c r="N303" s="131" t="str">
        <f>IF(G303="","",VLOOKUP(G303,'BASE TB'!$A$1:$K$70000,8,FALSE))</f>
        <v/>
      </c>
      <c r="O303" s="131"/>
      <c r="P303" s="131"/>
      <c r="Q303" s="165"/>
      <c r="R303" s="165"/>
      <c r="S303" s="165"/>
      <c r="T303" s="166"/>
      <c r="U303" s="165"/>
      <c r="V303" s="165"/>
      <c r="W303" s="165"/>
      <c r="X303" s="162"/>
      <c r="Y303" s="162"/>
      <c r="Z303" s="167"/>
    </row>
    <row r="304" spans="1:26" s="18" customFormat="1" hidden="1" x14ac:dyDescent="0.25">
      <c r="A304" s="131"/>
      <c r="B304" s="125"/>
      <c r="C304" s="126"/>
      <c r="D304" s="125"/>
      <c r="E304" s="125"/>
      <c r="F304" s="127"/>
      <c r="G304" s="157"/>
      <c r="H304" s="157"/>
      <c r="I304" s="128" t="str">
        <f>IF(G304="","",VLOOKUP(G304,'BASE TB'!$A$1:$K$70000,2,FALSE))</f>
        <v/>
      </c>
      <c r="J304" s="162"/>
      <c r="K304" s="129" t="str">
        <f>IF(G304="","",VLOOKUP(G304,'BASE TB'!$A$1:$K$70000,6,FALSE))</f>
        <v/>
      </c>
      <c r="L304" s="130" t="str">
        <f t="shared" si="13"/>
        <v/>
      </c>
      <c r="M304" s="131" t="str">
        <f>IF(G304="","",VLOOKUP(G304,'BASE TB'!$A$1:$K$70000,7,FALSE))</f>
        <v/>
      </c>
      <c r="N304" s="131" t="str">
        <f>IF(G304="","",VLOOKUP(G304,'BASE TB'!$A$1:$K$70000,8,FALSE))</f>
        <v/>
      </c>
      <c r="O304" s="131"/>
      <c r="P304" s="131"/>
      <c r="Q304" s="165"/>
      <c r="R304" s="165"/>
      <c r="S304" s="165"/>
      <c r="T304" s="166"/>
      <c r="U304" s="165"/>
      <c r="V304" s="165"/>
      <c r="W304" s="165"/>
      <c r="X304" s="162"/>
      <c r="Y304" s="162"/>
      <c r="Z304" s="167"/>
    </row>
    <row r="305" spans="1:26" s="18" customFormat="1" hidden="1" x14ac:dyDescent="0.25">
      <c r="A305" s="131"/>
      <c r="B305" s="125"/>
      <c r="C305" s="126"/>
      <c r="D305" s="125"/>
      <c r="E305" s="125"/>
      <c r="F305" s="127"/>
      <c r="G305" s="157"/>
      <c r="H305" s="157"/>
      <c r="I305" s="128" t="str">
        <f>IF(G305="","",VLOOKUP(G305,'BASE TB'!$A$1:$K$70000,2,FALSE))</f>
        <v/>
      </c>
      <c r="J305" s="162"/>
      <c r="K305" s="129" t="str">
        <f>IF(G305="","",VLOOKUP(G305,'BASE TB'!$A$1:$K$70000,6,FALSE))</f>
        <v/>
      </c>
      <c r="L305" s="130" t="str">
        <f t="shared" si="13"/>
        <v/>
      </c>
      <c r="M305" s="131" t="str">
        <f>IF(G305="","",VLOOKUP(G305,'BASE TB'!$A$1:$K$70000,7,FALSE))</f>
        <v/>
      </c>
      <c r="N305" s="131" t="str">
        <f>IF(G305="","",VLOOKUP(G305,'BASE TB'!$A$1:$K$70000,8,FALSE))</f>
        <v/>
      </c>
      <c r="O305" s="131"/>
      <c r="P305" s="131"/>
      <c r="Q305" s="165"/>
      <c r="R305" s="165"/>
      <c r="S305" s="165"/>
      <c r="T305" s="166"/>
      <c r="U305" s="165"/>
      <c r="V305" s="165"/>
      <c r="W305" s="165"/>
      <c r="X305" s="162"/>
      <c r="Y305" s="162"/>
      <c r="Z305" s="167"/>
    </row>
    <row r="306" spans="1:26" s="18" customFormat="1" hidden="1" x14ac:dyDescent="0.25">
      <c r="A306" s="131"/>
      <c r="B306" s="125"/>
      <c r="C306" s="126"/>
      <c r="D306" s="125"/>
      <c r="E306" s="125"/>
      <c r="F306" s="127"/>
      <c r="G306" s="157"/>
      <c r="H306" s="157"/>
      <c r="I306" s="128" t="str">
        <f>IF(G306="","",VLOOKUP(G306,'BASE TB'!$A$1:$K$70000,2,FALSE))</f>
        <v/>
      </c>
      <c r="J306" s="162"/>
      <c r="K306" s="129" t="str">
        <f>IF(G306="","",VLOOKUP(G306,'BASE TB'!$A$1:$K$70000,6,FALSE))</f>
        <v/>
      </c>
      <c r="L306" s="130" t="str">
        <f t="shared" si="13"/>
        <v/>
      </c>
      <c r="M306" s="131" t="str">
        <f>IF(G306="","",VLOOKUP(G306,'BASE TB'!$A$1:$K$70000,7,FALSE))</f>
        <v/>
      </c>
      <c r="N306" s="131" t="str">
        <f>IF(G306="","",VLOOKUP(G306,'BASE TB'!$A$1:$K$70000,8,FALSE))</f>
        <v/>
      </c>
      <c r="O306" s="131"/>
      <c r="P306" s="131"/>
      <c r="Q306" s="165"/>
      <c r="R306" s="165"/>
      <c r="S306" s="165"/>
      <c r="T306" s="166"/>
      <c r="U306" s="165"/>
      <c r="V306" s="165"/>
      <c r="W306" s="165"/>
      <c r="X306" s="162"/>
      <c r="Y306" s="162"/>
      <c r="Z306" s="167"/>
    </row>
    <row r="307" spans="1:26" s="18" customFormat="1" hidden="1" x14ac:dyDescent="0.25">
      <c r="A307" s="131"/>
      <c r="B307" s="125"/>
      <c r="C307" s="126"/>
      <c r="D307" s="125"/>
      <c r="E307" s="125"/>
      <c r="F307" s="127"/>
      <c r="G307" s="157"/>
      <c r="H307" s="157"/>
      <c r="I307" s="128" t="str">
        <f>IF(G307="","",VLOOKUP(G307,'BASE TB'!$A$1:$K$70000,2,FALSE))</f>
        <v/>
      </c>
      <c r="J307" s="162"/>
      <c r="K307" s="129" t="str">
        <f>IF(G307="","",VLOOKUP(G307,'BASE TB'!$A$1:$K$70000,6,FALSE))</f>
        <v/>
      </c>
      <c r="L307" s="130" t="str">
        <f t="shared" si="13"/>
        <v/>
      </c>
      <c r="M307" s="131" t="str">
        <f>IF(G307="","",VLOOKUP(G307,'BASE TB'!$A$1:$K$70000,7,FALSE))</f>
        <v/>
      </c>
      <c r="N307" s="131" t="str">
        <f>IF(G307="","",VLOOKUP(G307,'BASE TB'!$A$1:$K$70000,8,FALSE))</f>
        <v/>
      </c>
      <c r="O307" s="131"/>
      <c r="P307" s="131"/>
      <c r="Q307" s="165"/>
      <c r="R307" s="165"/>
      <c r="S307" s="165"/>
      <c r="T307" s="166"/>
      <c r="U307" s="165"/>
      <c r="V307" s="165"/>
      <c r="W307" s="165"/>
      <c r="X307" s="162"/>
      <c r="Y307" s="162"/>
      <c r="Z307" s="167"/>
    </row>
    <row r="308" spans="1:26" s="18" customFormat="1" hidden="1" x14ac:dyDescent="0.25">
      <c r="A308" s="131"/>
      <c r="B308" s="125"/>
      <c r="C308" s="126"/>
      <c r="D308" s="125"/>
      <c r="E308" s="125"/>
      <c r="F308" s="127"/>
      <c r="G308" s="157"/>
      <c r="H308" s="157"/>
      <c r="I308" s="128" t="str">
        <f>IF(G308="","",VLOOKUP(G308,'BASE TB'!$A$1:$K$70000,2,FALSE))</f>
        <v/>
      </c>
      <c r="J308" s="162"/>
      <c r="K308" s="129" t="str">
        <f>IF(G308="","",VLOOKUP(G308,'BASE TB'!$A$1:$K$70000,6,FALSE))</f>
        <v/>
      </c>
      <c r="L308" s="130" t="str">
        <f t="shared" si="13"/>
        <v/>
      </c>
      <c r="M308" s="131" t="str">
        <f>IF(G308="","",VLOOKUP(G308,'BASE TB'!$A$1:$K$70000,7,FALSE))</f>
        <v/>
      </c>
      <c r="N308" s="131" t="str">
        <f>IF(G308="","",VLOOKUP(G308,'BASE TB'!$A$1:$K$70000,8,FALSE))</f>
        <v/>
      </c>
      <c r="O308" s="131"/>
      <c r="P308" s="131"/>
      <c r="Q308" s="165"/>
      <c r="R308" s="165"/>
      <c r="S308" s="165"/>
      <c r="T308" s="166"/>
      <c r="U308" s="165"/>
      <c r="V308" s="165"/>
      <c r="W308" s="165"/>
      <c r="X308" s="162"/>
      <c r="Y308" s="162"/>
      <c r="Z308" s="167"/>
    </row>
    <row r="309" spans="1:26" s="18" customFormat="1" hidden="1" x14ac:dyDescent="0.25">
      <c r="A309" s="131"/>
      <c r="B309" s="125"/>
      <c r="C309" s="126"/>
      <c r="D309" s="125"/>
      <c r="E309" s="125"/>
      <c r="F309" s="127"/>
      <c r="G309" s="157"/>
      <c r="H309" s="157"/>
      <c r="I309" s="128" t="str">
        <f>IF(G309="","",VLOOKUP(G309,'BASE TB'!$A$1:$K$70000,2,FALSE))</f>
        <v/>
      </c>
      <c r="J309" s="162"/>
      <c r="K309" s="129" t="str">
        <f>IF(G309="","",VLOOKUP(G309,'BASE TB'!$A$1:$K$70000,6,FALSE))</f>
        <v/>
      </c>
      <c r="L309" s="130" t="str">
        <f t="shared" si="13"/>
        <v/>
      </c>
      <c r="M309" s="131" t="str">
        <f>IF(G309="","",VLOOKUP(G309,'BASE TB'!$A$1:$K$70000,7,FALSE))</f>
        <v/>
      </c>
      <c r="N309" s="131" t="str">
        <f>IF(G309="","",VLOOKUP(G309,'BASE TB'!$A$1:$K$70000,8,FALSE))</f>
        <v/>
      </c>
      <c r="O309" s="131"/>
      <c r="P309" s="131"/>
      <c r="Q309" s="165"/>
      <c r="R309" s="165"/>
      <c r="S309" s="165"/>
      <c r="T309" s="166"/>
      <c r="U309" s="165"/>
      <c r="V309" s="165"/>
      <c r="W309" s="165"/>
      <c r="X309" s="162"/>
      <c r="Y309" s="162"/>
      <c r="Z309" s="167"/>
    </row>
    <row r="310" spans="1:26" s="18" customFormat="1" hidden="1" x14ac:dyDescent="0.25">
      <c r="A310" s="131"/>
      <c r="B310" s="125"/>
      <c r="C310" s="126"/>
      <c r="D310" s="125"/>
      <c r="E310" s="125"/>
      <c r="F310" s="127"/>
      <c r="G310" s="157"/>
      <c r="H310" s="157"/>
      <c r="I310" s="128" t="str">
        <f>IF(G310="","",VLOOKUP(G310,'BASE TB'!$A$1:$K$70000,2,FALSE))</f>
        <v/>
      </c>
      <c r="J310" s="162"/>
      <c r="K310" s="129" t="str">
        <f>IF(G310="","",VLOOKUP(G310,'BASE TB'!$A$1:$K$70000,6,FALSE))</f>
        <v/>
      </c>
      <c r="L310" s="130" t="str">
        <f t="shared" si="13"/>
        <v/>
      </c>
      <c r="M310" s="131" t="str">
        <f>IF(G310="","",VLOOKUP(G310,'BASE TB'!$A$1:$K$70000,7,FALSE))</f>
        <v/>
      </c>
      <c r="N310" s="131" t="str">
        <f>IF(G310="","",VLOOKUP(G310,'BASE TB'!$A$1:$K$70000,8,FALSE))</f>
        <v/>
      </c>
      <c r="O310" s="131"/>
      <c r="P310" s="131"/>
      <c r="Q310" s="165"/>
      <c r="R310" s="165"/>
      <c r="S310" s="165"/>
      <c r="T310" s="166"/>
      <c r="U310" s="165"/>
      <c r="V310" s="165"/>
      <c r="W310" s="165"/>
      <c r="X310" s="162"/>
      <c r="Y310" s="162"/>
      <c r="Z310" s="167"/>
    </row>
    <row r="311" spans="1:26" s="18" customFormat="1" hidden="1" x14ac:dyDescent="0.25">
      <c r="A311" s="131"/>
      <c r="B311" s="125"/>
      <c r="C311" s="126"/>
      <c r="D311" s="125"/>
      <c r="E311" s="125"/>
      <c r="F311" s="127"/>
      <c r="G311" s="157"/>
      <c r="H311" s="157"/>
      <c r="I311" s="128" t="str">
        <f>IF(G311="","",VLOOKUP(G311,'BASE TB'!$A$1:$K$70000,2,FALSE))</f>
        <v/>
      </c>
      <c r="J311" s="162"/>
      <c r="K311" s="129" t="str">
        <f>IF(G311="","",VLOOKUP(G311,'BASE TB'!$A$1:$K$70000,6,FALSE))</f>
        <v/>
      </c>
      <c r="L311" s="130" t="str">
        <f t="shared" si="13"/>
        <v/>
      </c>
      <c r="M311" s="131" t="str">
        <f>IF(G311="","",VLOOKUP(G311,'BASE TB'!$A$1:$K$70000,7,FALSE))</f>
        <v/>
      </c>
      <c r="N311" s="131" t="str">
        <f>IF(G311="","",VLOOKUP(G311,'BASE TB'!$A$1:$K$70000,8,FALSE))</f>
        <v/>
      </c>
      <c r="O311" s="131"/>
      <c r="P311" s="131"/>
      <c r="Q311" s="165"/>
      <c r="R311" s="165"/>
      <c r="S311" s="165"/>
      <c r="T311" s="166"/>
      <c r="U311" s="165"/>
      <c r="V311" s="165"/>
      <c r="W311" s="165"/>
      <c r="X311" s="162"/>
      <c r="Y311" s="162"/>
      <c r="Z311" s="167"/>
    </row>
    <row r="312" spans="1:26" s="18" customFormat="1" hidden="1" x14ac:dyDescent="0.25">
      <c r="A312" s="131"/>
      <c r="B312" s="125"/>
      <c r="C312" s="126"/>
      <c r="D312" s="125"/>
      <c r="E312" s="125"/>
      <c r="F312" s="127"/>
      <c r="G312" s="157"/>
      <c r="H312" s="157"/>
      <c r="I312" s="128" t="str">
        <f>IF(G312="","",VLOOKUP(G312,'BASE TB'!$A$1:$K$70000,2,FALSE))</f>
        <v/>
      </c>
      <c r="J312" s="162"/>
      <c r="K312" s="129" t="str">
        <f>IF(G312="","",VLOOKUP(G312,'BASE TB'!$A$1:$K$70000,6,FALSE))</f>
        <v/>
      </c>
      <c r="L312" s="130" t="str">
        <f t="shared" si="13"/>
        <v/>
      </c>
      <c r="M312" s="131" t="str">
        <f>IF(G312="","",VLOOKUP(G312,'BASE TB'!$A$1:$K$70000,7,FALSE))</f>
        <v/>
      </c>
      <c r="N312" s="131" t="str">
        <f>IF(G312="","",VLOOKUP(G312,'BASE TB'!$A$1:$K$70000,8,FALSE))</f>
        <v/>
      </c>
      <c r="O312" s="131"/>
      <c r="P312" s="131"/>
      <c r="Q312" s="165"/>
      <c r="R312" s="165"/>
      <c r="S312" s="165"/>
      <c r="T312" s="166"/>
      <c r="U312" s="165"/>
      <c r="V312" s="165"/>
      <c r="W312" s="165"/>
      <c r="X312" s="162"/>
      <c r="Y312" s="162"/>
      <c r="Z312" s="167"/>
    </row>
    <row r="313" spans="1:26" s="18" customFormat="1" hidden="1" x14ac:dyDescent="0.25">
      <c r="A313" s="131"/>
      <c r="B313" s="125"/>
      <c r="C313" s="126"/>
      <c r="D313" s="125"/>
      <c r="E313" s="125"/>
      <c r="F313" s="127"/>
      <c r="G313" s="157"/>
      <c r="H313" s="157"/>
      <c r="I313" s="128" t="str">
        <f>IF(G313="","",VLOOKUP(G313,'BASE TB'!$A$1:$K$70000,2,FALSE))</f>
        <v/>
      </c>
      <c r="J313" s="162"/>
      <c r="K313" s="129" t="str">
        <f>IF(G313="","",VLOOKUP(G313,'BASE TB'!$A$1:$K$70000,6,FALSE))</f>
        <v/>
      </c>
      <c r="L313" s="130" t="str">
        <f t="shared" si="13"/>
        <v/>
      </c>
      <c r="M313" s="131" t="str">
        <f>IF(G313="","",VLOOKUP(G313,'BASE TB'!$A$1:$K$70000,7,FALSE))</f>
        <v/>
      </c>
      <c r="N313" s="131" t="str">
        <f>IF(G313="","",VLOOKUP(G313,'BASE TB'!$A$1:$K$70000,8,FALSE))</f>
        <v/>
      </c>
      <c r="O313" s="131"/>
      <c r="P313" s="131"/>
      <c r="Q313" s="165"/>
      <c r="R313" s="165"/>
      <c r="S313" s="165"/>
      <c r="T313" s="166"/>
      <c r="U313" s="165"/>
      <c r="V313" s="165"/>
      <c r="W313" s="165"/>
      <c r="X313" s="162"/>
      <c r="Y313" s="162"/>
      <c r="Z313" s="167"/>
    </row>
    <row r="314" spans="1:26" s="18" customFormat="1" hidden="1" x14ac:dyDescent="0.25">
      <c r="A314" s="131"/>
      <c r="B314" s="125"/>
      <c r="C314" s="126"/>
      <c r="D314" s="125"/>
      <c r="E314" s="125"/>
      <c r="F314" s="127"/>
      <c r="G314" s="157"/>
      <c r="H314" s="157"/>
      <c r="I314" s="128" t="str">
        <f>IF(G314="","",VLOOKUP(G314,'BASE TB'!$A$1:$K$70000,2,FALSE))</f>
        <v/>
      </c>
      <c r="J314" s="162"/>
      <c r="K314" s="129" t="str">
        <f>IF(G314="","",VLOOKUP(G314,'BASE TB'!$A$1:$K$70000,6,FALSE))</f>
        <v/>
      </c>
      <c r="L314" s="130" t="str">
        <f t="shared" si="13"/>
        <v/>
      </c>
      <c r="M314" s="131" t="str">
        <f>IF(G314="","",VLOOKUP(G314,'BASE TB'!$A$1:$K$70000,7,FALSE))</f>
        <v/>
      </c>
      <c r="N314" s="131" t="str">
        <f>IF(G314="","",VLOOKUP(G314,'BASE TB'!$A$1:$K$70000,8,FALSE))</f>
        <v/>
      </c>
      <c r="O314" s="131"/>
      <c r="P314" s="131"/>
      <c r="Q314" s="165"/>
      <c r="R314" s="165"/>
      <c r="S314" s="165"/>
      <c r="T314" s="166"/>
      <c r="U314" s="165"/>
      <c r="V314" s="165"/>
      <c r="W314" s="165"/>
      <c r="X314" s="162"/>
      <c r="Y314" s="162"/>
      <c r="Z314" s="167"/>
    </row>
    <row r="315" spans="1:26" s="18" customFormat="1" hidden="1" x14ac:dyDescent="0.25">
      <c r="A315" s="131"/>
      <c r="B315" s="125"/>
      <c r="C315" s="126"/>
      <c r="D315" s="125"/>
      <c r="E315" s="125"/>
      <c r="F315" s="127"/>
      <c r="G315" s="157"/>
      <c r="H315" s="157"/>
      <c r="I315" s="128" t="str">
        <f>IF(G315="","",VLOOKUP(G315,'BASE TB'!$A$1:$K$70000,2,FALSE))</f>
        <v/>
      </c>
      <c r="J315" s="162"/>
      <c r="K315" s="129" t="str">
        <f>IF(G315="","",VLOOKUP(G315,'BASE TB'!$A$1:$K$70000,6,FALSE))</f>
        <v/>
      </c>
      <c r="L315" s="130" t="str">
        <f t="shared" si="13"/>
        <v/>
      </c>
      <c r="M315" s="131" t="str">
        <f>IF(G315="","",VLOOKUP(G315,'BASE TB'!$A$1:$K$70000,7,FALSE))</f>
        <v/>
      </c>
      <c r="N315" s="131" t="str">
        <f>IF(G315="","",VLOOKUP(G315,'BASE TB'!$A$1:$K$70000,8,FALSE))</f>
        <v/>
      </c>
      <c r="O315" s="131"/>
      <c r="P315" s="131"/>
      <c r="Q315" s="165"/>
      <c r="R315" s="165"/>
      <c r="S315" s="165"/>
      <c r="T315" s="166"/>
      <c r="U315" s="165"/>
      <c r="V315" s="165"/>
      <c r="W315" s="165"/>
      <c r="X315" s="162"/>
      <c r="Y315" s="162"/>
      <c r="Z315" s="167"/>
    </row>
    <row r="316" spans="1:26" s="18" customFormat="1" hidden="1" x14ac:dyDescent="0.25">
      <c r="A316" s="131"/>
      <c r="B316" s="125"/>
      <c r="C316" s="126"/>
      <c r="D316" s="125"/>
      <c r="E316" s="125"/>
      <c r="F316" s="127"/>
      <c r="G316" s="157"/>
      <c r="H316" s="157"/>
      <c r="I316" s="128" t="str">
        <f>IF(G316="","",VLOOKUP(G316,'BASE TB'!$A$1:$K$70000,2,FALSE))</f>
        <v/>
      </c>
      <c r="J316" s="162"/>
      <c r="K316" s="129" t="str">
        <f>IF(G316="","",VLOOKUP(G316,'BASE TB'!$A$1:$K$70000,6,FALSE))</f>
        <v/>
      </c>
      <c r="L316" s="130" t="str">
        <f t="shared" si="13"/>
        <v/>
      </c>
      <c r="M316" s="131" t="str">
        <f>IF(G316="","",VLOOKUP(G316,'BASE TB'!$A$1:$K$70000,7,FALSE))</f>
        <v/>
      </c>
      <c r="N316" s="131" t="str">
        <f>IF(G316="","",VLOOKUP(G316,'BASE TB'!$A$1:$K$70000,8,FALSE))</f>
        <v/>
      </c>
      <c r="O316" s="131"/>
      <c r="P316" s="131"/>
      <c r="Q316" s="165"/>
      <c r="R316" s="165"/>
      <c r="S316" s="165"/>
      <c r="T316" s="166"/>
      <c r="U316" s="165"/>
      <c r="V316" s="165"/>
      <c r="W316" s="165"/>
      <c r="X316" s="162"/>
      <c r="Y316" s="162"/>
      <c r="Z316" s="167"/>
    </row>
    <row r="317" spans="1:26" s="18" customFormat="1" hidden="1" x14ac:dyDescent="0.25">
      <c r="A317" s="131"/>
      <c r="B317" s="125"/>
      <c r="C317" s="126"/>
      <c r="D317" s="125"/>
      <c r="E317" s="125"/>
      <c r="F317" s="127"/>
      <c r="G317" s="157"/>
      <c r="H317" s="157"/>
      <c r="I317" s="128" t="str">
        <f>IF(G317="","",VLOOKUP(G317,'BASE TB'!$A$1:$K$70000,2,FALSE))</f>
        <v/>
      </c>
      <c r="J317" s="162"/>
      <c r="K317" s="129" t="str">
        <f>IF(G317="","",VLOOKUP(G317,'BASE TB'!$A$1:$K$70000,6,FALSE))</f>
        <v/>
      </c>
      <c r="L317" s="130" t="str">
        <f t="shared" si="13"/>
        <v/>
      </c>
      <c r="M317" s="131" t="str">
        <f>IF(G317="","",VLOOKUP(G317,'BASE TB'!$A$1:$K$70000,7,FALSE))</f>
        <v/>
      </c>
      <c r="N317" s="131" t="str">
        <f>IF(G317="","",VLOOKUP(G317,'BASE TB'!$A$1:$K$70000,8,FALSE))</f>
        <v/>
      </c>
      <c r="O317" s="131"/>
      <c r="P317" s="131"/>
      <c r="Q317" s="165"/>
      <c r="R317" s="165"/>
      <c r="S317" s="165"/>
      <c r="T317" s="166"/>
      <c r="U317" s="165"/>
      <c r="V317" s="165"/>
      <c r="W317" s="165"/>
      <c r="X317" s="162"/>
      <c r="Y317" s="162"/>
      <c r="Z317" s="167"/>
    </row>
    <row r="318" spans="1:26" s="18" customFormat="1" hidden="1" x14ac:dyDescent="0.25">
      <c r="A318" s="131"/>
      <c r="B318" s="125"/>
      <c r="C318" s="126"/>
      <c r="D318" s="125"/>
      <c r="E318" s="125"/>
      <c r="F318" s="127"/>
      <c r="G318" s="157"/>
      <c r="H318" s="157"/>
      <c r="I318" s="128" t="str">
        <f>IF(G318="","",VLOOKUP(G318,'BASE TB'!$A$1:$K$70000,2,FALSE))</f>
        <v/>
      </c>
      <c r="J318" s="162"/>
      <c r="K318" s="129" t="str">
        <f>IF(G318="","",VLOOKUP(G318,'BASE TB'!$A$1:$K$70000,6,FALSE))</f>
        <v/>
      </c>
      <c r="L318" s="130" t="str">
        <f t="shared" si="13"/>
        <v/>
      </c>
      <c r="M318" s="131" t="str">
        <f>IF(G318="","",VLOOKUP(G318,'BASE TB'!$A$1:$K$70000,7,FALSE))</f>
        <v/>
      </c>
      <c r="N318" s="131" t="str">
        <f>IF(G318="","",VLOOKUP(G318,'BASE TB'!$A$1:$K$70000,8,FALSE))</f>
        <v/>
      </c>
      <c r="O318" s="131"/>
      <c r="P318" s="131"/>
      <c r="Q318" s="165"/>
      <c r="R318" s="165"/>
      <c r="S318" s="165"/>
      <c r="T318" s="166"/>
      <c r="U318" s="165"/>
      <c r="V318" s="165"/>
      <c r="W318" s="165"/>
      <c r="X318" s="162"/>
      <c r="Y318" s="162"/>
      <c r="Z318" s="167"/>
    </row>
    <row r="319" spans="1:26" s="18" customFormat="1" hidden="1" x14ac:dyDescent="0.25">
      <c r="A319" s="131"/>
      <c r="B319" s="125"/>
      <c r="C319" s="126"/>
      <c r="D319" s="125"/>
      <c r="E319" s="125"/>
      <c r="F319" s="127"/>
      <c r="G319" s="157"/>
      <c r="H319" s="157"/>
      <c r="I319" s="128" t="str">
        <f>IF(G319="","",VLOOKUP(G319,'BASE TB'!$A$1:$K$70000,2,FALSE))</f>
        <v/>
      </c>
      <c r="J319" s="162"/>
      <c r="K319" s="129" t="str">
        <f>IF(G319="","",VLOOKUP(G319,'BASE TB'!$A$1:$K$70000,6,FALSE))</f>
        <v/>
      </c>
      <c r="L319" s="130" t="str">
        <f t="shared" si="13"/>
        <v/>
      </c>
      <c r="M319" s="131" t="str">
        <f>IF(G319="","",VLOOKUP(G319,'BASE TB'!$A$1:$K$70000,7,FALSE))</f>
        <v/>
      </c>
      <c r="N319" s="131" t="str">
        <f>IF(G319="","",VLOOKUP(G319,'BASE TB'!$A$1:$K$70000,8,FALSE))</f>
        <v/>
      </c>
      <c r="O319" s="131"/>
      <c r="P319" s="131"/>
      <c r="Q319" s="165"/>
      <c r="R319" s="165"/>
      <c r="S319" s="165"/>
      <c r="T319" s="166"/>
      <c r="U319" s="165"/>
      <c r="V319" s="165"/>
      <c r="W319" s="165"/>
      <c r="X319" s="162"/>
      <c r="Y319" s="162"/>
      <c r="Z319" s="167"/>
    </row>
    <row r="320" spans="1:26" s="18" customFormat="1" hidden="1" x14ac:dyDescent="0.25">
      <c r="A320" s="131"/>
      <c r="B320" s="125"/>
      <c r="C320" s="126"/>
      <c r="D320" s="125"/>
      <c r="E320" s="125"/>
      <c r="F320" s="127"/>
      <c r="G320" s="157"/>
      <c r="H320" s="157"/>
      <c r="I320" s="128" t="str">
        <f>IF(G320="","",VLOOKUP(G320,'BASE TB'!$A$1:$K$70000,2,FALSE))</f>
        <v/>
      </c>
      <c r="J320" s="162"/>
      <c r="K320" s="129" t="str">
        <f>IF(G320="","",VLOOKUP(G320,'BASE TB'!$A$1:$K$70000,6,FALSE))</f>
        <v/>
      </c>
      <c r="L320" s="130" t="str">
        <f t="shared" si="13"/>
        <v/>
      </c>
      <c r="M320" s="131" t="str">
        <f>IF(G320="","",VLOOKUP(G320,'BASE TB'!$A$1:$K$70000,7,FALSE))</f>
        <v/>
      </c>
      <c r="N320" s="131" t="str">
        <f>IF(G320="","",VLOOKUP(G320,'BASE TB'!$A$1:$K$70000,8,FALSE))</f>
        <v/>
      </c>
      <c r="O320" s="131"/>
      <c r="P320" s="131"/>
      <c r="Q320" s="165"/>
      <c r="R320" s="165"/>
      <c r="S320" s="165"/>
      <c r="T320" s="166"/>
      <c r="U320" s="165"/>
      <c r="V320" s="165"/>
      <c r="W320" s="165"/>
      <c r="X320" s="162"/>
      <c r="Y320" s="162"/>
      <c r="Z320" s="167"/>
    </row>
    <row r="321" spans="1:26" s="18" customFormat="1" hidden="1" x14ac:dyDescent="0.25">
      <c r="A321" s="131"/>
      <c r="B321" s="125"/>
      <c r="C321" s="126"/>
      <c r="D321" s="125"/>
      <c r="E321" s="125"/>
      <c r="F321" s="127"/>
      <c r="G321" s="157"/>
      <c r="H321" s="157"/>
      <c r="I321" s="128" t="str">
        <f>IF(G321="","",VLOOKUP(G321,'BASE TB'!$A$1:$K$70000,2,FALSE))</f>
        <v/>
      </c>
      <c r="J321" s="162"/>
      <c r="K321" s="129" t="str">
        <f>IF(G321="","",VLOOKUP(G321,'BASE TB'!$A$1:$K$70000,6,FALSE))</f>
        <v/>
      </c>
      <c r="L321" s="130" t="str">
        <f t="shared" si="13"/>
        <v/>
      </c>
      <c r="M321" s="131" t="str">
        <f>IF(G321="","",VLOOKUP(G321,'BASE TB'!$A$1:$K$70000,7,FALSE))</f>
        <v/>
      </c>
      <c r="N321" s="131" t="str">
        <f>IF(G321="","",VLOOKUP(G321,'BASE TB'!$A$1:$K$70000,8,FALSE))</f>
        <v/>
      </c>
      <c r="O321" s="131"/>
      <c r="P321" s="131"/>
      <c r="Q321" s="165"/>
      <c r="R321" s="165"/>
      <c r="S321" s="165"/>
      <c r="T321" s="166"/>
      <c r="U321" s="165"/>
      <c r="V321" s="165"/>
      <c r="W321" s="165"/>
      <c r="X321" s="162"/>
      <c r="Y321" s="162"/>
      <c r="Z321" s="167"/>
    </row>
    <row r="322" spans="1:26" s="18" customFormat="1" hidden="1" x14ac:dyDescent="0.25">
      <c r="A322" s="131"/>
      <c r="B322" s="125"/>
      <c r="C322" s="126"/>
      <c r="D322" s="125"/>
      <c r="E322" s="125"/>
      <c r="F322" s="127"/>
      <c r="G322" s="157"/>
      <c r="H322" s="157"/>
      <c r="I322" s="128" t="str">
        <f>IF(G322="","",VLOOKUP(G322,'BASE TB'!$A$1:$K$70000,2,FALSE))</f>
        <v/>
      </c>
      <c r="J322" s="162"/>
      <c r="K322" s="129" t="str">
        <f>IF(G322="","",VLOOKUP(G322,'BASE TB'!$A$1:$K$70000,6,FALSE))</f>
        <v/>
      </c>
      <c r="L322" s="130" t="str">
        <f t="shared" si="13"/>
        <v/>
      </c>
      <c r="M322" s="131" t="str">
        <f>IF(G322="","",VLOOKUP(G322,'BASE TB'!$A$1:$K$70000,7,FALSE))</f>
        <v/>
      </c>
      <c r="N322" s="131" t="str">
        <f>IF(G322="","",VLOOKUP(G322,'BASE TB'!$A$1:$K$70000,8,FALSE))</f>
        <v/>
      </c>
      <c r="O322" s="131"/>
      <c r="P322" s="131"/>
      <c r="Q322" s="165"/>
      <c r="R322" s="165"/>
      <c r="S322" s="165"/>
      <c r="T322" s="166"/>
      <c r="U322" s="165"/>
      <c r="V322" s="165"/>
      <c r="W322" s="165"/>
      <c r="X322" s="162"/>
      <c r="Y322" s="162"/>
      <c r="Z322" s="167"/>
    </row>
    <row r="323" spans="1:26" s="18" customFormat="1" hidden="1" x14ac:dyDescent="0.25">
      <c r="A323" s="131"/>
      <c r="B323" s="125"/>
      <c r="C323" s="126"/>
      <c r="D323" s="125"/>
      <c r="E323" s="125"/>
      <c r="F323" s="127"/>
      <c r="G323" s="157"/>
      <c r="H323" s="157"/>
      <c r="I323" s="128" t="str">
        <f>IF(G323="","",VLOOKUP(G323,'BASE TB'!$A$1:$K$70000,2,FALSE))</f>
        <v/>
      </c>
      <c r="J323" s="162"/>
      <c r="K323" s="129" t="str">
        <f>IF(G323="","",VLOOKUP(G323,'BASE TB'!$A$1:$K$70000,6,FALSE))</f>
        <v/>
      </c>
      <c r="L323" s="130" t="str">
        <f t="shared" si="13"/>
        <v/>
      </c>
      <c r="M323" s="131" t="str">
        <f>IF(G323="","",VLOOKUP(G323,'BASE TB'!$A$1:$K$70000,7,FALSE))</f>
        <v/>
      </c>
      <c r="N323" s="131" t="str">
        <f>IF(G323="","",VLOOKUP(G323,'BASE TB'!$A$1:$K$70000,8,FALSE))</f>
        <v/>
      </c>
      <c r="O323" s="131"/>
      <c r="P323" s="131"/>
      <c r="Q323" s="165"/>
      <c r="R323" s="165"/>
      <c r="S323" s="165"/>
      <c r="T323" s="166"/>
      <c r="U323" s="165"/>
      <c r="V323" s="165"/>
      <c r="W323" s="165"/>
      <c r="X323" s="162"/>
      <c r="Y323" s="162"/>
      <c r="Z323" s="167"/>
    </row>
    <row r="324" spans="1:26" s="18" customFormat="1" hidden="1" x14ac:dyDescent="0.25">
      <c r="A324" s="131"/>
      <c r="B324" s="125"/>
      <c r="C324" s="126"/>
      <c r="D324" s="125"/>
      <c r="E324" s="125"/>
      <c r="F324" s="127"/>
      <c r="G324" s="157"/>
      <c r="H324" s="157"/>
      <c r="I324" s="128" t="str">
        <f>IF(G324="","",VLOOKUP(G324,'BASE TB'!$A$1:$K$70000,2,FALSE))</f>
        <v/>
      </c>
      <c r="J324" s="162"/>
      <c r="K324" s="129" t="str">
        <f>IF(G324="","",VLOOKUP(G324,'BASE TB'!$A$1:$K$70000,6,FALSE))</f>
        <v/>
      </c>
      <c r="L324" s="130" t="str">
        <f t="shared" si="13"/>
        <v/>
      </c>
      <c r="M324" s="131" t="str">
        <f>IF(G324="","",VLOOKUP(G324,'BASE TB'!$A$1:$K$70000,7,FALSE))</f>
        <v/>
      </c>
      <c r="N324" s="131" t="str">
        <f>IF(G324="","",VLOOKUP(G324,'BASE TB'!$A$1:$K$70000,8,FALSE))</f>
        <v/>
      </c>
      <c r="O324" s="131"/>
      <c r="P324" s="131"/>
      <c r="Q324" s="165"/>
      <c r="R324" s="165"/>
      <c r="S324" s="165"/>
      <c r="T324" s="166"/>
      <c r="U324" s="165"/>
      <c r="V324" s="165"/>
      <c r="W324" s="165"/>
      <c r="X324" s="162"/>
      <c r="Y324" s="162"/>
      <c r="Z324" s="167"/>
    </row>
    <row r="325" spans="1:26" s="18" customFormat="1" hidden="1" x14ac:dyDescent="0.25">
      <c r="A325" s="131"/>
      <c r="B325" s="125"/>
      <c r="C325" s="126"/>
      <c r="D325" s="125"/>
      <c r="E325" s="125"/>
      <c r="F325" s="127"/>
      <c r="G325" s="157"/>
      <c r="H325" s="157"/>
      <c r="I325" s="128" t="str">
        <f>IF(G325="","",VLOOKUP(G325,'BASE TB'!$A$1:$K$70000,2,FALSE))</f>
        <v/>
      </c>
      <c r="J325" s="162"/>
      <c r="K325" s="129" t="str">
        <f>IF(G325="","",VLOOKUP(G325,'BASE TB'!$A$1:$K$70000,6,FALSE))</f>
        <v/>
      </c>
      <c r="L325" s="130" t="str">
        <f t="shared" si="13"/>
        <v/>
      </c>
      <c r="M325" s="131" t="str">
        <f>IF(G325="","",VLOOKUP(G325,'BASE TB'!$A$1:$K$70000,7,FALSE))</f>
        <v/>
      </c>
      <c r="N325" s="131" t="str">
        <f>IF(G325="","",VLOOKUP(G325,'BASE TB'!$A$1:$K$70000,8,FALSE))</f>
        <v/>
      </c>
      <c r="O325" s="131"/>
      <c r="P325" s="131"/>
      <c r="Q325" s="165"/>
      <c r="R325" s="165"/>
      <c r="S325" s="165"/>
      <c r="T325" s="166"/>
      <c r="U325" s="165"/>
      <c r="V325" s="165"/>
      <c r="W325" s="165"/>
      <c r="X325" s="162"/>
      <c r="Y325" s="162"/>
      <c r="Z325" s="167"/>
    </row>
    <row r="326" spans="1:26" s="18" customFormat="1" hidden="1" x14ac:dyDescent="0.25">
      <c r="A326" s="131"/>
      <c r="B326" s="125"/>
      <c r="C326" s="126"/>
      <c r="D326" s="125"/>
      <c r="E326" s="125"/>
      <c r="F326" s="127"/>
      <c r="G326" s="157"/>
      <c r="H326" s="157"/>
      <c r="I326" s="128" t="str">
        <f>IF(G326="","",VLOOKUP(G326,'BASE TB'!$A$1:$K$70000,2,FALSE))</f>
        <v/>
      </c>
      <c r="J326" s="162"/>
      <c r="K326" s="129" t="str">
        <f>IF(G326="","",VLOOKUP(G326,'BASE TB'!$A$1:$K$70000,6,FALSE))</f>
        <v/>
      </c>
      <c r="L326" s="130" t="str">
        <f t="shared" si="13"/>
        <v/>
      </c>
      <c r="M326" s="131" t="str">
        <f>IF(G326="","",VLOOKUP(G326,'BASE TB'!$A$1:$K$70000,7,FALSE))</f>
        <v/>
      </c>
      <c r="N326" s="131" t="str">
        <f>IF(G326="","",VLOOKUP(G326,'BASE TB'!$A$1:$K$70000,8,FALSE))</f>
        <v/>
      </c>
      <c r="O326" s="131"/>
      <c r="P326" s="131"/>
      <c r="Q326" s="165"/>
      <c r="R326" s="165"/>
      <c r="S326" s="165"/>
      <c r="T326" s="166"/>
      <c r="U326" s="165"/>
      <c r="V326" s="165"/>
      <c r="W326" s="165"/>
      <c r="X326" s="162"/>
      <c r="Y326" s="162"/>
      <c r="Z326" s="167"/>
    </row>
    <row r="327" spans="1:26" s="18" customFormat="1" hidden="1" x14ac:dyDescent="0.25">
      <c r="A327" s="131"/>
      <c r="B327" s="125"/>
      <c r="C327" s="126"/>
      <c r="D327" s="125"/>
      <c r="E327" s="125"/>
      <c r="F327" s="127"/>
      <c r="G327" s="157"/>
      <c r="H327" s="157"/>
      <c r="I327" s="128" t="str">
        <f>IF(G327="","",VLOOKUP(G327,'BASE TB'!$A$1:$K$70000,2,FALSE))</f>
        <v/>
      </c>
      <c r="J327" s="162"/>
      <c r="K327" s="129" t="str">
        <f>IF(G327="","",VLOOKUP(G327,'BASE TB'!$A$1:$K$70000,6,FALSE))</f>
        <v/>
      </c>
      <c r="L327" s="130" t="str">
        <f t="shared" ref="L327:L390" si="15">IF(G327="","",J327*K327)</f>
        <v/>
      </c>
      <c r="M327" s="131" t="str">
        <f>IF(G327="","",VLOOKUP(G327,'BASE TB'!$A$1:$K$70000,7,FALSE))</f>
        <v/>
      </c>
      <c r="N327" s="131" t="str">
        <f>IF(G327="","",VLOOKUP(G327,'BASE TB'!$A$1:$K$70000,8,FALSE))</f>
        <v/>
      </c>
      <c r="O327" s="131"/>
      <c r="P327" s="131"/>
      <c r="Q327" s="165"/>
      <c r="R327" s="165"/>
      <c r="S327" s="165"/>
      <c r="T327" s="166"/>
      <c r="U327" s="165"/>
      <c r="V327" s="165"/>
      <c r="W327" s="165"/>
      <c r="X327" s="162"/>
      <c r="Y327" s="162"/>
      <c r="Z327" s="167"/>
    </row>
    <row r="328" spans="1:26" s="18" customFormat="1" hidden="1" x14ac:dyDescent="0.25">
      <c r="A328" s="131"/>
      <c r="B328" s="125"/>
      <c r="C328" s="126"/>
      <c r="D328" s="125"/>
      <c r="E328" s="125"/>
      <c r="F328" s="127"/>
      <c r="G328" s="157"/>
      <c r="H328" s="157"/>
      <c r="I328" s="128" t="str">
        <f>IF(G328="","",VLOOKUP(G328,'BASE TB'!$A$1:$K$70000,2,FALSE))</f>
        <v/>
      </c>
      <c r="J328" s="162"/>
      <c r="K328" s="129" t="str">
        <f>IF(G328="","",VLOOKUP(G328,'BASE TB'!$A$1:$K$70000,6,FALSE))</f>
        <v/>
      </c>
      <c r="L328" s="130" t="str">
        <f t="shared" si="15"/>
        <v/>
      </c>
      <c r="M328" s="131" t="str">
        <f>IF(G328="","",VLOOKUP(G328,'BASE TB'!$A$1:$K$70000,7,FALSE))</f>
        <v/>
      </c>
      <c r="N328" s="131" t="str">
        <f>IF(G328="","",VLOOKUP(G328,'BASE TB'!$A$1:$K$70000,8,FALSE))</f>
        <v/>
      </c>
      <c r="O328" s="131"/>
      <c r="P328" s="131"/>
      <c r="Q328" s="165"/>
      <c r="R328" s="165"/>
      <c r="S328" s="165"/>
      <c r="T328" s="166"/>
      <c r="U328" s="165"/>
      <c r="V328" s="165"/>
      <c r="W328" s="165"/>
      <c r="X328" s="162"/>
      <c r="Y328" s="162"/>
      <c r="Z328" s="167"/>
    </row>
    <row r="329" spans="1:26" s="18" customFormat="1" hidden="1" x14ac:dyDescent="0.25">
      <c r="A329" s="131"/>
      <c r="B329" s="125"/>
      <c r="C329" s="126"/>
      <c r="D329" s="125"/>
      <c r="E329" s="125"/>
      <c r="F329" s="127"/>
      <c r="G329" s="157"/>
      <c r="H329" s="157"/>
      <c r="I329" s="128" t="str">
        <f>IF(G329="","",VLOOKUP(G329,'BASE TB'!$A$1:$K$70000,2,FALSE))</f>
        <v/>
      </c>
      <c r="J329" s="162"/>
      <c r="K329" s="129" t="str">
        <f>IF(G329="","",VLOOKUP(G329,'BASE TB'!$A$1:$K$70000,6,FALSE))</f>
        <v/>
      </c>
      <c r="L329" s="130" t="str">
        <f t="shared" si="15"/>
        <v/>
      </c>
      <c r="M329" s="131" t="str">
        <f>IF(G329="","",VLOOKUP(G329,'BASE TB'!$A$1:$K$70000,7,FALSE))</f>
        <v/>
      </c>
      <c r="N329" s="131" t="str">
        <f>IF(G329="","",VLOOKUP(G329,'BASE TB'!$A$1:$K$70000,8,FALSE))</f>
        <v/>
      </c>
      <c r="O329" s="131"/>
      <c r="P329" s="131"/>
      <c r="Q329" s="165"/>
      <c r="R329" s="165"/>
      <c r="S329" s="165"/>
      <c r="T329" s="166"/>
      <c r="U329" s="165"/>
      <c r="V329" s="165"/>
      <c r="W329" s="165"/>
      <c r="X329" s="162"/>
      <c r="Y329" s="162"/>
      <c r="Z329" s="167"/>
    </row>
    <row r="330" spans="1:26" s="18" customFormat="1" hidden="1" x14ac:dyDescent="0.25">
      <c r="A330" s="131"/>
      <c r="B330" s="125"/>
      <c r="C330" s="126"/>
      <c r="D330" s="125"/>
      <c r="E330" s="125"/>
      <c r="F330" s="127"/>
      <c r="G330" s="157"/>
      <c r="H330" s="157"/>
      <c r="I330" s="128" t="str">
        <f>IF(G330="","",VLOOKUP(G330,'BASE TB'!$A$1:$K$70000,2,FALSE))</f>
        <v/>
      </c>
      <c r="J330" s="162"/>
      <c r="K330" s="129" t="str">
        <f>IF(G330="","",VLOOKUP(G330,'BASE TB'!$A$1:$K$70000,6,FALSE))</f>
        <v/>
      </c>
      <c r="L330" s="130" t="str">
        <f t="shared" si="15"/>
        <v/>
      </c>
      <c r="M330" s="131" t="str">
        <f>IF(G330="","",VLOOKUP(G330,'BASE TB'!$A$1:$K$70000,7,FALSE))</f>
        <v/>
      </c>
      <c r="N330" s="131" t="str">
        <f>IF(G330="","",VLOOKUP(G330,'BASE TB'!$A$1:$K$70000,8,FALSE))</f>
        <v/>
      </c>
      <c r="O330" s="131"/>
      <c r="P330" s="131"/>
      <c r="Q330" s="165"/>
      <c r="R330" s="165"/>
      <c r="S330" s="165"/>
      <c r="T330" s="166"/>
      <c r="U330" s="165"/>
      <c r="V330" s="165"/>
      <c r="W330" s="165"/>
      <c r="X330" s="162"/>
      <c r="Y330" s="162"/>
      <c r="Z330" s="167"/>
    </row>
    <row r="331" spans="1:26" s="18" customFormat="1" hidden="1" x14ac:dyDescent="0.25">
      <c r="A331" s="131"/>
      <c r="B331" s="125"/>
      <c r="C331" s="126"/>
      <c r="D331" s="125"/>
      <c r="E331" s="125"/>
      <c r="F331" s="127"/>
      <c r="G331" s="157"/>
      <c r="H331" s="157"/>
      <c r="I331" s="128" t="str">
        <f>IF(G331="","",VLOOKUP(G331,'BASE TB'!$A$1:$K$70000,2,FALSE))</f>
        <v/>
      </c>
      <c r="J331" s="162"/>
      <c r="K331" s="129" t="str">
        <f>IF(G331="","",VLOOKUP(G331,'BASE TB'!$A$1:$K$70000,6,FALSE))</f>
        <v/>
      </c>
      <c r="L331" s="130" t="str">
        <f t="shared" si="15"/>
        <v/>
      </c>
      <c r="M331" s="131" t="str">
        <f>IF(G331="","",VLOOKUP(G331,'BASE TB'!$A$1:$K$70000,7,FALSE))</f>
        <v/>
      </c>
      <c r="N331" s="131" t="str">
        <f>IF(G331="","",VLOOKUP(G331,'BASE TB'!$A$1:$K$70000,8,FALSE))</f>
        <v/>
      </c>
      <c r="O331" s="131"/>
      <c r="P331" s="131"/>
      <c r="Q331" s="165"/>
      <c r="R331" s="165"/>
      <c r="S331" s="165"/>
      <c r="T331" s="166"/>
      <c r="U331" s="165"/>
      <c r="V331" s="165"/>
      <c r="W331" s="165"/>
      <c r="X331" s="162"/>
      <c r="Y331" s="162"/>
      <c r="Z331" s="167"/>
    </row>
    <row r="332" spans="1:26" s="18" customFormat="1" hidden="1" x14ac:dyDescent="0.25">
      <c r="A332" s="131"/>
      <c r="B332" s="125"/>
      <c r="C332" s="126"/>
      <c r="D332" s="125"/>
      <c r="E332" s="125"/>
      <c r="F332" s="127"/>
      <c r="G332" s="157"/>
      <c r="H332" s="157"/>
      <c r="I332" s="128" t="str">
        <f>IF(G332="","",VLOOKUP(G332,'BASE TB'!$A$1:$K$70000,2,FALSE))</f>
        <v/>
      </c>
      <c r="J332" s="162"/>
      <c r="K332" s="129" t="str">
        <f>IF(G332="","",VLOOKUP(G332,'BASE TB'!$A$1:$K$70000,6,FALSE))</f>
        <v/>
      </c>
      <c r="L332" s="130" t="str">
        <f t="shared" si="15"/>
        <v/>
      </c>
      <c r="M332" s="131" t="str">
        <f>IF(G332="","",VLOOKUP(G332,'BASE TB'!$A$1:$K$70000,7,FALSE))</f>
        <v/>
      </c>
      <c r="N332" s="131" t="str">
        <f>IF(G332="","",VLOOKUP(G332,'BASE TB'!$A$1:$K$70000,8,FALSE))</f>
        <v/>
      </c>
      <c r="O332" s="131"/>
      <c r="P332" s="131"/>
      <c r="Q332" s="165"/>
      <c r="R332" s="165"/>
      <c r="S332" s="165"/>
      <c r="T332" s="166"/>
      <c r="U332" s="165"/>
      <c r="V332" s="165"/>
      <c r="W332" s="165"/>
      <c r="X332" s="162"/>
      <c r="Y332" s="162"/>
      <c r="Z332" s="167"/>
    </row>
    <row r="333" spans="1:26" s="18" customFormat="1" hidden="1" x14ac:dyDescent="0.25">
      <c r="A333" s="131"/>
      <c r="B333" s="125"/>
      <c r="C333" s="126"/>
      <c r="D333" s="125"/>
      <c r="E333" s="125"/>
      <c r="F333" s="127"/>
      <c r="G333" s="157"/>
      <c r="H333" s="157"/>
      <c r="I333" s="128" t="str">
        <f>IF(G333="","",VLOOKUP(G333,'BASE TB'!$A$1:$K$70000,2,FALSE))</f>
        <v/>
      </c>
      <c r="J333" s="162"/>
      <c r="K333" s="129" t="str">
        <f>IF(G333="","",VLOOKUP(G333,'BASE TB'!$A$1:$K$70000,6,FALSE))</f>
        <v/>
      </c>
      <c r="L333" s="130" t="str">
        <f t="shared" si="15"/>
        <v/>
      </c>
      <c r="M333" s="131" t="str">
        <f>IF(G333="","",VLOOKUP(G333,'BASE TB'!$A$1:$K$70000,7,FALSE))</f>
        <v/>
      </c>
      <c r="N333" s="131" t="str">
        <f>IF(G333="","",VLOOKUP(G333,'BASE TB'!$A$1:$K$70000,8,FALSE))</f>
        <v/>
      </c>
      <c r="O333" s="131"/>
      <c r="P333" s="131"/>
      <c r="Q333" s="165"/>
      <c r="R333" s="165"/>
      <c r="S333" s="165"/>
      <c r="T333" s="166"/>
      <c r="U333" s="165"/>
      <c r="V333" s="165"/>
      <c r="W333" s="165"/>
      <c r="X333" s="162"/>
      <c r="Y333" s="162"/>
      <c r="Z333" s="167"/>
    </row>
    <row r="334" spans="1:26" s="18" customFormat="1" hidden="1" x14ac:dyDescent="0.25">
      <c r="A334" s="131"/>
      <c r="B334" s="125"/>
      <c r="C334" s="126"/>
      <c r="D334" s="125"/>
      <c r="E334" s="125"/>
      <c r="F334" s="127"/>
      <c r="G334" s="157"/>
      <c r="H334" s="157"/>
      <c r="I334" s="128" t="str">
        <f>IF(G334="","",VLOOKUP(G334,'BASE TB'!$A$1:$K$70000,2,FALSE))</f>
        <v/>
      </c>
      <c r="J334" s="162"/>
      <c r="K334" s="129" t="str">
        <f>IF(G334="","",VLOOKUP(G334,'BASE TB'!$A$1:$K$70000,6,FALSE))</f>
        <v/>
      </c>
      <c r="L334" s="130" t="str">
        <f t="shared" si="15"/>
        <v/>
      </c>
      <c r="M334" s="131" t="str">
        <f>IF(G334="","",VLOOKUP(G334,'BASE TB'!$A$1:$K$70000,7,FALSE))</f>
        <v/>
      </c>
      <c r="N334" s="131" t="str">
        <f>IF(G334="","",VLOOKUP(G334,'BASE TB'!$A$1:$K$70000,8,FALSE))</f>
        <v/>
      </c>
      <c r="O334" s="131"/>
      <c r="P334" s="131"/>
      <c r="Q334" s="165"/>
      <c r="R334" s="165"/>
      <c r="S334" s="165"/>
      <c r="T334" s="166"/>
      <c r="U334" s="165"/>
      <c r="V334" s="165"/>
      <c r="W334" s="165"/>
      <c r="X334" s="162"/>
      <c r="Y334" s="162"/>
      <c r="Z334" s="167"/>
    </row>
    <row r="335" spans="1:26" s="18" customFormat="1" hidden="1" x14ac:dyDescent="0.25">
      <c r="A335" s="131"/>
      <c r="B335" s="125"/>
      <c r="C335" s="126"/>
      <c r="D335" s="125"/>
      <c r="E335" s="125"/>
      <c r="F335" s="127"/>
      <c r="G335" s="157"/>
      <c r="H335" s="157"/>
      <c r="I335" s="128" t="str">
        <f>IF(G335="","",VLOOKUP(G335,'BASE TB'!$A$1:$K$70000,2,FALSE))</f>
        <v/>
      </c>
      <c r="J335" s="162"/>
      <c r="K335" s="129" t="str">
        <f>IF(G335="","",VLOOKUP(G335,'BASE TB'!$A$1:$K$70000,6,FALSE))</f>
        <v/>
      </c>
      <c r="L335" s="130" t="str">
        <f t="shared" si="15"/>
        <v/>
      </c>
      <c r="M335" s="131" t="str">
        <f>IF(G335="","",VLOOKUP(G335,'BASE TB'!$A$1:$K$70000,7,FALSE))</f>
        <v/>
      </c>
      <c r="N335" s="131" t="str">
        <f>IF(G335="","",VLOOKUP(G335,'BASE TB'!$A$1:$K$70000,8,FALSE))</f>
        <v/>
      </c>
      <c r="O335" s="131"/>
      <c r="P335" s="131"/>
      <c r="Q335" s="165"/>
      <c r="R335" s="165"/>
      <c r="S335" s="165"/>
      <c r="T335" s="166"/>
      <c r="U335" s="165"/>
      <c r="V335" s="165"/>
      <c r="W335" s="165"/>
      <c r="X335" s="162"/>
      <c r="Y335" s="162"/>
      <c r="Z335" s="167"/>
    </row>
    <row r="336" spans="1:26" s="18" customFormat="1" hidden="1" x14ac:dyDescent="0.25">
      <c r="A336" s="131"/>
      <c r="B336" s="125"/>
      <c r="C336" s="126"/>
      <c r="D336" s="125"/>
      <c r="E336" s="125"/>
      <c r="F336" s="127"/>
      <c r="G336" s="157"/>
      <c r="H336" s="157"/>
      <c r="I336" s="128" t="str">
        <f>IF(G336="","",VLOOKUP(G336,'BASE TB'!$A$1:$K$70000,2,FALSE))</f>
        <v/>
      </c>
      <c r="J336" s="162"/>
      <c r="K336" s="129" t="str">
        <f>IF(G336="","",VLOOKUP(G336,'BASE TB'!$A$1:$K$70000,6,FALSE))</f>
        <v/>
      </c>
      <c r="L336" s="130" t="str">
        <f t="shared" si="15"/>
        <v/>
      </c>
      <c r="M336" s="131" t="str">
        <f>IF(G336="","",VLOOKUP(G336,'BASE TB'!$A$1:$K$70000,7,FALSE))</f>
        <v/>
      </c>
      <c r="N336" s="131" t="str">
        <f>IF(G336="","",VLOOKUP(G336,'BASE TB'!$A$1:$K$70000,8,FALSE))</f>
        <v/>
      </c>
      <c r="O336" s="131"/>
      <c r="P336" s="131"/>
      <c r="Q336" s="165"/>
      <c r="R336" s="165"/>
      <c r="S336" s="165"/>
      <c r="T336" s="166"/>
      <c r="U336" s="165"/>
      <c r="V336" s="165"/>
      <c r="W336" s="165"/>
      <c r="X336" s="162"/>
      <c r="Y336" s="162"/>
      <c r="Z336" s="167"/>
    </row>
    <row r="337" spans="1:26" s="18" customFormat="1" hidden="1" x14ac:dyDescent="0.25">
      <c r="A337" s="131"/>
      <c r="B337" s="125"/>
      <c r="C337" s="126"/>
      <c r="D337" s="125"/>
      <c r="E337" s="125"/>
      <c r="F337" s="127"/>
      <c r="G337" s="157"/>
      <c r="H337" s="157"/>
      <c r="I337" s="128" t="str">
        <f>IF(G337="","",VLOOKUP(G337,'BASE TB'!$A$1:$K$70000,2,FALSE))</f>
        <v/>
      </c>
      <c r="J337" s="162"/>
      <c r="K337" s="129" t="str">
        <f>IF(G337="","",VLOOKUP(G337,'BASE TB'!$A$1:$K$70000,6,FALSE))</f>
        <v/>
      </c>
      <c r="L337" s="130" t="str">
        <f t="shared" si="15"/>
        <v/>
      </c>
      <c r="M337" s="131" t="str">
        <f>IF(G337="","",VLOOKUP(G337,'BASE TB'!$A$1:$K$70000,7,FALSE))</f>
        <v/>
      </c>
      <c r="N337" s="131" t="str">
        <f>IF(G337="","",VLOOKUP(G337,'BASE TB'!$A$1:$K$70000,8,FALSE))</f>
        <v/>
      </c>
      <c r="O337" s="131"/>
      <c r="P337" s="131"/>
      <c r="Q337" s="165"/>
      <c r="R337" s="165"/>
      <c r="S337" s="165"/>
      <c r="T337" s="166"/>
      <c r="U337" s="165"/>
      <c r="V337" s="165"/>
      <c r="W337" s="165"/>
      <c r="X337" s="162"/>
      <c r="Y337" s="162"/>
      <c r="Z337" s="167"/>
    </row>
    <row r="338" spans="1:26" s="18" customFormat="1" hidden="1" x14ac:dyDescent="0.25">
      <c r="A338" s="131"/>
      <c r="B338" s="125"/>
      <c r="C338" s="126"/>
      <c r="D338" s="125"/>
      <c r="E338" s="125"/>
      <c r="F338" s="127"/>
      <c r="G338" s="157"/>
      <c r="H338" s="157"/>
      <c r="I338" s="128" t="str">
        <f>IF(G338="","",VLOOKUP(G338,'BASE TB'!$A$1:$K$70000,2,FALSE))</f>
        <v/>
      </c>
      <c r="J338" s="162"/>
      <c r="K338" s="129" t="str">
        <f>IF(G338="","",VLOOKUP(G338,'BASE TB'!$A$1:$K$70000,6,FALSE))</f>
        <v/>
      </c>
      <c r="L338" s="130" t="str">
        <f t="shared" si="15"/>
        <v/>
      </c>
      <c r="M338" s="131" t="str">
        <f>IF(G338="","",VLOOKUP(G338,'BASE TB'!$A$1:$K$70000,7,FALSE))</f>
        <v/>
      </c>
      <c r="N338" s="131" t="str">
        <f>IF(G338="","",VLOOKUP(G338,'BASE TB'!$A$1:$K$70000,8,FALSE))</f>
        <v/>
      </c>
      <c r="O338" s="131"/>
      <c r="P338" s="131"/>
      <c r="Q338" s="165"/>
      <c r="R338" s="165"/>
      <c r="S338" s="165"/>
      <c r="T338" s="165"/>
      <c r="U338" s="165"/>
      <c r="V338" s="165"/>
      <c r="W338" s="165"/>
      <c r="X338" s="162"/>
      <c r="Y338" s="162"/>
      <c r="Z338" s="167"/>
    </row>
    <row r="339" spans="1:26" s="18" customFormat="1" hidden="1" x14ac:dyDescent="0.25">
      <c r="A339" s="131"/>
      <c r="B339" s="125"/>
      <c r="C339" s="126"/>
      <c r="D339" s="125"/>
      <c r="E339" s="125"/>
      <c r="F339" s="127"/>
      <c r="G339" s="157"/>
      <c r="H339" s="157"/>
      <c r="I339" s="128" t="str">
        <f>IF(G339="","",VLOOKUP(G339,'BASE TB'!$A$1:$K$70000,2,FALSE))</f>
        <v/>
      </c>
      <c r="J339" s="162"/>
      <c r="K339" s="129" t="str">
        <f>IF(G339="","",VLOOKUP(G339,'BASE TB'!$A$1:$K$70000,6,FALSE))</f>
        <v/>
      </c>
      <c r="L339" s="130" t="str">
        <f t="shared" si="15"/>
        <v/>
      </c>
      <c r="M339" s="131" t="str">
        <f>IF(G339="","",VLOOKUP(G339,'BASE TB'!$A$1:$K$70000,7,FALSE))</f>
        <v/>
      </c>
      <c r="N339" s="131" t="str">
        <f>IF(G339="","",VLOOKUP(G339,'BASE TB'!$A$1:$K$70000,8,FALSE))</f>
        <v/>
      </c>
      <c r="O339" s="131"/>
      <c r="P339" s="131"/>
      <c r="Q339" s="165"/>
      <c r="R339" s="165"/>
      <c r="S339" s="165"/>
      <c r="T339" s="165"/>
      <c r="U339" s="165"/>
      <c r="V339" s="165"/>
      <c r="W339" s="165"/>
      <c r="X339" s="162"/>
      <c r="Y339" s="162"/>
      <c r="Z339" s="167"/>
    </row>
    <row r="340" spans="1:26" s="18" customFormat="1" hidden="1" x14ac:dyDescent="0.25">
      <c r="A340" s="131"/>
      <c r="B340" s="125"/>
      <c r="C340" s="126"/>
      <c r="D340" s="125"/>
      <c r="E340" s="125"/>
      <c r="F340" s="127"/>
      <c r="G340" s="157"/>
      <c r="H340" s="157"/>
      <c r="I340" s="128" t="str">
        <f>IF(G340="","",VLOOKUP(G340,'BASE TB'!$A$1:$K$70000,2,FALSE))</f>
        <v/>
      </c>
      <c r="J340" s="162"/>
      <c r="K340" s="129" t="str">
        <f>IF(G340="","",VLOOKUP(G340,'BASE TB'!$A$1:$K$70000,6,FALSE))</f>
        <v/>
      </c>
      <c r="L340" s="130" t="str">
        <f t="shared" si="15"/>
        <v/>
      </c>
      <c r="M340" s="131" t="str">
        <f>IF(G340="","",VLOOKUP(G340,'BASE TB'!$A$1:$K$70000,7,FALSE))</f>
        <v/>
      </c>
      <c r="N340" s="131" t="str">
        <f>IF(G340="","",VLOOKUP(G340,'BASE TB'!$A$1:$K$70000,8,FALSE))</f>
        <v/>
      </c>
      <c r="O340" s="131"/>
      <c r="P340" s="131"/>
      <c r="Q340" s="165"/>
      <c r="R340" s="165"/>
      <c r="S340" s="165"/>
      <c r="T340" s="165"/>
      <c r="U340" s="165"/>
      <c r="V340" s="165"/>
      <c r="W340" s="165"/>
      <c r="X340" s="162"/>
      <c r="Y340" s="162"/>
      <c r="Z340" s="167"/>
    </row>
    <row r="341" spans="1:26" s="18" customFormat="1" hidden="1" x14ac:dyDescent="0.25">
      <c r="A341" s="131"/>
      <c r="B341" s="125"/>
      <c r="C341" s="126"/>
      <c r="D341" s="125"/>
      <c r="E341" s="125"/>
      <c r="F341" s="127"/>
      <c r="G341" s="157"/>
      <c r="H341" s="157"/>
      <c r="I341" s="128" t="str">
        <f>IF(G341="","",VLOOKUP(G341,'BASE TB'!$A$1:$K$70000,2,FALSE))</f>
        <v/>
      </c>
      <c r="J341" s="162"/>
      <c r="K341" s="129" t="str">
        <f>IF(G341="","",VLOOKUP(G341,'BASE TB'!$A$1:$K$70000,6,FALSE))</f>
        <v/>
      </c>
      <c r="L341" s="130" t="str">
        <f t="shared" si="15"/>
        <v/>
      </c>
      <c r="M341" s="131" t="str">
        <f>IF(G341="","",VLOOKUP(G341,'BASE TB'!$A$1:$K$70000,7,FALSE))</f>
        <v/>
      </c>
      <c r="N341" s="131" t="str">
        <f>IF(G341="","",VLOOKUP(G341,'BASE TB'!$A$1:$K$70000,8,FALSE))</f>
        <v/>
      </c>
      <c r="O341" s="131"/>
      <c r="P341" s="131"/>
      <c r="Q341" s="165"/>
      <c r="R341" s="165"/>
      <c r="S341" s="165"/>
      <c r="T341" s="165"/>
      <c r="U341" s="165"/>
      <c r="V341" s="165"/>
      <c r="W341" s="165"/>
      <c r="X341" s="162"/>
      <c r="Y341" s="162"/>
      <c r="Z341" s="167"/>
    </row>
    <row r="342" spans="1:26" s="18" customFormat="1" hidden="1" x14ac:dyDescent="0.25">
      <c r="A342" s="131"/>
      <c r="B342" s="125"/>
      <c r="C342" s="126"/>
      <c r="D342" s="125"/>
      <c r="E342" s="125"/>
      <c r="F342" s="127"/>
      <c r="G342" s="157"/>
      <c r="H342" s="157"/>
      <c r="I342" s="128" t="str">
        <f>IF(G342="","",VLOOKUP(G342,'BASE TB'!$A$1:$K$70000,2,FALSE))</f>
        <v/>
      </c>
      <c r="J342" s="162"/>
      <c r="K342" s="129" t="str">
        <f>IF(G342="","",VLOOKUP(G342,'BASE TB'!$A$1:$K$70000,6,FALSE))</f>
        <v/>
      </c>
      <c r="L342" s="130" t="str">
        <f t="shared" si="15"/>
        <v/>
      </c>
      <c r="M342" s="131" t="str">
        <f>IF(G342="","",VLOOKUP(G342,'BASE TB'!$A$1:$K$70000,7,FALSE))</f>
        <v/>
      </c>
      <c r="N342" s="131" t="str">
        <f>IF(G342="","",VLOOKUP(G342,'BASE TB'!$A$1:$K$70000,8,FALSE))</f>
        <v/>
      </c>
      <c r="O342" s="131"/>
      <c r="P342" s="131"/>
      <c r="Q342" s="165"/>
      <c r="R342" s="165"/>
      <c r="S342" s="165"/>
      <c r="T342" s="165"/>
      <c r="U342" s="165"/>
      <c r="V342" s="165"/>
      <c r="W342" s="165"/>
      <c r="X342" s="162"/>
      <c r="Y342" s="162"/>
      <c r="Z342" s="167"/>
    </row>
    <row r="343" spans="1:26" s="18" customFormat="1" hidden="1" x14ac:dyDescent="0.25">
      <c r="A343" s="131"/>
      <c r="B343" s="125"/>
      <c r="C343" s="126"/>
      <c r="D343" s="125"/>
      <c r="E343" s="125"/>
      <c r="F343" s="127"/>
      <c r="G343" s="157"/>
      <c r="H343" s="157"/>
      <c r="I343" s="128" t="str">
        <f>IF(G343="","",VLOOKUP(G343,'BASE TB'!$A$1:$K$70000,2,FALSE))</f>
        <v/>
      </c>
      <c r="J343" s="162"/>
      <c r="K343" s="129" t="str">
        <f>IF(G343="","",VLOOKUP(G343,'BASE TB'!$A$1:$K$70000,6,FALSE))</f>
        <v/>
      </c>
      <c r="L343" s="130" t="str">
        <f t="shared" si="15"/>
        <v/>
      </c>
      <c r="M343" s="131" t="str">
        <f>IF(G343="","",VLOOKUP(G343,'BASE TB'!$A$1:$K$70000,7,FALSE))</f>
        <v/>
      </c>
      <c r="N343" s="131" t="str">
        <f>IF(G343="","",VLOOKUP(G343,'BASE TB'!$A$1:$K$70000,8,FALSE))</f>
        <v/>
      </c>
      <c r="O343" s="131"/>
      <c r="P343" s="131"/>
      <c r="Q343" s="165"/>
      <c r="R343" s="165"/>
      <c r="S343" s="165"/>
      <c r="T343" s="165"/>
      <c r="U343" s="165"/>
      <c r="V343" s="165"/>
      <c r="W343" s="165"/>
      <c r="X343" s="162"/>
      <c r="Y343" s="162"/>
      <c r="Z343" s="167"/>
    </row>
    <row r="344" spans="1:26" s="18" customFormat="1" hidden="1" x14ac:dyDescent="0.25">
      <c r="A344" s="131"/>
      <c r="B344" s="125"/>
      <c r="C344" s="126"/>
      <c r="D344" s="125"/>
      <c r="E344" s="125"/>
      <c r="F344" s="127"/>
      <c r="G344" s="157"/>
      <c r="H344" s="157"/>
      <c r="I344" s="128" t="str">
        <f>IF(G344="","",VLOOKUP(G344,'BASE TB'!$A$1:$K$70000,2,FALSE))</f>
        <v/>
      </c>
      <c r="J344" s="162"/>
      <c r="K344" s="129" t="str">
        <f>IF(G344="","",VLOOKUP(G344,'BASE TB'!$A$1:$K$70000,6,FALSE))</f>
        <v/>
      </c>
      <c r="L344" s="130" t="str">
        <f t="shared" si="15"/>
        <v/>
      </c>
      <c r="M344" s="131" t="str">
        <f>IF(G344="","",VLOOKUP(G344,'BASE TB'!$A$1:$K$70000,7,FALSE))</f>
        <v/>
      </c>
      <c r="N344" s="131" t="str">
        <f>IF(G344="","",VLOOKUP(G344,'BASE TB'!$A$1:$K$70000,8,FALSE))</f>
        <v/>
      </c>
      <c r="O344" s="131"/>
      <c r="P344" s="131"/>
      <c r="Q344" s="165"/>
      <c r="R344" s="165"/>
      <c r="S344" s="165"/>
      <c r="T344" s="165"/>
      <c r="U344" s="165"/>
      <c r="V344" s="165"/>
      <c r="W344" s="165"/>
      <c r="X344" s="162"/>
      <c r="Y344" s="162"/>
      <c r="Z344" s="167"/>
    </row>
    <row r="345" spans="1:26" s="18" customFormat="1" hidden="1" x14ac:dyDescent="0.25">
      <c r="A345" s="131"/>
      <c r="B345" s="125"/>
      <c r="C345" s="126"/>
      <c r="D345" s="125"/>
      <c r="E345" s="125"/>
      <c r="F345" s="127"/>
      <c r="G345" s="157"/>
      <c r="H345" s="157"/>
      <c r="I345" s="128" t="str">
        <f>IF(G345="","",VLOOKUP(G345,'BASE TB'!$A$1:$K$70000,2,FALSE))</f>
        <v/>
      </c>
      <c r="J345" s="162"/>
      <c r="K345" s="129" t="str">
        <f>IF(G345="","",VLOOKUP(G345,'BASE TB'!$A$1:$K$70000,6,FALSE))</f>
        <v/>
      </c>
      <c r="L345" s="130" t="str">
        <f t="shared" si="15"/>
        <v/>
      </c>
      <c r="M345" s="131" t="str">
        <f>IF(G345="","",VLOOKUP(G345,'BASE TB'!$A$1:$K$70000,7,FALSE))</f>
        <v/>
      </c>
      <c r="N345" s="131" t="str">
        <f>IF(G345="","",VLOOKUP(G345,'BASE TB'!$A$1:$K$70000,8,FALSE))</f>
        <v/>
      </c>
      <c r="O345" s="131"/>
      <c r="P345" s="131"/>
      <c r="Q345" s="165"/>
      <c r="R345" s="165"/>
      <c r="S345" s="165"/>
      <c r="T345" s="165"/>
      <c r="U345" s="165"/>
      <c r="V345" s="165"/>
      <c r="W345" s="165"/>
      <c r="X345" s="162"/>
      <c r="Y345" s="162"/>
      <c r="Z345" s="167"/>
    </row>
    <row r="346" spans="1:26" s="18" customFormat="1" hidden="1" x14ac:dyDescent="0.25">
      <c r="A346" s="131"/>
      <c r="B346" s="125"/>
      <c r="C346" s="126"/>
      <c r="D346" s="125"/>
      <c r="E346" s="125"/>
      <c r="F346" s="127"/>
      <c r="G346" s="157"/>
      <c r="H346" s="157"/>
      <c r="I346" s="128" t="str">
        <f>IF(G346="","",VLOOKUP(G346,'BASE TB'!$A$1:$K$70000,2,FALSE))</f>
        <v/>
      </c>
      <c r="J346" s="162"/>
      <c r="K346" s="129" t="str">
        <f>IF(G346="","",VLOOKUP(G346,'BASE TB'!$A$1:$K$70000,6,FALSE))</f>
        <v/>
      </c>
      <c r="L346" s="130" t="str">
        <f t="shared" si="15"/>
        <v/>
      </c>
      <c r="M346" s="131" t="str">
        <f>IF(G346="","",VLOOKUP(G346,'BASE TB'!$A$1:$K$70000,7,FALSE))</f>
        <v/>
      </c>
      <c r="N346" s="131" t="str">
        <f>IF(G346="","",VLOOKUP(G346,'BASE TB'!$A$1:$K$70000,8,FALSE))</f>
        <v/>
      </c>
      <c r="O346" s="131"/>
      <c r="P346" s="131"/>
      <c r="Q346" s="165"/>
      <c r="R346" s="165"/>
      <c r="S346" s="165"/>
      <c r="T346" s="165"/>
      <c r="U346" s="165"/>
      <c r="V346" s="165"/>
      <c r="W346" s="165"/>
      <c r="X346" s="162"/>
      <c r="Y346" s="162"/>
      <c r="Z346" s="167"/>
    </row>
    <row r="347" spans="1:26" s="18" customFormat="1" hidden="1" x14ac:dyDescent="0.25">
      <c r="A347" s="131"/>
      <c r="B347" s="125"/>
      <c r="C347" s="126"/>
      <c r="D347" s="125"/>
      <c r="E347" s="125"/>
      <c r="F347" s="127"/>
      <c r="G347" s="157"/>
      <c r="H347" s="157"/>
      <c r="I347" s="128" t="str">
        <f>IF(G347="","",VLOOKUP(G347,'BASE TB'!$A$1:$K$70000,2,FALSE))</f>
        <v/>
      </c>
      <c r="J347" s="162"/>
      <c r="K347" s="129" t="str">
        <f>IF(G347="","",VLOOKUP(G347,'BASE TB'!$A$1:$K$70000,6,FALSE))</f>
        <v/>
      </c>
      <c r="L347" s="130" t="str">
        <f t="shared" si="15"/>
        <v/>
      </c>
      <c r="M347" s="131" t="str">
        <f>IF(G347="","",VLOOKUP(G347,'BASE TB'!$A$1:$K$70000,7,FALSE))</f>
        <v/>
      </c>
      <c r="N347" s="131" t="str">
        <f>IF(G347="","",VLOOKUP(G347,'BASE TB'!$A$1:$K$70000,8,FALSE))</f>
        <v/>
      </c>
      <c r="O347" s="131"/>
      <c r="P347" s="131"/>
      <c r="Q347" s="165"/>
      <c r="R347" s="165"/>
      <c r="S347" s="165"/>
      <c r="T347" s="165"/>
      <c r="U347" s="165"/>
      <c r="V347" s="165"/>
      <c r="W347" s="165"/>
      <c r="X347" s="162"/>
      <c r="Y347" s="162"/>
      <c r="Z347" s="167"/>
    </row>
    <row r="348" spans="1:26" s="18" customFormat="1" hidden="1" x14ac:dyDescent="0.25">
      <c r="A348" s="131"/>
      <c r="B348" s="125"/>
      <c r="C348" s="126"/>
      <c r="D348" s="125"/>
      <c r="E348" s="125"/>
      <c r="F348" s="127"/>
      <c r="G348" s="157"/>
      <c r="H348" s="157"/>
      <c r="I348" s="128" t="str">
        <f>IF(G348="","",VLOOKUP(G348,'BASE TB'!$A$1:$K$70000,2,FALSE))</f>
        <v/>
      </c>
      <c r="J348" s="162"/>
      <c r="K348" s="129" t="str">
        <f>IF(G348="","",VLOOKUP(G348,'BASE TB'!$A$1:$K$70000,6,FALSE))</f>
        <v/>
      </c>
      <c r="L348" s="130" t="str">
        <f t="shared" si="15"/>
        <v/>
      </c>
      <c r="M348" s="131" t="str">
        <f>IF(G348="","",VLOOKUP(G348,'BASE TB'!$A$1:$K$70000,7,FALSE))</f>
        <v/>
      </c>
      <c r="N348" s="131" t="str">
        <f>IF(G348="","",VLOOKUP(G348,'BASE TB'!$A$1:$K$70000,8,FALSE))</f>
        <v/>
      </c>
      <c r="O348" s="131"/>
      <c r="P348" s="131"/>
      <c r="Q348" s="165"/>
      <c r="R348" s="165"/>
      <c r="S348" s="165"/>
      <c r="T348" s="165"/>
      <c r="U348" s="165"/>
      <c r="V348" s="165"/>
      <c r="W348" s="165"/>
      <c r="X348" s="162"/>
      <c r="Y348" s="162"/>
      <c r="Z348" s="167"/>
    </row>
    <row r="349" spans="1:26" s="18" customFormat="1" hidden="1" x14ac:dyDescent="0.25">
      <c r="A349" s="131"/>
      <c r="B349" s="125"/>
      <c r="C349" s="126"/>
      <c r="D349" s="125"/>
      <c r="E349" s="125"/>
      <c r="F349" s="127"/>
      <c r="G349" s="157"/>
      <c r="H349" s="157"/>
      <c r="I349" s="128" t="str">
        <f>IF(G349="","",VLOOKUP(G349,'BASE TB'!$A$1:$K$70000,2,FALSE))</f>
        <v/>
      </c>
      <c r="J349" s="162"/>
      <c r="K349" s="129" t="str">
        <f>IF(G349="","",VLOOKUP(G349,'BASE TB'!$A$1:$K$70000,6,FALSE))</f>
        <v/>
      </c>
      <c r="L349" s="130" t="str">
        <f t="shared" si="15"/>
        <v/>
      </c>
      <c r="M349" s="131" t="str">
        <f>IF(G349="","",VLOOKUP(G349,'BASE TB'!$A$1:$K$70000,7,FALSE))</f>
        <v/>
      </c>
      <c r="N349" s="131" t="str">
        <f>IF(G349="","",VLOOKUP(G349,'BASE TB'!$A$1:$K$70000,8,FALSE))</f>
        <v/>
      </c>
      <c r="O349" s="131"/>
      <c r="P349" s="131"/>
      <c r="Q349" s="165"/>
      <c r="R349" s="165"/>
      <c r="S349" s="165"/>
      <c r="T349" s="165"/>
      <c r="U349" s="165"/>
      <c r="V349" s="165"/>
      <c r="W349" s="165"/>
      <c r="X349" s="162"/>
      <c r="Y349" s="162"/>
      <c r="Z349" s="167"/>
    </row>
    <row r="350" spans="1:26" s="18" customFormat="1" hidden="1" x14ac:dyDescent="0.25">
      <c r="A350" s="131"/>
      <c r="B350" s="125"/>
      <c r="C350" s="126"/>
      <c r="D350" s="125"/>
      <c r="E350" s="125"/>
      <c r="F350" s="127"/>
      <c r="G350" s="157"/>
      <c r="H350" s="157"/>
      <c r="I350" s="128" t="str">
        <f>IF(G350="","",VLOOKUP(G350,'BASE TB'!$A$1:$K$70000,2,FALSE))</f>
        <v/>
      </c>
      <c r="J350" s="162"/>
      <c r="K350" s="129" t="str">
        <f>IF(G350="","",VLOOKUP(G350,'BASE TB'!$A$1:$K$70000,6,FALSE))</f>
        <v/>
      </c>
      <c r="L350" s="130" t="str">
        <f t="shared" si="15"/>
        <v/>
      </c>
      <c r="M350" s="131" t="str">
        <f>IF(G350="","",VLOOKUP(G350,'BASE TB'!$A$1:$K$70000,7,FALSE))</f>
        <v/>
      </c>
      <c r="N350" s="131" t="str">
        <f>IF(G350="","",VLOOKUP(G350,'BASE TB'!$A$1:$K$70000,8,FALSE))</f>
        <v/>
      </c>
      <c r="O350" s="131"/>
      <c r="P350" s="131"/>
      <c r="Q350" s="165"/>
      <c r="R350" s="165"/>
      <c r="S350" s="165"/>
      <c r="T350" s="165"/>
      <c r="U350" s="165"/>
      <c r="V350" s="165"/>
      <c r="W350" s="165"/>
      <c r="X350" s="162"/>
      <c r="Y350" s="162"/>
      <c r="Z350" s="167"/>
    </row>
    <row r="351" spans="1:26" s="18" customFormat="1" hidden="1" x14ac:dyDescent="0.25">
      <c r="A351" s="131"/>
      <c r="B351" s="125"/>
      <c r="C351" s="126"/>
      <c r="D351" s="125"/>
      <c r="E351" s="125"/>
      <c r="F351" s="127"/>
      <c r="G351" s="157"/>
      <c r="H351" s="157"/>
      <c r="I351" s="128" t="str">
        <f>IF(G351="","",VLOOKUP(G351,'BASE TB'!$A$1:$K$70000,2,FALSE))</f>
        <v/>
      </c>
      <c r="J351" s="162"/>
      <c r="K351" s="129" t="str">
        <f>IF(G351="","",VLOOKUP(G351,'BASE TB'!$A$1:$K$70000,6,FALSE))</f>
        <v/>
      </c>
      <c r="L351" s="130" t="str">
        <f t="shared" si="15"/>
        <v/>
      </c>
      <c r="M351" s="131" t="str">
        <f>IF(G351="","",VLOOKUP(G351,'BASE TB'!$A$1:$K$70000,7,FALSE))</f>
        <v/>
      </c>
      <c r="N351" s="131" t="str">
        <f>IF(G351="","",VLOOKUP(G351,'BASE TB'!$A$1:$K$70000,8,FALSE))</f>
        <v/>
      </c>
      <c r="O351" s="131"/>
      <c r="P351" s="131"/>
      <c r="Q351" s="165"/>
      <c r="R351" s="165"/>
      <c r="S351" s="165"/>
      <c r="T351" s="165"/>
      <c r="U351" s="165"/>
      <c r="V351" s="165"/>
      <c r="W351" s="165"/>
      <c r="X351" s="162"/>
      <c r="Y351" s="162"/>
      <c r="Z351" s="167"/>
    </row>
    <row r="352" spans="1:26" s="18" customFormat="1" hidden="1" x14ac:dyDescent="0.25">
      <c r="A352" s="131"/>
      <c r="B352" s="125"/>
      <c r="C352" s="126"/>
      <c r="D352" s="125"/>
      <c r="E352" s="125"/>
      <c r="F352" s="127"/>
      <c r="G352" s="157"/>
      <c r="H352" s="157"/>
      <c r="I352" s="128" t="str">
        <f>IF(G352="","",VLOOKUP(G352,'BASE TB'!$A$1:$K$70000,2,FALSE))</f>
        <v/>
      </c>
      <c r="J352" s="162"/>
      <c r="K352" s="129" t="str">
        <f>IF(G352="","",VLOOKUP(G352,'BASE TB'!$A$1:$K$70000,6,FALSE))</f>
        <v/>
      </c>
      <c r="L352" s="130" t="str">
        <f t="shared" si="15"/>
        <v/>
      </c>
      <c r="M352" s="131" t="str">
        <f>IF(G352="","",VLOOKUP(G352,'BASE TB'!$A$1:$K$70000,7,FALSE))</f>
        <v/>
      </c>
      <c r="N352" s="131" t="str">
        <f>IF(G352="","",VLOOKUP(G352,'BASE TB'!$A$1:$K$70000,8,FALSE))</f>
        <v/>
      </c>
      <c r="O352" s="131"/>
      <c r="P352" s="131"/>
      <c r="Q352" s="165"/>
      <c r="R352" s="165"/>
      <c r="S352" s="165"/>
      <c r="T352" s="165"/>
      <c r="U352" s="165"/>
      <c r="V352" s="165"/>
      <c r="W352" s="165"/>
      <c r="X352" s="162"/>
      <c r="Y352" s="162"/>
      <c r="Z352" s="167"/>
    </row>
    <row r="353" spans="1:26" s="18" customFormat="1" hidden="1" x14ac:dyDescent="0.25">
      <c r="A353" s="131"/>
      <c r="B353" s="125"/>
      <c r="C353" s="126"/>
      <c r="D353" s="125"/>
      <c r="E353" s="125"/>
      <c r="F353" s="127"/>
      <c r="G353" s="157"/>
      <c r="H353" s="157"/>
      <c r="I353" s="128" t="str">
        <f>IF(G353="","",VLOOKUP(G353,'BASE TB'!$A$1:$K$70000,2,FALSE))</f>
        <v/>
      </c>
      <c r="J353" s="162"/>
      <c r="K353" s="129" t="str">
        <f>IF(G353="","",VLOOKUP(G353,'BASE TB'!$A$1:$K$70000,6,FALSE))</f>
        <v/>
      </c>
      <c r="L353" s="130" t="str">
        <f t="shared" si="15"/>
        <v/>
      </c>
      <c r="M353" s="131" t="str">
        <f>IF(G353="","",VLOOKUP(G353,'BASE TB'!$A$1:$K$70000,7,FALSE))</f>
        <v/>
      </c>
      <c r="N353" s="131" t="str">
        <f>IF(G353="","",VLOOKUP(G353,'BASE TB'!$A$1:$K$70000,8,FALSE))</f>
        <v/>
      </c>
      <c r="O353" s="131"/>
      <c r="P353" s="131"/>
      <c r="Q353" s="165"/>
      <c r="R353" s="165"/>
      <c r="S353" s="165"/>
      <c r="T353" s="165"/>
      <c r="U353" s="165"/>
      <c r="V353" s="165"/>
      <c r="W353" s="165"/>
      <c r="X353" s="162"/>
      <c r="Y353" s="162"/>
      <c r="Z353" s="167"/>
    </row>
    <row r="354" spans="1:26" s="18" customFormat="1" hidden="1" x14ac:dyDescent="0.25">
      <c r="A354" s="131"/>
      <c r="B354" s="125"/>
      <c r="C354" s="126"/>
      <c r="D354" s="125"/>
      <c r="E354" s="125"/>
      <c r="F354" s="127"/>
      <c r="G354" s="157"/>
      <c r="H354" s="157"/>
      <c r="I354" s="128" t="str">
        <f>IF(G354="","",VLOOKUP(G354,'BASE TB'!$A$1:$K$70000,2,FALSE))</f>
        <v/>
      </c>
      <c r="J354" s="162"/>
      <c r="K354" s="129" t="str">
        <f>IF(G354="","",VLOOKUP(G354,'BASE TB'!$A$1:$K$70000,6,FALSE))</f>
        <v/>
      </c>
      <c r="L354" s="130" t="str">
        <f t="shared" si="15"/>
        <v/>
      </c>
      <c r="M354" s="131" t="str">
        <f>IF(G354="","",VLOOKUP(G354,'BASE TB'!$A$1:$K$70000,7,FALSE))</f>
        <v/>
      </c>
      <c r="N354" s="131" t="str">
        <f>IF(G354="","",VLOOKUP(G354,'BASE TB'!$A$1:$K$70000,8,FALSE))</f>
        <v/>
      </c>
      <c r="O354" s="131"/>
      <c r="P354" s="131"/>
      <c r="Q354" s="165"/>
      <c r="R354" s="165"/>
      <c r="S354" s="165"/>
      <c r="T354" s="165"/>
      <c r="U354" s="165"/>
      <c r="V354" s="165"/>
      <c r="W354" s="165"/>
      <c r="X354" s="162"/>
      <c r="Y354" s="162"/>
      <c r="Z354" s="167"/>
    </row>
    <row r="355" spans="1:26" s="18" customFormat="1" hidden="1" x14ac:dyDescent="0.25">
      <c r="A355" s="131"/>
      <c r="B355" s="125"/>
      <c r="C355" s="126"/>
      <c r="D355" s="125"/>
      <c r="E355" s="125"/>
      <c r="F355" s="127"/>
      <c r="G355" s="157"/>
      <c r="H355" s="157"/>
      <c r="I355" s="128" t="str">
        <f>IF(G355="","",VLOOKUP(G355,'BASE TB'!$A$1:$K$70000,2,FALSE))</f>
        <v/>
      </c>
      <c r="J355" s="162"/>
      <c r="K355" s="129" t="str">
        <f>IF(G355="","",VLOOKUP(G355,'BASE TB'!$A$1:$K$70000,6,FALSE))</f>
        <v/>
      </c>
      <c r="L355" s="130" t="str">
        <f t="shared" si="15"/>
        <v/>
      </c>
      <c r="M355" s="131" t="str">
        <f>IF(G355="","",VLOOKUP(G355,'BASE TB'!$A$1:$K$70000,7,FALSE))</f>
        <v/>
      </c>
      <c r="N355" s="131" t="str">
        <f>IF(G355="","",VLOOKUP(G355,'BASE TB'!$A$1:$K$70000,8,FALSE))</f>
        <v/>
      </c>
      <c r="O355" s="131"/>
      <c r="P355" s="131"/>
      <c r="Q355" s="165"/>
      <c r="R355" s="165"/>
      <c r="S355" s="165"/>
      <c r="T355" s="165"/>
      <c r="U355" s="165"/>
      <c r="V355" s="165"/>
      <c r="W355" s="165"/>
      <c r="X355" s="162"/>
      <c r="Y355" s="162"/>
      <c r="Z355" s="167"/>
    </row>
    <row r="356" spans="1:26" s="18" customFormat="1" hidden="1" x14ac:dyDescent="0.25">
      <c r="A356" s="131"/>
      <c r="B356" s="125"/>
      <c r="C356" s="126"/>
      <c r="D356" s="125"/>
      <c r="E356" s="125"/>
      <c r="F356" s="127"/>
      <c r="G356" s="157"/>
      <c r="H356" s="157"/>
      <c r="I356" s="128" t="str">
        <f>IF(G356="","",VLOOKUP(G356,'BASE TB'!$A$1:$K$70000,2,FALSE))</f>
        <v/>
      </c>
      <c r="J356" s="162"/>
      <c r="K356" s="129" t="str">
        <f>IF(G356="","",VLOOKUP(G356,'BASE TB'!$A$1:$K$70000,6,FALSE))</f>
        <v/>
      </c>
      <c r="L356" s="130" t="str">
        <f t="shared" si="15"/>
        <v/>
      </c>
      <c r="M356" s="131" t="str">
        <f>IF(G356="","",VLOOKUP(G356,'BASE TB'!$A$1:$K$70000,7,FALSE))</f>
        <v/>
      </c>
      <c r="N356" s="131" t="str">
        <f>IF(G356="","",VLOOKUP(G356,'BASE TB'!$A$1:$K$70000,8,FALSE))</f>
        <v/>
      </c>
      <c r="O356" s="131"/>
      <c r="P356" s="131"/>
      <c r="Q356" s="165"/>
      <c r="R356" s="165"/>
      <c r="S356" s="165"/>
      <c r="T356" s="165"/>
      <c r="U356" s="165"/>
      <c r="V356" s="165"/>
      <c r="W356" s="165"/>
      <c r="X356" s="162"/>
      <c r="Y356" s="162"/>
      <c r="Z356" s="167"/>
    </row>
    <row r="357" spans="1:26" s="18" customFormat="1" hidden="1" x14ac:dyDescent="0.25">
      <c r="A357" s="131"/>
      <c r="B357" s="125"/>
      <c r="C357" s="126"/>
      <c r="D357" s="125"/>
      <c r="E357" s="125"/>
      <c r="F357" s="127"/>
      <c r="G357" s="157"/>
      <c r="H357" s="157"/>
      <c r="I357" s="128" t="str">
        <f>IF(G357="","",VLOOKUP(G357,'BASE TB'!$A$1:$K$70000,2,FALSE))</f>
        <v/>
      </c>
      <c r="J357" s="162"/>
      <c r="K357" s="129" t="str">
        <f>IF(G357="","",VLOOKUP(G357,'BASE TB'!$A$1:$K$70000,6,FALSE))</f>
        <v/>
      </c>
      <c r="L357" s="130" t="str">
        <f t="shared" si="15"/>
        <v/>
      </c>
      <c r="M357" s="131" t="str">
        <f>IF(G357="","",VLOOKUP(G357,'BASE TB'!$A$1:$K$70000,7,FALSE))</f>
        <v/>
      </c>
      <c r="N357" s="131" t="str">
        <f>IF(G357="","",VLOOKUP(G357,'BASE TB'!$A$1:$K$70000,8,FALSE))</f>
        <v/>
      </c>
      <c r="O357" s="131"/>
      <c r="P357" s="131"/>
      <c r="Q357" s="165"/>
      <c r="R357" s="165"/>
      <c r="S357" s="165"/>
      <c r="T357" s="165"/>
      <c r="U357" s="165"/>
      <c r="V357" s="165"/>
      <c r="W357" s="165"/>
      <c r="X357" s="162"/>
      <c r="Y357" s="162"/>
      <c r="Z357" s="167"/>
    </row>
    <row r="358" spans="1:26" s="18" customFormat="1" hidden="1" x14ac:dyDescent="0.25">
      <c r="A358" s="131"/>
      <c r="B358" s="125"/>
      <c r="C358" s="126"/>
      <c r="D358" s="125"/>
      <c r="E358" s="125"/>
      <c r="F358" s="127"/>
      <c r="G358" s="157"/>
      <c r="H358" s="157"/>
      <c r="I358" s="128" t="str">
        <f>IF(G358="","",VLOOKUP(G358,'BASE TB'!$A$1:$K$70000,2,FALSE))</f>
        <v/>
      </c>
      <c r="J358" s="162"/>
      <c r="K358" s="129" t="str">
        <f>IF(G358="","",VLOOKUP(G358,'BASE TB'!$A$1:$K$70000,6,FALSE))</f>
        <v/>
      </c>
      <c r="L358" s="130" t="str">
        <f t="shared" si="15"/>
        <v/>
      </c>
      <c r="M358" s="131" t="str">
        <f>IF(G358="","",VLOOKUP(G358,'BASE TB'!$A$1:$K$70000,7,FALSE))</f>
        <v/>
      </c>
      <c r="N358" s="131" t="str">
        <f>IF(G358="","",VLOOKUP(G358,'BASE TB'!$A$1:$K$70000,8,FALSE))</f>
        <v/>
      </c>
      <c r="O358" s="131"/>
      <c r="P358" s="131"/>
      <c r="Q358" s="165"/>
      <c r="R358" s="165"/>
      <c r="S358" s="165"/>
      <c r="T358" s="165"/>
      <c r="U358" s="165"/>
      <c r="V358" s="165"/>
      <c r="W358" s="165"/>
      <c r="X358" s="162"/>
      <c r="Y358" s="162"/>
      <c r="Z358" s="167"/>
    </row>
    <row r="359" spans="1:26" s="18" customFormat="1" hidden="1" x14ac:dyDescent="0.25">
      <c r="A359" s="131"/>
      <c r="B359" s="125"/>
      <c r="C359" s="126"/>
      <c r="D359" s="125"/>
      <c r="E359" s="125"/>
      <c r="F359" s="127"/>
      <c r="G359" s="157"/>
      <c r="H359" s="157"/>
      <c r="I359" s="128" t="str">
        <f>IF(G359="","",VLOOKUP(G359,'BASE TB'!$A$1:$K$70000,2,FALSE))</f>
        <v/>
      </c>
      <c r="J359" s="162"/>
      <c r="K359" s="129" t="str">
        <f>IF(G359="","",VLOOKUP(G359,'BASE TB'!$A$1:$K$70000,6,FALSE))</f>
        <v/>
      </c>
      <c r="L359" s="130" t="str">
        <f t="shared" si="15"/>
        <v/>
      </c>
      <c r="M359" s="131" t="str">
        <f>IF(G359="","",VLOOKUP(G359,'BASE TB'!$A$1:$K$70000,7,FALSE))</f>
        <v/>
      </c>
      <c r="N359" s="131" t="str">
        <f>IF(G359="","",VLOOKUP(G359,'BASE TB'!$A$1:$K$70000,8,FALSE))</f>
        <v/>
      </c>
      <c r="O359" s="131"/>
      <c r="P359" s="131"/>
      <c r="Q359" s="165"/>
      <c r="R359" s="165"/>
      <c r="S359" s="165"/>
      <c r="T359" s="165"/>
      <c r="U359" s="165"/>
      <c r="V359" s="165"/>
      <c r="W359" s="165"/>
      <c r="X359" s="162"/>
      <c r="Y359" s="162"/>
      <c r="Z359" s="167"/>
    </row>
    <row r="360" spans="1:26" s="18" customFormat="1" hidden="1" x14ac:dyDescent="0.25">
      <c r="A360" s="131"/>
      <c r="B360" s="125"/>
      <c r="C360" s="126"/>
      <c r="D360" s="125"/>
      <c r="E360" s="125"/>
      <c r="F360" s="127"/>
      <c r="G360" s="157"/>
      <c r="H360" s="157"/>
      <c r="I360" s="128" t="str">
        <f>IF(G360="","",VLOOKUP(G360,'BASE TB'!$A$1:$K$70000,2,FALSE))</f>
        <v/>
      </c>
      <c r="J360" s="162"/>
      <c r="K360" s="129" t="str">
        <f>IF(G360="","",VLOOKUP(G360,'BASE TB'!$A$1:$K$70000,6,FALSE))</f>
        <v/>
      </c>
      <c r="L360" s="130" t="str">
        <f t="shared" si="15"/>
        <v/>
      </c>
      <c r="M360" s="131" t="str">
        <f>IF(G360="","",VLOOKUP(G360,'BASE TB'!$A$1:$K$70000,7,FALSE))</f>
        <v/>
      </c>
      <c r="N360" s="131" t="str">
        <f>IF(G360="","",VLOOKUP(G360,'BASE TB'!$A$1:$K$70000,8,FALSE))</f>
        <v/>
      </c>
      <c r="O360" s="131"/>
      <c r="P360" s="131"/>
      <c r="Q360" s="165"/>
      <c r="R360" s="165"/>
      <c r="S360" s="165"/>
      <c r="T360" s="165"/>
      <c r="U360" s="165"/>
      <c r="V360" s="165"/>
      <c r="W360" s="165"/>
      <c r="X360" s="162"/>
      <c r="Y360" s="162"/>
      <c r="Z360" s="167"/>
    </row>
    <row r="361" spans="1:26" s="18" customFormat="1" hidden="1" x14ac:dyDescent="0.25">
      <c r="A361" s="131"/>
      <c r="B361" s="125"/>
      <c r="C361" s="126"/>
      <c r="D361" s="125"/>
      <c r="E361" s="125"/>
      <c r="F361" s="127"/>
      <c r="G361" s="157"/>
      <c r="H361" s="157"/>
      <c r="I361" s="128" t="str">
        <f>IF(G361="","",VLOOKUP(G361,'BASE TB'!$A$1:$K$70000,2,FALSE))</f>
        <v/>
      </c>
      <c r="J361" s="162"/>
      <c r="K361" s="129" t="str">
        <f>IF(G361="","",VLOOKUP(G361,'BASE TB'!$A$1:$K$70000,6,FALSE))</f>
        <v/>
      </c>
      <c r="L361" s="130" t="str">
        <f t="shared" si="15"/>
        <v/>
      </c>
      <c r="M361" s="131" t="str">
        <f>IF(G361="","",VLOOKUP(G361,'BASE TB'!$A$1:$K$70000,7,FALSE))</f>
        <v/>
      </c>
      <c r="N361" s="131" t="str">
        <f>IF(G361="","",VLOOKUP(G361,'BASE TB'!$A$1:$K$70000,8,FALSE))</f>
        <v/>
      </c>
      <c r="O361" s="131"/>
      <c r="P361" s="131"/>
      <c r="Q361" s="165"/>
      <c r="R361" s="165"/>
      <c r="S361" s="165"/>
      <c r="T361" s="165"/>
      <c r="U361" s="165"/>
      <c r="V361" s="165"/>
      <c r="W361" s="165"/>
      <c r="X361" s="162"/>
      <c r="Y361" s="162"/>
      <c r="Z361" s="167"/>
    </row>
    <row r="362" spans="1:26" s="18" customFormat="1" hidden="1" x14ac:dyDescent="0.25">
      <c r="A362" s="131"/>
      <c r="B362" s="125"/>
      <c r="C362" s="126"/>
      <c r="D362" s="125"/>
      <c r="E362" s="125"/>
      <c r="F362" s="127"/>
      <c r="G362" s="157"/>
      <c r="H362" s="157"/>
      <c r="I362" s="128" t="str">
        <f>IF(G362="","",VLOOKUP(G362,'BASE TB'!$A$1:$K$70000,2,FALSE))</f>
        <v/>
      </c>
      <c r="J362" s="162"/>
      <c r="K362" s="129" t="str">
        <f>IF(G362="","",VLOOKUP(G362,'BASE TB'!$A$1:$K$70000,6,FALSE))</f>
        <v/>
      </c>
      <c r="L362" s="130" t="str">
        <f t="shared" si="15"/>
        <v/>
      </c>
      <c r="M362" s="131" t="str">
        <f>IF(G362="","",VLOOKUP(G362,'BASE TB'!$A$1:$K$70000,7,FALSE))</f>
        <v/>
      </c>
      <c r="N362" s="131" t="str">
        <f>IF(G362="","",VLOOKUP(G362,'BASE TB'!$A$1:$K$70000,8,FALSE))</f>
        <v/>
      </c>
      <c r="O362" s="131"/>
      <c r="P362" s="131"/>
      <c r="Q362" s="165"/>
      <c r="R362" s="165"/>
      <c r="S362" s="165"/>
      <c r="T362" s="165"/>
      <c r="U362" s="165"/>
      <c r="V362" s="165"/>
      <c r="W362" s="165"/>
      <c r="X362" s="162"/>
      <c r="Y362" s="162"/>
      <c r="Z362" s="167"/>
    </row>
    <row r="363" spans="1:26" s="18" customFormat="1" hidden="1" x14ac:dyDescent="0.25">
      <c r="A363" s="131"/>
      <c r="B363" s="125"/>
      <c r="C363" s="126"/>
      <c r="D363" s="125"/>
      <c r="E363" s="125"/>
      <c r="F363" s="127"/>
      <c r="G363" s="157"/>
      <c r="H363" s="157"/>
      <c r="I363" s="128" t="str">
        <f>IF(G363="","",VLOOKUP(G363,'BASE TB'!$A$1:$K$70000,2,FALSE))</f>
        <v/>
      </c>
      <c r="J363" s="162"/>
      <c r="K363" s="129" t="str">
        <f>IF(G363="","",VLOOKUP(G363,'BASE TB'!$A$1:$K$70000,6,FALSE))</f>
        <v/>
      </c>
      <c r="L363" s="130" t="str">
        <f t="shared" si="15"/>
        <v/>
      </c>
      <c r="M363" s="131" t="str">
        <f>IF(G363="","",VLOOKUP(G363,'BASE TB'!$A$1:$K$70000,7,FALSE))</f>
        <v/>
      </c>
      <c r="N363" s="131" t="str">
        <f>IF(G363="","",VLOOKUP(G363,'BASE TB'!$A$1:$K$70000,8,FALSE))</f>
        <v/>
      </c>
      <c r="O363" s="131"/>
      <c r="P363" s="131"/>
      <c r="Q363" s="165"/>
      <c r="R363" s="165"/>
      <c r="S363" s="165"/>
      <c r="T363" s="165"/>
      <c r="U363" s="165"/>
      <c r="V363" s="165"/>
      <c r="W363" s="165"/>
      <c r="X363" s="162"/>
      <c r="Y363" s="162"/>
      <c r="Z363" s="167"/>
    </row>
    <row r="364" spans="1:26" s="18" customFormat="1" hidden="1" x14ac:dyDescent="0.25">
      <c r="A364" s="131"/>
      <c r="B364" s="125"/>
      <c r="C364" s="126"/>
      <c r="D364" s="125"/>
      <c r="E364" s="125"/>
      <c r="F364" s="127"/>
      <c r="G364" s="157"/>
      <c r="H364" s="157"/>
      <c r="I364" s="128" t="str">
        <f>IF(G364="","",VLOOKUP(G364,'BASE TB'!$A$1:$K$70000,2,FALSE))</f>
        <v/>
      </c>
      <c r="J364" s="162"/>
      <c r="K364" s="129" t="str">
        <f>IF(G364="","",VLOOKUP(G364,'BASE TB'!$A$1:$K$70000,6,FALSE))</f>
        <v/>
      </c>
      <c r="L364" s="130" t="str">
        <f t="shared" si="15"/>
        <v/>
      </c>
      <c r="M364" s="131" t="str">
        <f>IF(G364="","",VLOOKUP(G364,'BASE TB'!$A$1:$K$70000,7,FALSE))</f>
        <v/>
      </c>
      <c r="N364" s="131" t="str">
        <f>IF(G364="","",VLOOKUP(G364,'BASE TB'!$A$1:$K$70000,8,FALSE))</f>
        <v/>
      </c>
      <c r="O364" s="131"/>
      <c r="P364" s="131"/>
      <c r="Q364" s="165"/>
      <c r="R364" s="165"/>
      <c r="S364" s="165"/>
      <c r="T364" s="165"/>
      <c r="U364" s="165"/>
      <c r="V364" s="165"/>
      <c r="W364" s="165"/>
      <c r="X364" s="162"/>
      <c r="Y364" s="162"/>
      <c r="Z364" s="167"/>
    </row>
    <row r="365" spans="1:26" s="18" customFormat="1" hidden="1" x14ac:dyDescent="0.25">
      <c r="A365" s="131"/>
      <c r="B365" s="125"/>
      <c r="C365" s="126"/>
      <c r="D365" s="125"/>
      <c r="E365" s="125"/>
      <c r="F365" s="127"/>
      <c r="G365" s="157"/>
      <c r="H365" s="157"/>
      <c r="I365" s="128" t="str">
        <f>IF(G365="","",VLOOKUP(G365,'BASE TB'!$A$1:$K$70000,2,FALSE))</f>
        <v/>
      </c>
      <c r="J365" s="162"/>
      <c r="K365" s="129" t="str">
        <f>IF(G365="","",VLOOKUP(G365,'BASE TB'!$A$1:$K$70000,6,FALSE))</f>
        <v/>
      </c>
      <c r="L365" s="130" t="str">
        <f t="shared" si="15"/>
        <v/>
      </c>
      <c r="M365" s="131" t="str">
        <f>IF(G365="","",VLOOKUP(G365,'BASE TB'!$A$1:$K$70000,7,FALSE))</f>
        <v/>
      </c>
      <c r="N365" s="131" t="str">
        <f>IF(G365="","",VLOOKUP(G365,'BASE TB'!$A$1:$K$70000,8,FALSE))</f>
        <v/>
      </c>
      <c r="O365" s="131"/>
      <c r="P365" s="131"/>
      <c r="Q365" s="165"/>
      <c r="R365" s="165"/>
      <c r="S365" s="165"/>
      <c r="T365" s="165"/>
      <c r="U365" s="165"/>
      <c r="V365" s="165"/>
      <c r="W365" s="165"/>
      <c r="X365" s="162"/>
      <c r="Y365" s="162"/>
      <c r="Z365" s="167"/>
    </row>
    <row r="366" spans="1:26" s="18" customFormat="1" hidden="1" x14ac:dyDescent="0.25">
      <c r="A366" s="131"/>
      <c r="B366" s="125"/>
      <c r="C366" s="126"/>
      <c r="D366" s="125"/>
      <c r="E366" s="125"/>
      <c r="F366" s="127"/>
      <c r="G366" s="157"/>
      <c r="H366" s="157"/>
      <c r="I366" s="128" t="str">
        <f>IF(G366="","",VLOOKUP(G366,'BASE TB'!$A$1:$K$70000,2,FALSE))</f>
        <v/>
      </c>
      <c r="J366" s="162"/>
      <c r="K366" s="129" t="str">
        <f>IF(G366="","",VLOOKUP(G366,'BASE TB'!$A$1:$K$70000,6,FALSE))</f>
        <v/>
      </c>
      <c r="L366" s="130" t="str">
        <f t="shared" si="15"/>
        <v/>
      </c>
      <c r="M366" s="131" t="str">
        <f>IF(G366="","",VLOOKUP(G366,'BASE TB'!$A$1:$K$70000,7,FALSE))</f>
        <v/>
      </c>
      <c r="N366" s="131" t="str">
        <f>IF(G366="","",VLOOKUP(G366,'BASE TB'!$A$1:$K$70000,8,FALSE))</f>
        <v/>
      </c>
      <c r="O366" s="131"/>
      <c r="P366" s="131"/>
      <c r="Q366" s="165"/>
      <c r="R366" s="165"/>
      <c r="S366" s="165"/>
      <c r="T366" s="165"/>
      <c r="U366" s="165"/>
      <c r="V366" s="165"/>
      <c r="W366" s="165"/>
      <c r="X366" s="162"/>
      <c r="Y366" s="162"/>
      <c r="Z366" s="167"/>
    </row>
    <row r="367" spans="1:26" s="18" customFormat="1" hidden="1" x14ac:dyDescent="0.25">
      <c r="A367" s="131"/>
      <c r="B367" s="125"/>
      <c r="C367" s="126"/>
      <c r="D367" s="125"/>
      <c r="E367" s="125"/>
      <c r="F367" s="127"/>
      <c r="G367" s="157"/>
      <c r="H367" s="157"/>
      <c r="I367" s="128" t="str">
        <f>IF(G367="","",VLOOKUP(G367,'BASE TB'!$A$1:$K$70000,2,FALSE))</f>
        <v/>
      </c>
      <c r="J367" s="162"/>
      <c r="K367" s="129" t="str">
        <f>IF(G367="","",VLOOKUP(G367,'BASE TB'!$A$1:$K$70000,6,FALSE))</f>
        <v/>
      </c>
      <c r="L367" s="130" t="str">
        <f t="shared" si="15"/>
        <v/>
      </c>
      <c r="M367" s="131" t="str">
        <f>IF(G367="","",VLOOKUP(G367,'BASE TB'!$A$1:$K$70000,7,FALSE))</f>
        <v/>
      </c>
      <c r="N367" s="131" t="str">
        <f>IF(G367="","",VLOOKUP(G367,'BASE TB'!$A$1:$K$70000,8,FALSE))</f>
        <v/>
      </c>
      <c r="O367" s="131"/>
      <c r="P367" s="131"/>
      <c r="Q367" s="165"/>
      <c r="R367" s="165"/>
      <c r="S367" s="165"/>
      <c r="T367" s="165"/>
      <c r="U367" s="165"/>
      <c r="V367" s="165"/>
      <c r="W367" s="165"/>
      <c r="X367" s="162"/>
      <c r="Y367" s="162"/>
      <c r="Z367" s="167"/>
    </row>
    <row r="368" spans="1:26" s="18" customFormat="1" hidden="1" x14ac:dyDescent="0.25">
      <c r="A368" s="131"/>
      <c r="B368" s="125"/>
      <c r="C368" s="126"/>
      <c r="D368" s="125"/>
      <c r="E368" s="125"/>
      <c r="F368" s="127"/>
      <c r="G368" s="157"/>
      <c r="H368" s="157"/>
      <c r="I368" s="128" t="str">
        <f>IF(G368="","",VLOOKUP(G368,'BASE TB'!$A$1:$K$70000,2,FALSE))</f>
        <v/>
      </c>
      <c r="J368" s="162"/>
      <c r="K368" s="129" t="str">
        <f>IF(G368="","",VLOOKUP(G368,'BASE TB'!$A$1:$K$70000,6,FALSE))</f>
        <v/>
      </c>
      <c r="L368" s="130" t="str">
        <f t="shared" si="15"/>
        <v/>
      </c>
      <c r="M368" s="131" t="str">
        <f>IF(G368="","",VLOOKUP(G368,'BASE TB'!$A$1:$K$70000,7,FALSE))</f>
        <v/>
      </c>
      <c r="N368" s="131" t="str">
        <f>IF(G368="","",VLOOKUP(G368,'BASE TB'!$A$1:$K$70000,8,FALSE))</f>
        <v/>
      </c>
      <c r="O368" s="131"/>
      <c r="P368" s="131"/>
      <c r="Q368" s="165"/>
      <c r="R368" s="165"/>
      <c r="S368" s="165"/>
      <c r="T368" s="165"/>
      <c r="U368" s="165"/>
      <c r="V368" s="165"/>
      <c r="W368" s="165"/>
      <c r="X368" s="162"/>
      <c r="Y368" s="162"/>
      <c r="Z368" s="167"/>
    </row>
    <row r="369" spans="1:26" s="18" customFormat="1" hidden="1" x14ac:dyDescent="0.25">
      <c r="A369" s="131"/>
      <c r="B369" s="125"/>
      <c r="C369" s="126"/>
      <c r="D369" s="125"/>
      <c r="E369" s="125"/>
      <c r="F369" s="127"/>
      <c r="G369" s="157"/>
      <c r="H369" s="157"/>
      <c r="I369" s="128" t="str">
        <f>IF(G369="","",VLOOKUP(G369,'BASE TB'!$A$1:$K$70000,2,FALSE))</f>
        <v/>
      </c>
      <c r="J369" s="162"/>
      <c r="K369" s="129" t="str">
        <f>IF(G369="","",VLOOKUP(G369,'BASE TB'!$A$1:$K$70000,6,FALSE))</f>
        <v/>
      </c>
      <c r="L369" s="130" t="str">
        <f t="shared" si="15"/>
        <v/>
      </c>
      <c r="M369" s="131" t="str">
        <f>IF(G369="","",VLOOKUP(G369,'BASE TB'!$A$1:$K$70000,7,FALSE))</f>
        <v/>
      </c>
      <c r="N369" s="131" t="str">
        <f>IF(G369="","",VLOOKUP(G369,'BASE TB'!$A$1:$K$70000,8,FALSE))</f>
        <v/>
      </c>
      <c r="O369" s="131"/>
      <c r="P369" s="131"/>
      <c r="Q369" s="165"/>
      <c r="R369" s="165"/>
      <c r="S369" s="165"/>
      <c r="T369" s="165"/>
      <c r="U369" s="165"/>
      <c r="V369" s="165"/>
      <c r="W369" s="165"/>
      <c r="X369" s="162"/>
      <c r="Y369" s="162"/>
      <c r="Z369" s="167"/>
    </row>
    <row r="370" spans="1:26" s="18" customFormat="1" hidden="1" x14ac:dyDescent="0.25">
      <c r="A370" s="131"/>
      <c r="B370" s="125"/>
      <c r="C370" s="126"/>
      <c r="D370" s="125"/>
      <c r="E370" s="125"/>
      <c r="F370" s="127"/>
      <c r="G370" s="157"/>
      <c r="H370" s="157"/>
      <c r="I370" s="128" t="str">
        <f>IF(G370="","",VLOOKUP(G370,'BASE TB'!$A$1:$K$70000,2,FALSE))</f>
        <v/>
      </c>
      <c r="J370" s="162"/>
      <c r="K370" s="129" t="str">
        <f>IF(G370="","",VLOOKUP(G370,'BASE TB'!$A$1:$K$70000,6,FALSE))</f>
        <v/>
      </c>
      <c r="L370" s="130" t="str">
        <f t="shared" si="15"/>
        <v/>
      </c>
      <c r="M370" s="131" t="str">
        <f>IF(G370="","",VLOOKUP(G370,'BASE TB'!$A$1:$K$70000,7,FALSE))</f>
        <v/>
      </c>
      <c r="N370" s="131" t="str">
        <f>IF(G370="","",VLOOKUP(G370,'BASE TB'!$A$1:$K$70000,8,FALSE))</f>
        <v/>
      </c>
      <c r="O370" s="131"/>
      <c r="P370" s="131"/>
      <c r="Q370" s="165"/>
      <c r="R370" s="165"/>
      <c r="S370" s="165"/>
      <c r="T370" s="165"/>
      <c r="U370" s="165"/>
      <c r="V370" s="165"/>
      <c r="W370" s="165"/>
      <c r="X370" s="162"/>
      <c r="Y370" s="162"/>
      <c r="Z370" s="167"/>
    </row>
    <row r="371" spans="1:26" s="18" customFormat="1" hidden="1" x14ac:dyDescent="0.25">
      <c r="A371" s="131"/>
      <c r="B371" s="125"/>
      <c r="C371" s="126"/>
      <c r="D371" s="125"/>
      <c r="E371" s="125"/>
      <c r="F371" s="127"/>
      <c r="G371" s="157"/>
      <c r="H371" s="157"/>
      <c r="I371" s="128" t="str">
        <f>IF(G371="","",VLOOKUP(G371,'BASE TB'!$A$1:$K$70000,2,FALSE))</f>
        <v/>
      </c>
      <c r="J371" s="162"/>
      <c r="K371" s="129" t="str">
        <f>IF(G371="","",VLOOKUP(G371,'BASE TB'!$A$1:$K$70000,6,FALSE))</f>
        <v/>
      </c>
      <c r="L371" s="130" t="str">
        <f t="shared" si="15"/>
        <v/>
      </c>
      <c r="M371" s="131" t="str">
        <f>IF(G371="","",VLOOKUP(G371,'BASE TB'!$A$1:$K$70000,7,FALSE))</f>
        <v/>
      </c>
      <c r="N371" s="131" t="str">
        <f>IF(G371="","",VLOOKUP(G371,'BASE TB'!$A$1:$K$70000,8,FALSE))</f>
        <v/>
      </c>
      <c r="O371" s="131"/>
      <c r="P371" s="131"/>
      <c r="Q371" s="165"/>
      <c r="R371" s="165"/>
      <c r="S371" s="165"/>
      <c r="T371" s="165"/>
      <c r="U371" s="165"/>
      <c r="V371" s="165"/>
      <c r="W371" s="165"/>
      <c r="X371" s="162"/>
      <c r="Y371" s="162"/>
      <c r="Z371" s="167"/>
    </row>
    <row r="372" spans="1:26" s="18" customFormat="1" hidden="1" x14ac:dyDescent="0.25">
      <c r="A372" s="131"/>
      <c r="B372" s="125"/>
      <c r="C372" s="126"/>
      <c r="D372" s="125"/>
      <c r="E372" s="125"/>
      <c r="F372" s="127"/>
      <c r="G372" s="157"/>
      <c r="H372" s="157"/>
      <c r="I372" s="128" t="str">
        <f>IF(G372="","",VLOOKUP(G372,'BASE TB'!$A$1:$K$70000,2,FALSE))</f>
        <v/>
      </c>
      <c r="J372" s="162"/>
      <c r="K372" s="129" t="str">
        <f>IF(G372="","",VLOOKUP(G372,'BASE TB'!$A$1:$K$70000,6,FALSE))</f>
        <v/>
      </c>
      <c r="L372" s="130" t="str">
        <f t="shared" si="15"/>
        <v/>
      </c>
      <c r="M372" s="131" t="str">
        <f>IF(G372="","",VLOOKUP(G372,'BASE TB'!$A$1:$K$70000,7,FALSE))</f>
        <v/>
      </c>
      <c r="N372" s="131" t="str">
        <f>IF(G372="","",VLOOKUP(G372,'BASE TB'!$A$1:$K$70000,8,FALSE))</f>
        <v/>
      </c>
      <c r="O372" s="131"/>
      <c r="P372" s="131"/>
      <c r="Q372" s="165"/>
      <c r="R372" s="165"/>
      <c r="S372" s="165"/>
      <c r="T372" s="165"/>
      <c r="U372" s="165"/>
      <c r="V372" s="165"/>
      <c r="W372" s="165"/>
      <c r="X372" s="162"/>
      <c r="Y372" s="162"/>
      <c r="Z372" s="167"/>
    </row>
    <row r="373" spans="1:26" s="18" customFormat="1" hidden="1" x14ac:dyDescent="0.25">
      <c r="A373" s="131"/>
      <c r="B373" s="125"/>
      <c r="C373" s="126"/>
      <c r="D373" s="125"/>
      <c r="E373" s="125"/>
      <c r="F373" s="127"/>
      <c r="G373" s="157"/>
      <c r="H373" s="157"/>
      <c r="I373" s="128" t="str">
        <f>IF(G373="","",VLOOKUP(G373,'BASE TB'!$A$1:$K$70000,2,FALSE))</f>
        <v/>
      </c>
      <c r="J373" s="162"/>
      <c r="K373" s="129" t="str">
        <f>IF(G373="","",VLOOKUP(G373,'BASE TB'!$A$1:$K$70000,6,FALSE))</f>
        <v/>
      </c>
      <c r="L373" s="130" t="str">
        <f t="shared" si="15"/>
        <v/>
      </c>
      <c r="M373" s="131" t="str">
        <f>IF(G373="","",VLOOKUP(G373,'BASE TB'!$A$1:$K$70000,7,FALSE))</f>
        <v/>
      </c>
      <c r="N373" s="131" t="str">
        <f>IF(G373="","",VLOOKUP(G373,'BASE TB'!$A$1:$K$70000,8,FALSE))</f>
        <v/>
      </c>
      <c r="O373" s="131"/>
      <c r="P373" s="131"/>
      <c r="Q373" s="165"/>
      <c r="R373" s="165"/>
      <c r="S373" s="165"/>
      <c r="T373" s="165"/>
      <c r="U373" s="165"/>
      <c r="V373" s="165"/>
      <c r="W373" s="165"/>
      <c r="X373" s="162"/>
      <c r="Y373" s="162"/>
      <c r="Z373" s="167"/>
    </row>
    <row r="374" spans="1:26" s="18" customFormat="1" hidden="1" x14ac:dyDescent="0.25">
      <c r="A374" s="131"/>
      <c r="B374" s="125"/>
      <c r="C374" s="126"/>
      <c r="D374" s="125"/>
      <c r="E374" s="125"/>
      <c r="F374" s="127"/>
      <c r="G374" s="157"/>
      <c r="H374" s="157"/>
      <c r="I374" s="128" t="str">
        <f>IF(G374="","",VLOOKUP(G374,'BASE TB'!$A$1:$K$70000,2,FALSE))</f>
        <v/>
      </c>
      <c r="J374" s="162"/>
      <c r="K374" s="129" t="str">
        <f>IF(G374="","",VLOOKUP(G374,'BASE TB'!$A$1:$K$70000,6,FALSE))</f>
        <v/>
      </c>
      <c r="L374" s="130" t="str">
        <f t="shared" si="15"/>
        <v/>
      </c>
      <c r="M374" s="131" t="str">
        <f>IF(G374="","",VLOOKUP(G374,'BASE TB'!$A$1:$K$70000,7,FALSE))</f>
        <v/>
      </c>
      <c r="N374" s="131" t="str">
        <f>IF(G374="","",VLOOKUP(G374,'BASE TB'!$A$1:$K$70000,8,FALSE))</f>
        <v/>
      </c>
      <c r="O374" s="131"/>
      <c r="P374" s="131"/>
      <c r="Q374" s="165"/>
      <c r="R374" s="165"/>
      <c r="S374" s="165"/>
      <c r="T374" s="165"/>
      <c r="U374" s="165"/>
      <c r="V374" s="165"/>
      <c r="W374" s="165"/>
      <c r="X374" s="162"/>
      <c r="Y374" s="162"/>
      <c r="Z374" s="167"/>
    </row>
    <row r="375" spans="1:26" s="18" customFormat="1" hidden="1" x14ac:dyDescent="0.25">
      <c r="A375" s="131"/>
      <c r="B375" s="125"/>
      <c r="C375" s="126"/>
      <c r="D375" s="125"/>
      <c r="E375" s="125"/>
      <c r="F375" s="127"/>
      <c r="G375" s="157"/>
      <c r="H375" s="157"/>
      <c r="I375" s="128" t="str">
        <f>IF(G375="","",VLOOKUP(G375,'BASE TB'!$A$1:$K$70000,2,FALSE))</f>
        <v/>
      </c>
      <c r="J375" s="162"/>
      <c r="K375" s="129" t="str">
        <f>IF(G375="","",VLOOKUP(G375,'BASE TB'!$A$1:$K$70000,6,FALSE))</f>
        <v/>
      </c>
      <c r="L375" s="130" t="str">
        <f t="shared" si="15"/>
        <v/>
      </c>
      <c r="M375" s="131" t="str">
        <f>IF(G375="","",VLOOKUP(G375,'BASE TB'!$A$1:$K$70000,7,FALSE))</f>
        <v/>
      </c>
      <c r="N375" s="131" t="str">
        <f>IF(G375="","",VLOOKUP(G375,'BASE TB'!$A$1:$K$70000,8,FALSE))</f>
        <v/>
      </c>
      <c r="O375" s="131"/>
      <c r="P375" s="131"/>
      <c r="Q375" s="165"/>
      <c r="R375" s="165"/>
      <c r="S375" s="165"/>
      <c r="T375" s="165"/>
      <c r="U375" s="165"/>
      <c r="V375" s="165"/>
      <c r="W375" s="165"/>
      <c r="X375" s="162"/>
      <c r="Y375" s="162"/>
      <c r="Z375" s="167"/>
    </row>
    <row r="376" spans="1:26" s="18" customFormat="1" hidden="1" x14ac:dyDescent="0.25">
      <c r="A376" s="131"/>
      <c r="B376" s="125"/>
      <c r="C376" s="126"/>
      <c r="D376" s="125"/>
      <c r="E376" s="125"/>
      <c r="F376" s="127"/>
      <c r="G376" s="157"/>
      <c r="H376" s="157"/>
      <c r="I376" s="128" t="str">
        <f>IF(G376="","",VLOOKUP(G376,'BASE TB'!$A$1:$K$70000,2,FALSE))</f>
        <v/>
      </c>
      <c r="J376" s="162"/>
      <c r="K376" s="129" t="str">
        <f>IF(G376="","",VLOOKUP(G376,'BASE TB'!$A$1:$K$70000,6,FALSE))</f>
        <v/>
      </c>
      <c r="L376" s="130" t="str">
        <f t="shared" si="15"/>
        <v/>
      </c>
      <c r="M376" s="131" t="str">
        <f>IF(G376="","",VLOOKUP(G376,'BASE TB'!$A$1:$K$70000,7,FALSE))</f>
        <v/>
      </c>
      <c r="N376" s="131" t="str">
        <f>IF(G376="","",VLOOKUP(G376,'BASE TB'!$A$1:$K$70000,8,FALSE))</f>
        <v/>
      </c>
      <c r="O376" s="131"/>
      <c r="P376" s="131"/>
      <c r="Q376" s="165"/>
      <c r="R376" s="165"/>
      <c r="S376" s="165"/>
      <c r="T376" s="165"/>
      <c r="U376" s="165"/>
      <c r="V376" s="165"/>
      <c r="W376" s="165"/>
      <c r="X376" s="162"/>
      <c r="Y376" s="162"/>
      <c r="Z376" s="167"/>
    </row>
    <row r="377" spans="1:26" s="18" customFormat="1" hidden="1" x14ac:dyDescent="0.25">
      <c r="A377" s="131"/>
      <c r="B377" s="125"/>
      <c r="C377" s="126"/>
      <c r="D377" s="125"/>
      <c r="E377" s="125"/>
      <c r="F377" s="127"/>
      <c r="G377" s="157"/>
      <c r="H377" s="157"/>
      <c r="I377" s="128" t="str">
        <f>IF(G377="","",VLOOKUP(G377,'BASE TB'!$A$1:$K$70000,2,FALSE))</f>
        <v/>
      </c>
      <c r="J377" s="162"/>
      <c r="K377" s="129" t="str">
        <f>IF(G377="","",VLOOKUP(G377,'BASE TB'!$A$1:$K$70000,6,FALSE))</f>
        <v/>
      </c>
      <c r="L377" s="130" t="str">
        <f t="shared" si="15"/>
        <v/>
      </c>
      <c r="M377" s="131" t="str">
        <f>IF(G377="","",VLOOKUP(G377,'BASE TB'!$A$1:$K$70000,7,FALSE))</f>
        <v/>
      </c>
      <c r="N377" s="131" t="str">
        <f>IF(G377="","",VLOOKUP(G377,'BASE TB'!$A$1:$K$70000,8,FALSE))</f>
        <v/>
      </c>
      <c r="O377" s="131"/>
      <c r="P377" s="131"/>
      <c r="Q377" s="165"/>
      <c r="R377" s="165"/>
      <c r="S377" s="165"/>
      <c r="T377" s="165"/>
      <c r="U377" s="165"/>
      <c r="V377" s="165"/>
      <c r="W377" s="165"/>
      <c r="X377" s="162"/>
      <c r="Y377" s="162"/>
      <c r="Z377" s="167"/>
    </row>
    <row r="378" spans="1:26" s="18" customFormat="1" hidden="1" x14ac:dyDescent="0.25">
      <c r="A378" s="131"/>
      <c r="B378" s="125"/>
      <c r="C378" s="126"/>
      <c r="D378" s="125"/>
      <c r="E378" s="125"/>
      <c r="F378" s="127"/>
      <c r="G378" s="157"/>
      <c r="H378" s="157"/>
      <c r="I378" s="128" t="str">
        <f>IF(G378="","",VLOOKUP(G378,'BASE TB'!$A$1:$K$70000,2,FALSE))</f>
        <v/>
      </c>
      <c r="J378" s="162"/>
      <c r="K378" s="129" t="str">
        <f>IF(G378="","",VLOOKUP(G378,'BASE TB'!$A$1:$K$70000,6,FALSE))</f>
        <v/>
      </c>
      <c r="L378" s="130" t="str">
        <f t="shared" si="15"/>
        <v/>
      </c>
      <c r="M378" s="131" t="str">
        <f>IF(G378="","",VLOOKUP(G378,'BASE TB'!$A$1:$K$70000,7,FALSE))</f>
        <v/>
      </c>
      <c r="N378" s="131" t="str">
        <f>IF(G378="","",VLOOKUP(G378,'BASE TB'!$A$1:$K$70000,8,FALSE))</f>
        <v/>
      </c>
      <c r="O378" s="131"/>
      <c r="P378" s="131"/>
      <c r="Q378" s="165"/>
      <c r="R378" s="165"/>
      <c r="S378" s="165"/>
      <c r="T378" s="165"/>
      <c r="U378" s="165"/>
      <c r="V378" s="165"/>
      <c r="W378" s="165"/>
      <c r="X378" s="162"/>
      <c r="Y378" s="162"/>
      <c r="Z378" s="167"/>
    </row>
    <row r="379" spans="1:26" s="18" customFormat="1" hidden="1" x14ac:dyDescent="0.25">
      <c r="A379" s="131"/>
      <c r="B379" s="125"/>
      <c r="C379" s="126"/>
      <c r="D379" s="125"/>
      <c r="E379" s="125"/>
      <c r="F379" s="127"/>
      <c r="G379" s="157"/>
      <c r="H379" s="157"/>
      <c r="I379" s="128" t="str">
        <f>IF(G379="","",VLOOKUP(G379,'BASE TB'!$A$1:$K$70000,2,FALSE))</f>
        <v/>
      </c>
      <c r="J379" s="162"/>
      <c r="K379" s="129" t="str">
        <f>IF(G379="","",VLOOKUP(G379,'BASE TB'!$A$1:$K$70000,6,FALSE))</f>
        <v/>
      </c>
      <c r="L379" s="130" t="str">
        <f t="shared" si="15"/>
        <v/>
      </c>
      <c r="M379" s="131" t="str">
        <f>IF(G379="","",VLOOKUP(G379,'BASE TB'!$A$1:$K$70000,7,FALSE))</f>
        <v/>
      </c>
      <c r="N379" s="131" t="str">
        <f>IF(G379="","",VLOOKUP(G379,'BASE TB'!$A$1:$K$70000,8,FALSE))</f>
        <v/>
      </c>
      <c r="O379" s="131"/>
      <c r="P379" s="131"/>
      <c r="Q379" s="165"/>
      <c r="R379" s="165"/>
      <c r="S379" s="165"/>
      <c r="T379" s="165"/>
      <c r="U379" s="165"/>
      <c r="V379" s="165"/>
      <c r="W379" s="165"/>
      <c r="X379" s="162"/>
      <c r="Y379" s="162"/>
      <c r="Z379" s="167"/>
    </row>
    <row r="380" spans="1:26" s="18" customFormat="1" hidden="1" x14ac:dyDescent="0.25">
      <c r="A380" s="131"/>
      <c r="B380" s="125"/>
      <c r="C380" s="126"/>
      <c r="D380" s="125"/>
      <c r="E380" s="125"/>
      <c r="F380" s="127"/>
      <c r="G380" s="157"/>
      <c r="H380" s="157"/>
      <c r="I380" s="128" t="str">
        <f>IF(G380="","",VLOOKUP(G380,'BASE TB'!$A$1:$K$70000,2,FALSE))</f>
        <v/>
      </c>
      <c r="J380" s="162"/>
      <c r="K380" s="129" t="str">
        <f>IF(G380="","",VLOOKUP(G380,'BASE TB'!$A$1:$K$70000,6,FALSE))</f>
        <v/>
      </c>
      <c r="L380" s="130" t="str">
        <f t="shared" si="15"/>
        <v/>
      </c>
      <c r="M380" s="131" t="str">
        <f>IF(G380="","",VLOOKUP(G380,'BASE TB'!$A$1:$K$70000,7,FALSE))</f>
        <v/>
      </c>
      <c r="N380" s="131" t="str">
        <f>IF(G380="","",VLOOKUP(G380,'BASE TB'!$A$1:$K$70000,8,FALSE))</f>
        <v/>
      </c>
      <c r="O380" s="131"/>
      <c r="P380" s="131"/>
      <c r="Q380" s="165"/>
      <c r="R380" s="165"/>
      <c r="S380" s="165"/>
      <c r="T380" s="165"/>
      <c r="U380" s="165"/>
      <c r="V380" s="165"/>
      <c r="W380" s="165"/>
      <c r="X380" s="162"/>
      <c r="Y380" s="162"/>
      <c r="Z380" s="167"/>
    </row>
    <row r="381" spans="1:26" s="18" customFormat="1" hidden="1" x14ac:dyDescent="0.25">
      <c r="A381" s="131"/>
      <c r="B381" s="125"/>
      <c r="C381" s="126"/>
      <c r="D381" s="125"/>
      <c r="E381" s="125"/>
      <c r="F381" s="127"/>
      <c r="G381" s="157"/>
      <c r="H381" s="157"/>
      <c r="I381" s="128" t="str">
        <f>IF(G381="","",VLOOKUP(G381,'BASE TB'!$A$1:$K$70000,2,FALSE))</f>
        <v/>
      </c>
      <c r="J381" s="162"/>
      <c r="K381" s="129" t="str">
        <f>IF(G381="","",VLOOKUP(G381,'BASE TB'!$A$1:$K$70000,6,FALSE))</f>
        <v/>
      </c>
      <c r="L381" s="130" t="str">
        <f t="shared" si="15"/>
        <v/>
      </c>
      <c r="M381" s="131" t="str">
        <f>IF(G381="","",VLOOKUP(G381,'BASE TB'!$A$1:$K$70000,7,FALSE))</f>
        <v/>
      </c>
      <c r="N381" s="131" t="str">
        <f>IF(G381="","",VLOOKUP(G381,'BASE TB'!$A$1:$K$70000,8,FALSE))</f>
        <v/>
      </c>
      <c r="O381" s="131"/>
      <c r="P381" s="131"/>
      <c r="Q381" s="165"/>
      <c r="R381" s="165"/>
      <c r="S381" s="165"/>
      <c r="T381" s="165"/>
      <c r="U381" s="165"/>
      <c r="V381" s="165"/>
      <c r="W381" s="165"/>
      <c r="X381" s="162"/>
      <c r="Y381" s="162"/>
      <c r="Z381" s="167"/>
    </row>
    <row r="382" spans="1:26" s="18" customFormat="1" hidden="1" x14ac:dyDescent="0.25">
      <c r="A382" s="131"/>
      <c r="B382" s="125"/>
      <c r="C382" s="126"/>
      <c r="D382" s="125"/>
      <c r="E382" s="125"/>
      <c r="F382" s="127"/>
      <c r="G382" s="157"/>
      <c r="H382" s="157"/>
      <c r="I382" s="128" t="str">
        <f>IF(G382="","",VLOOKUP(G382,'BASE TB'!$A$1:$K$70000,2,FALSE))</f>
        <v/>
      </c>
      <c r="J382" s="162"/>
      <c r="K382" s="129" t="str">
        <f>IF(G382="","",VLOOKUP(G382,'BASE TB'!$A$1:$K$70000,6,FALSE))</f>
        <v/>
      </c>
      <c r="L382" s="130" t="str">
        <f t="shared" si="15"/>
        <v/>
      </c>
      <c r="M382" s="131" t="str">
        <f>IF(G382="","",VLOOKUP(G382,'BASE TB'!$A$1:$K$70000,7,FALSE))</f>
        <v/>
      </c>
      <c r="N382" s="131" t="str">
        <f>IF(G382="","",VLOOKUP(G382,'BASE TB'!$A$1:$K$70000,8,FALSE))</f>
        <v/>
      </c>
      <c r="O382" s="131"/>
      <c r="P382" s="131"/>
      <c r="Q382" s="165"/>
      <c r="R382" s="165"/>
      <c r="S382" s="165"/>
      <c r="T382" s="165"/>
      <c r="U382" s="165"/>
      <c r="V382" s="165"/>
      <c r="W382" s="165"/>
      <c r="X382" s="162"/>
      <c r="Y382" s="162"/>
      <c r="Z382" s="167"/>
    </row>
    <row r="383" spans="1:26" s="18" customFormat="1" hidden="1" x14ac:dyDescent="0.25">
      <c r="A383" s="131"/>
      <c r="B383" s="125"/>
      <c r="C383" s="126"/>
      <c r="D383" s="125"/>
      <c r="E383" s="125"/>
      <c r="F383" s="127"/>
      <c r="G383" s="157"/>
      <c r="H383" s="157"/>
      <c r="I383" s="128" t="str">
        <f>IF(G383="","",VLOOKUP(G383,'BASE TB'!$A$1:$K$70000,2,FALSE))</f>
        <v/>
      </c>
      <c r="J383" s="162"/>
      <c r="K383" s="129" t="str">
        <f>IF(G383="","",VLOOKUP(G383,'BASE TB'!$A$1:$K$70000,6,FALSE))</f>
        <v/>
      </c>
      <c r="L383" s="130" t="str">
        <f t="shared" si="15"/>
        <v/>
      </c>
      <c r="M383" s="131" t="str">
        <f>IF(G383="","",VLOOKUP(G383,'BASE TB'!$A$1:$K$70000,7,FALSE))</f>
        <v/>
      </c>
      <c r="N383" s="131" t="str">
        <f>IF(G383="","",VLOOKUP(G383,'BASE TB'!$A$1:$K$70000,8,FALSE))</f>
        <v/>
      </c>
      <c r="O383" s="131"/>
      <c r="P383" s="131"/>
      <c r="Q383" s="165"/>
      <c r="R383" s="165"/>
      <c r="S383" s="165"/>
      <c r="T383" s="165"/>
      <c r="U383" s="165"/>
      <c r="V383" s="165"/>
      <c r="W383" s="165"/>
      <c r="X383" s="162"/>
      <c r="Y383" s="162"/>
      <c r="Z383" s="167"/>
    </row>
    <row r="384" spans="1:26" s="18" customFormat="1" hidden="1" x14ac:dyDescent="0.25">
      <c r="A384" s="131"/>
      <c r="B384" s="125"/>
      <c r="C384" s="126"/>
      <c r="D384" s="125"/>
      <c r="E384" s="125"/>
      <c r="F384" s="127"/>
      <c r="G384" s="157"/>
      <c r="H384" s="157"/>
      <c r="I384" s="128" t="str">
        <f>IF(G384="","",VLOOKUP(G384,'BASE TB'!$A$1:$K$70000,2,FALSE))</f>
        <v/>
      </c>
      <c r="J384" s="162"/>
      <c r="K384" s="129" t="str">
        <f>IF(G384="","",VLOOKUP(G384,'BASE TB'!$A$1:$K$70000,6,FALSE))</f>
        <v/>
      </c>
      <c r="L384" s="130" t="str">
        <f t="shared" si="15"/>
        <v/>
      </c>
      <c r="M384" s="131" t="str">
        <f>IF(G384="","",VLOOKUP(G384,'BASE TB'!$A$1:$K$70000,7,FALSE))</f>
        <v/>
      </c>
      <c r="N384" s="131" t="str">
        <f>IF(G384="","",VLOOKUP(G384,'BASE TB'!$A$1:$K$70000,8,FALSE))</f>
        <v/>
      </c>
      <c r="O384" s="131"/>
      <c r="P384" s="131"/>
      <c r="Q384" s="165"/>
      <c r="R384" s="165"/>
      <c r="S384" s="165"/>
      <c r="T384" s="165"/>
      <c r="U384" s="165"/>
      <c r="V384" s="165"/>
      <c r="W384" s="165"/>
      <c r="X384" s="162"/>
      <c r="Y384" s="162"/>
      <c r="Z384" s="167"/>
    </row>
    <row r="385" spans="1:26" s="18" customFormat="1" hidden="1" x14ac:dyDescent="0.25">
      <c r="A385" s="131"/>
      <c r="B385" s="125"/>
      <c r="C385" s="126"/>
      <c r="D385" s="125"/>
      <c r="E385" s="125"/>
      <c r="F385" s="127"/>
      <c r="G385" s="157"/>
      <c r="H385" s="157"/>
      <c r="I385" s="128" t="str">
        <f>IF(G385="","",VLOOKUP(G385,'BASE TB'!$A$1:$K$70000,2,FALSE))</f>
        <v/>
      </c>
      <c r="J385" s="162"/>
      <c r="K385" s="129" t="str">
        <f>IF(G385="","",VLOOKUP(G385,'BASE TB'!$A$1:$K$70000,6,FALSE))</f>
        <v/>
      </c>
      <c r="L385" s="130" t="str">
        <f t="shared" si="15"/>
        <v/>
      </c>
      <c r="M385" s="131" t="str">
        <f>IF(G385="","",VLOOKUP(G385,'BASE TB'!$A$1:$K$70000,7,FALSE))</f>
        <v/>
      </c>
      <c r="N385" s="131" t="str">
        <f>IF(G385="","",VLOOKUP(G385,'BASE TB'!$A$1:$K$70000,8,FALSE))</f>
        <v/>
      </c>
      <c r="O385" s="131"/>
      <c r="P385" s="131"/>
      <c r="Q385" s="165"/>
      <c r="R385" s="165"/>
      <c r="S385" s="165"/>
      <c r="T385" s="165"/>
      <c r="U385" s="165"/>
      <c r="V385" s="165"/>
      <c r="W385" s="165"/>
      <c r="X385" s="162"/>
      <c r="Y385" s="162"/>
      <c r="Z385" s="167"/>
    </row>
    <row r="386" spans="1:26" s="18" customFormat="1" hidden="1" x14ac:dyDescent="0.25">
      <c r="A386" s="131"/>
      <c r="B386" s="125"/>
      <c r="C386" s="126"/>
      <c r="D386" s="125"/>
      <c r="E386" s="125"/>
      <c r="F386" s="127"/>
      <c r="G386" s="157"/>
      <c r="H386" s="157"/>
      <c r="I386" s="128" t="str">
        <f>IF(G386="","",VLOOKUP(G386,'BASE TB'!$A$1:$K$70000,2,FALSE))</f>
        <v/>
      </c>
      <c r="J386" s="162"/>
      <c r="K386" s="129" t="str">
        <f>IF(G386="","",VLOOKUP(G386,'BASE TB'!$A$1:$K$70000,6,FALSE))</f>
        <v/>
      </c>
      <c r="L386" s="130" t="str">
        <f t="shared" si="15"/>
        <v/>
      </c>
      <c r="M386" s="131" t="str">
        <f>IF(G386="","",VLOOKUP(G386,'BASE TB'!$A$1:$K$70000,7,FALSE))</f>
        <v/>
      </c>
      <c r="N386" s="131" t="str">
        <f>IF(G386="","",VLOOKUP(G386,'BASE TB'!$A$1:$K$70000,8,FALSE))</f>
        <v/>
      </c>
      <c r="O386" s="131"/>
      <c r="P386" s="131"/>
      <c r="Q386" s="165"/>
      <c r="R386" s="165"/>
      <c r="S386" s="165"/>
      <c r="T386" s="165"/>
      <c r="U386" s="165"/>
      <c r="V386" s="165"/>
      <c r="W386" s="165"/>
      <c r="X386" s="162"/>
      <c r="Y386" s="162"/>
      <c r="Z386" s="167"/>
    </row>
    <row r="387" spans="1:26" s="18" customFormat="1" hidden="1" x14ac:dyDescent="0.25">
      <c r="A387" s="131"/>
      <c r="B387" s="125"/>
      <c r="C387" s="126"/>
      <c r="D387" s="125"/>
      <c r="E387" s="125"/>
      <c r="F387" s="127"/>
      <c r="G387" s="157"/>
      <c r="H387" s="157"/>
      <c r="I387" s="128" t="str">
        <f>IF(G387="","",VLOOKUP(G387,'BASE TB'!$A$1:$K$70000,2,FALSE))</f>
        <v/>
      </c>
      <c r="J387" s="162"/>
      <c r="K387" s="129" t="str">
        <f>IF(G387="","",VLOOKUP(G387,'BASE TB'!$A$1:$K$70000,6,FALSE))</f>
        <v/>
      </c>
      <c r="L387" s="130" t="str">
        <f t="shared" si="15"/>
        <v/>
      </c>
      <c r="M387" s="131" t="str">
        <f>IF(G387="","",VLOOKUP(G387,'BASE TB'!$A$1:$K$70000,7,FALSE))</f>
        <v/>
      </c>
      <c r="N387" s="131" t="str">
        <f>IF(G387="","",VLOOKUP(G387,'BASE TB'!$A$1:$K$70000,8,FALSE))</f>
        <v/>
      </c>
      <c r="O387" s="131"/>
      <c r="P387" s="131"/>
      <c r="Q387" s="165"/>
      <c r="R387" s="165"/>
      <c r="S387" s="165"/>
      <c r="T387" s="165"/>
      <c r="U387" s="165"/>
      <c r="V387" s="165"/>
      <c r="W387" s="165"/>
      <c r="X387" s="162"/>
      <c r="Y387" s="162"/>
      <c r="Z387" s="167"/>
    </row>
    <row r="388" spans="1:26" s="18" customFormat="1" hidden="1" x14ac:dyDescent="0.25">
      <c r="A388" s="131"/>
      <c r="B388" s="125"/>
      <c r="C388" s="126"/>
      <c r="D388" s="125"/>
      <c r="E388" s="125"/>
      <c r="F388" s="127"/>
      <c r="G388" s="157"/>
      <c r="H388" s="157"/>
      <c r="I388" s="128" t="str">
        <f>IF(G388="","",VLOOKUP(G388,'BASE TB'!$A$1:$K$70000,2,FALSE))</f>
        <v/>
      </c>
      <c r="J388" s="162"/>
      <c r="K388" s="129" t="str">
        <f>IF(G388="","",VLOOKUP(G388,'BASE TB'!$A$1:$K$70000,6,FALSE))</f>
        <v/>
      </c>
      <c r="L388" s="130" t="str">
        <f t="shared" si="15"/>
        <v/>
      </c>
      <c r="M388" s="131" t="str">
        <f>IF(G388="","",VLOOKUP(G388,'BASE TB'!$A$1:$K$70000,7,FALSE))</f>
        <v/>
      </c>
      <c r="N388" s="131" t="str">
        <f>IF(G388="","",VLOOKUP(G388,'BASE TB'!$A$1:$K$70000,8,FALSE))</f>
        <v/>
      </c>
      <c r="O388" s="131"/>
      <c r="P388" s="131"/>
      <c r="Q388" s="165"/>
      <c r="R388" s="165"/>
      <c r="S388" s="165"/>
      <c r="T388" s="165"/>
      <c r="U388" s="165"/>
      <c r="V388" s="165"/>
      <c r="W388" s="165"/>
      <c r="X388" s="162"/>
      <c r="Y388" s="162"/>
      <c r="Z388" s="167"/>
    </row>
    <row r="389" spans="1:26" s="18" customFormat="1" hidden="1" x14ac:dyDescent="0.25">
      <c r="A389" s="131"/>
      <c r="B389" s="125"/>
      <c r="C389" s="126"/>
      <c r="D389" s="125"/>
      <c r="E389" s="125"/>
      <c r="F389" s="127"/>
      <c r="G389" s="157"/>
      <c r="H389" s="157"/>
      <c r="I389" s="128" t="str">
        <f>IF(G389="","",VLOOKUP(G389,'BASE TB'!$A$1:$K$70000,2,FALSE))</f>
        <v/>
      </c>
      <c r="J389" s="162"/>
      <c r="K389" s="129" t="str">
        <f>IF(G389="","",VLOOKUP(G389,'BASE TB'!$A$1:$K$70000,6,FALSE))</f>
        <v/>
      </c>
      <c r="L389" s="130" t="str">
        <f t="shared" si="15"/>
        <v/>
      </c>
      <c r="M389" s="131" t="str">
        <f>IF(G389="","",VLOOKUP(G389,'BASE TB'!$A$1:$K$70000,7,FALSE))</f>
        <v/>
      </c>
      <c r="N389" s="131" t="str">
        <f>IF(G389="","",VLOOKUP(G389,'BASE TB'!$A$1:$K$70000,8,FALSE))</f>
        <v/>
      </c>
      <c r="O389" s="131"/>
      <c r="P389" s="131"/>
      <c r="Q389" s="165"/>
      <c r="R389" s="165"/>
      <c r="S389" s="165"/>
      <c r="T389" s="165"/>
      <c r="U389" s="165"/>
      <c r="V389" s="165"/>
      <c r="W389" s="165"/>
      <c r="X389" s="162"/>
      <c r="Y389" s="162"/>
      <c r="Z389" s="167"/>
    </row>
    <row r="390" spans="1:26" s="18" customFormat="1" hidden="1" x14ac:dyDescent="0.25">
      <c r="A390" s="131"/>
      <c r="B390" s="125"/>
      <c r="C390" s="126"/>
      <c r="D390" s="125"/>
      <c r="E390" s="125"/>
      <c r="F390" s="127"/>
      <c r="G390" s="157"/>
      <c r="H390" s="157"/>
      <c r="I390" s="128" t="str">
        <f>IF(G390="","",VLOOKUP(G390,'BASE TB'!$A$1:$K$70000,2,FALSE))</f>
        <v/>
      </c>
      <c r="J390" s="162"/>
      <c r="K390" s="129" t="str">
        <f>IF(G390="","",VLOOKUP(G390,'BASE TB'!$A$1:$K$70000,6,FALSE))</f>
        <v/>
      </c>
      <c r="L390" s="130" t="str">
        <f t="shared" si="15"/>
        <v/>
      </c>
      <c r="M390" s="131" t="str">
        <f>IF(G390="","",VLOOKUP(G390,'BASE TB'!$A$1:$K$70000,7,FALSE))</f>
        <v/>
      </c>
      <c r="N390" s="131" t="str">
        <f>IF(G390="","",VLOOKUP(G390,'BASE TB'!$A$1:$K$70000,8,FALSE))</f>
        <v/>
      </c>
      <c r="O390" s="131"/>
      <c r="P390" s="131"/>
      <c r="Q390" s="165"/>
      <c r="R390" s="165"/>
      <c r="S390" s="165"/>
      <c r="T390" s="165"/>
      <c r="U390" s="165"/>
      <c r="V390" s="165"/>
      <c r="W390" s="165"/>
      <c r="X390" s="162"/>
      <c r="Y390" s="162"/>
      <c r="Z390" s="167"/>
    </row>
    <row r="391" spans="1:26" s="18" customFormat="1" hidden="1" x14ac:dyDescent="0.25">
      <c r="A391" s="131"/>
      <c r="B391" s="125"/>
      <c r="C391" s="126"/>
      <c r="D391" s="125"/>
      <c r="E391" s="125"/>
      <c r="F391" s="127"/>
      <c r="G391" s="157"/>
      <c r="H391" s="157"/>
      <c r="I391" s="128" t="str">
        <f>IF(G391="","",VLOOKUP(G391,'BASE TB'!$A$1:$K$70000,2,FALSE))</f>
        <v/>
      </c>
      <c r="J391" s="162"/>
      <c r="K391" s="129" t="str">
        <f>IF(G391="","",VLOOKUP(G391,'BASE TB'!$A$1:$K$70000,6,FALSE))</f>
        <v/>
      </c>
      <c r="L391" s="130" t="str">
        <f t="shared" ref="L391:L454" si="16">IF(G391="","",J391*K391)</f>
        <v/>
      </c>
      <c r="M391" s="131" t="str">
        <f>IF(G391="","",VLOOKUP(G391,'BASE TB'!$A$1:$K$70000,7,FALSE))</f>
        <v/>
      </c>
      <c r="N391" s="131" t="str">
        <f>IF(G391="","",VLOOKUP(G391,'BASE TB'!$A$1:$K$70000,8,FALSE))</f>
        <v/>
      </c>
      <c r="O391" s="131"/>
      <c r="P391" s="131"/>
      <c r="Q391" s="165"/>
      <c r="R391" s="165"/>
      <c r="S391" s="165"/>
      <c r="T391" s="165"/>
      <c r="U391" s="165"/>
      <c r="V391" s="165"/>
      <c r="W391" s="165"/>
      <c r="X391" s="162"/>
      <c r="Y391" s="162"/>
      <c r="Z391" s="167"/>
    </row>
    <row r="392" spans="1:26" s="18" customFormat="1" hidden="1" x14ac:dyDescent="0.25">
      <c r="A392" s="131"/>
      <c r="B392" s="125"/>
      <c r="C392" s="126"/>
      <c r="D392" s="125"/>
      <c r="E392" s="125"/>
      <c r="F392" s="127"/>
      <c r="G392" s="157"/>
      <c r="H392" s="157"/>
      <c r="I392" s="128" t="str">
        <f>IF(G392="","",VLOOKUP(G392,'BASE TB'!$A$1:$K$70000,2,FALSE))</f>
        <v/>
      </c>
      <c r="J392" s="162"/>
      <c r="K392" s="129" t="str">
        <f>IF(G392="","",VLOOKUP(G392,'BASE TB'!$A$1:$K$70000,6,FALSE))</f>
        <v/>
      </c>
      <c r="L392" s="130" t="str">
        <f t="shared" si="16"/>
        <v/>
      </c>
      <c r="M392" s="131" t="str">
        <f>IF(G392="","",VLOOKUP(G392,'BASE TB'!$A$1:$K$70000,7,FALSE))</f>
        <v/>
      </c>
      <c r="N392" s="131" t="str">
        <f>IF(G392="","",VLOOKUP(G392,'BASE TB'!$A$1:$K$70000,8,FALSE))</f>
        <v/>
      </c>
      <c r="O392" s="131"/>
      <c r="P392" s="131"/>
      <c r="Q392" s="165"/>
      <c r="R392" s="165"/>
      <c r="S392" s="165"/>
      <c r="T392" s="165"/>
      <c r="U392" s="165"/>
      <c r="V392" s="165"/>
      <c r="W392" s="165"/>
      <c r="X392" s="162"/>
      <c r="Y392" s="162"/>
      <c r="Z392" s="167"/>
    </row>
    <row r="393" spans="1:26" s="18" customFormat="1" hidden="1" x14ac:dyDescent="0.25">
      <c r="A393" s="131"/>
      <c r="B393" s="125"/>
      <c r="C393" s="126"/>
      <c r="D393" s="125"/>
      <c r="E393" s="125"/>
      <c r="F393" s="127"/>
      <c r="G393" s="157"/>
      <c r="H393" s="157"/>
      <c r="I393" s="128" t="str">
        <f>IF(G393="","",VLOOKUP(G393,'BASE TB'!$A$1:$K$70000,2,FALSE))</f>
        <v/>
      </c>
      <c r="J393" s="162"/>
      <c r="K393" s="129" t="str">
        <f>IF(G393="","",VLOOKUP(G393,'BASE TB'!$A$1:$K$70000,6,FALSE))</f>
        <v/>
      </c>
      <c r="L393" s="130" t="str">
        <f t="shared" si="16"/>
        <v/>
      </c>
      <c r="M393" s="131" t="str">
        <f>IF(G393="","",VLOOKUP(G393,'BASE TB'!$A$1:$K$70000,7,FALSE))</f>
        <v/>
      </c>
      <c r="N393" s="131" t="str">
        <f>IF(G393="","",VLOOKUP(G393,'BASE TB'!$A$1:$K$70000,8,FALSE))</f>
        <v/>
      </c>
      <c r="O393" s="131"/>
      <c r="P393" s="131"/>
      <c r="Q393" s="165"/>
      <c r="R393" s="165"/>
      <c r="S393" s="165"/>
      <c r="T393" s="165"/>
      <c r="U393" s="165"/>
      <c r="V393" s="165"/>
      <c r="W393" s="165"/>
      <c r="X393" s="162"/>
      <c r="Y393" s="162"/>
      <c r="Z393" s="167"/>
    </row>
    <row r="394" spans="1:26" s="18" customFormat="1" hidden="1" x14ac:dyDescent="0.25">
      <c r="A394" s="131"/>
      <c r="B394" s="125"/>
      <c r="C394" s="126"/>
      <c r="D394" s="125"/>
      <c r="E394" s="125"/>
      <c r="F394" s="127"/>
      <c r="G394" s="157"/>
      <c r="H394" s="157"/>
      <c r="I394" s="128" t="str">
        <f>IF(G394="","",VLOOKUP(G394,'BASE TB'!$A$1:$K$70000,2,FALSE))</f>
        <v/>
      </c>
      <c r="J394" s="162"/>
      <c r="K394" s="129" t="str">
        <f>IF(G394="","",VLOOKUP(G394,'BASE TB'!$A$1:$K$70000,6,FALSE))</f>
        <v/>
      </c>
      <c r="L394" s="130" t="str">
        <f t="shared" si="16"/>
        <v/>
      </c>
      <c r="M394" s="131" t="str">
        <f>IF(G394="","",VLOOKUP(G394,'BASE TB'!$A$1:$K$70000,7,FALSE))</f>
        <v/>
      </c>
      <c r="N394" s="131" t="str">
        <f>IF(G394="","",VLOOKUP(G394,'BASE TB'!$A$1:$K$70000,8,FALSE))</f>
        <v/>
      </c>
      <c r="O394" s="131"/>
      <c r="P394" s="131"/>
      <c r="Q394" s="165"/>
      <c r="R394" s="165"/>
      <c r="S394" s="165"/>
      <c r="T394" s="165"/>
      <c r="U394" s="165"/>
      <c r="V394" s="165"/>
      <c r="W394" s="165"/>
      <c r="X394" s="162"/>
      <c r="Y394" s="162"/>
      <c r="Z394" s="167"/>
    </row>
    <row r="395" spans="1:26" s="18" customFormat="1" hidden="1" x14ac:dyDescent="0.25">
      <c r="A395" s="131"/>
      <c r="B395" s="125"/>
      <c r="C395" s="126"/>
      <c r="D395" s="125"/>
      <c r="E395" s="125"/>
      <c r="F395" s="127"/>
      <c r="G395" s="157"/>
      <c r="H395" s="157"/>
      <c r="I395" s="128" t="str">
        <f>IF(G395="","",VLOOKUP(G395,'BASE TB'!$A$1:$K$70000,2,FALSE))</f>
        <v/>
      </c>
      <c r="J395" s="162"/>
      <c r="K395" s="129" t="str">
        <f>IF(G395="","",VLOOKUP(G395,'BASE TB'!$A$1:$K$70000,6,FALSE))</f>
        <v/>
      </c>
      <c r="L395" s="130" t="str">
        <f t="shared" si="16"/>
        <v/>
      </c>
      <c r="M395" s="131" t="str">
        <f>IF(G395="","",VLOOKUP(G395,'BASE TB'!$A$1:$K$70000,7,FALSE))</f>
        <v/>
      </c>
      <c r="N395" s="131" t="str">
        <f>IF(G395="","",VLOOKUP(G395,'BASE TB'!$A$1:$K$70000,8,FALSE))</f>
        <v/>
      </c>
      <c r="O395" s="131"/>
      <c r="P395" s="131"/>
      <c r="Q395" s="165"/>
      <c r="R395" s="165"/>
      <c r="S395" s="165"/>
      <c r="T395" s="165"/>
      <c r="U395" s="165"/>
      <c r="V395" s="165"/>
      <c r="W395" s="165"/>
      <c r="X395" s="162"/>
      <c r="Y395" s="162"/>
      <c r="Z395" s="167"/>
    </row>
    <row r="396" spans="1:26" s="18" customFormat="1" hidden="1" x14ac:dyDescent="0.25">
      <c r="A396" s="131"/>
      <c r="B396" s="125"/>
      <c r="C396" s="126"/>
      <c r="D396" s="125"/>
      <c r="E396" s="125"/>
      <c r="F396" s="127"/>
      <c r="G396" s="157"/>
      <c r="H396" s="157"/>
      <c r="I396" s="128" t="str">
        <f>IF(G396="","",VLOOKUP(G396,'BASE TB'!$A$1:$K$70000,2,FALSE))</f>
        <v/>
      </c>
      <c r="J396" s="162"/>
      <c r="K396" s="129" t="str">
        <f>IF(G396="","",VLOOKUP(G396,'BASE TB'!$A$1:$K$70000,6,FALSE))</f>
        <v/>
      </c>
      <c r="L396" s="130" t="str">
        <f t="shared" si="16"/>
        <v/>
      </c>
      <c r="M396" s="131" t="str">
        <f>IF(G396="","",VLOOKUP(G396,'BASE TB'!$A$1:$K$70000,7,FALSE))</f>
        <v/>
      </c>
      <c r="N396" s="131" t="str">
        <f>IF(G396="","",VLOOKUP(G396,'BASE TB'!$A$1:$K$70000,8,FALSE))</f>
        <v/>
      </c>
      <c r="O396" s="131"/>
      <c r="P396" s="131"/>
      <c r="Q396" s="165"/>
      <c r="R396" s="165"/>
      <c r="S396" s="165"/>
      <c r="T396" s="165"/>
      <c r="U396" s="165"/>
      <c r="V396" s="165"/>
      <c r="W396" s="165"/>
      <c r="X396" s="162"/>
      <c r="Y396" s="162"/>
      <c r="Z396" s="167"/>
    </row>
    <row r="397" spans="1:26" s="18" customFormat="1" hidden="1" x14ac:dyDescent="0.25">
      <c r="A397" s="131"/>
      <c r="B397" s="125"/>
      <c r="C397" s="126"/>
      <c r="D397" s="125"/>
      <c r="E397" s="125"/>
      <c r="F397" s="127"/>
      <c r="G397" s="157"/>
      <c r="H397" s="157"/>
      <c r="I397" s="128" t="str">
        <f>IF(G397="","",VLOOKUP(G397,'BASE TB'!$A$1:$K$70000,2,FALSE))</f>
        <v/>
      </c>
      <c r="J397" s="162"/>
      <c r="K397" s="129" t="str">
        <f>IF(G397="","",VLOOKUP(G397,'BASE TB'!$A$1:$K$70000,6,FALSE))</f>
        <v/>
      </c>
      <c r="L397" s="130" t="str">
        <f t="shared" si="16"/>
        <v/>
      </c>
      <c r="M397" s="131" t="str">
        <f>IF(G397="","",VLOOKUP(G397,'BASE TB'!$A$1:$K$70000,7,FALSE))</f>
        <v/>
      </c>
      <c r="N397" s="131" t="str">
        <f>IF(G397="","",VLOOKUP(G397,'BASE TB'!$A$1:$K$70000,8,FALSE))</f>
        <v/>
      </c>
      <c r="O397" s="131"/>
      <c r="P397" s="131"/>
      <c r="Q397" s="165"/>
      <c r="R397" s="165"/>
      <c r="S397" s="165"/>
      <c r="T397" s="165"/>
      <c r="U397" s="165"/>
      <c r="V397" s="165"/>
      <c r="W397" s="165"/>
      <c r="X397" s="162"/>
      <c r="Y397" s="162"/>
      <c r="Z397" s="167"/>
    </row>
    <row r="398" spans="1:26" s="18" customFormat="1" hidden="1" x14ac:dyDescent="0.25">
      <c r="A398" s="131"/>
      <c r="B398" s="125"/>
      <c r="C398" s="126"/>
      <c r="D398" s="125"/>
      <c r="E398" s="125"/>
      <c r="F398" s="127"/>
      <c r="G398" s="157"/>
      <c r="H398" s="157"/>
      <c r="I398" s="128" t="str">
        <f>IF(G398="","",VLOOKUP(G398,'BASE TB'!$A$1:$K$70000,2,FALSE))</f>
        <v/>
      </c>
      <c r="J398" s="162"/>
      <c r="K398" s="129" t="str">
        <f>IF(G398="","",VLOOKUP(G398,'BASE TB'!$A$1:$K$70000,6,FALSE))</f>
        <v/>
      </c>
      <c r="L398" s="130" t="str">
        <f t="shared" si="16"/>
        <v/>
      </c>
      <c r="M398" s="131" t="str">
        <f>IF(G398="","",VLOOKUP(G398,'BASE TB'!$A$1:$K$70000,7,FALSE))</f>
        <v/>
      </c>
      <c r="N398" s="131" t="str">
        <f>IF(G398="","",VLOOKUP(G398,'BASE TB'!$A$1:$K$70000,8,FALSE))</f>
        <v/>
      </c>
      <c r="O398" s="131"/>
      <c r="P398" s="131"/>
      <c r="Q398" s="165"/>
      <c r="R398" s="165"/>
      <c r="S398" s="165"/>
      <c r="T398" s="165"/>
      <c r="U398" s="165"/>
      <c r="V398" s="165"/>
      <c r="W398" s="165"/>
      <c r="X398" s="162"/>
      <c r="Y398" s="162"/>
      <c r="Z398" s="167"/>
    </row>
    <row r="399" spans="1:26" s="18" customFormat="1" hidden="1" x14ac:dyDescent="0.25">
      <c r="A399" s="131"/>
      <c r="B399" s="125"/>
      <c r="C399" s="126"/>
      <c r="D399" s="125"/>
      <c r="E399" s="125"/>
      <c r="F399" s="127"/>
      <c r="G399" s="157"/>
      <c r="H399" s="157"/>
      <c r="I399" s="128" t="str">
        <f>IF(G399="","",VLOOKUP(G399,'BASE TB'!$A$1:$K$70000,2,FALSE))</f>
        <v/>
      </c>
      <c r="J399" s="162"/>
      <c r="K399" s="129" t="str">
        <f>IF(G399="","",VLOOKUP(G399,'BASE TB'!$A$1:$K$70000,6,FALSE))</f>
        <v/>
      </c>
      <c r="L399" s="130" t="str">
        <f t="shared" si="16"/>
        <v/>
      </c>
      <c r="M399" s="131" t="str">
        <f>IF(G399="","",VLOOKUP(G399,'BASE TB'!$A$1:$K$70000,7,FALSE))</f>
        <v/>
      </c>
      <c r="N399" s="131" t="str">
        <f>IF(G399="","",VLOOKUP(G399,'BASE TB'!$A$1:$K$70000,8,FALSE))</f>
        <v/>
      </c>
      <c r="O399" s="131"/>
      <c r="P399" s="131"/>
      <c r="Q399" s="165"/>
      <c r="R399" s="165"/>
      <c r="S399" s="165"/>
      <c r="T399" s="165"/>
      <c r="U399" s="165"/>
      <c r="V399" s="165"/>
      <c r="W399" s="165"/>
      <c r="X399" s="162"/>
      <c r="Y399" s="162"/>
      <c r="Z399" s="167"/>
    </row>
    <row r="400" spans="1:26" s="18" customFormat="1" hidden="1" x14ac:dyDescent="0.25">
      <c r="A400" s="131"/>
      <c r="B400" s="125"/>
      <c r="C400" s="126"/>
      <c r="D400" s="125"/>
      <c r="E400" s="125"/>
      <c r="F400" s="127"/>
      <c r="G400" s="157"/>
      <c r="H400" s="157"/>
      <c r="I400" s="128" t="str">
        <f>IF(G400="","",VLOOKUP(G400,'BASE TB'!$A$1:$K$70000,2,FALSE))</f>
        <v/>
      </c>
      <c r="J400" s="162"/>
      <c r="K400" s="129" t="str">
        <f>IF(G400="","",VLOOKUP(G400,'BASE TB'!$A$1:$K$70000,6,FALSE))</f>
        <v/>
      </c>
      <c r="L400" s="130" t="str">
        <f t="shared" si="16"/>
        <v/>
      </c>
      <c r="M400" s="131" t="str">
        <f>IF(G400="","",VLOOKUP(G400,'BASE TB'!$A$1:$K$70000,7,FALSE))</f>
        <v/>
      </c>
      <c r="N400" s="131" t="str">
        <f>IF(G400="","",VLOOKUP(G400,'BASE TB'!$A$1:$K$70000,8,FALSE))</f>
        <v/>
      </c>
      <c r="O400" s="131"/>
      <c r="P400" s="131"/>
      <c r="Q400" s="165"/>
      <c r="R400" s="165"/>
      <c r="S400" s="165"/>
      <c r="T400" s="165"/>
      <c r="U400" s="165"/>
      <c r="V400" s="165"/>
      <c r="W400" s="165"/>
      <c r="X400" s="162"/>
      <c r="Y400" s="162"/>
      <c r="Z400" s="167"/>
    </row>
    <row r="401" spans="1:26" s="18" customFormat="1" hidden="1" x14ac:dyDescent="0.25">
      <c r="A401" s="131"/>
      <c r="B401" s="125"/>
      <c r="C401" s="126"/>
      <c r="D401" s="125"/>
      <c r="E401" s="125"/>
      <c r="F401" s="127"/>
      <c r="G401" s="157"/>
      <c r="H401" s="157"/>
      <c r="I401" s="128" t="str">
        <f>IF(G401="","",VLOOKUP(G401,'BASE TB'!$A$1:$K$70000,2,FALSE))</f>
        <v/>
      </c>
      <c r="J401" s="162"/>
      <c r="K401" s="129" t="str">
        <f>IF(G401="","",VLOOKUP(G401,'BASE TB'!$A$1:$K$70000,6,FALSE))</f>
        <v/>
      </c>
      <c r="L401" s="130" t="str">
        <f t="shared" si="16"/>
        <v/>
      </c>
      <c r="M401" s="131" t="str">
        <f>IF(G401="","",VLOOKUP(G401,'BASE TB'!$A$1:$K$70000,7,FALSE))</f>
        <v/>
      </c>
      <c r="N401" s="131" t="str">
        <f>IF(G401="","",VLOOKUP(G401,'BASE TB'!$A$1:$K$70000,8,FALSE))</f>
        <v/>
      </c>
      <c r="O401" s="131"/>
      <c r="P401" s="131"/>
      <c r="Q401" s="165"/>
      <c r="R401" s="165"/>
      <c r="S401" s="165"/>
      <c r="T401" s="165"/>
      <c r="U401" s="165"/>
      <c r="V401" s="165"/>
      <c r="W401" s="165"/>
      <c r="X401" s="162"/>
      <c r="Y401" s="162"/>
      <c r="Z401" s="167"/>
    </row>
    <row r="402" spans="1:26" s="18" customFormat="1" hidden="1" x14ac:dyDescent="0.25">
      <c r="A402" s="131"/>
      <c r="B402" s="125"/>
      <c r="C402" s="126"/>
      <c r="D402" s="125"/>
      <c r="E402" s="125"/>
      <c r="F402" s="127"/>
      <c r="G402" s="157"/>
      <c r="H402" s="157"/>
      <c r="I402" s="128" t="str">
        <f>IF(G402="","",VLOOKUP(G402,'BASE TB'!$A$1:$K$70000,2,FALSE))</f>
        <v/>
      </c>
      <c r="J402" s="162"/>
      <c r="K402" s="129" t="str">
        <f>IF(G402="","",VLOOKUP(G402,'BASE TB'!$A$1:$K$70000,6,FALSE))</f>
        <v/>
      </c>
      <c r="L402" s="130" t="str">
        <f t="shared" si="16"/>
        <v/>
      </c>
      <c r="M402" s="131" t="str">
        <f>IF(G402="","",VLOOKUP(G402,'BASE TB'!$A$1:$K$70000,7,FALSE))</f>
        <v/>
      </c>
      <c r="N402" s="131" t="str">
        <f>IF(G402="","",VLOOKUP(G402,'BASE TB'!$A$1:$K$70000,8,FALSE))</f>
        <v/>
      </c>
      <c r="O402" s="131"/>
      <c r="P402" s="131"/>
      <c r="Q402" s="165"/>
      <c r="R402" s="165"/>
      <c r="S402" s="165"/>
      <c r="T402" s="165"/>
      <c r="U402" s="165"/>
      <c r="V402" s="165"/>
      <c r="W402" s="165"/>
      <c r="X402" s="162"/>
      <c r="Y402" s="162"/>
      <c r="Z402" s="167"/>
    </row>
    <row r="403" spans="1:26" s="18" customFormat="1" hidden="1" x14ac:dyDescent="0.25">
      <c r="A403" s="131"/>
      <c r="B403" s="125"/>
      <c r="C403" s="126"/>
      <c r="D403" s="125"/>
      <c r="E403" s="125"/>
      <c r="F403" s="127"/>
      <c r="G403" s="157"/>
      <c r="H403" s="157"/>
      <c r="I403" s="128" t="str">
        <f>IF(G403="","",VLOOKUP(G403,'BASE TB'!$A$1:$K$70000,2,FALSE))</f>
        <v/>
      </c>
      <c r="J403" s="162"/>
      <c r="K403" s="129" t="str">
        <f>IF(G403="","",VLOOKUP(G403,'BASE TB'!$A$1:$K$70000,6,FALSE))</f>
        <v/>
      </c>
      <c r="L403" s="130" t="str">
        <f t="shared" si="16"/>
        <v/>
      </c>
      <c r="M403" s="131" t="str">
        <f>IF(G403="","",VLOOKUP(G403,'BASE TB'!$A$1:$K$70000,7,FALSE))</f>
        <v/>
      </c>
      <c r="N403" s="131" t="str">
        <f>IF(G403="","",VLOOKUP(G403,'BASE TB'!$A$1:$K$70000,8,FALSE))</f>
        <v/>
      </c>
      <c r="O403" s="131"/>
      <c r="P403" s="131"/>
      <c r="Q403" s="165"/>
      <c r="R403" s="165"/>
      <c r="S403" s="165"/>
      <c r="T403" s="165"/>
      <c r="U403" s="165"/>
      <c r="V403" s="165"/>
      <c r="W403" s="165"/>
      <c r="X403" s="162"/>
      <c r="Y403" s="162"/>
      <c r="Z403" s="167"/>
    </row>
    <row r="404" spans="1:26" s="18" customFormat="1" hidden="1" x14ac:dyDescent="0.25">
      <c r="A404" s="131"/>
      <c r="B404" s="125"/>
      <c r="C404" s="126"/>
      <c r="D404" s="125"/>
      <c r="E404" s="125"/>
      <c r="F404" s="127"/>
      <c r="G404" s="157"/>
      <c r="H404" s="157"/>
      <c r="I404" s="128" t="str">
        <f>IF(G404="","",VLOOKUP(G404,'BASE TB'!$A$1:$K$70000,2,FALSE))</f>
        <v/>
      </c>
      <c r="J404" s="162"/>
      <c r="K404" s="129" t="str">
        <f>IF(G404="","",VLOOKUP(G404,'BASE TB'!$A$1:$K$70000,6,FALSE))</f>
        <v/>
      </c>
      <c r="L404" s="130" t="str">
        <f t="shared" si="16"/>
        <v/>
      </c>
      <c r="M404" s="131" t="str">
        <f>IF(G404="","",VLOOKUP(G404,'BASE TB'!$A$1:$K$70000,7,FALSE))</f>
        <v/>
      </c>
      <c r="N404" s="131" t="str">
        <f>IF(G404="","",VLOOKUP(G404,'BASE TB'!$A$1:$K$70000,8,FALSE))</f>
        <v/>
      </c>
      <c r="O404" s="131"/>
      <c r="P404" s="131"/>
      <c r="Q404" s="165"/>
      <c r="R404" s="165"/>
      <c r="S404" s="165"/>
      <c r="T404" s="165"/>
      <c r="U404" s="165"/>
      <c r="V404" s="165"/>
      <c r="W404" s="165"/>
      <c r="X404" s="162"/>
      <c r="Y404" s="162"/>
      <c r="Z404" s="167"/>
    </row>
    <row r="405" spans="1:26" s="18" customFormat="1" hidden="1" x14ac:dyDescent="0.25">
      <c r="A405" s="131"/>
      <c r="B405" s="125"/>
      <c r="C405" s="126"/>
      <c r="D405" s="125"/>
      <c r="E405" s="125"/>
      <c r="F405" s="127"/>
      <c r="G405" s="157"/>
      <c r="H405" s="157"/>
      <c r="I405" s="128" t="str">
        <f>IF(G405="","",VLOOKUP(G405,'BASE TB'!$A$1:$K$70000,2,FALSE))</f>
        <v/>
      </c>
      <c r="J405" s="162"/>
      <c r="K405" s="129" t="str">
        <f>IF(G405="","",VLOOKUP(G405,'BASE TB'!$A$1:$K$70000,6,FALSE))</f>
        <v/>
      </c>
      <c r="L405" s="130" t="str">
        <f t="shared" si="16"/>
        <v/>
      </c>
      <c r="M405" s="131" t="str">
        <f>IF(G405="","",VLOOKUP(G405,'BASE TB'!$A$1:$K$70000,7,FALSE))</f>
        <v/>
      </c>
      <c r="N405" s="131" t="str">
        <f>IF(G405="","",VLOOKUP(G405,'BASE TB'!$A$1:$K$70000,8,FALSE))</f>
        <v/>
      </c>
      <c r="O405" s="131"/>
      <c r="P405" s="131"/>
      <c r="Q405" s="165"/>
      <c r="R405" s="165"/>
      <c r="S405" s="165"/>
      <c r="T405" s="165"/>
      <c r="U405" s="165"/>
      <c r="V405" s="165"/>
      <c r="W405" s="165"/>
      <c r="X405" s="162"/>
      <c r="Y405" s="162"/>
      <c r="Z405" s="167"/>
    </row>
    <row r="406" spans="1:26" s="18" customFormat="1" hidden="1" x14ac:dyDescent="0.25">
      <c r="A406" s="131"/>
      <c r="B406" s="125"/>
      <c r="C406" s="126"/>
      <c r="D406" s="125"/>
      <c r="E406" s="125"/>
      <c r="F406" s="127"/>
      <c r="G406" s="157"/>
      <c r="H406" s="157"/>
      <c r="I406" s="128" t="str">
        <f>IF(G406="","",VLOOKUP(G406,'BASE TB'!$A$1:$K$70000,2,FALSE))</f>
        <v/>
      </c>
      <c r="J406" s="162"/>
      <c r="K406" s="129" t="str">
        <f>IF(G406="","",VLOOKUP(G406,'BASE TB'!$A$1:$K$70000,6,FALSE))</f>
        <v/>
      </c>
      <c r="L406" s="130" t="str">
        <f t="shared" si="16"/>
        <v/>
      </c>
      <c r="M406" s="131" t="str">
        <f>IF(G406="","",VLOOKUP(G406,'BASE TB'!$A$1:$K$70000,7,FALSE))</f>
        <v/>
      </c>
      <c r="N406" s="131" t="str">
        <f>IF(G406="","",VLOOKUP(G406,'BASE TB'!$A$1:$K$70000,8,FALSE))</f>
        <v/>
      </c>
      <c r="O406" s="131"/>
      <c r="P406" s="131"/>
      <c r="Q406" s="165"/>
      <c r="R406" s="165"/>
      <c r="S406" s="165"/>
      <c r="T406" s="165"/>
      <c r="U406" s="165"/>
      <c r="V406" s="165"/>
      <c r="W406" s="165"/>
      <c r="X406" s="162"/>
      <c r="Y406" s="162"/>
      <c r="Z406" s="167"/>
    </row>
    <row r="407" spans="1:26" s="18" customFormat="1" hidden="1" x14ac:dyDescent="0.25">
      <c r="A407" s="131"/>
      <c r="B407" s="125"/>
      <c r="C407" s="126"/>
      <c r="D407" s="125"/>
      <c r="E407" s="125"/>
      <c r="F407" s="127"/>
      <c r="G407" s="157"/>
      <c r="H407" s="157"/>
      <c r="I407" s="128" t="str">
        <f>IF(G407="","",VLOOKUP(G407,'BASE TB'!$A$1:$K$70000,2,FALSE))</f>
        <v/>
      </c>
      <c r="J407" s="162"/>
      <c r="K407" s="129" t="str">
        <f>IF(G407="","",VLOOKUP(G407,'BASE TB'!$A$1:$K$70000,6,FALSE))</f>
        <v/>
      </c>
      <c r="L407" s="130" t="str">
        <f t="shared" si="16"/>
        <v/>
      </c>
      <c r="M407" s="131" t="str">
        <f>IF(G407="","",VLOOKUP(G407,'BASE TB'!$A$1:$K$70000,7,FALSE))</f>
        <v/>
      </c>
      <c r="N407" s="131" t="str">
        <f>IF(G407="","",VLOOKUP(G407,'BASE TB'!$A$1:$K$70000,8,FALSE))</f>
        <v/>
      </c>
      <c r="O407" s="131"/>
      <c r="P407" s="131"/>
      <c r="Q407" s="165"/>
      <c r="R407" s="165"/>
      <c r="S407" s="165"/>
      <c r="T407" s="165"/>
      <c r="U407" s="165"/>
      <c r="V407" s="165"/>
      <c r="W407" s="165"/>
      <c r="X407" s="162"/>
      <c r="Y407" s="162"/>
      <c r="Z407" s="167"/>
    </row>
    <row r="408" spans="1:26" s="18" customFormat="1" hidden="1" x14ac:dyDescent="0.25">
      <c r="A408" s="131"/>
      <c r="B408" s="125"/>
      <c r="C408" s="126"/>
      <c r="D408" s="125"/>
      <c r="E408" s="125"/>
      <c r="F408" s="127"/>
      <c r="G408" s="157"/>
      <c r="H408" s="157"/>
      <c r="I408" s="128" t="str">
        <f>IF(G408="","",VLOOKUP(G408,'BASE TB'!$A$1:$K$70000,2,FALSE))</f>
        <v/>
      </c>
      <c r="J408" s="162"/>
      <c r="K408" s="129" t="str">
        <f>IF(G408="","",VLOOKUP(G408,'BASE TB'!$A$1:$K$70000,6,FALSE))</f>
        <v/>
      </c>
      <c r="L408" s="130" t="str">
        <f t="shared" si="16"/>
        <v/>
      </c>
      <c r="M408" s="131" t="str">
        <f>IF(G408="","",VLOOKUP(G408,'BASE TB'!$A$1:$K$70000,7,FALSE))</f>
        <v/>
      </c>
      <c r="N408" s="131" t="str">
        <f>IF(G408="","",VLOOKUP(G408,'BASE TB'!$A$1:$K$70000,8,FALSE))</f>
        <v/>
      </c>
      <c r="O408" s="131"/>
      <c r="P408" s="131"/>
      <c r="Q408" s="165"/>
      <c r="R408" s="165"/>
      <c r="S408" s="165"/>
      <c r="T408" s="165"/>
      <c r="U408" s="165"/>
      <c r="V408" s="165"/>
      <c r="W408" s="165"/>
      <c r="X408" s="162"/>
      <c r="Y408" s="162"/>
      <c r="Z408" s="167"/>
    </row>
    <row r="409" spans="1:26" s="18" customFormat="1" hidden="1" x14ac:dyDescent="0.25">
      <c r="A409" s="131"/>
      <c r="B409" s="125"/>
      <c r="C409" s="126"/>
      <c r="D409" s="125"/>
      <c r="E409" s="125"/>
      <c r="F409" s="127"/>
      <c r="G409" s="157"/>
      <c r="H409" s="157"/>
      <c r="I409" s="128" t="str">
        <f>IF(G409="","",VLOOKUP(G409,'BASE TB'!$A$1:$K$70000,2,FALSE))</f>
        <v/>
      </c>
      <c r="J409" s="162"/>
      <c r="K409" s="129" t="str">
        <f>IF(G409="","",VLOOKUP(G409,'BASE TB'!$A$1:$K$70000,6,FALSE))</f>
        <v/>
      </c>
      <c r="L409" s="130" t="str">
        <f t="shared" si="16"/>
        <v/>
      </c>
      <c r="M409" s="131" t="str">
        <f>IF(G409="","",VLOOKUP(G409,'BASE TB'!$A$1:$K$70000,7,FALSE))</f>
        <v/>
      </c>
      <c r="N409" s="131" t="str">
        <f>IF(G409="","",VLOOKUP(G409,'BASE TB'!$A$1:$K$70000,8,FALSE))</f>
        <v/>
      </c>
      <c r="O409" s="131"/>
      <c r="P409" s="131"/>
      <c r="Q409" s="165"/>
      <c r="R409" s="165"/>
      <c r="S409" s="165"/>
      <c r="T409" s="165"/>
      <c r="U409" s="165"/>
      <c r="V409" s="165"/>
      <c r="W409" s="165"/>
      <c r="X409" s="162"/>
      <c r="Y409" s="162"/>
      <c r="Z409" s="167"/>
    </row>
    <row r="410" spans="1:26" s="18" customFormat="1" hidden="1" x14ac:dyDescent="0.25">
      <c r="A410" s="131"/>
      <c r="B410" s="125"/>
      <c r="C410" s="126"/>
      <c r="D410" s="125"/>
      <c r="E410" s="125"/>
      <c r="F410" s="127"/>
      <c r="G410" s="157"/>
      <c r="H410" s="157"/>
      <c r="I410" s="128" t="str">
        <f>IF(G410="","",VLOOKUP(G410,'BASE TB'!$A$1:$K$70000,2,FALSE))</f>
        <v/>
      </c>
      <c r="J410" s="162"/>
      <c r="K410" s="129" t="str">
        <f>IF(G410="","",VLOOKUP(G410,'BASE TB'!$A$1:$K$70000,6,FALSE))</f>
        <v/>
      </c>
      <c r="L410" s="130" t="str">
        <f t="shared" si="16"/>
        <v/>
      </c>
      <c r="M410" s="131" t="str">
        <f>IF(G410="","",VLOOKUP(G410,'BASE TB'!$A$1:$K$70000,7,FALSE))</f>
        <v/>
      </c>
      <c r="N410" s="131" t="str">
        <f>IF(G410="","",VLOOKUP(G410,'BASE TB'!$A$1:$K$70000,8,FALSE))</f>
        <v/>
      </c>
      <c r="O410" s="131"/>
      <c r="P410" s="131"/>
      <c r="Q410" s="165"/>
      <c r="R410" s="165"/>
      <c r="S410" s="165"/>
      <c r="T410" s="165"/>
      <c r="U410" s="165"/>
      <c r="V410" s="165"/>
      <c r="W410" s="165"/>
      <c r="X410" s="162"/>
      <c r="Y410" s="162"/>
      <c r="Z410" s="167"/>
    </row>
    <row r="411" spans="1:26" s="18" customFormat="1" hidden="1" x14ac:dyDescent="0.25">
      <c r="A411" s="131"/>
      <c r="B411" s="125"/>
      <c r="C411" s="126"/>
      <c r="D411" s="125"/>
      <c r="E411" s="125"/>
      <c r="F411" s="127"/>
      <c r="G411" s="157"/>
      <c r="H411" s="157"/>
      <c r="I411" s="128" t="str">
        <f>IF(G411="","",VLOOKUP(G411,'BASE TB'!$A$1:$K$70000,2,FALSE))</f>
        <v/>
      </c>
      <c r="J411" s="162"/>
      <c r="K411" s="129" t="str">
        <f>IF(G411="","",VLOOKUP(G411,'BASE TB'!$A$1:$K$70000,6,FALSE))</f>
        <v/>
      </c>
      <c r="L411" s="130" t="str">
        <f t="shared" si="16"/>
        <v/>
      </c>
      <c r="M411" s="131" t="str">
        <f>IF(G411="","",VLOOKUP(G411,'BASE TB'!$A$1:$K$70000,7,FALSE))</f>
        <v/>
      </c>
      <c r="N411" s="131" t="str">
        <f>IF(G411="","",VLOOKUP(G411,'BASE TB'!$A$1:$K$70000,8,FALSE))</f>
        <v/>
      </c>
      <c r="O411" s="131"/>
      <c r="P411" s="131"/>
      <c r="Q411" s="165"/>
      <c r="R411" s="165"/>
      <c r="S411" s="165"/>
      <c r="T411" s="165"/>
      <c r="U411" s="165"/>
      <c r="V411" s="165"/>
      <c r="W411" s="165"/>
      <c r="X411" s="162"/>
      <c r="Y411" s="162"/>
      <c r="Z411" s="167"/>
    </row>
    <row r="412" spans="1:26" s="18" customFormat="1" hidden="1" x14ac:dyDescent="0.25">
      <c r="A412" s="131"/>
      <c r="B412" s="125"/>
      <c r="C412" s="126"/>
      <c r="D412" s="125"/>
      <c r="E412" s="125"/>
      <c r="F412" s="127"/>
      <c r="G412" s="157"/>
      <c r="H412" s="157"/>
      <c r="I412" s="128" t="str">
        <f>IF(G412="","",VLOOKUP(G412,'BASE TB'!$A$1:$K$70000,2,FALSE))</f>
        <v/>
      </c>
      <c r="J412" s="162"/>
      <c r="K412" s="129" t="str">
        <f>IF(G412="","",VLOOKUP(G412,'BASE TB'!$A$1:$K$70000,6,FALSE))</f>
        <v/>
      </c>
      <c r="L412" s="130" t="str">
        <f t="shared" si="16"/>
        <v/>
      </c>
      <c r="M412" s="131" t="str">
        <f>IF(G412="","",VLOOKUP(G412,'BASE TB'!$A$1:$K$70000,7,FALSE))</f>
        <v/>
      </c>
      <c r="N412" s="131" t="str">
        <f>IF(G412="","",VLOOKUP(G412,'BASE TB'!$A$1:$K$70000,8,FALSE))</f>
        <v/>
      </c>
      <c r="O412" s="131"/>
      <c r="P412" s="131"/>
      <c r="Q412" s="165"/>
      <c r="R412" s="165"/>
      <c r="S412" s="165"/>
      <c r="T412" s="165"/>
      <c r="U412" s="165"/>
      <c r="V412" s="165"/>
      <c r="W412" s="165"/>
      <c r="X412" s="162"/>
      <c r="Y412" s="162"/>
      <c r="Z412" s="167"/>
    </row>
    <row r="413" spans="1:26" s="18" customFormat="1" hidden="1" x14ac:dyDescent="0.25">
      <c r="A413" s="131"/>
      <c r="B413" s="125"/>
      <c r="C413" s="126"/>
      <c r="D413" s="125"/>
      <c r="E413" s="125"/>
      <c r="F413" s="127"/>
      <c r="G413" s="157"/>
      <c r="H413" s="157"/>
      <c r="I413" s="128" t="str">
        <f>IF(G413="","",VLOOKUP(G413,'BASE TB'!$A$1:$K$70000,2,FALSE))</f>
        <v/>
      </c>
      <c r="J413" s="162"/>
      <c r="K413" s="129" t="str">
        <f>IF(G413="","",VLOOKUP(G413,'BASE TB'!$A$1:$K$70000,6,FALSE))</f>
        <v/>
      </c>
      <c r="L413" s="130" t="str">
        <f t="shared" si="16"/>
        <v/>
      </c>
      <c r="M413" s="131" t="str">
        <f>IF(G413="","",VLOOKUP(G413,'BASE TB'!$A$1:$K$70000,7,FALSE))</f>
        <v/>
      </c>
      <c r="N413" s="131" t="str">
        <f>IF(G413="","",VLOOKUP(G413,'BASE TB'!$A$1:$K$70000,8,FALSE))</f>
        <v/>
      </c>
      <c r="O413" s="131"/>
      <c r="P413" s="131"/>
      <c r="Q413" s="165"/>
      <c r="R413" s="165"/>
      <c r="S413" s="165"/>
      <c r="T413" s="165"/>
      <c r="U413" s="165"/>
      <c r="V413" s="165"/>
      <c r="W413" s="165"/>
      <c r="X413" s="162"/>
      <c r="Y413" s="162"/>
      <c r="Z413" s="167"/>
    </row>
    <row r="414" spans="1:26" s="18" customFormat="1" hidden="1" x14ac:dyDescent="0.25">
      <c r="A414" s="131"/>
      <c r="B414" s="125"/>
      <c r="C414" s="126"/>
      <c r="D414" s="125"/>
      <c r="E414" s="125"/>
      <c r="F414" s="127"/>
      <c r="G414" s="157"/>
      <c r="H414" s="157"/>
      <c r="I414" s="128" t="str">
        <f>IF(G414="","",VLOOKUP(G414,'BASE TB'!$A$1:$K$70000,2,FALSE))</f>
        <v/>
      </c>
      <c r="J414" s="162"/>
      <c r="K414" s="129" t="str">
        <f>IF(G414="","",VLOOKUP(G414,'BASE TB'!$A$1:$K$70000,6,FALSE))</f>
        <v/>
      </c>
      <c r="L414" s="130" t="str">
        <f t="shared" si="16"/>
        <v/>
      </c>
      <c r="M414" s="131" t="str">
        <f>IF(G414="","",VLOOKUP(G414,'BASE TB'!$A$1:$K$70000,7,FALSE))</f>
        <v/>
      </c>
      <c r="N414" s="131" t="str">
        <f>IF(G414="","",VLOOKUP(G414,'BASE TB'!$A$1:$K$70000,8,FALSE))</f>
        <v/>
      </c>
      <c r="O414" s="131"/>
      <c r="P414" s="131"/>
      <c r="Q414" s="165"/>
      <c r="R414" s="165"/>
      <c r="S414" s="165"/>
      <c r="T414" s="165"/>
      <c r="U414" s="165"/>
      <c r="V414" s="165"/>
      <c r="W414" s="165"/>
      <c r="X414" s="162"/>
      <c r="Y414" s="162"/>
      <c r="Z414" s="167"/>
    </row>
    <row r="415" spans="1:26" s="18" customFormat="1" hidden="1" x14ac:dyDescent="0.25">
      <c r="A415" s="131"/>
      <c r="B415" s="125"/>
      <c r="C415" s="126"/>
      <c r="D415" s="125"/>
      <c r="E415" s="125"/>
      <c r="F415" s="127"/>
      <c r="G415" s="157"/>
      <c r="H415" s="157"/>
      <c r="I415" s="128" t="str">
        <f>IF(G415="","",VLOOKUP(G415,'BASE TB'!$A$1:$K$70000,2,FALSE))</f>
        <v/>
      </c>
      <c r="J415" s="162"/>
      <c r="K415" s="129" t="str">
        <f>IF(G415="","",VLOOKUP(G415,'BASE TB'!$A$1:$K$70000,6,FALSE))</f>
        <v/>
      </c>
      <c r="L415" s="130" t="str">
        <f t="shared" si="16"/>
        <v/>
      </c>
      <c r="M415" s="131" t="str">
        <f>IF(G415="","",VLOOKUP(G415,'BASE TB'!$A$1:$K$70000,7,FALSE))</f>
        <v/>
      </c>
      <c r="N415" s="131" t="str">
        <f>IF(G415="","",VLOOKUP(G415,'BASE TB'!$A$1:$K$70000,8,FALSE))</f>
        <v/>
      </c>
      <c r="O415" s="131"/>
      <c r="P415" s="131"/>
      <c r="Q415" s="165"/>
      <c r="R415" s="165"/>
      <c r="S415" s="165"/>
      <c r="T415" s="165"/>
      <c r="U415" s="165"/>
      <c r="V415" s="165"/>
      <c r="W415" s="165"/>
      <c r="X415" s="162"/>
      <c r="Y415" s="162"/>
      <c r="Z415" s="167"/>
    </row>
    <row r="416" spans="1:26" s="18" customFormat="1" hidden="1" x14ac:dyDescent="0.25">
      <c r="A416" s="131"/>
      <c r="B416" s="125"/>
      <c r="C416" s="126"/>
      <c r="D416" s="125"/>
      <c r="E416" s="125"/>
      <c r="F416" s="127"/>
      <c r="G416" s="157"/>
      <c r="H416" s="157"/>
      <c r="I416" s="128" t="str">
        <f>IF(G416="","",VLOOKUP(G416,'BASE TB'!$A$1:$K$70000,2,FALSE))</f>
        <v/>
      </c>
      <c r="J416" s="162"/>
      <c r="K416" s="129" t="str">
        <f>IF(G416="","",VLOOKUP(G416,'BASE TB'!$A$1:$K$70000,6,FALSE))</f>
        <v/>
      </c>
      <c r="L416" s="130" t="str">
        <f t="shared" si="16"/>
        <v/>
      </c>
      <c r="M416" s="131" t="str">
        <f>IF(G416="","",VLOOKUP(G416,'BASE TB'!$A$1:$K$70000,7,FALSE))</f>
        <v/>
      </c>
      <c r="N416" s="131" t="str">
        <f>IF(G416="","",VLOOKUP(G416,'BASE TB'!$A$1:$K$70000,8,FALSE))</f>
        <v/>
      </c>
      <c r="O416" s="131"/>
      <c r="P416" s="131"/>
      <c r="Q416" s="165"/>
      <c r="R416" s="165"/>
      <c r="S416" s="165"/>
      <c r="T416" s="165"/>
      <c r="U416" s="165"/>
      <c r="V416" s="165"/>
      <c r="W416" s="165"/>
      <c r="X416" s="162"/>
      <c r="Y416" s="162"/>
      <c r="Z416" s="167"/>
    </row>
    <row r="417" spans="1:26" s="18" customFormat="1" hidden="1" x14ac:dyDescent="0.25">
      <c r="A417" s="131"/>
      <c r="B417" s="125"/>
      <c r="C417" s="126"/>
      <c r="D417" s="125"/>
      <c r="E417" s="125"/>
      <c r="F417" s="127"/>
      <c r="G417" s="157"/>
      <c r="H417" s="157"/>
      <c r="I417" s="128" t="str">
        <f>IF(G417="","",VLOOKUP(G417,'BASE TB'!$A$1:$K$70000,2,FALSE))</f>
        <v/>
      </c>
      <c r="J417" s="162"/>
      <c r="K417" s="129" t="str">
        <f>IF(G417="","",VLOOKUP(G417,'BASE TB'!$A$1:$K$70000,6,FALSE))</f>
        <v/>
      </c>
      <c r="L417" s="130" t="str">
        <f t="shared" si="16"/>
        <v/>
      </c>
      <c r="M417" s="131" t="str">
        <f>IF(G417="","",VLOOKUP(G417,'BASE TB'!$A$1:$K$70000,7,FALSE))</f>
        <v/>
      </c>
      <c r="N417" s="131" t="str">
        <f>IF(G417="","",VLOOKUP(G417,'BASE TB'!$A$1:$K$70000,8,FALSE))</f>
        <v/>
      </c>
      <c r="O417" s="131"/>
      <c r="P417" s="131"/>
      <c r="Q417" s="165"/>
      <c r="R417" s="165"/>
      <c r="S417" s="165"/>
      <c r="T417" s="165"/>
      <c r="U417" s="165"/>
      <c r="V417" s="165"/>
      <c r="W417" s="165"/>
      <c r="X417" s="162"/>
      <c r="Y417" s="162"/>
      <c r="Z417" s="167"/>
    </row>
    <row r="418" spans="1:26" s="18" customFormat="1" hidden="1" x14ac:dyDescent="0.25">
      <c r="A418" s="131"/>
      <c r="B418" s="125"/>
      <c r="C418" s="126"/>
      <c r="D418" s="125"/>
      <c r="E418" s="125"/>
      <c r="F418" s="127"/>
      <c r="G418" s="157"/>
      <c r="H418" s="157"/>
      <c r="I418" s="128" t="str">
        <f>IF(G418="","",VLOOKUP(G418,'BASE TB'!$A$1:$K$70000,2,FALSE))</f>
        <v/>
      </c>
      <c r="J418" s="162"/>
      <c r="K418" s="129" t="str">
        <f>IF(G418="","",VLOOKUP(G418,'BASE TB'!$A$1:$K$70000,6,FALSE))</f>
        <v/>
      </c>
      <c r="L418" s="130" t="str">
        <f t="shared" si="16"/>
        <v/>
      </c>
      <c r="M418" s="131" t="str">
        <f>IF(G418="","",VLOOKUP(G418,'BASE TB'!$A$1:$K$70000,7,FALSE))</f>
        <v/>
      </c>
      <c r="N418" s="131" t="str">
        <f>IF(G418="","",VLOOKUP(G418,'BASE TB'!$A$1:$K$70000,8,FALSE))</f>
        <v/>
      </c>
      <c r="O418" s="131"/>
      <c r="P418" s="131"/>
      <c r="Q418" s="165"/>
      <c r="R418" s="165"/>
      <c r="S418" s="165"/>
      <c r="T418" s="165"/>
      <c r="U418" s="165"/>
      <c r="V418" s="165"/>
      <c r="W418" s="165"/>
      <c r="X418" s="162"/>
      <c r="Y418" s="162"/>
      <c r="Z418" s="167"/>
    </row>
    <row r="419" spans="1:26" s="18" customFormat="1" hidden="1" x14ac:dyDescent="0.25">
      <c r="A419" s="131"/>
      <c r="B419" s="125"/>
      <c r="C419" s="126"/>
      <c r="D419" s="125"/>
      <c r="E419" s="125"/>
      <c r="F419" s="127"/>
      <c r="G419" s="157"/>
      <c r="H419" s="157"/>
      <c r="I419" s="128" t="str">
        <f>IF(G419="","",VLOOKUP(G419,'BASE TB'!$A$1:$K$70000,2,FALSE))</f>
        <v/>
      </c>
      <c r="J419" s="162"/>
      <c r="K419" s="129" t="str">
        <f>IF(G419="","",VLOOKUP(G419,'BASE TB'!$A$1:$K$70000,6,FALSE))</f>
        <v/>
      </c>
      <c r="L419" s="130" t="str">
        <f t="shared" si="16"/>
        <v/>
      </c>
      <c r="M419" s="131" t="str">
        <f>IF(G419="","",VLOOKUP(G419,'BASE TB'!$A$1:$K$70000,7,FALSE))</f>
        <v/>
      </c>
      <c r="N419" s="131" t="str">
        <f>IF(G419="","",VLOOKUP(G419,'BASE TB'!$A$1:$K$70000,8,FALSE))</f>
        <v/>
      </c>
      <c r="O419" s="131"/>
      <c r="P419" s="131"/>
      <c r="Q419" s="165"/>
      <c r="R419" s="165"/>
      <c r="S419" s="165"/>
      <c r="T419" s="165"/>
      <c r="U419" s="165"/>
      <c r="V419" s="165"/>
      <c r="W419" s="165"/>
      <c r="X419" s="162"/>
      <c r="Y419" s="162"/>
      <c r="Z419" s="167"/>
    </row>
    <row r="420" spans="1:26" s="18" customFormat="1" hidden="1" x14ac:dyDescent="0.25">
      <c r="A420" s="131"/>
      <c r="B420" s="125"/>
      <c r="C420" s="126"/>
      <c r="D420" s="125"/>
      <c r="E420" s="125"/>
      <c r="F420" s="127"/>
      <c r="G420" s="157"/>
      <c r="H420" s="157"/>
      <c r="I420" s="128" t="str">
        <f>IF(G420="","",VLOOKUP(G420,'BASE TB'!$A$1:$K$70000,2,FALSE))</f>
        <v/>
      </c>
      <c r="J420" s="162"/>
      <c r="K420" s="129" t="str">
        <f>IF(G420="","",VLOOKUP(G420,'BASE TB'!$A$1:$K$70000,6,FALSE))</f>
        <v/>
      </c>
      <c r="L420" s="130" t="str">
        <f t="shared" si="16"/>
        <v/>
      </c>
      <c r="M420" s="131" t="str">
        <f>IF(G420="","",VLOOKUP(G420,'BASE TB'!$A$1:$K$70000,7,FALSE))</f>
        <v/>
      </c>
      <c r="N420" s="131" t="str">
        <f>IF(G420="","",VLOOKUP(G420,'BASE TB'!$A$1:$K$70000,8,FALSE))</f>
        <v/>
      </c>
      <c r="O420" s="131"/>
      <c r="P420" s="131"/>
      <c r="Q420" s="165"/>
      <c r="R420" s="165"/>
      <c r="S420" s="165"/>
      <c r="T420" s="165"/>
      <c r="U420" s="165"/>
      <c r="V420" s="165"/>
      <c r="W420" s="165"/>
      <c r="X420" s="162"/>
      <c r="Y420" s="162"/>
      <c r="Z420" s="167"/>
    </row>
    <row r="421" spans="1:26" s="18" customFormat="1" hidden="1" x14ac:dyDescent="0.25">
      <c r="A421" s="131"/>
      <c r="B421" s="125"/>
      <c r="C421" s="126"/>
      <c r="D421" s="125"/>
      <c r="E421" s="125"/>
      <c r="F421" s="127"/>
      <c r="G421" s="157"/>
      <c r="H421" s="157"/>
      <c r="I421" s="128" t="str">
        <f>IF(G421="","",VLOOKUP(G421,'BASE TB'!$A$1:$K$70000,2,FALSE))</f>
        <v/>
      </c>
      <c r="J421" s="162"/>
      <c r="K421" s="129" t="str">
        <f>IF(G421="","",VLOOKUP(G421,'BASE TB'!$A$1:$K$70000,6,FALSE))</f>
        <v/>
      </c>
      <c r="L421" s="130" t="str">
        <f t="shared" si="16"/>
        <v/>
      </c>
      <c r="M421" s="131" t="str">
        <f>IF(G421="","",VLOOKUP(G421,'BASE TB'!$A$1:$K$70000,7,FALSE))</f>
        <v/>
      </c>
      <c r="N421" s="131" t="str">
        <f>IF(G421="","",VLOOKUP(G421,'BASE TB'!$A$1:$K$70000,8,FALSE))</f>
        <v/>
      </c>
      <c r="O421" s="131"/>
      <c r="P421" s="131"/>
      <c r="Q421" s="165"/>
      <c r="R421" s="165"/>
      <c r="S421" s="165"/>
      <c r="T421" s="165"/>
      <c r="U421" s="165"/>
      <c r="V421" s="165"/>
      <c r="W421" s="165"/>
      <c r="X421" s="162"/>
      <c r="Y421" s="162"/>
      <c r="Z421" s="167"/>
    </row>
    <row r="422" spans="1:26" s="18" customFormat="1" hidden="1" x14ac:dyDescent="0.25">
      <c r="A422" s="131"/>
      <c r="B422" s="125"/>
      <c r="C422" s="126"/>
      <c r="D422" s="125"/>
      <c r="E422" s="125"/>
      <c r="F422" s="127"/>
      <c r="G422" s="157"/>
      <c r="H422" s="157"/>
      <c r="I422" s="128" t="str">
        <f>IF(G422="","",VLOOKUP(G422,'BASE TB'!$A$1:$K$70000,2,FALSE))</f>
        <v/>
      </c>
      <c r="J422" s="162"/>
      <c r="K422" s="129" t="str">
        <f>IF(G422="","",VLOOKUP(G422,'BASE TB'!$A$1:$K$70000,6,FALSE))</f>
        <v/>
      </c>
      <c r="L422" s="130" t="str">
        <f t="shared" si="16"/>
        <v/>
      </c>
      <c r="M422" s="131" t="str">
        <f>IF(G422="","",VLOOKUP(G422,'BASE TB'!$A$1:$K$70000,7,FALSE))</f>
        <v/>
      </c>
      <c r="N422" s="131" t="str">
        <f>IF(G422="","",VLOOKUP(G422,'BASE TB'!$A$1:$K$70000,8,FALSE))</f>
        <v/>
      </c>
      <c r="O422" s="131"/>
      <c r="P422" s="131"/>
      <c r="Q422" s="165"/>
      <c r="R422" s="165"/>
      <c r="S422" s="165"/>
      <c r="T422" s="165"/>
      <c r="U422" s="165"/>
      <c r="V422" s="165"/>
      <c r="W422" s="165"/>
      <c r="X422" s="162"/>
      <c r="Y422" s="162"/>
      <c r="Z422" s="167"/>
    </row>
    <row r="423" spans="1:26" s="18" customFormat="1" hidden="1" x14ac:dyDescent="0.25">
      <c r="A423" s="131"/>
      <c r="B423" s="125"/>
      <c r="C423" s="126"/>
      <c r="D423" s="125"/>
      <c r="E423" s="125"/>
      <c r="F423" s="127"/>
      <c r="G423" s="157"/>
      <c r="H423" s="157"/>
      <c r="I423" s="128" t="str">
        <f>IF(G423="","",VLOOKUP(G423,'BASE TB'!$A$1:$K$70000,2,FALSE))</f>
        <v/>
      </c>
      <c r="J423" s="162"/>
      <c r="K423" s="129" t="str">
        <f>IF(G423="","",VLOOKUP(G423,'BASE TB'!$A$1:$K$70000,6,FALSE))</f>
        <v/>
      </c>
      <c r="L423" s="130" t="str">
        <f t="shared" si="16"/>
        <v/>
      </c>
      <c r="M423" s="131" t="str">
        <f>IF(G423="","",VLOOKUP(G423,'BASE TB'!$A$1:$K$70000,7,FALSE))</f>
        <v/>
      </c>
      <c r="N423" s="131" t="str">
        <f>IF(G423="","",VLOOKUP(G423,'BASE TB'!$A$1:$K$70000,8,FALSE))</f>
        <v/>
      </c>
      <c r="O423" s="131"/>
      <c r="P423" s="131"/>
      <c r="Q423" s="165"/>
      <c r="R423" s="165"/>
      <c r="S423" s="165"/>
      <c r="T423" s="165"/>
      <c r="U423" s="165"/>
      <c r="V423" s="165"/>
      <c r="W423" s="165"/>
      <c r="X423" s="162"/>
      <c r="Y423" s="162"/>
      <c r="Z423" s="167"/>
    </row>
    <row r="424" spans="1:26" s="18" customFormat="1" hidden="1" x14ac:dyDescent="0.25">
      <c r="A424" s="131"/>
      <c r="B424" s="125"/>
      <c r="C424" s="126"/>
      <c r="D424" s="125"/>
      <c r="E424" s="125"/>
      <c r="F424" s="127"/>
      <c r="G424" s="157"/>
      <c r="H424" s="157"/>
      <c r="I424" s="128" t="str">
        <f>IF(G424="","",VLOOKUP(G424,'BASE TB'!$A$1:$K$70000,2,FALSE))</f>
        <v/>
      </c>
      <c r="J424" s="162"/>
      <c r="K424" s="129" t="str">
        <f>IF(G424="","",VLOOKUP(G424,'BASE TB'!$A$1:$K$70000,6,FALSE))</f>
        <v/>
      </c>
      <c r="L424" s="130" t="str">
        <f t="shared" si="16"/>
        <v/>
      </c>
      <c r="M424" s="131" t="str">
        <f>IF(G424="","",VLOOKUP(G424,'BASE TB'!$A$1:$K$70000,7,FALSE))</f>
        <v/>
      </c>
      <c r="N424" s="131" t="str">
        <f>IF(G424="","",VLOOKUP(G424,'BASE TB'!$A$1:$K$70000,8,FALSE))</f>
        <v/>
      </c>
      <c r="O424" s="131"/>
      <c r="P424" s="131"/>
      <c r="Q424" s="165"/>
      <c r="R424" s="165"/>
      <c r="S424" s="165"/>
      <c r="T424" s="165"/>
      <c r="U424" s="165"/>
      <c r="V424" s="165"/>
      <c r="W424" s="165"/>
      <c r="X424" s="162"/>
      <c r="Y424" s="162"/>
      <c r="Z424" s="167"/>
    </row>
    <row r="425" spans="1:26" s="18" customFormat="1" hidden="1" x14ac:dyDescent="0.25">
      <c r="A425" s="131"/>
      <c r="B425" s="125"/>
      <c r="C425" s="126"/>
      <c r="D425" s="125"/>
      <c r="E425" s="125"/>
      <c r="F425" s="127"/>
      <c r="G425" s="157"/>
      <c r="H425" s="157"/>
      <c r="I425" s="128" t="str">
        <f>IF(G425="","",VLOOKUP(G425,'BASE TB'!$A$1:$K$70000,2,FALSE))</f>
        <v/>
      </c>
      <c r="J425" s="162"/>
      <c r="K425" s="129" t="str">
        <f>IF(G425="","",VLOOKUP(G425,'BASE TB'!$A$1:$K$70000,6,FALSE))</f>
        <v/>
      </c>
      <c r="L425" s="130" t="str">
        <f t="shared" si="16"/>
        <v/>
      </c>
      <c r="M425" s="131" t="str">
        <f>IF(G425="","",VLOOKUP(G425,'BASE TB'!$A$1:$K$70000,7,FALSE))</f>
        <v/>
      </c>
      <c r="N425" s="131" t="str">
        <f>IF(G425="","",VLOOKUP(G425,'BASE TB'!$A$1:$K$70000,8,FALSE))</f>
        <v/>
      </c>
      <c r="O425" s="131"/>
      <c r="P425" s="131"/>
      <c r="Q425" s="165"/>
      <c r="R425" s="165"/>
      <c r="S425" s="165"/>
      <c r="T425" s="165"/>
      <c r="U425" s="165"/>
      <c r="V425" s="165"/>
      <c r="W425" s="165"/>
      <c r="X425" s="162"/>
      <c r="Y425" s="162"/>
      <c r="Z425" s="167"/>
    </row>
    <row r="426" spans="1:26" s="18" customFormat="1" hidden="1" x14ac:dyDescent="0.25">
      <c r="A426" s="131"/>
      <c r="B426" s="125"/>
      <c r="C426" s="126"/>
      <c r="D426" s="125"/>
      <c r="E426" s="125"/>
      <c r="F426" s="127"/>
      <c r="G426" s="157"/>
      <c r="H426" s="157"/>
      <c r="I426" s="128" t="str">
        <f>IF(G426="","",VLOOKUP(G426,'BASE TB'!$A$1:$K$70000,2,FALSE))</f>
        <v/>
      </c>
      <c r="J426" s="162"/>
      <c r="K426" s="129" t="str">
        <f>IF(G426="","",VLOOKUP(G426,'BASE TB'!$A$1:$K$70000,6,FALSE))</f>
        <v/>
      </c>
      <c r="L426" s="130" t="str">
        <f t="shared" si="16"/>
        <v/>
      </c>
      <c r="M426" s="131" t="str">
        <f>IF(G426="","",VLOOKUP(G426,'BASE TB'!$A$1:$K$70000,7,FALSE))</f>
        <v/>
      </c>
      <c r="N426" s="131" t="str">
        <f>IF(G426="","",VLOOKUP(G426,'BASE TB'!$A$1:$K$70000,8,FALSE))</f>
        <v/>
      </c>
      <c r="O426" s="131"/>
      <c r="P426" s="131"/>
      <c r="Q426" s="168"/>
      <c r="R426" s="165"/>
      <c r="S426" s="168"/>
      <c r="T426" s="168"/>
      <c r="U426" s="168"/>
      <c r="V426" s="168"/>
      <c r="W426" s="168"/>
      <c r="X426" s="162"/>
      <c r="Y426" s="162"/>
      <c r="Z426" s="167"/>
    </row>
    <row r="427" spans="1:26" s="18" customFormat="1" hidden="1" x14ac:dyDescent="0.25">
      <c r="A427" s="131"/>
      <c r="B427" s="125"/>
      <c r="C427" s="126"/>
      <c r="D427" s="125"/>
      <c r="E427" s="125"/>
      <c r="F427" s="127"/>
      <c r="G427" s="157"/>
      <c r="H427" s="157"/>
      <c r="I427" s="128" t="str">
        <f>IF(G427="","",VLOOKUP(G427,'BASE TB'!$A$1:$K$70000,2,FALSE))</f>
        <v/>
      </c>
      <c r="J427" s="162"/>
      <c r="K427" s="129" t="str">
        <f>IF(G427="","",VLOOKUP(G427,'BASE TB'!$A$1:$K$70000,6,FALSE))</f>
        <v/>
      </c>
      <c r="L427" s="130" t="str">
        <f t="shared" si="16"/>
        <v/>
      </c>
      <c r="M427" s="131" t="str">
        <f>IF(G427="","",VLOOKUP(G427,'BASE TB'!$A$1:$K$70000,7,FALSE))</f>
        <v/>
      </c>
      <c r="N427" s="131" t="str">
        <f>IF(G427="","",VLOOKUP(G427,'BASE TB'!$A$1:$K$70000,8,FALSE))</f>
        <v/>
      </c>
      <c r="O427" s="131"/>
      <c r="P427" s="131"/>
      <c r="Q427" s="168"/>
      <c r="R427" s="165"/>
      <c r="S427" s="168"/>
      <c r="T427" s="168"/>
      <c r="U427" s="168"/>
      <c r="V427" s="168"/>
      <c r="W427" s="168"/>
      <c r="X427" s="162"/>
      <c r="Y427" s="162"/>
      <c r="Z427" s="167"/>
    </row>
    <row r="428" spans="1:26" s="18" customFormat="1" hidden="1" x14ac:dyDescent="0.25">
      <c r="A428" s="131"/>
      <c r="B428" s="125"/>
      <c r="C428" s="126"/>
      <c r="D428" s="125"/>
      <c r="E428" s="125"/>
      <c r="F428" s="127"/>
      <c r="G428" s="157"/>
      <c r="H428" s="157"/>
      <c r="I428" s="128" t="str">
        <f>IF(G428="","",VLOOKUP(G428,'BASE TB'!$A$1:$K$70000,2,FALSE))</f>
        <v/>
      </c>
      <c r="J428" s="162"/>
      <c r="K428" s="129" t="str">
        <f>IF(G428="","",VLOOKUP(G428,'BASE TB'!$A$1:$K$70000,6,FALSE))</f>
        <v/>
      </c>
      <c r="L428" s="130" t="str">
        <f t="shared" si="16"/>
        <v/>
      </c>
      <c r="M428" s="131" t="str">
        <f>IF(G428="","",VLOOKUP(G428,'BASE TB'!$A$1:$K$70000,7,FALSE))</f>
        <v/>
      </c>
      <c r="N428" s="131" t="str">
        <f>IF(G428="","",VLOOKUP(G428,'BASE TB'!$A$1:$K$70000,8,FALSE))</f>
        <v/>
      </c>
      <c r="O428" s="131"/>
      <c r="P428" s="131"/>
      <c r="Q428" s="168"/>
      <c r="R428" s="165"/>
      <c r="S428" s="168"/>
      <c r="T428" s="168"/>
      <c r="U428" s="168"/>
      <c r="V428" s="168"/>
      <c r="W428" s="168"/>
      <c r="X428" s="162"/>
      <c r="Y428" s="162"/>
      <c r="Z428" s="167"/>
    </row>
    <row r="429" spans="1:26" s="18" customFormat="1" hidden="1" x14ac:dyDescent="0.25">
      <c r="A429" s="131"/>
      <c r="B429" s="125"/>
      <c r="C429" s="126"/>
      <c r="D429" s="125"/>
      <c r="E429" s="125"/>
      <c r="F429" s="127"/>
      <c r="G429" s="157"/>
      <c r="H429" s="157"/>
      <c r="I429" s="128" t="str">
        <f>IF(G429="","",VLOOKUP(G429,'BASE TB'!$A$1:$K$70000,2,FALSE))</f>
        <v/>
      </c>
      <c r="J429" s="162"/>
      <c r="K429" s="129" t="str">
        <f>IF(G429="","",VLOOKUP(G429,'BASE TB'!$A$1:$K$70000,6,FALSE))</f>
        <v/>
      </c>
      <c r="L429" s="130" t="str">
        <f t="shared" si="16"/>
        <v/>
      </c>
      <c r="M429" s="131" t="str">
        <f>IF(G429="","",VLOOKUP(G429,'BASE TB'!$A$1:$K$70000,7,FALSE))</f>
        <v/>
      </c>
      <c r="N429" s="131" t="str">
        <f>IF(G429="","",VLOOKUP(G429,'BASE TB'!$A$1:$K$70000,8,FALSE))</f>
        <v/>
      </c>
      <c r="O429" s="131"/>
      <c r="P429" s="131"/>
      <c r="Q429" s="168"/>
      <c r="R429" s="165"/>
      <c r="S429" s="168"/>
      <c r="T429" s="168"/>
      <c r="U429" s="168"/>
      <c r="V429" s="168"/>
      <c r="W429" s="168"/>
      <c r="X429" s="162"/>
      <c r="Y429" s="162"/>
      <c r="Z429" s="167"/>
    </row>
    <row r="430" spans="1:26" s="18" customFormat="1" hidden="1" x14ac:dyDescent="0.25">
      <c r="A430" s="131"/>
      <c r="B430" s="125"/>
      <c r="C430" s="126"/>
      <c r="D430" s="125"/>
      <c r="E430" s="125"/>
      <c r="F430" s="127"/>
      <c r="G430" s="157"/>
      <c r="H430" s="157"/>
      <c r="I430" s="128" t="str">
        <f>IF(G430="","",VLOOKUP(G430,'BASE TB'!$A$1:$K$70000,2,FALSE))</f>
        <v/>
      </c>
      <c r="J430" s="162"/>
      <c r="K430" s="129" t="str">
        <f>IF(G430="","",VLOOKUP(G430,'BASE TB'!$A$1:$K$70000,6,FALSE))</f>
        <v/>
      </c>
      <c r="L430" s="130" t="str">
        <f t="shared" si="16"/>
        <v/>
      </c>
      <c r="M430" s="131" t="str">
        <f>IF(G430="","",VLOOKUP(G430,'BASE TB'!$A$1:$K$70000,7,FALSE))</f>
        <v/>
      </c>
      <c r="N430" s="131" t="str">
        <f>IF(G430="","",VLOOKUP(G430,'BASE TB'!$A$1:$K$70000,8,FALSE))</f>
        <v/>
      </c>
      <c r="O430" s="131"/>
      <c r="P430" s="131"/>
      <c r="Q430" s="168"/>
      <c r="R430" s="165"/>
      <c r="S430" s="168"/>
      <c r="T430" s="168"/>
      <c r="U430" s="168"/>
      <c r="V430" s="168"/>
      <c r="W430" s="168"/>
      <c r="X430" s="162"/>
      <c r="Y430" s="162"/>
      <c r="Z430" s="167"/>
    </row>
    <row r="431" spans="1:26" s="18" customFormat="1" hidden="1" x14ac:dyDescent="0.25">
      <c r="A431" s="131"/>
      <c r="B431" s="125"/>
      <c r="C431" s="126"/>
      <c r="D431" s="125"/>
      <c r="E431" s="125"/>
      <c r="F431" s="127"/>
      <c r="G431" s="157"/>
      <c r="H431" s="157"/>
      <c r="I431" s="128" t="str">
        <f>IF(G431="","",VLOOKUP(G431,'BASE TB'!$A$1:$K$70000,2,FALSE))</f>
        <v/>
      </c>
      <c r="J431" s="162"/>
      <c r="K431" s="129" t="str">
        <f>IF(G431="","",VLOOKUP(G431,'BASE TB'!$A$1:$K$70000,6,FALSE))</f>
        <v/>
      </c>
      <c r="L431" s="130" t="str">
        <f t="shared" si="16"/>
        <v/>
      </c>
      <c r="M431" s="131" t="str">
        <f>IF(G431="","",VLOOKUP(G431,'BASE TB'!$A$1:$K$70000,7,FALSE))</f>
        <v/>
      </c>
      <c r="N431" s="131" t="str">
        <f>IF(G431="","",VLOOKUP(G431,'BASE TB'!$A$1:$K$70000,8,FALSE))</f>
        <v/>
      </c>
      <c r="O431" s="131"/>
      <c r="P431" s="131"/>
      <c r="Q431" s="168"/>
      <c r="R431" s="165"/>
      <c r="S431" s="168"/>
      <c r="T431" s="168"/>
      <c r="U431" s="168"/>
      <c r="V431" s="168"/>
      <c r="W431" s="168"/>
      <c r="X431" s="162"/>
      <c r="Y431" s="162"/>
      <c r="Z431" s="167"/>
    </row>
    <row r="432" spans="1:26" s="18" customFormat="1" hidden="1" x14ac:dyDescent="0.25">
      <c r="A432" s="131"/>
      <c r="B432" s="125"/>
      <c r="C432" s="126"/>
      <c r="D432" s="125"/>
      <c r="E432" s="125"/>
      <c r="F432" s="127"/>
      <c r="G432" s="157"/>
      <c r="H432" s="157"/>
      <c r="I432" s="128" t="str">
        <f>IF(G432="","",VLOOKUP(G432,'BASE TB'!$A$1:$K$70000,2,FALSE))</f>
        <v/>
      </c>
      <c r="J432" s="162"/>
      <c r="K432" s="129" t="str">
        <f>IF(G432="","",VLOOKUP(G432,'BASE TB'!$A$1:$K$70000,6,FALSE))</f>
        <v/>
      </c>
      <c r="L432" s="130" t="str">
        <f t="shared" si="16"/>
        <v/>
      </c>
      <c r="M432" s="131" t="str">
        <f>IF(G432="","",VLOOKUP(G432,'BASE TB'!$A$1:$K$70000,7,FALSE))</f>
        <v/>
      </c>
      <c r="N432" s="131" t="str">
        <f>IF(G432="","",VLOOKUP(G432,'BASE TB'!$A$1:$K$70000,8,FALSE))</f>
        <v/>
      </c>
      <c r="O432" s="131"/>
      <c r="P432" s="131"/>
      <c r="Q432" s="168"/>
      <c r="R432" s="165"/>
      <c r="S432" s="168"/>
      <c r="T432" s="168"/>
      <c r="U432" s="168"/>
      <c r="V432" s="168"/>
      <c r="W432" s="168"/>
      <c r="X432" s="162"/>
      <c r="Y432" s="162"/>
      <c r="Z432" s="167"/>
    </row>
    <row r="433" spans="1:26" s="18" customFormat="1" hidden="1" x14ac:dyDescent="0.25">
      <c r="A433" s="131"/>
      <c r="B433" s="125"/>
      <c r="C433" s="126"/>
      <c r="D433" s="125"/>
      <c r="E433" s="125"/>
      <c r="F433" s="127"/>
      <c r="G433" s="157"/>
      <c r="H433" s="157"/>
      <c r="I433" s="128" t="str">
        <f>IF(G433="","",VLOOKUP(G433,'BASE TB'!$A$1:$K$70000,2,FALSE))</f>
        <v/>
      </c>
      <c r="J433" s="162"/>
      <c r="K433" s="129" t="str">
        <f>IF(G433="","",VLOOKUP(G433,'BASE TB'!$A$1:$K$70000,6,FALSE))</f>
        <v/>
      </c>
      <c r="L433" s="130" t="str">
        <f t="shared" si="16"/>
        <v/>
      </c>
      <c r="M433" s="131" t="str">
        <f>IF(G433="","",VLOOKUP(G433,'BASE TB'!$A$1:$K$70000,7,FALSE))</f>
        <v/>
      </c>
      <c r="N433" s="131" t="str">
        <f>IF(G433="","",VLOOKUP(G433,'BASE TB'!$A$1:$K$70000,8,FALSE))</f>
        <v/>
      </c>
      <c r="O433" s="131"/>
      <c r="P433" s="131"/>
      <c r="Q433" s="168"/>
      <c r="R433" s="165"/>
      <c r="S433" s="168"/>
      <c r="T433" s="168"/>
      <c r="U433" s="168"/>
      <c r="V433" s="168"/>
      <c r="W433" s="168"/>
      <c r="X433" s="162"/>
      <c r="Y433" s="162"/>
      <c r="Z433" s="167"/>
    </row>
    <row r="434" spans="1:26" s="18" customFormat="1" hidden="1" x14ac:dyDescent="0.25">
      <c r="A434" s="131"/>
      <c r="B434" s="125"/>
      <c r="C434" s="126"/>
      <c r="D434" s="125"/>
      <c r="E434" s="125"/>
      <c r="F434" s="127"/>
      <c r="G434" s="157"/>
      <c r="H434" s="157"/>
      <c r="I434" s="128" t="str">
        <f>IF(G434="","",VLOOKUP(G434,'BASE TB'!$A$1:$K$70000,2,FALSE))</f>
        <v/>
      </c>
      <c r="J434" s="162"/>
      <c r="K434" s="129" t="str">
        <f>IF(G434="","",VLOOKUP(G434,'BASE TB'!$A$1:$K$70000,6,FALSE))</f>
        <v/>
      </c>
      <c r="L434" s="130" t="str">
        <f t="shared" si="16"/>
        <v/>
      </c>
      <c r="M434" s="131" t="str">
        <f>IF(G434="","",VLOOKUP(G434,'BASE TB'!$A$1:$K$70000,7,FALSE))</f>
        <v/>
      </c>
      <c r="N434" s="131" t="str">
        <f>IF(G434="","",VLOOKUP(G434,'BASE TB'!$A$1:$K$70000,8,FALSE))</f>
        <v/>
      </c>
      <c r="O434" s="131"/>
      <c r="P434" s="131"/>
      <c r="Q434" s="168"/>
      <c r="R434" s="165"/>
      <c r="S434" s="168"/>
      <c r="T434" s="168"/>
      <c r="U434" s="168"/>
      <c r="V434" s="168"/>
      <c r="W434" s="168"/>
      <c r="X434" s="162"/>
      <c r="Y434" s="162"/>
      <c r="Z434" s="167"/>
    </row>
    <row r="435" spans="1:26" s="18" customFormat="1" hidden="1" x14ac:dyDescent="0.25">
      <c r="A435" s="131"/>
      <c r="B435" s="125"/>
      <c r="C435" s="126"/>
      <c r="D435" s="125"/>
      <c r="E435" s="125"/>
      <c r="F435" s="127"/>
      <c r="G435" s="157"/>
      <c r="H435" s="157"/>
      <c r="I435" s="128" t="str">
        <f>IF(G435="","",VLOOKUP(G435,'BASE TB'!$A$1:$K$70000,2,FALSE))</f>
        <v/>
      </c>
      <c r="J435" s="162"/>
      <c r="K435" s="129" t="str">
        <f>IF(G435="","",VLOOKUP(G435,'BASE TB'!$A$1:$K$70000,6,FALSE))</f>
        <v/>
      </c>
      <c r="L435" s="130" t="str">
        <f t="shared" si="16"/>
        <v/>
      </c>
      <c r="M435" s="131" t="str">
        <f>IF(G435="","",VLOOKUP(G435,'BASE TB'!$A$1:$K$70000,7,FALSE))</f>
        <v/>
      </c>
      <c r="N435" s="131" t="str">
        <f>IF(G435="","",VLOOKUP(G435,'BASE TB'!$A$1:$K$70000,8,FALSE))</f>
        <v/>
      </c>
      <c r="O435" s="131"/>
      <c r="P435" s="131"/>
      <c r="Q435" s="168"/>
      <c r="R435" s="165"/>
      <c r="S435" s="168"/>
      <c r="T435" s="168"/>
      <c r="U435" s="168"/>
      <c r="V435" s="168"/>
      <c r="W435" s="168"/>
      <c r="X435" s="162"/>
      <c r="Y435" s="162"/>
      <c r="Z435" s="167"/>
    </row>
    <row r="436" spans="1:26" s="18" customFormat="1" hidden="1" x14ac:dyDescent="0.25">
      <c r="A436" s="131"/>
      <c r="B436" s="125"/>
      <c r="C436" s="126"/>
      <c r="D436" s="125"/>
      <c r="E436" s="125"/>
      <c r="F436" s="127"/>
      <c r="G436" s="157"/>
      <c r="H436" s="157"/>
      <c r="I436" s="128" t="str">
        <f>IF(G436="","",VLOOKUP(G436,'BASE TB'!$A$1:$K$70000,2,FALSE))</f>
        <v/>
      </c>
      <c r="J436" s="162"/>
      <c r="K436" s="129" t="str">
        <f>IF(G436="","",VLOOKUP(G436,'BASE TB'!$A$1:$K$70000,6,FALSE))</f>
        <v/>
      </c>
      <c r="L436" s="130" t="str">
        <f t="shared" si="16"/>
        <v/>
      </c>
      <c r="M436" s="131" t="str">
        <f>IF(G436="","",VLOOKUP(G436,'BASE TB'!$A$1:$K$70000,7,FALSE))</f>
        <v/>
      </c>
      <c r="N436" s="131" t="str">
        <f>IF(G436="","",VLOOKUP(G436,'BASE TB'!$A$1:$K$70000,8,FALSE))</f>
        <v/>
      </c>
      <c r="O436" s="131"/>
      <c r="P436" s="131"/>
      <c r="Q436" s="168"/>
      <c r="R436" s="165"/>
      <c r="S436" s="168"/>
      <c r="T436" s="168"/>
      <c r="U436" s="168"/>
      <c r="V436" s="168"/>
      <c r="W436" s="168"/>
      <c r="X436" s="162"/>
      <c r="Y436" s="162"/>
      <c r="Z436" s="167"/>
    </row>
    <row r="437" spans="1:26" s="18" customFormat="1" hidden="1" x14ac:dyDescent="0.25">
      <c r="A437" s="131"/>
      <c r="B437" s="125"/>
      <c r="C437" s="126"/>
      <c r="D437" s="125"/>
      <c r="E437" s="125"/>
      <c r="F437" s="127"/>
      <c r="G437" s="157"/>
      <c r="H437" s="157"/>
      <c r="I437" s="128" t="str">
        <f>IF(G437="","",VLOOKUP(G437,'BASE TB'!$A$1:$K$70000,2,FALSE))</f>
        <v/>
      </c>
      <c r="J437" s="162"/>
      <c r="K437" s="129" t="str">
        <f>IF(G437="","",VLOOKUP(G437,'BASE TB'!$A$1:$K$70000,6,FALSE))</f>
        <v/>
      </c>
      <c r="L437" s="130" t="str">
        <f t="shared" si="16"/>
        <v/>
      </c>
      <c r="M437" s="131" t="str">
        <f>IF(G437="","",VLOOKUP(G437,'BASE TB'!$A$1:$K$70000,7,FALSE))</f>
        <v/>
      </c>
      <c r="N437" s="131" t="str">
        <f>IF(G437="","",VLOOKUP(G437,'BASE TB'!$A$1:$K$70000,8,FALSE))</f>
        <v/>
      </c>
      <c r="O437" s="131"/>
      <c r="P437" s="131"/>
      <c r="Q437" s="168"/>
      <c r="R437" s="165"/>
      <c r="S437" s="168"/>
      <c r="T437" s="168"/>
      <c r="U437" s="168"/>
      <c r="V437" s="168"/>
      <c r="W437" s="168"/>
      <c r="X437" s="162"/>
      <c r="Y437" s="162"/>
      <c r="Z437" s="167"/>
    </row>
    <row r="438" spans="1:26" s="18" customFormat="1" hidden="1" x14ac:dyDescent="0.25">
      <c r="A438" s="131"/>
      <c r="B438" s="125"/>
      <c r="C438" s="126"/>
      <c r="D438" s="125"/>
      <c r="E438" s="125"/>
      <c r="F438" s="127"/>
      <c r="G438" s="157"/>
      <c r="H438" s="157"/>
      <c r="I438" s="128" t="str">
        <f>IF(G438="","",VLOOKUP(G438,'BASE TB'!$A$1:$K$70000,2,FALSE))</f>
        <v/>
      </c>
      <c r="J438" s="162"/>
      <c r="K438" s="129" t="str">
        <f>IF(G438="","",VLOOKUP(G438,'BASE TB'!$A$1:$K$70000,6,FALSE))</f>
        <v/>
      </c>
      <c r="L438" s="130" t="str">
        <f t="shared" si="16"/>
        <v/>
      </c>
      <c r="M438" s="131" t="str">
        <f>IF(G438="","",VLOOKUP(G438,'BASE TB'!$A$1:$K$70000,7,FALSE))</f>
        <v/>
      </c>
      <c r="N438" s="131" t="str">
        <f>IF(G438="","",VLOOKUP(G438,'BASE TB'!$A$1:$K$70000,8,FALSE))</f>
        <v/>
      </c>
      <c r="O438" s="131"/>
      <c r="P438" s="131"/>
      <c r="Q438" s="168"/>
      <c r="R438" s="165"/>
      <c r="S438" s="168"/>
      <c r="T438" s="168"/>
      <c r="U438" s="168"/>
      <c r="V438" s="168"/>
      <c r="W438" s="168"/>
      <c r="X438" s="162"/>
      <c r="Y438" s="162"/>
      <c r="Z438" s="167"/>
    </row>
    <row r="439" spans="1:26" s="18" customFormat="1" hidden="1" x14ac:dyDescent="0.25">
      <c r="A439" s="131"/>
      <c r="B439" s="125"/>
      <c r="C439" s="126"/>
      <c r="D439" s="125"/>
      <c r="E439" s="125"/>
      <c r="F439" s="127"/>
      <c r="G439" s="157"/>
      <c r="H439" s="157"/>
      <c r="I439" s="128" t="str">
        <f>IF(G439="","",VLOOKUP(G439,'BASE TB'!$A$1:$K$70000,2,FALSE))</f>
        <v/>
      </c>
      <c r="J439" s="162"/>
      <c r="K439" s="129" t="str">
        <f>IF(G439="","",VLOOKUP(G439,'BASE TB'!$A$1:$K$70000,6,FALSE))</f>
        <v/>
      </c>
      <c r="L439" s="130" t="str">
        <f t="shared" si="16"/>
        <v/>
      </c>
      <c r="M439" s="131" t="str">
        <f>IF(G439="","",VLOOKUP(G439,'BASE TB'!$A$1:$K$70000,7,FALSE))</f>
        <v/>
      </c>
      <c r="N439" s="131" t="str">
        <f>IF(G439="","",VLOOKUP(G439,'BASE TB'!$A$1:$K$70000,8,FALSE))</f>
        <v/>
      </c>
      <c r="O439" s="131"/>
      <c r="P439" s="131"/>
      <c r="Q439" s="168"/>
      <c r="R439" s="165"/>
      <c r="S439" s="168"/>
      <c r="T439" s="168"/>
      <c r="U439" s="168"/>
      <c r="V439" s="168"/>
      <c r="W439" s="168"/>
      <c r="X439" s="162"/>
      <c r="Y439" s="162"/>
      <c r="Z439" s="167"/>
    </row>
    <row r="440" spans="1:26" s="18" customFormat="1" hidden="1" x14ac:dyDescent="0.25">
      <c r="A440" s="131"/>
      <c r="B440" s="125"/>
      <c r="C440" s="126"/>
      <c r="D440" s="125"/>
      <c r="E440" s="125"/>
      <c r="F440" s="127"/>
      <c r="G440" s="157"/>
      <c r="H440" s="157"/>
      <c r="I440" s="128" t="str">
        <f>IF(G440="","",VLOOKUP(G440,'BASE TB'!$A$1:$K$70000,2,FALSE))</f>
        <v/>
      </c>
      <c r="J440" s="162"/>
      <c r="K440" s="129" t="str">
        <f>IF(G440="","",VLOOKUP(G440,'BASE TB'!$A$1:$K$70000,6,FALSE))</f>
        <v/>
      </c>
      <c r="L440" s="130" t="str">
        <f t="shared" si="16"/>
        <v/>
      </c>
      <c r="M440" s="131" t="str">
        <f>IF(G440="","",VLOOKUP(G440,'BASE TB'!$A$1:$K$70000,7,FALSE))</f>
        <v/>
      </c>
      <c r="N440" s="131" t="str">
        <f>IF(G440="","",VLOOKUP(G440,'BASE TB'!$A$1:$K$70000,8,FALSE))</f>
        <v/>
      </c>
      <c r="O440" s="131"/>
      <c r="P440" s="131"/>
      <c r="Q440" s="168"/>
      <c r="R440" s="165"/>
      <c r="S440" s="168"/>
      <c r="T440" s="168"/>
      <c r="U440" s="168"/>
      <c r="V440" s="168"/>
      <c r="W440" s="168"/>
      <c r="X440" s="162"/>
      <c r="Y440" s="162"/>
      <c r="Z440" s="167"/>
    </row>
    <row r="441" spans="1:26" s="18" customFormat="1" hidden="1" x14ac:dyDescent="0.25">
      <c r="A441" s="131"/>
      <c r="B441" s="125"/>
      <c r="C441" s="126"/>
      <c r="D441" s="125"/>
      <c r="E441" s="125"/>
      <c r="F441" s="127"/>
      <c r="G441" s="157"/>
      <c r="H441" s="157"/>
      <c r="I441" s="128" t="str">
        <f>IF(G441="","",VLOOKUP(G441,'BASE TB'!$A$1:$K$70000,2,FALSE))</f>
        <v/>
      </c>
      <c r="J441" s="162"/>
      <c r="K441" s="129" t="str">
        <f>IF(G441="","",VLOOKUP(G441,'BASE TB'!$A$1:$K$70000,6,FALSE))</f>
        <v/>
      </c>
      <c r="L441" s="130" t="str">
        <f t="shared" si="16"/>
        <v/>
      </c>
      <c r="M441" s="131" t="str">
        <f>IF(G441="","",VLOOKUP(G441,'BASE TB'!$A$1:$K$70000,7,FALSE))</f>
        <v/>
      </c>
      <c r="N441" s="131" t="str">
        <f>IF(G441="","",VLOOKUP(G441,'BASE TB'!$A$1:$K$70000,8,FALSE))</f>
        <v/>
      </c>
      <c r="O441" s="131"/>
      <c r="P441" s="131"/>
      <c r="Q441" s="168"/>
      <c r="R441" s="165"/>
      <c r="S441" s="168"/>
      <c r="T441" s="168"/>
      <c r="U441" s="168"/>
      <c r="V441" s="168"/>
      <c r="W441" s="168"/>
      <c r="X441" s="162"/>
      <c r="Y441" s="162"/>
      <c r="Z441" s="167"/>
    </row>
    <row r="442" spans="1:26" s="18" customFormat="1" hidden="1" x14ac:dyDescent="0.25">
      <c r="A442" s="131"/>
      <c r="B442" s="125"/>
      <c r="C442" s="126"/>
      <c r="D442" s="125"/>
      <c r="E442" s="125"/>
      <c r="F442" s="127"/>
      <c r="G442" s="157"/>
      <c r="H442" s="157"/>
      <c r="I442" s="128" t="str">
        <f>IF(G442="","",VLOOKUP(G442,'BASE TB'!$A$1:$K$70000,2,FALSE))</f>
        <v/>
      </c>
      <c r="J442" s="162"/>
      <c r="K442" s="129" t="str">
        <f>IF(G442="","",VLOOKUP(G442,'BASE TB'!$A$1:$K$70000,6,FALSE))</f>
        <v/>
      </c>
      <c r="L442" s="130" t="str">
        <f t="shared" si="16"/>
        <v/>
      </c>
      <c r="M442" s="131" t="str">
        <f>IF(G442="","",VLOOKUP(G442,'BASE TB'!$A$1:$K$70000,7,FALSE))</f>
        <v/>
      </c>
      <c r="N442" s="131" t="str">
        <f>IF(G442="","",VLOOKUP(G442,'BASE TB'!$A$1:$K$70000,8,FALSE))</f>
        <v/>
      </c>
      <c r="O442" s="131"/>
      <c r="P442" s="131"/>
      <c r="Q442" s="168"/>
      <c r="R442" s="165"/>
      <c r="S442" s="168"/>
      <c r="T442" s="168"/>
      <c r="U442" s="168"/>
      <c r="V442" s="168"/>
      <c r="W442" s="168"/>
      <c r="X442" s="162"/>
      <c r="Y442" s="162"/>
      <c r="Z442" s="167"/>
    </row>
    <row r="443" spans="1:26" s="18" customFormat="1" hidden="1" x14ac:dyDescent="0.25">
      <c r="A443" s="131"/>
      <c r="B443" s="125"/>
      <c r="C443" s="126"/>
      <c r="D443" s="125"/>
      <c r="E443" s="125"/>
      <c r="F443" s="127"/>
      <c r="G443" s="157"/>
      <c r="H443" s="157"/>
      <c r="I443" s="128" t="str">
        <f>IF(G443="","",VLOOKUP(G443,'BASE TB'!$A$1:$K$70000,2,FALSE))</f>
        <v/>
      </c>
      <c r="J443" s="162"/>
      <c r="K443" s="129" t="str">
        <f>IF(G443="","",VLOOKUP(G443,'BASE TB'!$A$1:$K$70000,6,FALSE))</f>
        <v/>
      </c>
      <c r="L443" s="130" t="str">
        <f t="shared" si="16"/>
        <v/>
      </c>
      <c r="M443" s="131" t="str">
        <f>IF(G443="","",VLOOKUP(G443,'BASE TB'!$A$1:$K$70000,7,FALSE))</f>
        <v/>
      </c>
      <c r="N443" s="131" t="str">
        <f>IF(G443="","",VLOOKUP(G443,'BASE TB'!$A$1:$K$70000,8,FALSE))</f>
        <v/>
      </c>
      <c r="O443" s="131"/>
      <c r="P443" s="131"/>
      <c r="Q443" s="168"/>
      <c r="R443" s="165"/>
      <c r="S443" s="168"/>
      <c r="T443" s="168"/>
      <c r="U443" s="168"/>
      <c r="V443" s="168"/>
      <c r="W443" s="168"/>
      <c r="X443" s="162"/>
      <c r="Y443" s="162"/>
      <c r="Z443" s="167"/>
    </row>
    <row r="444" spans="1:26" s="18" customFormat="1" hidden="1" x14ac:dyDescent="0.25">
      <c r="A444" s="131"/>
      <c r="B444" s="125"/>
      <c r="C444" s="126"/>
      <c r="D444" s="125"/>
      <c r="E444" s="125"/>
      <c r="F444" s="127"/>
      <c r="G444" s="157"/>
      <c r="H444" s="157"/>
      <c r="I444" s="128" t="str">
        <f>IF(G444="","",VLOOKUP(G444,'BASE TB'!$A$1:$K$70000,2,FALSE))</f>
        <v/>
      </c>
      <c r="J444" s="162"/>
      <c r="K444" s="129" t="str">
        <f>IF(G444="","",VLOOKUP(G444,'BASE TB'!$A$1:$K$70000,6,FALSE))</f>
        <v/>
      </c>
      <c r="L444" s="130" t="str">
        <f t="shared" si="16"/>
        <v/>
      </c>
      <c r="M444" s="131" t="str">
        <f>IF(G444="","",VLOOKUP(G444,'BASE TB'!$A$1:$K$70000,7,FALSE))</f>
        <v/>
      </c>
      <c r="N444" s="131" t="str">
        <f>IF(G444="","",VLOOKUP(G444,'BASE TB'!$A$1:$K$70000,8,FALSE))</f>
        <v/>
      </c>
      <c r="O444" s="131"/>
      <c r="P444" s="131"/>
      <c r="Q444" s="168"/>
      <c r="R444" s="165"/>
      <c r="S444" s="168"/>
      <c r="T444" s="168"/>
      <c r="U444" s="168"/>
      <c r="V444" s="168"/>
      <c r="W444" s="168"/>
      <c r="X444" s="162"/>
      <c r="Y444" s="162"/>
      <c r="Z444" s="167"/>
    </row>
    <row r="445" spans="1:26" s="18" customFormat="1" hidden="1" x14ac:dyDescent="0.25">
      <c r="A445" s="131"/>
      <c r="B445" s="125"/>
      <c r="C445" s="126"/>
      <c r="D445" s="125"/>
      <c r="E445" s="125"/>
      <c r="F445" s="127"/>
      <c r="G445" s="157"/>
      <c r="H445" s="157"/>
      <c r="I445" s="128" t="str">
        <f>IF(G445="","",VLOOKUP(G445,'BASE TB'!$A$1:$K$70000,2,FALSE))</f>
        <v/>
      </c>
      <c r="J445" s="162"/>
      <c r="K445" s="129" t="str">
        <f>IF(G445="","",VLOOKUP(G445,'BASE TB'!$A$1:$K$70000,6,FALSE))</f>
        <v/>
      </c>
      <c r="L445" s="130" t="str">
        <f t="shared" si="16"/>
        <v/>
      </c>
      <c r="M445" s="131" t="str">
        <f>IF(G445="","",VLOOKUP(G445,'BASE TB'!$A$1:$K$70000,7,FALSE))</f>
        <v/>
      </c>
      <c r="N445" s="131" t="str">
        <f>IF(G445="","",VLOOKUP(G445,'BASE TB'!$A$1:$K$70000,8,FALSE))</f>
        <v/>
      </c>
      <c r="O445" s="131"/>
      <c r="P445" s="131"/>
      <c r="Q445" s="168"/>
      <c r="R445" s="165"/>
      <c r="S445" s="168"/>
      <c r="T445" s="168"/>
      <c r="U445" s="168"/>
      <c r="V445" s="168"/>
      <c r="W445" s="168"/>
      <c r="X445" s="162"/>
      <c r="Y445" s="162"/>
      <c r="Z445" s="167"/>
    </row>
    <row r="446" spans="1:26" s="18" customFormat="1" hidden="1" x14ac:dyDescent="0.25">
      <c r="A446" s="131"/>
      <c r="B446" s="125"/>
      <c r="C446" s="126"/>
      <c r="D446" s="125"/>
      <c r="E446" s="125"/>
      <c r="F446" s="127"/>
      <c r="G446" s="157"/>
      <c r="H446" s="157"/>
      <c r="I446" s="128" t="str">
        <f>IF(G446="","",VLOOKUP(G446,'BASE TB'!$A$1:$K$70000,2,FALSE))</f>
        <v/>
      </c>
      <c r="J446" s="162"/>
      <c r="K446" s="129" t="str">
        <f>IF(G446="","",VLOOKUP(G446,'BASE TB'!$A$1:$K$70000,6,FALSE))</f>
        <v/>
      </c>
      <c r="L446" s="130" t="str">
        <f t="shared" si="16"/>
        <v/>
      </c>
      <c r="M446" s="131" t="str">
        <f>IF(G446="","",VLOOKUP(G446,'BASE TB'!$A$1:$K$70000,7,FALSE))</f>
        <v/>
      </c>
      <c r="N446" s="131" t="str">
        <f>IF(G446="","",VLOOKUP(G446,'BASE TB'!$A$1:$K$70000,8,FALSE))</f>
        <v/>
      </c>
      <c r="O446" s="131"/>
      <c r="P446" s="131"/>
      <c r="Q446" s="168"/>
      <c r="R446" s="165"/>
      <c r="S446" s="168"/>
      <c r="T446" s="168"/>
      <c r="U446" s="168"/>
      <c r="V446" s="168"/>
      <c r="W446" s="168"/>
      <c r="X446" s="162"/>
      <c r="Y446" s="162"/>
      <c r="Z446" s="167"/>
    </row>
    <row r="447" spans="1:26" s="18" customFormat="1" hidden="1" x14ac:dyDescent="0.25">
      <c r="A447" s="131"/>
      <c r="B447" s="125"/>
      <c r="C447" s="126"/>
      <c r="D447" s="125"/>
      <c r="E447" s="125"/>
      <c r="F447" s="127"/>
      <c r="G447" s="157"/>
      <c r="H447" s="157"/>
      <c r="I447" s="128" t="str">
        <f>IF(G447="","",VLOOKUP(G447,'BASE TB'!$A$1:$K$70000,2,FALSE))</f>
        <v/>
      </c>
      <c r="J447" s="162"/>
      <c r="K447" s="129" t="str">
        <f>IF(G447="","",VLOOKUP(G447,'BASE TB'!$A$1:$K$70000,6,FALSE))</f>
        <v/>
      </c>
      <c r="L447" s="130" t="str">
        <f t="shared" si="16"/>
        <v/>
      </c>
      <c r="M447" s="131" t="str">
        <f>IF(G447="","",VLOOKUP(G447,'BASE TB'!$A$1:$K$70000,7,FALSE))</f>
        <v/>
      </c>
      <c r="N447" s="131" t="str">
        <f>IF(G447="","",VLOOKUP(G447,'BASE TB'!$A$1:$K$70000,8,FALSE))</f>
        <v/>
      </c>
      <c r="O447" s="131"/>
      <c r="P447" s="131"/>
      <c r="Q447" s="168"/>
      <c r="R447" s="165"/>
      <c r="S447" s="168"/>
      <c r="T447" s="168"/>
      <c r="U447" s="168"/>
      <c r="V447" s="168"/>
      <c r="W447" s="168"/>
      <c r="X447" s="162"/>
      <c r="Y447" s="162"/>
      <c r="Z447" s="167"/>
    </row>
    <row r="448" spans="1:26" s="18" customFormat="1" hidden="1" x14ac:dyDescent="0.25">
      <c r="A448" s="131"/>
      <c r="B448" s="125"/>
      <c r="C448" s="126"/>
      <c r="D448" s="125"/>
      <c r="E448" s="125"/>
      <c r="F448" s="127"/>
      <c r="G448" s="157"/>
      <c r="H448" s="157"/>
      <c r="I448" s="128" t="str">
        <f>IF(G448="","",VLOOKUP(G448,'BASE TB'!$A$1:$K$70000,2,FALSE))</f>
        <v/>
      </c>
      <c r="J448" s="162"/>
      <c r="K448" s="129" t="str">
        <f>IF(G448="","",VLOOKUP(G448,'BASE TB'!$A$1:$K$70000,6,FALSE))</f>
        <v/>
      </c>
      <c r="L448" s="130" t="str">
        <f t="shared" si="16"/>
        <v/>
      </c>
      <c r="M448" s="131" t="str">
        <f>IF(G448="","",VLOOKUP(G448,'BASE TB'!$A$1:$K$70000,7,FALSE))</f>
        <v/>
      </c>
      <c r="N448" s="131" t="str">
        <f>IF(G448="","",VLOOKUP(G448,'BASE TB'!$A$1:$K$70000,8,FALSE))</f>
        <v/>
      </c>
      <c r="O448" s="131"/>
      <c r="P448" s="131"/>
      <c r="Q448" s="168"/>
      <c r="R448" s="165"/>
      <c r="S448" s="168"/>
      <c r="T448" s="168"/>
      <c r="U448" s="168"/>
      <c r="V448" s="168"/>
      <c r="W448" s="168"/>
      <c r="X448" s="162"/>
      <c r="Y448" s="162"/>
      <c r="Z448" s="167"/>
    </row>
    <row r="449" spans="1:26" s="18" customFormat="1" hidden="1" x14ac:dyDescent="0.25">
      <c r="A449" s="131"/>
      <c r="B449" s="125"/>
      <c r="C449" s="126"/>
      <c r="D449" s="125"/>
      <c r="E449" s="125"/>
      <c r="F449" s="127"/>
      <c r="G449" s="157"/>
      <c r="H449" s="157"/>
      <c r="I449" s="128" t="str">
        <f>IF(G449="","",VLOOKUP(G449,'BASE TB'!$A$1:$K$70000,2,FALSE))</f>
        <v/>
      </c>
      <c r="J449" s="162"/>
      <c r="K449" s="129" t="str">
        <f>IF(G449="","",VLOOKUP(G449,'BASE TB'!$A$1:$K$70000,6,FALSE))</f>
        <v/>
      </c>
      <c r="L449" s="130" t="str">
        <f t="shared" si="16"/>
        <v/>
      </c>
      <c r="M449" s="131" t="str">
        <f>IF(G449="","",VLOOKUP(G449,'BASE TB'!$A$1:$K$70000,7,FALSE))</f>
        <v/>
      </c>
      <c r="N449" s="131" t="str">
        <f>IF(G449="","",VLOOKUP(G449,'BASE TB'!$A$1:$K$70000,8,FALSE))</f>
        <v/>
      </c>
      <c r="O449" s="131"/>
      <c r="P449" s="131"/>
      <c r="Q449" s="168"/>
      <c r="R449" s="165"/>
      <c r="S449" s="168"/>
      <c r="T449" s="168"/>
      <c r="U449" s="168"/>
      <c r="V449" s="168"/>
      <c r="W449" s="168"/>
      <c r="X449" s="162"/>
      <c r="Y449" s="162"/>
      <c r="Z449" s="167"/>
    </row>
    <row r="450" spans="1:26" s="18" customFormat="1" hidden="1" x14ac:dyDescent="0.25">
      <c r="A450" s="131"/>
      <c r="B450" s="125"/>
      <c r="C450" s="126"/>
      <c r="D450" s="125"/>
      <c r="E450" s="125"/>
      <c r="F450" s="127"/>
      <c r="G450" s="157"/>
      <c r="H450" s="157"/>
      <c r="I450" s="128" t="str">
        <f>IF(G450="","",VLOOKUP(G450,'BASE TB'!$A$1:$K$70000,2,FALSE))</f>
        <v/>
      </c>
      <c r="J450" s="162"/>
      <c r="K450" s="129" t="str">
        <f>IF(G450="","",VLOOKUP(G450,'BASE TB'!$A$1:$K$70000,6,FALSE))</f>
        <v/>
      </c>
      <c r="L450" s="130" t="str">
        <f t="shared" si="16"/>
        <v/>
      </c>
      <c r="M450" s="131" t="str">
        <f>IF(G450="","",VLOOKUP(G450,'BASE TB'!$A$1:$K$70000,7,FALSE))</f>
        <v/>
      </c>
      <c r="N450" s="131" t="str">
        <f>IF(G450="","",VLOOKUP(G450,'BASE TB'!$A$1:$K$70000,8,FALSE))</f>
        <v/>
      </c>
      <c r="O450" s="131"/>
      <c r="P450" s="131"/>
      <c r="Q450" s="168"/>
      <c r="R450" s="165"/>
      <c r="S450" s="168"/>
      <c r="T450" s="168"/>
      <c r="U450" s="168"/>
      <c r="V450" s="168"/>
      <c r="W450" s="168"/>
      <c r="X450" s="162"/>
      <c r="Y450" s="162"/>
      <c r="Z450" s="167"/>
    </row>
    <row r="451" spans="1:26" s="18" customFormat="1" hidden="1" x14ac:dyDescent="0.25">
      <c r="A451" s="131"/>
      <c r="B451" s="125"/>
      <c r="C451" s="126"/>
      <c r="D451" s="125"/>
      <c r="E451" s="125"/>
      <c r="F451" s="127"/>
      <c r="G451" s="157"/>
      <c r="H451" s="157"/>
      <c r="I451" s="128" t="str">
        <f>IF(G451="","",VLOOKUP(G451,'BASE TB'!$A$1:$K$70000,2,FALSE))</f>
        <v/>
      </c>
      <c r="J451" s="162"/>
      <c r="K451" s="129" t="str">
        <f>IF(G451="","",VLOOKUP(G451,'BASE TB'!$A$1:$K$70000,6,FALSE))</f>
        <v/>
      </c>
      <c r="L451" s="130" t="str">
        <f t="shared" si="16"/>
        <v/>
      </c>
      <c r="M451" s="131" t="str">
        <f>IF(G451="","",VLOOKUP(G451,'BASE TB'!$A$1:$K$70000,7,FALSE))</f>
        <v/>
      </c>
      <c r="N451" s="131" t="str">
        <f>IF(G451="","",VLOOKUP(G451,'BASE TB'!$A$1:$K$70000,8,FALSE))</f>
        <v/>
      </c>
      <c r="O451" s="131"/>
      <c r="P451" s="131"/>
      <c r="Q451" s="168"/>
      <c r="R451" s="165"/>
      <c r="S451" s="168"/>
      <c r="T451" s="168"/>
      <c r="U451" s="168"/>
      <c r="V451" s="168"/>
      <c r="W451" s="168"/>
      <c r="X451" s="162"/>
      <c r="Y451" s="162"/>
      <c r="Z451" s="167"/>
    </row>
    <row r="452" spans="1:26" s="18" customFormat="1" hidden="1" x14ac:dyDescent="0.25">
      <c r="A452" s="131"/>
      <c r="B452" s="125"/>
      <c r="C452" s="126"/>
      <c r="D452" s="125"/>
      <c r="E452" s="125"/>
      <c r="F452" s="127"/>
      <c r="G452" s="157"/>
      <c r="H452" s="157"/>
      <c r="I452" s="128" t="str">
        <f>IF(G452="","",VLOOKUP(G452,'BASE TB'!$A$1:$K$70000,2,FALSE))</f>
        <v/>
      </c>
      <c r="J452" s="162"/>
      <c r="K452" s="129" t="str">
        <f>IF(G452="","",VLOOKUP(G452,'BASE TB'!$A$1:$K$70000,6,FALSE))</f>
        <v/>
      </c>
      <c r="L452" s="130" t="str">
        <f t="shared" si="16"/>
        <v/>
      </c>
      <c r="M452" s="131" t="str">
        <f>IF(G452="","",VLOOKUP(G452,'BASE TB'!$A$1:$K$70000,7,FALSE))</f>
        <v/>
      </c>
      <c r="N452" s="131" t="str">
        <f>IF(G452="","",VLOOKUP(G452,'BASE TB'!$A$1:$K$70000,8,FALSE))</f>
        <v/>
      </c>
      <c r="O452" s="131"/>
      <c r="P452" s="131"/>
      <c r="Q452" s="168"/>
      <c r="R452" s="165"/>
      <c r="S452" s="168"/>
      <c r="T452" s="168"/>
      <c r="U452" s="168"/>
      <c r="V452" s="168"/>
      <c r="W452" s="168"/>
      <c r="X452" s="162"/>
      <c r="Y452" s="162"/>
      <c r="Z452" s="167"/>
    </row>
    <row r="453" spans="1:26" s="18" customFormat="1" hidden="1" x14ac:dyDescent="0.25">
      <c r="A453" s="131"/>
      <c r="B453" s="125"/>
      <c r="C453" s="126"/>
      <c r="D453" s="125"/>
      <c r="E453" s="125"/>
      <c r="F453" s="127"/>
      <c r="G453" s="157"/>
      <c r="H453" s="157"/>
      <c r="I453" s="128" t="str">
        <f>IF(G453="","",VLOOKUP(G453,'BASE TB'!$A$1:$K$70000,2,FALSE))</f>
        <v/>
      </c>
      <c r="J453" s="162"/>
      <c r="K453" s="129" t="str">
        <f>IF(G453="","",VLOOKUP(G453,'BASE TB'!$A$1:$K$70000,6,FALSE))</f>
        <v/>
      </c>
      <c r="L453" s="130" t="str">
        <f t="shared" si="16"/>
        <v/>
      </c>
      <c r="M453" s="131" t="str">
        <f>IF(G453="","",VLOOKUP(G453,'BASE TB'!$A$1:$K$70000,7,FALSE))</f>
        <v/>
      </c>
      <c r="N453" s="131" t="str">
        <f>IF(G453="","",VLOOKUP(G453,'BASE TB'!$A$1:$K$70000,8,FALSE))</f>
        <v/>
      </c>
      <c r="O453" s="131"/>
      <c r="P453" s="131"/>
      <c r="Q453" s="168"/>
      <c r="R453" s="165"/>
      <c r="S453" s="168"/>
      <c r="T453" s="168"/>
      <c r="U453" s="168"/>
      <c r="V453" s="168"/>
      <c r="W453" s="168"/>
      <c r="X453" s="162"/>
      <c r="Y453" s="162"/>
      <c r="Z453" s="167"/>
    </row>
    <row r="454" spans="1:26" s="18" customFormat="1" hidden="1" x14ac:dyDescent="0.25">
      <c r="A454" s="131"/>
      <c r="B454" s="125"/>
      <c r="C454" s="126"/>
      <c r="D454" s="125"/>
      <c r="E454" s="125"/>
      <c r="F454" s="127"/>
      <c r="G454" s="157"/>
      <c r="H454" s="157"/>
      <c r="I454" s="128" t="str">
        <f>IF(G454="","",VLOOKUP(G454,'BASE TB'!$A$1:$K$70000,2,FALSE))</f>
        <v/>
      </c>
      <c r="J454" s="162"/>
      <c r="K454" s="129" t="str">
        <f>IF(G454="","",VLOOKUP(G454,'BASE TB'!$A$1:$K$70000,6,FALSE))</f>
        <v/>
      </c>
      <c r="L454" s="130" t="str">
        <f t="shared" si="16"/>
        <v/>
      </c>
      <c r="M454" s="131" t="str">
        <f>IF(G454="","",VLOOKUP(G454,'BASE TB'!$A$1:$K$70000,7,FALSE))</f>
        <v/>
      </c>
      <c r="N454" s="131" t="str">
        <f>IF(G454="","",VLOOKUP(G454,'BASE TB'!$A$1:$K$70000,8,FALSE))</f>
        <v/>
      </c>
      <c r="O454" s="131"/>
      <c r="P454" s="131"/>
      <c r="Q454" s="168"/>
      <c r="R454" s="165"/>
      <c r="S454" s="168"/>
      <c r="T454" s="168"/>
      <c r="U454" s="168"/>
      <c r="V454" s="168"/>
      <c r="W454" s="168"/>
      <c r="X454" s="162"/>
      <c r="Y454" s="162"/>
      <c r="Z454" s="167"/>
    </row>
    <row r="455" spans="1:26" s="18" customFormat="1" hidden="1" x14ac:dyDescent="0.25">
      <c r="A455" s="131"/>
      <c r="B455" s="125"/>
      <c r="C455" s="126"/>
      <c r="D455" s="125"/>
      <c r="E455" s="125"/>
      <c r="F455" s="127"/>
      <c r="G455" s="157"/>
      <c r="H455" s="157"/>
      <c r="I455" s="128" t="str">
        <f>IF(G455="","",VLOOKUP(G455,'BASE TB'!$A$1:$K$70000,2,FALSE))</f>
        <v/>
      </c>
      <c r="J455" s="162"/>
      <c r="K455" s="129" t="str">
        <f>IF(G455="","",VLOOKUP(G455,'BASE TB'!$A$1:$K$70000,6,FALSE))</f>
        <v/>
      </c>
      <c r="L455" s="130" t="str">
        <f t="shared" ref="L455:L518" si="17">IF(G455="","",J455*K455)</f>
        <v/>
      </c>
      <c r="M455" s="131" t="str">
        <f>IF(G455="","",VLOOKUP(G455,'BASE TB'!$A$1:$K$70000,7,FALSE))</f>
        <v/>
      </c>
      <c r="N455" s="131" t="str">
        <f>IF(G455="","",VLOOKUP(G455,'BASE TB'!$A$1:$K$70000,8,FALSE))</f>
        <v/>
      </c>
      <c r="O455" s="131"/>
      <c r="P455" s="131"/>
      <c r="Q455" s="168"/>
      <c r="R455" s="165"/>
      <c r="S455" s="168"/>
      <c r="T455" s="168"/>
      <c r="U455" s="168"/>
      <c r="V455" s="168"/>
      <c r="W455" s="168"/>
      <c r="X455" s="162"/>
      <c r="Y455" s="162"/>
      <c r="Z455" s="167"/>
    </row>
    <row r="456" spans="1:26" s="18" customFormat="1" hidden="1" x14ac:dyDescent="0.25">
      <c r="A456" s="131"/>
      <c r="B456" s="125"/>
      <c r="C456" s="126"/>
      <c r="D456" s="125"/>
      <c r="E456" s="125"/>
      <c r="F456" s="127"/>
      <c r="G456" s="157"/>
      <c r="H456" s="157"/>
      <c r="I456" s="128" t="str">
        <f>IF(G456="","",VLOOKUP(G456,'BASE TB'!$A$1:$K$70000,2,FALSE))</f>
        <v/>
      </c>
      <c r="J456" s="162"/>
      <c r="K456" s="129" t="str">
        <f>IF(G456="","",VLOOKUP(G456,'BASE TB'!$A$1:$K$70000,6,FALSE))</f>
        <v/>
      </c>
      <c r="L456" s="130" t="str">
        <f t="shared" si="17"/>
        <v/>
      </c>
      <c r="M456" s="131" t="str">
        <f>IF(G456="","",VLOOKUP(G456,'BASE TB'!$A$1:$K$70000,7,FALSE))</f>
        <v/>
      </c>
      <c r="N456" s="131" t="str">
        <f>IF(G456="","",VLOOKUP(G456,'BASE TB'!$A$1:$K$70000,8,FALSE))</f>
        <v/>
      </c>
      <c r="O456" s="131"/>
      <c r="P456" s="131"/>
      <c r="Q456" s="168"/>
      <c r="R456" s="165"/>
      <c r="S456" s="168"/>
      <c r="T456" s="168"/>
      <c r="U456" s="168"/>
      <c r="V456" s="168"/>
      <c r="W456" s="168"/>
      <c r="X456" s="162"/>
      <c r="Y456" s="162"/>
      <c r="Z456" s="167"/>
    </row>
    <row r="457" spans="1:26" s="18" customFormat="1" hidden="1" x14ac:dyDescent="0.25">
      <c r="A457" s="131"/>
      <c r="B457" s="125"/>
      <c r="C457" s="126"/>
      <c r="D457" s="125"/>
      <c r="E457" s="125"/>
      <c r="F457" s="127"/>
      <c r="G457" s="157"/>
      <c r="H457" s="157"/>
      <c r="I457" s="128" t="str">
        <f>IF(G457="","",VLOOKUP(G457,'BASE TB'!$A$1:$K$70000,2,FALSE))</f>
        <v/>
      </c>
      <c r="J457" s="162"/>
      <c r="K457" s="129" t="str">
        <f>IF(G457="","",VLOOKUP(G457,'BASE TB'!$A$1:$K$70000,6,FALSE))</f>
        <v/>
      </c>
      <c r="L457" s="130" t="str">
        <f t="shared" si="17"/>
        <v/>
      </c>
      <c r="M457" s="131" t="str">
        <f>IF(G457="","",VLOOKUP(G457,'BASE TB'!$A$1:$K$70000,7,FALSE))</f>
        <v/>
      </c>
      <c r="N457" s="131" t="str">
        <f>IF(G457="","",VLOOKUP(G457,'BASE TB'!$A$1:$K$70000,8,FALSE))</f>
        <v/>
      </c>
      <c r="O457" s="131"/>
      <c r="P457" s="131"/>
      <c r="Q457" s="168"/>
      <c r="R457" s="165"/>
      <c r="S457" s="168"/>
      <c r="T457" s="168"/>
      <c r="U457" s="168"/>
      <c r="V457" s="168"/>
      <c r="W457" s="168"/>
      <c r="X457" s="162"/>
      <c r="Y457" s="162"/>
      <c r="Z457" s="167"/>
    </row>
    <row r="458" spans="1:26" s="18" customFormat="1" hidden="1" x14ac:dyDescent="0.25">
      <c r="A458" s="131"/>
      <c r="B458" s="125"/>
      <c r="C458" s="126"/>
      <c r="D458" s="125"/>
      <c r="E458" s="125"/>
      <c r="F458" s="127"/>
      <c r="G458" s="157"/>
      <c r="H458" s="157"/>
      <c r="I458" s="128" t="str">
        <f>IF(G458="","",VLOOKUP(G458,'BASE TB'!$A$1:$K$70000,2,FALSE))</f>
        <v/>
      </c>
      <c r="J458" s="162"/>
      <c r="K458" s="129" t="str">
        <f>IF(G458="","",VLOOKUP(G458,'BASE TB'!$A$1:$K$70000,6,FALSE))</f>
        <v/>
      </c>
      <c r="L458" s="130" t="str">
        <f t="shared" si="17"/>
        <v/>
      </c>
      <c r="M458" s="131" t="str">
        <f>IF(G458="","",VLOOKUP(G458,'BASE TB'!$A$1:$K$70000,7,FALSE))</f>
        <v/>
      </c>
      <c r="N458" s="131" t="str">
        <f>IF(G458="","",VLOOKUP(G458,'BASE TB'!$A$1:$K$70000,8,FALSE))</f>
        <v/>
      </c>
      <c r="O458" s="131"/>
      <c r="P458" s="131"/>
      <c r="Q458" s="168"/>
      <c r="R458" s="165"/>
      <c r="S458" s="168"/>
      <c r="T458" s="168"/>
      <c r="U458" s="168"/>
      <c r="V458" s="168"/>
      <c r="W458" s="168"/>
      <c r="X458" s="162"/>
      <c r="Y458" s="162"/>
      <c r="Z458" s="167"/>
    </row>
    <row r="459" spans="1:26" s="18" customFormat="1" hidden="1" x14ac:dyDescent="0.25">
      <c r="A459" s="131"/>
      <c r="B459" s="125"/>
      <c r="C459" s="126"/>
      <c r="D459" s="125"/>
      <c r="E459" s="125"/>
      <c r="F459" s="127"/>
      <c r="G459" s="157"/>
      <c r="H459" s="157"/>
      <c r="I459" s="128" t="str">
        <f>IF(G459="","",VLOOKUP(G459,'BASE TB'!$A$1:$K$70000,2,FALSE))</f>
        <v/>
      </c>
      <c r="J459" s="162"/>
      <c r="K459" s="129" t="str">
        <f>IF(G459="","",VLOOKUP(G459,'BASE TB'!$A$1:$K$70000,6,FALSE))</f>
        <v/>
      </c>
      <c r="L459" s="130" t="str">
        <f t="shared" si="17"/>
        <v/>
      </c>
      <c r="M459" s="131" t="str">
        <f>IF(G459="","",VLOOKUP(G459,'BASE TB'!$A$1:$K$70000,7,FALSE))</f>
        <v/>
      </c>
      <c r="N459" s="131" t="str">
        <f>IF(G459="","",VLOOKUP(G459,'BASE TB'!$A$1:$K$70000,8,FALSE))</f>
        <v/>
      </c>
      <c r="O459" s="131"/>
      <c r="P459" s="131"/>
      <c r="Q459" s="168"/>
      <c r="R459" s="165"/>
      <c r="S459" s="168"/>
      <c r="T459" s="168"/>
      <c r="U459" s="168"/>
      <c r="V459" s="168"/>
      <c r="W459" s="168"/>
      <c r="X459" s="162"/>
      <c r="Y459" s="162"/>
      <c r="Z459" s="167"/>
    </row>
    <row r="460" spans="1:26" s="18" customFormat="1" hidden="1" x14ac:dyDescent="0.25">
      <c r="A460" s="131"/>
      <c r="B460" s="125"/>
      <c r="C460" s="126"/>
      <c r="D460" s="125"/>
      <c r="E460" s="125"/>
      <c r="F460" s="127"/>
      <c r="G460" s="157"/>
      <c r="H460" s="157"/>
      <c r="I460" s="128" t="str">
        <f>IF(G460="","",VLOOKUP(G460,'BASE TB'!$A$1:$K$70000,2,FALSE))</f>
        <v/>
      </c>
      <c r="J460" s="162"/>
      <c r="K460" s="129" t="str">
        <f>IF(G460="","",VLOOKUP(G460,'BASE TB'!$A$1:$K$70000,6,FALSE))</f>
        <v/>
      </c>
      <c r="L460" s="130" t="str">
        <f t="shared" si="17"/>
        <v/>
      </c>
      <c r="M460" s="131" t="str">
        <f>IF(G460="","",VLOOKUP(G460,'BASE TB'!$A$1:$K$70000,7,FALSE))</f>
        <v/>
      </c>
      <c r="N460" s="131" t="str">
        <f>IF(G460="","",VLOOKUP(G460,'BASE TB'!$A$1:$K$70000,8,FALSE))</f>
        <v/>
      </c>
      <c r="O460" s="131"/>
      <c r="P460" s="131"/>
      <c r="Q460" s="168"/>
      <c r="R460" s="165"/>
      <c r="S460" s="168"/>
      <c r="T460" s="168"/>
      <c r="U460" s="168"/>
      <c r="V460" s="168"/>
      <c r="W460" s="168"/>
      <c r="X460" s="162"/>
      <c r="Y460" s="162"/>
      <c r="Z460" s="167"/>
    </row>
    <row r="461" spans="1:26" s="18" customFormat="1" hidden="1" x14ac:dyDescent="0.25">
      <c r="A461" s="131"/>
      <c r="B461" s="125"/>
      <c r="C461" s="126"/>
      <c r="D461" s="125"/>
      <c r="E461" s="125"/>
      <c r="F461" s="127"/>
      <c r="G461" s="157"/>
      <c r="H461" s="157"/>
      <c r="I461" s="128" t="str">
        <f>IF(G461="","",VLOOKUP(G461,'BASE TB'!$A$1:$K$70000,2,FALSE))</f>
        <v/>
      </c>
      <c r="J461" s="162"/>
      <c r="K461" s="129" t="str">
        <f>IF(G461="","",VLOOKUP(G461,'BASE TB'!$A$1:$K$70000,6,FALSE))</f>
        <v/>
      </c>
      <c r="L461" s="130" t="str">
        <f t="shared" si="17"/>
        <v/>
      </c>
      <c r="M461" s="131" t="str">
        <f>IF(G461="","",VLOOKUP(G461,'BASE TB'!$A$1:$K$70000,7,FALSE))</f>
        <v/>
      </c>
      <c r="N461" s="131" t="str">
        <f>IF(G461="","",VLOOKUP(G461,'BASE TB'!$A$1:$K$70000,8,FALSE))</f>
        <v/>
      </c>
      <c r="O461" s="131"/>
      <c r="P461" s="131"/>
      <c r="Q461" s="168"/>
      <c r="R461" s="165"/>
      <c r="S461" s="168"/>
      <c r="T461" s="168"/>
      <c r="U461" s="168"/>
      <c r="V461" s="168"/>
      <c r="W461" s="168"/>
      <c r="X461" s="162"/>
      <c r="Y461" s="162"/>
      <c r="Z461" s="167"/>
    </row>
    <row r="462" spans="1:26" s="18" customFormat="1" hidden="1" x14ac:dyDescent="0.25">
      <c r="A462" s="131"/>
      <c r="B462" s="125"/>
      <c r="C462" s="126"/>
      <c r="D462" s="125"/>
      <c r="E462" s="125"/>
      <c r="F462" s="124"/>
      <c r="G462" s="157"/>
      <c r="H462" s="157"/>
      <c r="I462" s="128" t="str">
        <f>IF(G462="","",VLOOKUP(G462,'BASE TB'!$A$1:$K$70000,2,FALSE))</f>
        <v/>
      </c>
      <c r="J462" s="162"/>
      <c r="K462" s="129" t="str">
        <f>IF(G462="","",VLOOKUP(G462,'BASE TB'!$A$1:$K$70000,6,FALSE))</f>
        <v/>
      </c>
      <c r="L462" s="130" t="str">
        <f t="shared" si="17"/>
        <v/>
      </c>
      <c r="M462" s="131" t="str">
        <f>IF(G462="","",VLOOKUP(G462,'BASE TB'!$A$1:$K$70000,7,FALSE))</f>
        <v/>
      </c>
      <c r="N462" s="131" t="str">
        <f>IF(G462="","",VLOOKUP(G462,'BASE TB'!$A$1:$K$70000,8,FALSE))</f>
        <v/>
      </c>
      <c r="O462" s="131"/>
      <c r="P462" s="131"/>
      <c r="Q462" s="168"/>
      <c r="R462" s="165"/>
      <c r="S462" s="168"/>
      <c r="T462" s="168"/>
      <c r="U462" s="168"/>
      <c r="V462" s="168"/>
      <c r="W462" s="168"/>
      <c r="X462" s="162"/>
      <c r="Y462" s="162"/>
      <c r="Z462" s="167"/>
    </row>
    <row r="463" spans="1:26" s="18" customFormat="1" hidden="1" x14ac:dyDescent="0.25">
      <c r="A463" s="131"/>
      <c r="B463" s="125"/>
      <c r="C463" s="126"/>
      <c r="D463" s="125"/>
      <c r="E463" s="125"/>
      <c r="F463" s="124"/>
      <c r="G463" s="157"/>
      <c r="H463" s="157"/>
      <c r="I463" s="128" t="str">
        <f>IF(G463="","",VLOOKUP(G463,'BASE TB'!$A$1:$K$70000,2,FALSE))</f>
        <v/>
      </c>
      <c r="J463" s="162"/>
      <c r="K463" s="129" t="str">
        <f>IF(G463="","",VLOOKUP(G463,'BASE TB'!$A$1:$K$70000,6,FALSE))</f>
        <v/>
      </c>
      <c r="L463" s="130" t="str">
        <f t="shared" si="17"/>
        <v/>
      </c>
      <c r="M463" s="131" t="str">
        <f>IF(G463="","",VLOOKUP(G463,'BASE TB'!$A$1:$K$70000,7,FALSE))</f>
        <v/>
      </c>
      <c r="N463" s="131" t="str">
        <f>IF(G463="","",VLOOKUP(G463,'BASE TB'!$A$1:$K$70000,8,FALSE))</f>
        <v/>
      </c>
      <c r="O463" s="131"/>
      <c r="P463" s="131"/>
      <c r="Q463" s="168"/>
      <c r="R463" s="165"/>
      <c r="S463" s="168"/>
      <c r="T463" s="168"/>
      <c r="U463" s="168"/>
      <c r="V463" s="168"/>
      <c r="W463" s="168"/>
      <c r="X463" s="162"/>
      <c r="Y463" s="162"/>
      <c r="Z463" s="167"/>
    </row>
    <row r="464" spans="1:26" s="18" customFormat="1" hidden="1" x14ac:dyDescent="0.25">
      <c r="A464" s="131"/>
      <c r="B464" s="125"/>
      <c r="C464" s="126"/>
      <c r="D464" s="125"/>
      <c r="E464" s="125"/>
      <c r="F464" s="124"/>
      <c r="G464" s="157"/>
      <c r="H464" s="157"/>
      <c r="I464" s="128" t="str">
        <f>IF(G464="","",VLOOKUP(G464,'BASE TB'!$A$1:$K$70000,2,FALSE))</f>
        <v/>
      </c>
      <c r="J464" s="162"/>
      <c r="K464" s="129" t="str">
        <f>IF(G464="","",VLOOKUP(G464,'BASE TB'!$A$1:$K$70000,6,FALSE))</f>
        <v/>
      </c>
      <c r="L464" s="130" t="str">
        <f t="shared" si="17"/>
        <v/>
      </c>
      <c r="M464" s="131" t="str">
        <f>IF(G464="","",VLOOKUP(G464,'BASE TB'!$A$1:$K$70000,7,FALSE))</f>
        <v/>
      </c>
      <c r="N464" s="131" t="str">
        <f>IF(G464="","",VLOOKUP(G464,'BASE TB'!$A$1:$K$70000,8,FALSE))</f>
        <v/>
      </c>
      <c r="O464" s="131"/>
      <c r="P464" s="131"/>
      <c r="Q464" s="168"/>
      <c r="R464" s="165"/>
      <c r="S464" s="168"/>
      <c r="T464" s="168"/>
      <c r="U464" s="168"/>
      <c r="V464" s="168"/>
      <c r="W464" s="168"/>
      <c r="X464" s="162"/>
      <c r="Y464" s="162"/>
      <c r="Z464" s="167"/>
    </row>
    <row r="465" spans="1:26" s="18" customFormat="1" hidden="1" x14ac:dyDescent="0.25">
      <c r="A465" s="131"/>
      <c r="B465" s="125"/>
      <c r="C465" s="126"/>
      <c r="D465" s="125"/>
      <c r="E465" s="125"/>
      <c r="F465" s="124"/>
      <c r="G465" s="157"/>
      <c r="H465" s="157"/>
      <c r="I465" s="128" t="str">
        <f>IF(G465="","",VLOOKUP(G465,'BASE TB'!$A$1:$K$70000,2,FALSE))</f>
        <v/>
      </c>
      <c r="J465" s="162"/>
      <c r="K465" s="129" t="str">
        <f>IF(G465="","",VLOOKUP(G465,'BASE TB'!$A$1:$K$70000,6,FALSE))</f>
        <v/>
      </c>
      <c r="L465" s="130" t="str">
        <f t="shared" si="17"/>
        <v/>
      </c>
      <c r="M465" s="131" t="str">
        <f>IF(G465="","",VLOOKUP(G465,'BASE TB'!$A$1:$K$70000,7,FALSE))</f>
        <v/>
      </c>
      <c r="N465" s="131" t="str">
        <f>IF(G465="","",VLOOKUP(G465,'BASE TB'!$A$1:$K$70000,8,FALSE))</f>
        <v/>
      </c>
      <c r="O465" s="131"/>
      <c r="P465" s="131"/>
      <c r="Q465" s="168"/>
      <c r="R465" s="165"/>
      <c r="S465" s="168"/>
      <c r="T465" s="168"/>
      <c r="U465" s="168"/>
      <c r="V465" s="168"/>
      <c r="W465" s="168"/>
      <c r="X465" s="162"/>
      <c r="Y465" s="162"/>
      <c r="Z465" s="167"/>
    </row>
    <row r="466" spans="1:26" s="18" customFormat="1" hidden="1" x14ac:dyDescent="0.25">
      <c r="A466" s="131"/>
      <c r="B466" s="125"/>
      <c r="C466" s="126"/>
      <c r="D466" s="125"/>
      <c r="E466" s="125"/>
      <c r="F466" s="124"/>
      <c r="G466" s="157"/>
      <c r="H466" s="157"/>
      <c r="I466" s="128" t="str">
        <f>IF(G466="","",VLOOKUP(G466,'BASE TB'!$A$1:$K$70000,2,FALSE))</f>
        <v/>
      </c>
      <c r="J466" s="162"/>
      <c r="K466" s="129" t="str">
        <f>IF(G466="","",VLOOKUP(G466,'BASE TB'!$A$1:$K$70000,6,FALSE))</f>
        <v/>
      </c>
      <c r="L466" s="130" t="str">
        <f t="shared" si="17"/>
        <v/>
      </c>
      <c r="M466" s="131" t="str">
        <f>IF(G466="","",VLOOKUP(G466,'BASE TB'!$A$1:$K$70000,7,FALSE))</f>
        <v/>
      </c>
      <c r="N466" s="131" t="str">
        <f>IF(G466="","",VLOOKUP(G466,'BASE TB'!$A$1:$K$70000,8,FALSE))</f>
        <v/>
      </c>
      <c r="O466" s="131"/>
      <c r="P466" s="131"/>
      <c r="Q466" s="168"/>
      <c r="R466" s="165"/>
      <c r="S466" s="168"/>
      <c r="T466" s="168"/>
      <c r="U466" s="168"/>
      <c r="V466" s="168"/>
      <c r="W466" s="168"/>
      <c r="X466" s="162"/>
      <c r="Y466" s="162"/>
      <c r="Z466" s="167"/>
    </row>
    <row r="467" spans="1:26" s="18" customFormat="1" hidden="1" x14ac:dyDescent="0.25">
      <c r="A467" s="131"/>
      <c r="B467" s="125"/>
      <c r="C467" s="126"/>
      <c r="D467" s="125"/>
      <c r="E467" s="125"/>
      <c r="F467" s="124"/>
      <c r="G467" s="157"/>
      <c r="H467" s="157"/>
      <c r="I467" s="128" t="str">
        <f>IF(G467="","",VLOOKUP(G467,'BASE TB'!$A$1:$K$70000,2,FALSE))</f>
        <v/>
      </c>
      <c r="J467" s="162"/>
      <c r="K467" s="129" t="str">
        <f>IF(G467="","",VLOOKUP(G467,'BASE TB'!$A$1:$K$70000,6,FALSE))</f>
        <v/>
      </c>
      <c r="L467" s="130" t="str">
        <f t="shared" si="17"/>
        <v/>
      </c>
      <c r="M467" s="131" t="str">
        <f>IF(G467="","",VLOOKUP(G467,'BASE TB'!$A$1:$K$70000,7,FALSE))</f>
        <v/>
      </c>
      <c r="N467" s="131" t="str">
        <f>IF(G467="","",VLOOKUP(G467,'BASE TB'!$A$1:$K$70000,8,FALSE))</f>
        <v/>
      </c>
      <c r="O467" s="131"/>
      <c r="P467" s="131"/>
      <c r="Q467" s="168"/>
      <c r="R467" s="165"/>
      <c r="S467" s="168"/>
      <c r="T467" s="168"/>
      <c r="U467" s="168"/>
      <c r="V467" s="168"/>
      <c r="W467" s="168"/>
      <c r="X467" s="162"/>
      <c r="Y467" s="162"/>
      <c r="Z467" s="167"/>
    </row>
    <row r="468" spans="1:26" s="18" customFormat="1" hidden="1" x14ac:dyDescent="0.25">
      <c r="A468" s="131"/>
      <c r="B468" s="125"/>
      <c r="C468" s="126"/>
      <c r="D468" s="125"/>
      <c r="E468" s="125"/>
      <c r="F468" s="124"/>
      <c r="G468" s="157"/>
      <c r="H468" s="157"/>
      <c r="I468" s="128" t="str">
        <f>IF(G468="","",VLOOKUP(G468,'BASE TB'!$A$1:$K$70000,2,FALSE))</f>
        <v/>
      </c>
      <c r="J468" s="162"/>
      <c r="K468" s="129" t="str">
        <f>IF(G468="","",VLOOKUP(G468,'BASE TB'!$A$1:$K$70000,6,FALSE))</f>
        <v/>
      </c>
      <c r="L468" s="130" t="str">
        <f t="shared" si="17"/>
        <v/>
      </c>
      <c r="M468" s="131" t="str">
        <f>IF(G468="","",VLOOKUP(G468,'BASE TB'!$A$1:$K$70000,7,FALSE))</f>
        <v/>
      </c>
      <c r="N468" s="131" t="str">
        <f>IF(G468="","",VLOOKUP(G468,'BASE TB'!$A$1:$K$70000,8,FALSE))</f>
        <v/>
      </c>
      <c r="O468" s="131"/>
      <c r="P468" s="131"/>
      <c r="Q468" s="168"/>
      <c r="R468" s="165"/>
      <c r="S468" s="168"/>
      <c r="T468" s="168"/>
      <c r="U468" s="168"/>
      <c r="V468" s="168"/>
      <c r="W468" s="168"/>
      <c r="X468" s="162"/>
      <c r="Y468" s="162"/>
      <c r="Z468" s="167"/>
    </row>
    <row r="469" spans="1:26" s="18" customFormat="1" hidden="1" x14ac:dyDescent="0.25">
      <c r="A469" s="131"/>
      <c r="B469" s="125"/>
      <c r="C469" s="126"/>
      <c r="D469" s="125"/>
      <c r="E469" s="125"/>
      <c r="F469" s="124"/>
      <c r="G469" s="157"/>
      <c r="H469" s="157"/>
      <c r="I469" s="128" t="str">
        <f>IF(G469="","",VLOOKUP(G469,'BASE TB'!$A$1:$K$70000,2,FALSE))</f>
        <v/>
      </c>
      <c r="J469" s="162"/>
      <c r="K469" s="129" t="str">
        <f>IF(G469="","",VLOOKUP(G469,'BASE TB'!$A$1:$K$70000,6,FALSE))</f>
        <v/>
      </c>
      <c r="L469" s="130" t="str">
        <f t="shared" si="17"/>
        <v/>
      </c>
      <c r="M469" s="131" t="str">
        <f>IF(G469="","",VLOOKUP(G469,'BASE TB'!$A$1:$K$70000,7,FALSE))</f>
        <v/>
      </c>
      <c r="N469" s="131" t="str">
        <f>IF(G469="","",VLOOKUP(G469,'BASE TB'!$A$1:$K$70000,8,FALSE))</f>
        <v/>
      </c>
      <c r="O469" s="131"/>
      <c r="P469" s="131"/>
      <c r="Q469" s="168"/>
      <c r="R469" s="165"/>
      <c r="S469" s="168"/>
      <c r="T469" s="168"/>
      <c r="U469" s="168"/>
      <c r="V469" s="168"/>
      <c r="W469" s="168"/>
      <c r="X469" s="162"/>
      <c r="Y469" s="162"/>
      <c r="Z469" s="167"/>
    </row>
    <row r="470" spans="1:26" s="18" customFormat="1" hidden="1" x14ac:dyDescent="0.25">
      <c r="A470" s="131"/>
      <c r="B470" s="125"/>
      <c r="C470" s="126"/>
      <c r="D470" s="125"/>
      <c r="E470" s="125"/>
      <c r="F470" s="124"/>
      <c r="G470" s="157"/>
      <c r="H470" s="157"/>
      <c r="I470" s="128" t="str">
        <f>IF(G470="","",VLOOKUP(G470,'BASE TB'!$A$1:$K$70000,2,FALSE))</f>
        <v/>
      </c>
      <c r="J470" s="162"/>
      <c r="K470" s="129" t="str">
        <f>IF(G470="","",VLOOKUP(G470,'BASE TB'!$A$1:$K$70000,6,FALSE))</f>
        <v/>
      </c>
      <c r="L470" s="130" t="str">
        <f t="shared" si="17"/>
        <v/>
      </c>
      <c r="M470" s="131" t="str">
        <f>IF(G470="","",VLOOKUP(G470,'BASE TB'!$A$1:$K$70000,7,FALSE))</f>
        <v/>
      </c>
      <c r="N470" s="131" t="str">
        <f>IF(G470="","",VLOOKUP(G470,'BASE TB'!$A$1:$K$70000,8,FALSE))</f>
        <v/>
      </c>
      <c r="O470" s="131"/>
      <c r="P470" s="131"/>
      <c r="Q470" s="168"/>
      <c r="R470" s="165"/>
      <c r="S470" s="168"/>
      <c r="T470" s="168"/>
      <c r="U470" s="168"/>
      <c r="V470" s="168"/>
      <c r="W470" s="168"/>
      <c r="X470" s="162"/>
      <c r="Y470" s="162"/>
      <c r="Z470" s="167"/>
    </row>
    <row r="471" spans="1:26" s="18" customFormat="1" hidden="1" x14ac:dyDescent="0.25">
      <c r="A471" s="131"/>
      <c r="B471" s="125"/>
      <c r="C471" s="126"/>
      <c r="D471" s="125"/>
      <c r="E471" s="125"/>
      <c r="F471" s="124"/>
      <c r="G471" s="157"/>
      <c r="H471" s="157"/>
      <c r="I471" s="128" t="str">
        <f>IF(G471="","",VLOOKUP(G471,'BASE TB'!$A$1:$K$70000,2,FALSE))</f>
        <v/>
      </c>
      <c r="J471" s="162"/>
      <c r="K471" s="129" t="str">
        <f>IF(G471="","",VLOOKUP(G471,'BASE TB'!$A$1:$K$70000,6,FALSE))</f>
        <v/>
      </c>
      <c r="L471" s="130" t="str">
        <f t="shared" si="17"/>
        <v/>
      </c>
      <c r="M471" s="131" t="str">
        <f>IF(G471="","",VLOOKUP(G471,'BASE TB'!$A$1:$K$70000,7,FALSE))</f>
        <v/>
      </c>
      <c r="N471" s="131" t="str">
        <f>IF(G471="","",VLOOKUP(G471,'BASE TB'!$A$1:$K$70000,8,FALSE))</f>
        <v/>
      </c>
      <c r="O471" s="131"/>
      <c r="P471" s="131"/>
      <c r="Q471" s="168"/>
      <c r="R471" s="165"/>
      <c r="S471" s="168"/>
      <c r="T471" s="168"/>
      <c r="U471" s="168"/>
      <c r="V471" s="168"/>
      <c r="W471" s="168"/>
      <c r="X471" s="162"/>
      <c r="Y471" s="162"/>
      <c r="Z471" s="167"/>
    </row>
    <row r="472" spans="1:26" s="18" customFormat="1" hidden="1" x14ac:dyDescent="0.25">
      <c r="A472" s="131"/>
      <c r="B472" s="125"/>
      <c r="C472" s="126"/>
      <c r="D472" s="125"/>
      <c r="E472" s="125"/>
      <c r="F472" s="124"/>
      <c r="G472" s="157"/>
      <c r="H472" s="157"/>
      <c r="I472" s="128" t="str">
        <f>IF(G472="","",VLOOKUP(G472,'BASE TB'!$A$1:$K$70000,2,FALSE))</f>
        <v/>
      </c>
      <c r="J472" s="162"/>
      <c r="K472" s="129" t="str">
        <f>IF(G472="","",VLOOKUP(G472,'BASE TB'!$A$1:$K$70000,6,FALSE))</f>
        <v/>
      </c>
      <c r="L472" s="130" t="str">
        <f t="shared" si="17"/>
        <v/>
      </c>
      <c r="M472" s="131" t="str">
        <f>IF(G472="","",VLOOKUP(G472,'BASE TB'!$A$1:$K$70000,7,FALSE))</f>
        <v/>
      </c>
      <c r="N472" s="131" t="str">
        <f>IF(G472="","",VLOOKUP(G472,'BASE TB'!$A$1:$K$70000,8,FALSE))</f>
        <v/>
      </c>
      <c r="O472" s="131"/>
      <c r="P472" s="131"/>
      <c r="Q472" s="168"/>
      <c r="R472" s="165"/>
      <c r="S472" s="168"/>
      <c r="T472" s="168"/>
      <c r="U472" s="168"/>
      <c r="V472" s="168"/>
      <c r="W472" s="168"/>
      <c r="X472" s="162"/>
      <c r="Y472" s="162"/>
      <c r="Z472" s="167"/>
    </row>
    <row r="473" spans="1:26" s="18" customFormat="1" hidden="1" x14ac:dyDescent="0.25">
      <c r="A473" s="131"/>
      <c r="B473" s="125"/>
      <c r="C473" s="126"/>
      <c r="D473" s="125"/>
      <c r="E473" s="125"/>
      <c r="F473" s="124"/>
      <c r="G473" s="157"/>
      <c r="H473" s="157"/>
      <c r="I473" s="128" t="str">
        <f>IF(G473="","",VLOOKUP(G473,'BASE TB'!$A$1:$K$70000,2,FALSE))</f>
        <v/>
      </c>
      <c r="J473" s="162"/>
      <c r="K473" s="129" t="str">
        <f>IF(G473="","",VLOOKUP(G473,'BASE TB'!$A$1:$K$70000,6,FALSE))</f>
        <v/>
      </c>
      <c r="L473" s="130" t="str">
        <f t="shared" si="17"/>
        <v/>
      </c>
      <c r="M473" s="131" t="str">
        <f>IF(G473="","",VLOOKUP(G473,'BASE TB'!$A$1:$K$70000,7,FALSE))</f>
        <v/>
      </c>
      <c r="N473" s="131" t="str">
        <f>IF(G473="","",VLOOKUP(G473,'BASE TB'!$A$1:$K$70000,8,FALSE))</f>
        <v/>
      </c>
      <c r="O473" s="131"/>
      <c r="P473" s="131"/>
      <c r="Q473" s="168"/>
      <c r="R473" s="165"/>
      <c r="S473" s="168"/>
      <c r="T473" s="168"/>
      <c r="U473" s="168"/>
      <c r="V473" s="168"/>
      <c r="W473" s="168"/>
      <c r="X473" s="162"/>
      <c r="Y473" s="162"/>
      <c r="Z473" s="167"/>
    </row>
    <row r="474" spans="1:26" s="18" customFormat="1" hidden="1" x14ac:dyDescent="0.25">
      <c r="A474" s="131"/>
      <c r="B474" s="125"/>
      <c r="C474" s="126"/>
      <c r="D474" s="125"/>
      <c r="E474" s="125"/>
      <c r="F474" s="124"/>
      <c r="G474" s="157"/>
      <c r="H474" s="157"/>
      <c r="I474" s="128" t="str">
        <f>IF(G474="","",VLOOKUP(G474,'BASE TB'!$A$1:$K$70000,2,FALSE))</f>
        <v/>
      </c>
      <c r="J474" s="162"/>
      <c r="K474" s="129" t="str">
        <f>IF(G474="","",VLOOKUP(G474,'BASE TB'!$A$1:$K$70000,6,FALSE))</f>
        <v/>
      </c>
      <c r="L474" s="130" t="str">
        <f t="shared" si="17"/>
        <v/>
      </c>
      <c r="M474" s="131" t="str">
        <f>IF(G474="","",VLOOKUP(G474,'BASE TB'!$A$1:$K$70000,7,FALSE))</f>
        <v/>
      </c>
      <c r="N474" s="131" t="str">
        <f>IF(G474="","",VLOOKUP(G474,'BASE TB'!$A$1:$K$70000,8,FALSE))</f>
        <v/>
      </c>
      <c r="O474" s="131"/>
      <c r="P474" s="131"/>
      <c r="Q474" s="168"/>
      <c r="R474" s="165"/>
      <c r="S474" s="168"/>
      <c r="T474" s="168"/>
      <c r="U474" s="168"/>
      <c r="V474" s="168"/>
      <c r="W474" s="168"/>
      <c r="X474" s="162"/>
      <c r="Y474" s="162"/>
      <c r="Z474" s="167"/>
    </row>
    <row r="475" spans="1:26" s="18" customFormat="1" hidden="1" x14ac:dyDescent="0.25">
      <c r="A475" s="131"/>
      <c r="B475" s="125"/>
      <c r="C475" s="126"/>
      <c r="D475" s="125"/>
      <c r="E475" s="125"/>
      <c r="F475" s="124"/>
      <c r="G475" s="157"/>
      <c r="H475" s="157"/>
      <c r="I475" s="128" t="str">
        <f>IF(G475="","",VLOOKUP(G475,'BASE TB'!$A$1:$K$70000,2,FALSE))</f>
        <v/>
      </c>
      <c r="J475" s="162"/>
      <c r="K475" s="129" t="str">
        <f>IF(G475="","",VLOOKUP(G475,'BASE TB'!$A$1:$K$70000,6,FALSE))</f>
        <v/>
      </c>
      <c r="L475" s="130" t="str">
        <f t="shared" si="17"/>
        <v/>
      </c>
      <c r="M475" s="131" t="str">
        <f>IF(G475="","",VLOOKUP(G475,'BASE TB'!$A$1:$K$70000,7,FALSE))</f>
        <v/>
      </c>
      <c r="N475" s="131" t="str">
        <f>IF(G475="","",VLOOKUP(G475,'BASE TB'!$A$1:$K$70000,8,FALSE))</f>
        <v/>
      </c>
      <c r="O475" s="131"/>
      <c r="P475" s="131"/>
      <c r="Q475" s="168"/>
      <c r="R475" s="165"/>
      <c r="S475" s="168"/>
      <c r="T475" s="168"/>
      <c r="U475" s="168"/>
      <c r="V475" s="168"/>
      <c r="W475" s="168"/>
      <c r="X475" s="162"/>
      <c r="Y475" s="162"/>
      <c r="Z475" s="167"/>
    </row>
    <row r="476" spans="1:26" s="18" customFormat="1" hidden="1" x14ac:dyDescent="0.25">
      <c r="A476" s="131"/>
      <c r="B476" s="125"/>
      <c r="C476" s="126"/>
      <c r="D476" s="125"/>
      <c r="E476" s="125"/>
      <c r="F476" s="124"/>
      <c r="G476" s="157"/>
      <c r="H476" s="157"/>
      <c r="I476" s="128" t="str">
        <f>IF(G476="","",VLOOKUP(G476,'BASE TB'!$A$1:$K$70000,2,FALSE))</f>
        <v/>
      </c>
      <c r="J476" s="162"/>
      <c r="K476" s="129" t="str">
        <f>IF(G476="","",VLOOKUP(G476,'BASE TB'!$A$1:$K$70000,6,FALSE))</f>
        <v/>
      </c>
      <c r="L476" s="130" t="str">
        <f t="shared" si="17"/>
        <v/>
      </c>
      <c r="M476" s="131" t="str">
        <f>IF(G476="","",VLOOKUP(G476,'BASE TB'!$A$1:$K$70000,7,FALSE))</f>
        <v/>
      </c>
      <c r="N476" s="131" t="str">
        <f>IF(G476="","",VLOOKUP(G476,'BASE TB'!$A$1:$K$70000,8,FALSE))</f>
        <v/>
      </c>
      <c r="O476" s="131"/>
      <c r="P476" s="131"/>
      <c r="Q476" s="168"/>
      <c r="R476" s="165"/>
      <c r="S476" s="168"/>
      <c r="T476" s="168"/>
      <c r="U476" s="168"/>
      <c r="V476" s="168"/>
      <c r="W476" s="168"/>
      <c r="X476" s="162"/>
      <c r="Y476" s="162"/>
      <c r="Z476" s="167"/>
    </row>
    <row r="477" spans="1:26" s="18" customFormat="1" hidden="1" x14ac:dyDescent="0.25">
      <c r="A477" s="131"/>
      <c r="B477" s="125"/>
      <c r="C477" s="126"/>
      <c r="D477" s="125"/>
      <c r="E477" s="125"/>
      <c r="F477" s="124"/>
      <c r="G477" s="157"/>
      <c r="H477" s="157"/>
      <c r="I477" s="128" t="str">
        <f>IF(G477="","",VLOOKUP(G477,'BASE TB'!$A$1:$K$70000,2,FALSE))</f>
        <v/>
      </c>
      <c r="J477" s="162"/>
      <c r="K477" s="129" t="str">
        <f>IF(G477="","",VLOOKUP(G477,'BASE TB'!$A$1:$K$70000,6,FALSE))</f>
        <v/>
      </c>
      <c r="L477" s="130" t="str">
        <f t="shared" si="17"/>
        <v/>
      </c>
      <c r="M477" s="131" t="str">
        <f>IF(G477="","",VLOOKUP(G477,'BASE TB'!$A$1:$K$70000,7,FALSE))</f>
        <v/>
      </c>
      <c r="N477" s="131" t="str">
        <f>IF(G477="","",VLOOKUP(G477,'BASE TB'!$A$1:$K$70000,8,FALSE))</f>
        <v/>
      </c>
      <c r="O477" s="131"/>
      <c r="P477" s="131"/>
      <c r="Q477" s="168"/>
      <c r="R477" s="165"/>
      <c r="S477" s="168"/>
      <c r="T477" s="168"/>
      <c r="U477" s="168"/>
      <c r="V477" s="168"/>
      <c r="W477" s="168"/>
      <c r="X477" s="162"/>
      <c r="Y477" s="162"/>
      <c r="Z477" s="167"/>
    </row>
    <row r="478" spans="1:26" s="18" customFormat="1" hidden="1" x14ac:dyDescent="0.25">
      <c r="A478" s="131"/>
      <c r="B478" s="125"/>
      <c r="C478" s="126"/>
      <c r="D478" s="125"/>
      <c r="E478" s="125"/>
      <c r="F478" s="124"/>
      <c r="G478" s="157"/>
      <c r="H478" s="157"/>
      <c r="I478" s="128" t="str">
        <f>IF(G478="","",VLOOKUP(G478,'BASE TB'!$A$1:$K$70000,2,FALSE))</f>
        <v/>
      </c>
      <c r="J478" s="162"/>
      <c r="K478" s="129" t="str">
        <f>IF(G478="","",VLOOKUP(G478,'BASE TB'!$A$1:$K$70000,6,FALSE))</f>
        <v/>
      </c>
      <c r="L478" s="130" t="str">
        <f t="shared" si="17"/>
        <v/>
      </c>
      <c r="M478" s="131" t="str">
        <f>IF(G478="","",VLOOKUP(G478,'BASE TB'!$A$1:$K$70000,7,FALSE))</f>
        <v/>
      </c>
      <c r="N478" s="131" t="str">
        <f>IF(G478="","",VLOOKUP(G478,'BASE TB'!$A$1:$K$70000,8,FALSE))</f>
        <v/>
      </c>
      <c r="O478" s="131"/>
      <c r="P478" s="131"/>
      <c r="Q478" s="168"/>
      <c r="R478" s="165"/>
      <c r="S478" s="168"/>
      <c r="T478" s="168"/>
      <c r="U478" s="168"/>
      <c r="V478" s="168"/>
      <c r="W478" s="168"/>
      <c r="X478" s="162"/>
      <c r="Y478" s="162"/>
      <c r="Z478" s="167"/>
    </row>
    <row r="479" spans="1:26" s="18" customFormat="1" hidden="1" x14ac:dyDescent="0.25">
      <c r="A479" s="131"/>
      <c r="B479" s="125"/>
      <c r="C479" s="126"/>
      <c r="D479" s="125"/>
      <c r="E479" s="125"/>
      <c r="F479" s="124"/>
      <c r="G479" s="157"/>
      <c r="H479" s="157"/>
      <c r="I479" s="128" t="str">
        <f>IF(G479="","",VLOOKUP(G479,'BASE TB'!$A$1:$K$70000,2,FALSE))</f>
        <v/>
      </c>
      <c r="J479" s="162"/>
      <c r="K479" s="129" t="str">
        <f>IF(G479="","",VLOOKUP(G479,'BASE TB'!$A$1:$K$70000,6,FALSE))</f>
        <v/>
      </c>
      <c r="L479" s="130" t="str">
        <f t="shared" si="17"/>
        <v/>
      </c>
      <c r="M479" s="131" t="str">
        <f>IF(G479="","",VLOOKUP(G479,'BASE TB'!$A$1:$K$70000,7,FALSE))</f>
        <v/>
      </c>
      <c r="N479" s="131" t="str">
        <f>IF(G479="","",VLOOKUP(G479,'BASE TB'!$A$1:$K$70000,8,FALSE))</f>
        <v/>
      </c>
      <c r="O479" s="131"/>
      <c r="P479" s="131"/>
      <c r="Q479" s="168"/>
      <c r="R479" s="165"/>
      <c r="S479" s="168"/>
      <c r="T479" s="168"/>
      <c r="U479" s="168"/>
      <c r="V479" s="168"/>
      <c r="W479" s="168"/>
      <c r="X479" s="162"/>
      <c r="Y479" s="162"/>
      <c r="Z479" s="167"/>
    </row>
    <row r="480" spans="1:26" s="18" customFormat="1" hidden="1" x14ac:dyDescent="0.25">
      <c r="A480" s="131"/>
      <c r="B480" s="125"/>
      <c r="C480" s="126"/>
      <c r="D480" s="125"/>
      <c r="E480" s="125"/>
      <c r="F480" s="124"/>
      <c r="G480" s="157"/>
      <c r="H480" s="157"/>
      <c r="I480" s="128" t="str">
        <f>IF(G480="","",VLOOKUP(G480,'BASE TB'!$A$1:$K$70000,2,FALSE))</f>
        <v/>
      </c>
      <c r="J480" s="162"/>
      <c r="K480" s="129" t="str">
        <f>IF(G480="","",VLOOKUP(G480,'BASE TB'!$A$1:$K$70000,6,FALSE))</f>
        <v/>
      </c>
      <c r="L480" s="130" t="str">
        <f t="shared" si="17"/>
        <v/>
      </c>
      <c r="M480" s="131" t="str">
        <f>IF(G480="","",VLOOKUP(G480,'BASE TB'!$A$1:$K$70000,7,FALSE))</f>
        <v/>
      </c>
      <c r="N480" s="131" t="str">
        <f>IF(G480="","",VLOOKUP(G480,'BASE TB'!$A$1:$K$70000,8,FALSE))</f>
        <v/>
      </c>
      <c r="O480" s="131"/>
      <c r="P480" s="131"/>
      <c r="Q480" s="168"/>
      <c r="R480" s="165"/>
      <c r="S480" s="168"/>
      <c r="T480" s="168"/>
      <c r="U480" s="168"/>
      <c r="V480" s="168"/>
      <c r="W480" s="168"/>
      <c r="X480" s="162"/>
      <c r="Y480" s="162"/>
      <c r="Z480" s="167"/>
    </row>
    <row r="481" spans="1:26" s="18" customFormat="1" hidden="1" x14ac:dyDescent="0.25">
      <c r="A481" s="131"/>
      <c r="B481" s="125"/>
      <c r="C481" s="126"/>
      <c r="D481" s="125"/>
      <c r="E481" s="125"/>
      <c r="F481" s="124"/>
      <c r="G481" s="157"/>
      <c r="H481" s="157"/>
      <c r="I481" s="128" t="str">
        <f>IF(G481="","",VLOOKUP(G481,'BASE TB'!$A$1:$K$70000,2,FALSE))</f>
        <v/>
      </c>
      <c r="J481" s="162"/>
      <c r="K481" s="129" t="str">
        <f>IF(G481="","",VLOOKUP(G481,'BASE TB'!$A$1:$K$70000,6,FALSE))</f>
        <v/>
      </c>
      <c r="L481" s="130" t="str">
        <f t="shared" si="17"/>
        <v/>
      </c>
      <c r="M481" s="131" t="str">
        <f>IF(G481="","",VLOOKUP(G481,'BASE TB'!$A$1:$K$70000,7,FALSE))</f>
        <v/>
      </c>
      <c r="N481" s="131" t="str">
        <f>IF(G481="","",VLOOKUP(G481,'BASE TB'!$A$1:$K$70000,8,FALSE))</f>
        <v/>
      </c>
      <c r="O481" s="131"/>
      <c r="P481" s="131"/>
      <c r="Q481" s="168"/>
      <c r="R481" s="165"/>
      <c r="S481" s="168"/>
      <c r="T481" s="168"/>
      <c r="U481" s="168"/>
      <c r="V481" s="168"/>
      <c r="W481" s="168"/>
      <c r="X481" s="162"/>
      <c r="Y481" s="162"/>
      <c r="Z481" s="167"/>
    </row>
    <row r="482" spans="1:26" s="18" customFormat="1" hidden="1" x14ac:dyDescent="0.25">
      <c r="A482" s="131"/>
      <c r="B482" s="125"/>
      <c r="C482" s="126"/>
      <c r="D482" s="125"/>
      <c r="E482" s="125"/>
      <c r="F482" s="124"/>
      <c r="G482" s="157"/>
      <c r="H482" s="157"/>
      <c r="I482" s="128" t="str">
        <f>IF(G482="","",VLOOKUP(G482,'BASE TB'!$A$1:$K$70000,2,FALSE))</f>
        <v/>
      </c>
      <c r="J482" s="162"/>
      <c r="K482" s="129" t="str">
        <f>IF(G482="","",VLOOKUP(G482,'BASE TB'!$A$1:$K$70000,6,FALSE))</f>
        <v/>
      </c>
      <c r="L482" s="130" t="str">
        <f t="shared" si="17"/>
        <v/>
      </c>
      <c r="M482" s="131" t="str">
        <f>IF(G482="","",VLOOKUP(G482,'BASE TB'!$A$1:$K$70000,7,FALSE))</f>
        <v/>
      </c>
      <c r="N482" s="131" t="str">
        <f>IF(G482="","",VLOOKUP(G482,'BASE TB'!$A$1:$K$70000,8,FALSE))</f>
        <v/>
      </c>
      <c r="O482" s="131"/>
      <c r="P482" s="131"/>
      <c r="Q482" s="168"/>
      <c r="R482" s="165"/>
      <c r="S482" s="168"/>
      <c r="T482" s="168"/>
      <c r="U482" s="168"/>
      <c r="V482" s="168"/>
      <c r="W482" s="168"/>
      <c r="X482" s="162"/>
      <c r="Y482" s="162"/>
      <c r="Z482" s="167"/>
    </row>
    <row r="483" spans="1:26" s="18" customFormat="1" hidden="1" x14ac:dyDescent="0.25">
      <c r="A483" s="131"/>
      <c r="B483" s="125"/>
      <c r="C483" s="126"/>
      <c r="D483" s="125"/>
      <c r="E483" s="125"/>
      <c r="F483" s="124"/>
      <c r="G483" s="157"/>
      <c r="H483" s="157"/>
      <c r="I483" s="128" t="str">
        <f>IF(G483="","",VLOOKUP(G483,'BASE TB'!$A$1:$K$70000,2,FALSE))</f>
        <v/>
      </c>
      <c r="J483" s="162"/>
      <c r="K483" s="129" t="str">
        <f>IF(G483="","",VLOOKUP(G483,'BASE TB'!$A$1:$K$70000,6,FALSE))</f>
        <v/>
      </c>
      <c r="L483" s="130" t="str">
        <f t="shared" si="17"/>
        <v/>
      </c>
      <c r="M483" s="131" t="str">
        <f>IF(G483="","",VLOOKUP(G483,'BASE TB'!$A$1:$K$70000,7,FALSE))</f>
        <v/>
      </c>
      <c r="N483" s="131" t="str">
        <f>IF(G483="","",VLOOKUP(G483,'BASE TB'!$A$1:$K$70000,8,FALSE))</f>
        <v/>
      </c>
      <c r="O483" s="131"/>
      <c r="P483" s="131"/>
      <c r="Q483" s="168"/>
      <c r="R483" s="165"/>
      <c r="S483" s="168"/>
      <c r="T483" s="168"/>
      <c r="U483" s="168"/>
      <c r="V483" s="168"/>
      <c r="W483" s="168"/>
      <c r="X483" s="162"/>
      <c r="Y483" s="162"/>
      <c r="Z483" s="167"/>
    </row>
    <row r="484" spans="1:26" s="18" customFormat="1" hidden="1" x14ac:dyDescent="0.25">
      <c r="A484" s="131"/>
      <c r="B484" s="125"/>
      <c r="C484" s="126"/>
      <c r="D484" s="125"/>
      <c r="E484" s="125"/>
      <c r="F484" s="124"/>
      <c r="G484" s="157"/>
      <c r="H484" s="157"/>
      <c r="I484" s="128" t="str">
        <f>IF(G484="","",VLOOKUP(G484,'BASE TB'!$A$1:$K$70000,2,FALSE))</f>
        <v/>
      </c>
      <c r="J484" s="162"/>
      <c r="K484" s="129" t="str">
        <f>IF(G484="","",VLOOKUP(G484,'BASE TB'!$A$1:$K$70000,6,FALSE))</f>
        <v/>
      </c>
      <c r="L484" s="130" t="str">
        <f t="shared" si="17"/>
        <v/>
      </c>
      <c r="M484" s="131" t="str">
        <f>IF(G484="","",VLOOKUP(G484,'BASE TB'!$A$1:$K$70000,7,FALSE))</f>
        <v/>
      </c>
      <c r="N484" s="131" t="str">
        <f>IF(G484="","",VLOOKUP(G484,'BASE TB'!$A$1:$K$70000,8,FALSE))</f>
        <v/>
      </c>
      <c r="O484" s="131"/>
      <c r="P484" s="131"/>
      <c r="Q484" s="168"/>
      <c r="R484" s="165"/>
      <c r="S484" s="168"/>
      <c r="T484" s="168"/>
      <c r="U484" s="168"/>
      <c r="V484" s="168"/>
      <c r="W484" s="168"/>
      <c r="X484" s="162"/>
      <c r="Y484" s="162"/>
      <c r="Z484" s="167"/>
    </row>
    <row r="485" spans="1:26" s="18" customFormat="1" hidden="1" x14ac:dyDescent="0.25">
      <c r="A485" s="131"/>
      <c r="B485" s="125"/>
      <c r="C485" s="126"/>
      <c r="D485" s="125"/>
      <c r="E485" s="125"/>
      <c r="F485" s="124"/>
      <c r="G485" s="157"/>
      <c r="H485" s="157"/>
      <c r="I485" s="128" t="str">
        <f>IF(G485="","",VLOOKUP(G485,'BASE TB'!$A$1:$K$70000,2,FALSE))</f>
        <v/>
      </c>
      <c r="J485" s="162"/>
      <c r="K485" s="129" t="str">
        <f>IF(G485="","",VLOOKUP(G485,'BASE TB'!$A$1:$K$70000,6,FALSE))</f>
        <v/>
      </c>
      <c r="L485" s="130" t="str">
        <f t="shared" si="17"/>
        <v/>
      </c>
      <c r="M485" s="131" t="str">
        <f>IF(G485="","",VLOOKUP(G485,'BASE TB'!$A$1:$K$70000,7,FALSE))</f>
        <v/>
      </c>
      <c r="N485" s="131" t="str">
        <f>IF(G485="","",VLOOKUP(G485,'BASE TB'!$A$1:$K$70000,8,FALSE))</f>
        <v/>
      </c>
      <c r="O485" s="131"/>
      <c r="P485" s="131"/>
      <c r="Q485" s="168"/>
      <c r="R485" s="165"/>
      <c r="S485" s="168"/>
      <c r="T485" s="168"/>
      <c r="U485" s="168"/>
      <c r="V485" s="168"/>
      <c r="W485" s="168"/>
      <c r="X485" s="162"/>
      <c r="Y485" s="162"/>
      <c r="Z485" s="167"/>
    </row>
    <row r="486" spans="1:26" s="18" customFormat="1" hidden="1" x14ac:dyDescent="0.25">
      <c r="A486" s="131"/>
      <c r="B486" s="125"/>
      <c r="C486" s="126"/>
      <c r="D486" s="125"/>
      <c r="E486" s="125"/>
      <c r="F486" s="124"/>
      <c r="G486" s="157"/>
      <c r="H486" s="157"/>
      <c r="I486" s="128" t="str">
        <f>IF(G486="","",VLOOKUP(G486,'BASE TB'!$A$1:$K$70000,2,FALSE))</f>
        <v/>
      </c>
      <c r="J486" s="162"/>
      <c r="K486" s="129" t="str">
        <f>IF(G486="","",VLOOKUP(G486,'BASE TB'!$A$1:$K$70000,6,FALSE))</f>
        <v/>
      </c>
      <c r="L486" s="130" t="str">
        <f t="shared" si="17"/>
        <v/>
      </c>
      <c r="M486" s="131" t="str">
        <f>IF(G486="","",VLOOKUP(G486,'BASE TB'!$A$1:$K$70000,7,FALSE))</f>
        <v/>
      </c>
      <c r="N486" s="131" t="str">
        <f>IF(G486="","",VLOOKUP(G486,'BASE TB'!$A$1:$K$70000,8,FALSE))</f>
        <v/>
      </c>
      <c r="O486" s="131"/>
      <c r="P486" s="131"/>
      <c r="Q486" s="168"/>
      <c r="R486" s="165"/>
      <c r="S486" s="168"/>
      <c r="T486" s="168"/>
      <c r="U486" s="168"/>
      <c r="V486" s="168"/>
      <c r="W486" s="168"/>
      <c r="X486" s="162"/>
      <c r="Y486" s="162"/>
      <c r="Z486" s="167"/>
    </row>
    <row r="487" spans="1:26" s="18" customFormat="1" hidden="1" x14ac:dyDescent="0.25">
      <c r="A487" s="131"/>
      <c r="B487" s="125"/>
      <c r="C487" s="126"/>
      <c r="D487" s="125"/>
      <c r="E487" s="125"/>
      <c r="F487" s="124"/>
      <c r="G487" s="157"/>
      <c r="H487" s="157"/>
      <c r="I487" s="128" t="str">
        <f>IF(G487="","",VLOOKUP(G487,'BASE TB'!$A$1:$K$70000,2,FALSE))</f>
        <v/>
      </c>
      <c r="J487" s="162"/>
      <c r="K487" s="129" t="str">
        <f>IF(G487="","",VLOOKUP(G487,'BASE TB'!$A$1:$K$70000,6,FALSE))</f>
        <v/>
      </c>
      <c r="L487" s="130" t="str">
        <f t="shared" si="17"/>
        <v/>
      </c>
      <c r="M487" s="131" t="str">
        <f>IF(G487="","",VLOOKUP(G487,'BASE TB'!$A$1:$K$70000,7,FALSE))</f>
        <v/>
      </c>
      <c r="N487" s="131" t="str">
        <f>IF(G487="","",VLOOKUP(G487,'BASE TB'!$A$1:$K$70000,8,FALSE))</f>
        <v/>
      </c>
      <c r="O487" s="131"/>
      <c r="P487" s="131"/>
      <c r="Q487" s="168"/>
      <c r="R487" s="165"/>
      <c r="S487" s="168"/>
      <c r="T487" s="168"/>
      <c r="U487" s="168"/>
      <c r="V487" s="168"/>
      <c r="W487" s="168"/>
      <c r="X487" s="162"/>
      <c r="Y487" s="162"/>
      <c r="Z487" s="167"/>
    </row>
    <row r="488" spans="1:26" s="18" customFormat="1" hidden="1" x14ac:dyDescent="0.25">
      <c r="A488" s="131"/>
      <c r="B488" s="125"/>
      <c r="C488" s="126"/>
      <c r="D488" s="125"/>
      <c r="E488" s="125"/>
      <c r="F488" s="124"/>
      <c r="G488" s="157"/>
      <c r="H488" s="157"/>
      <c r="I488" s="128" t="str">
        <f>IF(G488="","",VLOOKUP(G488,'BASE TB'!$A$1:$K$70000,2,FALSE))</f>
        <v/>
      </c>
      <c r="J488" s="162"/>
      <c r="K488" s="129" t="str">
        <f>IF(G488="","",VLOOKUP(G488,'BASE TB'!$A$1:$K$70000,6,FALSE))</f>
        <v/>
      </c>
      <c r="L488" s="130" t="str">
        <f t="shared" si="17"/>
        <v/>
      </c>
      <c r="M488" s="131" t="str">
        <f>IF(G488="","",VLOOKUP(G488,'BASE TB'!$A$1:$K$70000,7,FALSE))</f>
        <v/>
      </c>
      <c r="N488" s="131" t="str">
        <f>IF(G488="","",VLOOKUP(G488,'BASE TB'!$A$1:$K$70000,8,FALSE))</f>
        <v/>
      </c>
      <c r="O488" s="131"/>
      <c r="P488" s="131"/>
      <c r="Q488" s="168"/>
      <c r="R488" s="165"/>
      <c r="S488" s="168"/>
      <c r="T488" s="168"/>
      <c r="U488" s="168"/>
      <c r="V488" s="168"/>
      <c r="W488" s="168"/>
      <c r="X488" s="162"/>
      <c r="Y488" s="162"/>
      <c r="Z488" s="167"/>
    </row>
    <row r="489" spans="1:26" s="18" customFormat="1" hidden="1" x14ac:dyDescent="0.25">
      <c r="A489" s="131"/>
      <c r="B489" s="125"/>
      <c r="C489" s="126"/>
      <c r="D489" s="125"/>
      <c r="E489" s="125"/>
      <c r="F489" s="124"/>
      <c r="G489" s="157"/>
      <c r="H489" s="157"/>
      <c r="I489" s="128" t="str">
        <f>IF(G489="","",VLOOKUP(G489,'BASE TB'!$A$1:$K$70000,2,FALSE))</f>
        <v/>
      </c>
      <c r="J489" s="162"/>
      <c r="K489" s="129" t="str">
        <f>IF(G489="","",VLOOKUP(G489,'BASE TB'!$A$1:$K$70000,6,FALSE))</f>
        <v/>
      </c>
      <c r="L489" s="130" t="str">
        <f t="shared" si="17"/>
        <v/>
      </c>
      <c r="M489" s="131" t="str">
        <f>IF(G489="","",VLOOKUP(G489,'BASE TB'!$A$1:$K$70000,7,FALSE))</f>
        <v/>
      </c>
      <c r="N489" s="131" t="str">
        <f>IF(G489="","",VLOOKUP(G489,'BASE TB'!$A$1:$K$70000,8,FALSE))</f>
        <v/>
      </c>
      <c r="O489" s="131"/>
      <c r="P489" s="131"/>
      <c r="Q489" s="168"/>
      <c r="R489" s="165"/>
      <c r="S489" s="168"/>
      <c r="T489" s="168"/>
      <c r="U489" s="168"/>
      <c r="V489" s="168"/>
      <c r="W489" s="168"/>
      <c r="X489" s="162"/>
      <c r="Y489" s="162"/>
      <c r="Z489" s="167"/>
    </row>
    <row r="490" spans="1:26" s="18" customFormat="1" hidden="1" x14ac:dyDescent="0.25">
      <c r="A490" s="131"/>
      <c r="B490" s="125"/>
      <c r="C490" s="126"/>
      <c r="D490" s="125"/>
      <c r="E490" s="125"/>
      <c r="F490" s="124"/>
      <c r="G490" s="157"/>
      <c r="H490" s="157"/>
      <c r="I490" s="128" t="str">
        <f>IF(G490="","",VLOOKUP(G490,'BASE TB'!$A$1:$K$70000,2,FALSE))</f>
        <v/>
      </c>
      <c r="J490" s="162"/>
      <c r="K490" s="129" t="str">
        <f>IF(G490="","",VLOOKUP(G490,'BASE TB'!$A$1:$K$70000,6,FALSE))</f>
        <v/>
      </c>
      <c r="L490" s="130" t="str">
        <f t="shared" si="17"/>
        <v/>
      </c>
      <c r="M490" s="131" t="str">
        <f>IF(G490="","",VLOOKUP(G490,'BASE TB'!$A$1:$K$70000,7,FALSE))</f>
        <v/>
      </c>
      <c r="N490" s="131" t="str">
        <f>IF(G490="","",VLOOKUP(G490,'BASE TB'!$A$1:$K$70000,8,FALSE))</f>
        <v/>
      </c>
      <c r="O490" s="131"/>
      <c r="P490" s="131"/>
      <c r="Q490" s="168"/>
      <c r="R490" s="165"/>
      <c r="S490" s="168"/>
      <c r="T490" s="168"/>
      <c r="U490" s="168"/>
      <c r="V490" s="168"/>
      <c r="W490" s="168"/>
      <c r="X490" s="162"/>
      <c r="Y490" s="162"/>
      <c r="Z490" s="167"/>
    </row>
    <row r="491" spans="1:26" s="18" customFormat="1" hidden="1" x14ac:dyDescent="0.25">
      <c r="A491" s="131"/>
      <c r="B491" s="125"/>
      <c r="C491" s="126"/>
      <c r="D491" s="125"/>
      <c r="E491" s="125"/>
      <c r="F491" s="124"/>
      <c r="G491" s="157"/>
      <c r="H491" s="157"/>
      <c r="I491" s="128" t="str">
        <f>IF(G491="","",VLOOKUP(G491,'BASE TB'!$A$1:$K$70000,2,FALSE))</f>
        <v/>
      </c>
      <c r="J491" s="162"/>
      <c r="K491" s="129" t="str">
        <f>IF(G491="","",VLOOKUP(G491,'BASE TB'!$A$1:$K$70000,6,FALSE))</f>
        <v/>
      </c>
      <c r="L491" s="130" t="str">
        <f t="shared" si="17"/>
        <v/>
      </c>
      <c r="M491" s="131" t="str">
        <f>IF(G491="","",VLOOKUP(G491,'BASE TB'!$A$1:$K$70000,7,FALSE))</f>
        <v/>
      </c>
      <c r="N491" s="131" t="str">
        <f>IF(G491="","",VLOOKUP(G491,'BASE TB'!$A$1:$K$70000,8,FALSE))</f>
        <v/>
      </c>
      <c r="O491" s="131"/>
      <c r="P491" s="131"/>
      <c r="Q491" s="168"/>
      <c r="R491" s="165"/>
      <c r="S491" s="168"/>
      <c r="T491" s="168"/>
      <c r="U491" s="168"/>
      <c r="V491" s="168"/>
      <c r="W491" s="168"/>
      <c r="X491" s="162"/>
      <c r="Y491" s="162"/>
      <c r="Z491" s="167"/>
    </row>
    <row r="492" spans="1:26" s="18" customFormat="1" hidden="1" x14ac:dyDescent="0.25">
      <c r="A492" s="131"/>
      <c r="B492" s="125"/>
      <c r="C492" s="126"/>
      <c r="D492" s="125"/>
      <c r="E492" s="125"/>
      <c r="F492" s="124"/>
      <c r="G492" s="157"/>
      <c r="H492" s="157"/>
      <c r="I492" s="128" t="str">
        <f>IF(G492="","",VLOOKUP(G492,'BASE TB'!$A$1:$K$70000,2,FALSE))</f>
        <v/>
      </c>
      <c r="J492" s="162"/>
      <c r="K492" s="129" t="str">
        <f>IF(G492="","",VLOOKUP(G492,'BASE TB'!$A$1:$K$70000,6,FALSE))</f>
        <v/>
      </c>
      <c r="L492" s="130" t="str">
        <f t="shared" si="17"/>
        <v/>
      </c>
      <c r="M492" s="131" t="str">
        <f>IF(G492="","",VLOOKUP(G492,'BASE TB'!$A$1:$K$70000,7,FALSE))</f>
        <v/>
      </c>
      <c r="N492" s="131" t="str">
        <f>IF(G492="","",VLOOKUP(G492,'BASE TB'!$A$1:$K$70000,8,FALSE))</f>
        <v/>
      </c>
      <c r="O492" s="131"/>
      <c r="P492" s="131"/>
      <c r="Q492" s="168"/>
      <c r="R492" s="165"/>
      <c r="S492" s="168"/>
      <c r="T492" s="168"/>
      <c r="U492" s="168"/>
      <c r="V492" s="168"/>
      <c r="W492" s="168"/>
      <c r="X492" s="162"/>
      <c r="Y492" s="162"/>
      <c r="Z492" s="167"/>
    </row>
    <row r="493" spans="1:26" s="18" customFormat="1" hidden="1" x14ac:dyDescent="0.25">
      <c r="A493" s="131"/>
      <c r="B493" s="125"/>
      <c r="C493" s="126"/>
      <c r="D493" s="125"/>
      <c r="E493" s="125"/>
      <c r="F493" s="124"/>
      <c r="G493" s="157"/>
      <c r="H493" s="157"/>
      <c r="I493" s="128" t="str">
        <f>IF(G493="","",VLOOKUP(G493,'BASE TB'!$A$1:$K$70000,2,FALSE))</f>
        <v/>
      </c>
      <c r="J493" s="162"/>
      <c r="K493" s="129" t="str">
        <f>IF(G493="","",VLOOKUP(G493,'BASE TB'!$A$1:$K$70000,6,FALSE))</f>
        <v/>
      </c>
      <c r="L493" s="130" t="str">
        <f t="shared" si="17"/>
        <v/>
      </c>
      <c r="M493" s="131" t="str">
        <f>IF(G493="","",VLOOKUP(G493,'BASE TB'!$A$1:$K$70000,7,FALSE))</f>
        <v/>
      </c>
      <c r="N493" s="131" t="str">
        <f>IF(G493="","",VLOOKUP(G493,'BASE TB'!$A$1:$K$70000,8,FALSE))</f>
        <v/>
      </c>
      <c r="O493" s="131"/>
      <c r="P493" s="131"/>
      <c r="Q493" s="168"/>
      <c r="R493" s="165"/>
      <c r="S493" s="168"/>
      <c r="T493" s="168"/>
      <c r="U493" s="168"/>
      <c r="V493" s="168"/>
      <c r="W493" s="168"/>
      <c r="X493" s="162"/>
      <c r="Y493" s="162"/>
      <c r="Z493" s="167"/>
    </row>
    <row r="494" spans="1:26" s="18" customFormat="1" hidden="1" x14ac:dyDescent="0.25">
      <c r="A494" s="131"/>
      <c r="B494" s="125"/>
      <c r="C494" s="126"/>
      <c r="D494" s="125"/>
      <c r="E494" s="125"/>
      <c r="F494" s="124"/>
      <c r="G494" s="157"/>
      <c r="H494" s="157"/>
      <c r="I494" s="128" t="str">
        <f>IF(G494="","",VLOOKUP(G494,'BASE TB'!$A$1:$K$70000,2,FALSE))</f>
        <v/>
      </c>
      <c r="J494" s="162"/>
      <c r="K494" s="129" t="str">
        <f>IF(G494="","",VLOOKUP(G494,'BASE TB'!$A$1:$K$70000,6,FALSE))</f>
        <v/>
      </c>
      <c r="L494" s="130" t="str">
        <f t="shared" si="17"/>
        <v/>
      </c>
      <c r="M494" s="131" t="str">
        <f>IF(G494="","",VLOOKUP(G494,'BASE TB'!$A$1:$K$70000,7,FALSE))</f>
        <v/>
      </c>
      <c r="N494" s="131" t="str">
        <f>IF(G494="","",VLOOKUP(G494,'BASE TB'!$A$1:$K$70000,8,FALSE))</f>
        <v/>
      </c>
      <c r="O494" s="131"/>
      <c r="P494" s="131"/>
      <c r="Q494" s="168"/>
      <c r="R494" s="165"/>
      <c r="S494" s="168"/>
      <c r="T494" s="168"/>
      <c r="U494" s="168"/>
      <c r="V494" s="168"/>
      <c r="W494" s="168"/>
      <c r="X494" s="162"/>
      <c r="Y494" s="162"/>
      <c r="Z494" s="167"/>
    </row>
    <row r="495" spans="1:26" s="18" customFormat="1" hidden="1" x14ac:dyDescent="0.25">
      <c r="A495" s="131"/>
      <c r="B495" s="125"/>
      <c r="C495" s="126"/>
      <c r="D495" s="125"/>
      <c r="E495" s="125"/>
      <c r="F495" s="124"/>
      <c r="G495" s="157"/>
      <c r="H495" s="157"/>
      <c r="I495" s="128" t="str">
        <f>IF(G495="","",VLOOKUP(G495,'BASE TB'!$A$1:$K$70000,2,FALSE))</f>
        <v/>
      </c>
      <c r="J495" s="162"/>
      <c r="K495" s="129" t="str">
        <f>IF(G495="","",VLOOKUP(G495,'BASE TB'!$A$1:$K$70000,6,FALSE))</f>
        <v/>
      </c>
      <c r="L495" s="130" t="str">
        <f t="shared" si="17"/>
        <v/>
      </c>
      <c r="M495" s="131" t="str">
        <f>IF(G495="","",VLOOKUP(G495,'BASE TB'!$A$1:$K$70000,7,FALSE))</f>
        <v/>
      </c>
      <c r="N495" s="131" t="str">
        <f>IF(G495="","",VLOOKUP(G495,'BASE TB'!$A$1:$K$70000,8,FALSE))</f>
        <v/>
      </c>
      <c r="O495" s="131"/>
      <c r="P495" s="131"/>
      <c r="Q495" s="168"/>
      <c r="R495" s="165"/>
      <c r="S495" s="168"/>
      <c r="T495" s="168"/>
      <c r="U495" s="168"/>
      <c r="V495" s="168"/>
      <c r="W495" s="168"/>
      <c r="X495" s="162"/>
      <c r="Y495" s="162"/>
      <c r="Z495" s="167"/>
    </row>
    <row r="496" spans="1:26" s="18" customFormat="1" hidden="1" x14ac:dyDescent="0.25">
      <c r="A496" s="131"/>
      <c r="B496" s="125"/>
      <c r="C496" s="126"/>
      <c r="D496" s="125"/>
      <c r="E496" s="125"/>
      <c r="F496" s="124"/>
      <c r="G496" s="157"/>
      <c r="H496" s="157"/>
      <c r="I496" s="128" t="str">
        <f>IF(G496="","",VLOOKUP(G496,'BASE TB'!$A$1:$K$70000,2,FALSE))</f>
        <v/>
      </c>
      <c r="J496" s="162"/>
      <c r="K496" s="129" t="str">
        <f>IF(G496="","",VLOOKUP(G496,'BASE TB'!$A$1:$K$70000,6,FALSE))</f>
        <v/>
      </c>
      <c r="L496" s="130" t="str">
        <f t="shared" si="17"/>
        <v/>
      </c>
      <c r="M496" s="131" t="str">
        <f>IF(G496="","",VLOOKUP(G496,'BASE TB'!$A$1:$K$70000,7,FALSE))</f>
        <v/>
      </c>
      <c r="N496" s="131" t="str">
        <f>IF(G496="","",VLOOKUP(G496,'BASE TB'!$A$1:$K$70000,8,FALSE))</f>
        <v/>
      </c>
      <c r="O496" s="131"/>
      <c r="P496" s="131"/>
      <c r="Q496" s="168"/>
      <c r="R496" s="165"/>
      <c r="S496" s="168"/>
      <c r="T496" s="168"/>
      <c r="U496" s="168"/>
      <c r="V496" s="168"/>
      <c r="W496" s="168"/>
      <c r="X496" s="162"/>
      <c r="Y496" s="162"/>
      <c r="Z496" s="167"/>
    </row>
    <row r="497" spans="1:26" s="18" customFormat="1" hidden="1" x14ac:dyDescent="0.25">
      <c r="A497" s="131"/>
      <c r="B497" s="125"/>
      <c r="C497" s="126"/>
      <c r="D497" s="125"/>
      <c r="E497" s="125"/>
      <c r="F497" s="124"/>
      <c r="G497" s="157"/>
      <c r="H497" s="157"/>
      <c r="I497" s="128" t="str">
        <f>IF(G497="","",VLOOKUP(G497,'BASE TB'!$A$1:$K$70000,2,FALSE))</f>
        <v/>
      </c>
      <c r="J497" s="162"/>
      <c r="K497" s="129" t="str">
        <f>IF(G497="","",VLOOKUP(G497,'BASE TB'!$A$1:$K$70000,6,FALSE))</f>
        <v/>
      </c>
      <c r="L497" s="130" t="str">
        <f t="shared" si="17"/>
        <v/>
      </c>
      <c r="M497" s="131" t="str">
        <f>IF(G497="","",VLOOKUP(G497,'BASE TB'!$A$1:$K$70000,7,FALSE))</f>
        <v/>
      </c>
      <c r="N497" s="131" t="str">
        <f>IF(G497="","",VLOOKUP(G497,'BASE TB'!$A$1:$K$70000,8,FALSE))</f>
        <v/>
      </c>
      <c r="O497" s="131"/>
      <c r="P497" s="131"/>
      <c r="Q497" s="168"/>
      <c r="R497" s="165"/>
      <c r="S497" s="168"/>
      <c r="T497" s="168"/>
      <c r="U497" s="168"/>
      <c r="V497" s="168"/>
      <c r="W497" s="168"/>
      <c r="X497" s="162"/>
      <c r="Y497" s="162"/>
      <c r="Z497" s="167"/>
    </row>
    <row r="498" spans="1:26" s="18" customFormat="1" hidden="1" x14ac:dyDescent="0.25">
      <c r="A498" s="131"/>
      <c r="B498" s="125"/>
      <c r="C498" s="126"/>
      <c r="D498" s="125"/>
      <c r="E498" s="125"/>
      <c r="F498" s="124"/>
      <c r="G498" s="157"/>
      <c r="H498" s="157"/>
      <c r="I498" s="128" t="str">
        <f>IF(G498="","",VLOOKUP(G498,'BASE TB'!$A$1:$K$70000,2,FALSE))</f>
        <v/>
      </c>
      <c r="J498" s="162"/>
      <c r="K498" s="129" t="str">
        <f>IF(G498="","",VLOOKUP(G498,'BASE TB'!$A$1:$K$70000,6,FALSE))</f>
        <v/>
      </c>
      <c r="L498" s="130" t="str">
        <f t="shared" si="17"/>
        <v/>
      </c>
      <c r="M498" s="131" t="str">
        <f>IF(G498="","",VLOOKUP(G498,'BASE TB'!$A$1:$K$70000,7,FALSE))</f>
        <v/>
      </c>
      <c r="N498" s="131" t="str">
        <f>IF(G498="","",VLOOKUP(G498,'BASE TB'!$A$1:$K$70000,8,FALSE))</f>
        <v/>
      </c>
      <c r="O498" s="131"/>
      <c r="P498" s="131"/>
      <c r="Q498" s="168"/>
      <c r="R498" s="165"/>
      <c r="S498" s="168"/>
      <c r="T498" s="168"/>
      <c r="U498" s="168"/>
      <c r="V498" s="168"/>
      <c r="W498" s="168"/>
      <c r="X498" s="162"/>
      <c r="Y498" s="162"/>
      <c r="Z498" s="167"/>
    </row>
    <row r="499" spans="1:26" s="18" customFormat="1" hidden="1" x14ac:dyDescent="0.25">
      <c r="A499" s="131"/>
      <c r="B499" s="125"/>
      <c r="C499" s="126"/>
      <c r="D499" s="125"/>
      <c r="E499" s="125"/>
      <c r="F499" s="124"/>
      <c r="G499" s="157"/>
      <c r="H499" s="157"/>
      <c r="I499" s="128" t="str">
        <f>IF(G499="","",VLOOKUP(G499,'BASE TB'!$A$1:$K$70000,2,FALSE))</f>
        <v/>
      </c>
      <c r="J499" s="162"/>
      <c r="K499" s="129" t="str">
        <f>IF(G499="","",VLOOKUP(G499,'BASE TB'!$A$1:$K$70000,6,FALSE))</f>
        <v/>
      </c>
      <c r="L499" s="130" t="str">
        <f t="shared" si="17"/>
        <v/>
      </c>
      <c r="M499" s="131" t="str">
        <f>IF(G499="","",VLOOKUP(G499,'BASE TB'!$A$1:$K$70000,7,FALSE))</f>
        <v/>
      </c>
      <c r="N499" s="131" t="str">
        <f>IF(G499="","",VLOOKUP(G499,'BASE TB'!$A$1:$K$70000,8,FALSE))</f>
        <v/>
      </c>
      <c r="O499" s="131"/>
      <c r="P499" s="131"/>
      <c r="Q499" s="168"/>
      <c r="R499" s="165"/>
      <c r="S499" s="168"/>
      <c r="T499" s="168"/>
      <c r="U499" s="168"/>
      <c r="V499" s="168"/>
      <c r="W499" s="168"/>
      <c r="X499" s="162"/>
      <c r="Y499" s="162"/>
      <c r="Z499" s="167"/>
    </row>
    <row r="500" spans="1:26" s="18" customFormat="1" hidden="1" x14ac:dyDescent="0.25">
      <c r="A500" s="131"/>
      <c r="B500" s="125"/>
      <c r="C500" s="126"/>
      <c r="D500" s="125"/>
      <c r="E500" s="125"/>
      <c r="F500" s="124"/>
      <c r="G500" s="157"/>
      <c r="H500" s="157"/>
      <c r="I500" s="128" t="str">
        <f>IF(G500="","",VLOOKUP(G500,'BASE TB'!$A$1:$K$70000,2,FALSE))</f>
        <v/>
      </c>
      <c r="J500" s="162"/>
      <c r="K500" s="129" t="str">
        <f>IF(G500="","",VLOOKUP(G500,'BASE TB'!$A$1:$K$70000,6,FALSE))</f>
        <v/>
      </c>
      <c r="L500" s="130" t="str">
        <f t="shared" si="17"/>
        <v/>
      </c>
      <c r="M500" s="131" t="str">
        <f>IF(G500="","",VLOOKUP(G500,'BASE TB'!$A$1:$K$70000,7,FALSE))</f>
        <v/>
      </c>
      <c r="N500" s="131" t="str">
        <f>IF(G500="","",VLOOKUP(G500,'BASE TB'!$A$1:$K$70000,8,FALSE))</f>
        <v/>
      </c>
      <c r="O500" s="131"/>
      <c r="P500" s="131"/>
      <c r="Q500" s="168"/>
      <c r="R500" s="165"/>
      <c r="S500" s="168"/>
      <c r="T500" s="168"/>
      <c r="U500" s="168"/>
      <c r="V500" s="168"/>
      <c r="W500" s="168"/>
      <c r="X500" s="162"/>
      <c r="Y500" s="162"/>
      <c r="Z500" s="167"/>
    </row>
    <row r="501" spans="1:26" s="18" customFormat="1" hidden="1" x14ac:dyDescent="0.25">
      <c r="A501" s="131"/>
      <c r="B501" s="125"/>
      <c r="C501" s="126"/>
      <c r="D501" s="125"/>
      <c r="E501" s="125"/>
      <c r="F501" s="124"/>
      <c r="G501" s="157"/>
      <c r="H501" s="157"/>
      <c r="I501" s="128" t="str">
        <f>IF(G501="","",VLOOKUP(G501,'BASE TB'!$A$1:$K$70000,2,FALSE))</f>
        <v/>
      </c>
      <c r="J501" s="162"/>
      <c r="K501" s="129" t="str">
        <f>IF(G501="","",VLOOKUP(G501,'BASE TB'!$A$1:$K$70000,6,FALSE))</f>
        <v/>
      </c>
      <c r="L501" s="130" t="str">
        <f t="shared" si="17"/>
        <v/>
      </c>
      <c r="M501" s="131" t="str">
        <f>IF(G501="","",VLOOKUP(G501,'BASE TB'!$A$1:$K$70000,7,FALSE))</f>
        <v/>
      </c>
      <c r="N501" s="131" t="str">
        <f>IF(G501="","",VLOOKUP(G501,'BASE TB'!$A$1:$K$70000,8,FALSE))</f>
        <v/>
      </c>
      <c r="O501" s="131"/>
      <c r="P501" s="131"/>
      <c r="Q501" s="168"/>
      <c r="R501" s="165"/>
      <c r="S501" s="168"/>
      <c r="T501" s="168"/>
      <c r="U501" s="168"/>
      <c r="V501" s="168"/>
      <c r="W501" s="168"/>
      <c r="X501" s="162"/>
      <c r="Y501" s="162"/>
      <c r="Z501" s="167"/>
    </row>
    <row r="502" spans="1:26" s="18" customFormat="1" hidden="1" x14ac:dyDescent="0.25">
      <c r="A502" s="131"/>
      <c r="B502" s="125"/>
      <c r="C502" s="126"/>
      <c r="D502" s="125"/>
      <c r="E502" s="125"/>
      <c r="F502" s="124"/>
      <c r="G502" s="157"/>
      <c r="H502" s="157"/>
      <c r="I502" s="128" t="str">
        <f>IF(G502="","",VLOOKUP(G502,'BASE TB'!$A$1:$K$70000,2,FALSE))</f>
        <v/>
      </c>
      <c r="J502" s="162"/>
      <c r="K502" s="129" t="str">
        <f>IF(G502="","",VLOOKUP(G502,'BASE TB'!$A$1:$K$70000,6,FALSE))</f>
        <v/>
      </c>
      <c r="L502" s="130" t="str">
        <f t="shared" si="17"/>
        <v/>
      </c>
      <c r="M502" s="131" t="str">
        <f>IF(G502="","",VLOOKUP(G502,'BASE TB'!$A$1:$K$70000,7,FALSE))</f>
        <v/>
      </c>
      <c r="N502" s="131" t="str">
        <f>IF(G502="","",VLOOKUP(G502,'BASE TB'!$A$1:$K$70000,8,FALSE))</f>
        <v/>
      </c>
      <c r="O502" s="131"/>
      <c r="P502" s="131"/>
      <c r="Q502" s="168"/>
      <c r="R502" s="165"/>
      <c r="S502" s="168"/>
      <c r="T502" s="168"/>
      <c r="U502" s="168"/>
      <c r="V502" s="168"/>
      <c r="W502" s="168"/>
      <c r="X502" s="162"/>
      <c r="Y502" s="162"/>
      <c r="Z502" s="167"/>
    </row>
    <row r="503" spans="1:26" s="18" customFormat="1" hidden="1" x14ac:dyDescent="0.25">
      <c r="A503" s="131"/>
      <c r="B503" s="125"/>
      <c r="C503" s="126"/>
      <c r="D503" s="125"/>
      <c r="E503" s="125"/>
      <c r="F503" s="124"/>
      <c r="G503" s="157"/>
      <c r="H503" s="157"/>
      <c r="I503" s="128" t="str">
        <f>IF(G503="","",VLOOKUP(G503,'BASE TB'!$A$1:$K$70000,2,FALSE))</f>
        <v/>
      </c>
      <c r="J503" s="162"/>
      <c r="K503" s="129" t="str">
        <f>IF(G503="","",VLOOKUP(G503,'BASE TB'!$A$1:$K$70000,6,FALSE))</f>
        <v/>
      </c>
      <c r="L503" s="130" t="str">
        <f t="shared" si="17"/>
        <v/>
      </c>
      <c r="M503" s="131" t="str">
        <f>IF(G503="","",VLOOKUP(G503,'BASE TB'!$A$1:$K$70000,7,FALSE))</f>
        <v/>
      </c>
      <c r="N503" s="131" t="str">
        <f>IF(G503="","",VLOOKUP(G503,'BASE TB'!$A$1:$K$70000,8,FALSE))</f>
        <v/>
      </c>
      <c r="O503" s="131"/>
      <c r="P503" s="131"/>
      <c r="Q503" s="168"/>
      <c r="R503" s="165"/>
      <c r="S503" s="168"/>
      <c r="T503" s="168"/>
      <c r="U503" s="168"/>
      <c r="V503" s="168"/>
      <c r="W503" s="168"/>
      <c r="X503" s="162"/>
      <c r="Y503" s="162"/>
      <c r="Z503" s="167"/>
    </row>
    <row r="504" spans="1:26" s="18" customFormat="1" hidden="1" x14ac:dyDescent="0.25">
      <c r="A504" s="131"/>
      <c r="B504" s="125"/>
      <c r="C504" s="126"/>
      <c r="D504" s="125"/>
      <c r="E504" s="125"/>
      <c r="F504" s="124"/>
      <c r="G504" s="157"/>
      <c r="H504" s="157"/>
      <c r="I504" s="128" t="str">
        <f>IF(G504="","",VLOOKUP(G504,'BASE TB'!$A$1:$K$70000,2,FALSE))</f>
        <v/>
      </c>
      <c r="J504" s="162"/>
      <c r="K504" s="129" t="str">
        <f>IF(G504="","",VLOOKUP(G504,'BASE TB'!$A$1:$K$70000,6,FALSE))</f>
        <v/>
      </c>
      <c r="L504" s="130" t="str">
        <f t="shared" si="17"/>
        <v/>
      </c>
      <c r="M504" s="131" t="str">
        <f>IF(G504="","",VLOOKUP(G504,'BASE TB'!$A$1:$K$70000,7,FALSE))</f>
        <v/>
      </c>
      <c r="N504" s="131" t="str">
        <f>IF(G504="","",VLOOKUP(G504,'BASE TB'!$A$1:$K$70000,8,FALSE))</f>
        <v/>
      </c>
      <c r="O504" s="131"/>
      <c r="P504" s="131"/>
      <c r="Q504" s="168"/>
      <c r="R504" s="165"/>
      <c r="S504" s="168"/>
      <c r="T504" s="168"/>
      <c r="U504" s="168"/>
      <c r="V504" s="168"/>
      <c r="W504" s="168"/>
      <c r="X504" s="162"/>
      <c r="Y504" s="162"/>
      <c r="Z504" s="167"/>
    </row>
    <row r="505" spans="1:26" s="18" customFormat="1" hidden="1" x14ac:dyDescent="0.25">
      <c r="A505" s="131"/>
      <c r="B505" s="125"/>
      <c r="C505" s="126"/>
      <c r="D505" s="125"/>
      <c r="E505" s="125"/>
      <c r="F505" s="124"/>
      <c r="G505" s="157"/>
      <c r="H505" s="157"/>
      <c r="I505" s="128" t="str">
        <f>IF(G505="","",VLOOKUP(G505,'BASE TB'!$A$1:$K$70000,2,FALSE))</f>
        <v/>
      </c>
      <c r="J505" s="162"/>
      <c r="K505" s="129" t="str">
        <f>IF(G505="","",VLOOKUP(G505,'BASE TB'!$A$1:$K$70000,6,FALSE))</f>
        <v/>
      </c>
      <c r="L505" s="130" t="str">
        <f t="shared" si="17"/>
        <v/>
      </c>
      <c r="M505" s="131" t="str">
        <f>IF(G505="","",VLOOKUP(G505,'BASE TB'!$A$1:$K$70000,7,FALSE))</f>
        <v/>
      </c>
      <c r="N505" s="131" t="str">
        <f>IF(G505="","",VLOOKUP(G505,'BASE TB'!$A$1:$K$70000,8,FALSE))</f>
        <v/>
      </c>
      <c r="O505" s="131"/>
      <c r="P505" s="131"/>
      <c r="Q505" s="168"/>
      <c r="R505" s="165"/>
      <c r="S505" s="168"/>
      <c r="T505" s="168"/>
      <c r="U505" s="168"/>
      <c r="V505" s="168"/>
      <c r="W505" s="168"/>
      <c r="X505" s="162"/>
      <c r="Y505" s="162"/>
      <c r="Z505" s="167"/>
    </row>
    <row r="506" spans="1:26" s="18" customFormat="1" hidden="1" x14ac:dyDescent="0.25">
      <c r="A506" s="131"/>
      <c r="B506" s="125"/>
      <c r="C506" s="126"/>
      <c r="D506" s="125"/>
      <c r="E506" s="125"/>
      <c r="F506" s="124"/>
      <c r="G506" s="157"/>
      <c r="H506" s="157"/>
      <c r="I506" s="128" t="str">
        <f>IF(G506="","",VLOOKUP(G506,'BASE TB'!$A$1:$K$70000,2,FALSE))</f>
        <v/>
      </c>
      <c r="J506" s="162"/>
      <c r="K506" s="129" t="str">
        <f>IF(G506="","",VLOOKUP(G506,'BASE TB'!$A$1:$K$70000,6,FALSE))</f>
        <v/>
      </c>
      <c r="L506" s="130" t="str">
        <f t="shared" si="17"/>
        <v/>
      </c>
      <c r="M506" s="131" t="str">
        <f>IF(G506="","",VLOOKUP(G506,'BASE TB'!$A$1:$K$70000,7,FALSE))</f>
        <v/>
      </c>
      <c r="N506" s="131" t="str">
        <f>IF(G506="","",VLOOKUP(G506,'BASE TB'!$A$1:$K$70000,8,FALSE))</f>
        <v/>
      </c>
      <c r="O506" s="131"/>
      <c r="P506" s="131"/>
      <c r="Q506" s="168"/>
      <c r="R506" s="165"/>
      <c r="S506" s="168"/>
      <c r="T506" s="168"/>
      <c r="U506" s="168"/>
      <c r="V506" s="168"/>
      <c r="W506" s="168"/>
      <c r="X506" s="162"/>
      <c r="Y506" s="162"/>
      <c r="Z506" s="167"/>
    </row>
    <row r="507" spans="1:26" s="18" customFormat="1" hidden="1" x14ac:dyDescent="0.25">
      <c r="A507" s="131"/>
      <c r="B507" s="125"/>
      <c r="C507" s="126"/>
      <c r="D507" s="125"/>
      <c r="E507" s="125"/>
      <c r="F507" s="124"/>
      <c r="G507" s="157"/>
      <c r="H507" s="157"/>
      <c r="I507" s="128" t="str">
        <f>IF(G507="","",VLOOKUP(G507,'BASE TB'!$A$1:$K$70000,2,FALSE))</f>
        <v/>
      </c>
      <c r="J507" s="162"/>
      <c r="K507" s="129" t="str">
        <f>IF(G507="","",VLOOKUP(G507,'BASE TB'!$A$1:$K$70000,6,FALSE))</f>
        <v/>
      </c>
      <c r="L507" s="130" t="str">
        <f t="shared" si="17"/>
        <v/>
      </c>
      <c r="M507" s="131" t="str">
        <f>IF(G507="","",VLOOKUP(G507,'BASE TB'!$A$1:$K$70000,7,FALSE))</f>
        <v/>
      </c>
      <c r="N507" s="131" t="str">
        <f>IF(G507="","",VLOOKUP(G507,'BASE TB'!$A$1:$K$70000,8,FALSE))</f>
        <v/>
      </c>
      <c r="O507" s="131"/>
      <c r="P507" s="131"/>
      <c r="Q507" s="168"/>
      <c r="R507" s="165"/>
      <c r="S507" s="168"/>
      <c r="T507" s="168"/>
      <c r="U507" s="168"/>
      <c r="V507" s="168"/>
      <c r="W507" s="168"/>
      <c r="X507" s="162"/>
      <c r="Y507" s="162"/>
      <c r="Z507" s="167"/>
    </row>
    <row r="508" spans="1:26" s="18" customFormat="1" hidden="1" x14ac:dyDescent="0.25">
      <c r="A508" s="131"/>
      <c r="B508" s="125"/>
      <c r="C508" s="126"/>
      <c r="D508" s="125"/>
      <c r="E508" s="125"/>
      <c r="F508" s="124"/>
      <c r="G508" s="157"/>
      <c r="H508" s="157"/>
      <c r="I508" s="128" t="str">
        <f>IF(G508="","",VLOOKUP(G508,'BASE TB'!$A$1:$K$70000,2,FALSE))</f>
        <v/>
      </c>
      <c r="J508" s="162"/>
      <c r="K508" s="129" t="str">
        <f>IF(G508="","",VLOOKUP(G508,'BASE TB'!$A$1:$K$70000,6,FALSE))</f>
        <v/>
      </c>
      <c r="L508" s="130" t="str">
        <f t="shared" si="17"/>
        <v/>
      </c>
      <c r="M508" s="131" t="str">
        <f>IF(G508="","",VLOOKUP(G508,'BASE TB'!$A$1:$K$70000,7,FALSE))</f>
        <v/>
      </c>
      <c r="N508" s="131" t="str">
        <f>IF(G508="","",VLOOKUP(G508,'BASE TB'!$A$1:$K$70000,8,FALSE))</f>
        <v/>
      </c>
      <c r="O508" s="131"/>
      <c r="P508" s="131"/>
      <c r="Q508" s="168"/>
      <c r="R508" s="165"/>
      <c r="S508" s="168"/>
      <c r="T508" s="168"/>
      <c r="U508" s="168"/>
      <c r="V508" s="168"/>
      <c r="W508" s="168"/>
      <c r="X508" s="162"/>
      <c r="Y508" s="162"/>
      <c r="Z508" s="167"/>
    </row>
    <row r="509" spans="1:26" s="18" customFormat="1" hidden="1" x14ac:dyDescent="0.25">
      <c r="A509" s="131"/>
      <c r="B509" s="125"/>
      <c r="C509" s="126"/>
      <c r="D509" s="125"/>
      <c r="E509" s="125"/>
      <c r="F509" s="124"/>
      <c r="G509" s="157"/>
      <c r="H509" s="157"/>
      <c r="I509" s="128" t="str">
        <f>IF(G509="","",VLOOKUP(G509,'BASE TB'!$A$1:$K$70000,2,FALSE))</f>
        <v/>
      </c>
      <c r="J509" s="162"/>
      <c r="K509" s="129" t="str">
        <f>IF(G509="","",VLOOKUP(G509,'BASE TB'!$A$1:$K$70000,6,FALSE))</f>
        <v/>
      </c>
      <c r="L509" s="130" t="str">
        <f t="shared" si="17"/>
        <v/>
      </c>
      <c r="M509" s="131" t="str">
        <f>IF(G509="","",VLOOKUP(G509,'BASE TB'!$A$1:$K$70000,7,FALSE))</f>
        <v/>
      </c>
      <c r="N509" s="131" t="str">
        <f>IF(G509="","",VLOOKUP(G509,'BASE TB'!$A$1:$K$70000,8,FALSE))</f>
        <v/>
      </c>
      <c r="O509" s="131"/>
      <c r="P509" s="131"/>
      <c r="Q509" s="168"/>
      <c r="R509" s="165"/>
      <c r="S509" s="168"/>
      <c r="T509" s="168"/>
      <c r="U509" s="168"/>
      <c r="V509" s="168"/>
      <c r="W509" s="168"/>
      <c r="X509" s="162"/>
      <c r="Y509" s="162"/>
      <c r="Z509" s="167"/>
    </row>
    <row r="510" spans="1:26" s="18" customFormat="1" hidden="1" x14ac:dyDescent="0.25">
      <c r="A510" s="131"/>
      <c r="B510" s="125"/>
      <c r="C510" s="126"/>
      <c r="D510" s="125"/>
      <c r="E510" s="125"/>
      <c r="F510" s="124"/>
      <c r="G510" s="157"/>
      <c r="H510" s="157"/>
      <c r="I510" s="128" t="str">
        <f>IF(G510="","",VLOOKUP(G510,'BASE TB'!$A$1:$K$70000,2,FALSE))</f>
        <v/>
      </c>
      <c r="J510" s="162"/>
      <c r="K510" s="129" t="str">
        <f>IF(G510="","",VLOOKUP(G510,'BASE TB'!$A$1:$K$70000,6,FALSE))</f>
        <v/>
      </c>
      <c r="L510" s="130" t="str">
        <f t="shared" si="17"/>
        <v/>
      </c>
      <c r="M510" s="131" t="str">
        <f>IF(G510="","",VLOOKUP(G510,'BASE TB'!$A$1:$K$70000,7,FALSE))</f>
        <v/>
      </c>
      <c r="N510" s="131" t="str">
        <f>IF(G510="","",VLOOKUP(G510,'BASE TB'!$A$1:$K$70000,8,FALSE))</f>
        <v/>
      </c>
      <c r="O510" s="131"/>
      <c r="P510" s="131"/>
      <c r="Q510" s="168"/>
      <c r="R510" s="165"/>
      <c r="S510" s="168"/>
      <c r="T510" s="168"/>
      <c r="U510" s="168"/>
      <c r="V510" s="168"/>
      <c r="W510" s="168"/>
      <c r="X510" s="162"/>
      <c r="Y510" s="162"/>
      <c r="Z510" s="167"/>
    </row>
    <row r="511" spans="1:26" s="18" customFormat="1" hidden="1" x14ac:dyDescent="0.25">
      <c r="A511" s="131"/>
      <c r="B511" s="125"/>
      <c r="C511" s="126"/>
      <c r="D511" s="125"/>
      <c r="E511" s="125"/>
      <c r="F511" s="124"/>
      <c r="G511" s="157"/>
      <c r="H511" s="157"/>
      <c r="I511" s="128" t="str">
        <f>IF(G511="","",VLOOKUP(G511,'BASE TB'!$A$1:$K$70000,2,FALSE))</f>
        <v/>
      </c>
      <c r="J511" s="162"/>
      <c r="K511" s="129" t="str">
        <f>IF(G511="","",VLOOKUP(G511,'BASE TB'!$A$1:$K$70000,6,FALSE))</f>
        <v/>
      </c>
      <c r="L511" s="130" t="str">
        <f t="shared" si="17"/>
        <v/>
      </c>
      <c r="M511" s="131" t="str">
        <f>IF(G511="","",VLOOKUP(G511,'BASE TB'!$A$1:$K$70000,7,FALSE))</f>
        <v/>
      </c>
      <c r="N511" s="131" t="str">
        <f>IF(G511="","",VLOOKUP(G511,'BASE TB'!$A$1:$K$70000,8,FALSE))</f>
        <v/>
      </c>
      <c r="O511" s="131"/>
      <c r="P511" s="131"/>
      <c r="Q511" s="168"/>
      <c r="R511" s="165"/>
      <c r="S511" s="168"/>
      <c r="T511" s="168"/>
      <c r="U511" s="168"/>
      <c r="V511" s="168"/>
      <c r="W511" s="168"/>
      <c r="X511" s="162"/>
      <c r="Y511" s="162"/>
      <c r="Z511" s="167"/>
    </row>
    <row r="512" spans="1:26" s="18" customFormat="1" hidden="1" x14ac:dyDescent="0.25">
      <c r="A512" s="131"/>
      <c r="B512" s="125"/>
      <c r="C512" s="126"/>
      <c r="D512" s="125"/>
      <c r="E512" s="125"/>
      <c r="F512" s="124"/>
      <c r="G512" s="157"/>
      <c r="H512" s="157"/>
      <c r="I512" s="128" t="str">
        <f>IF(G512="","",VLOOKUP(G512,'BASE TB'!$A$1:$K$70000,2,FALSE))</f>
        <v/>
      </c>
      <c r="J512" s="162"/>
      <c r="K512" s="129" t="str">
        <f>IF(G512="","",VLOOKUP(G512,'BASE TB'!$A$1:$K$70000,6,FALSE))</f>
        <v/>
      </c>
      <c r="L512" s="130" t="str">
        <f t="shared" si="17"/>
        <v/>
      </c>
      <c r="M512" s="131" t="str">
        <f>IF(G512="","",VLOOKUP(G512,'BASE TB'!$A$1:$K$70000,7,FALSE))</f>
        <v/>
      </c>
      <c r="N512" s="131" t="str">
        <f>IF(G512="","",VLOOKUP(G512,'BASE TB'!$A$1:$K$70000,8,FALSE))</f>
        <v/>
      </c>
      <c r="O512" s="131"/>
      <c r="P512" s="131"/>
      <c r="Q512" s="168"/>
      <c r="R512" s="165"/>
      <c r="S512" s="168"/>
      <c r="T512" s="168"/>
      <c r="U512" s="168"/>
      <c r="V512" s="168"/>
      <c r="W512" s="168"/>
      <c r="X512" s="162"/>
      <c r="Y512" s="162"/>
      <c r="Z512" s="167"/>
    </row>
    <row r="513" spans="1:26" s="18" customFormat="1" hidden="1" x14ac:dyDescent="0.25">
      <c r="A513" s="131"/>
      <c r="B513" s="125"/>
      <c r="C513" s="126"/>
      <c r="D513" s="125"/>
      <c r="E513" s="125"/>
      <c r="F513" s="124"/>
      <c r="G513" s="157"/>
      <c r="H513" s="157"/>
      <c r="I513" s="128" t="str">
        <f>IF(G513="","",VLOOKUP(G513,'BASE TB'!$A$1:$K$70000,2,FALSE))</f>
        <v/>
      </c>
      <c r="J513" s="162"/>
      <c r="K513" s="129" t="str">
        <f>IF(G513="","",VLOOKUP(G513,'BASE TB'!$A$1:$K$70000,6,FALSE))</f>
        <v/>
      </c>
      <c r="L513" s="130" t="str">
        <f t="shared" si="17"/>
        <v/>
      </c>
      <c r="M513" s="131" t="str">
        <f>IF(G513="","",VLOOKUP(G513,'BASE TB'!$A$1:$K$70000,7,FALSE))</f>
        <v/>
      </c>
      <c r="N513" s="131" t="str">
        <f>IF(G513="","",VLOOKUP(G513,'BASE TB'!$A$1:$K$70000,8,FALSE))</f>
        <v/>
      </c>
      <c r="O513" s="131"/>
      <c r="P513" s="131"/>
      <c r="Q513" s="168"/>
      <c r="R513" s="165"/>
      <c r="S513" s="168"/>
      <c r="T513" s="168"/>
      <c r="U513" s="168"/>
      <c r="V513" s="168"/>
      <c r="W513" s="168"/>
      <c r="X513" s="162"/>
      <c r="Y513" s="162"/>
      <c r="Z513" s="167"/>
    </row>
    <row r="514" spans="1:26" s="18" customFormat="1" hidden="1" x14ac:dyDescent="0.25">
      <c r="A514" s="131"/>
      <c r="B514" s="125"/>
      <c r="C514" s="126"/>
      <c r="D514" s="125"/>
      <c r="E514" s="125"/>
      <c r="F514" s="124"/>
      <c r="G514" s="157"/>
      <c r="H514" s="157"/>
      <c r="I514" s="128" t="str">
        <f>IF(G514="","",VLOOKUP(G514,'BASE TB'!$A$1:$K$70000,2,FALSE))</f>
        <v/>
      </c>
      <c r="J514" s="162"/>
      <c r="K514" s="129" t="str">
        <f>IF(G514="","",VLOOKUP(G514,'BASE TB'!$A$1:$K$70000,6,FALSE))</f>
        <v/>
      </c>
      <c r="L514" s="130" t="str">
        <f t="shared" si="17"/>
        <v/>
      </c>
      <c r="M514" s="131" t="str">
        <f>IF(G514="","",VLOOKUP(G514,'BASE TB'!$A$1:$K$70000,7,FALSE))</f>
        <v/>
      </c>
      <c r="N514" s="131" t="str">
        <f>IF(G514="","",VLOOKUP(G514,'BASE TB'!$A$1:$K$70000,8,FALSE))</f>
        <v/>
      </c>
      <c r="O514" s="131"/>
      <c r="P514" s="131"/>
      <c r="Q514" s="168"/>
      <c r="R514" s="165"/>
      <c r="S514" s="168"/>
      <c r="T514" s="168"/>
      <c r="U514" s="168"/>
      <c r="V514" s="168"/>
      <c r="W514" s="168"/>
      <c r="X514" s="162"/>
      <c r="Y514" s="162"/>
      <c r="Z514" s="167"/>
    </row>
    <row r="515" spans="1:26" s="18" customFormat="1" hidden="1" x14ac:dyDescent="0.25">
      <c r="A515" s="131"/>
      <c r="B515" s="125"/>
      <c r="C515" s="126"/>
      <c r="D515" s="125"/>
      <c r="E515" s="125"/>
      <c r="F515" s="124"/>
      <c r="G515" s="157"/>
      <c r="H515" s="157"/>
      <c r="I515" s="128" t="str">
        <f>IF(G515="","",VLOOKUP(G515,'BASE TB'!$A$1:$K$70000,2,FALSE))</f>
        <v/>
      </c>
      <c r="J515" s="162"/>
      <c r="K515" s="129" t="str">
        <f>IF(G515="","",VLOOKUP(G515,'BASE TB'!$A$1:$K$70000,6,FALSE))</f>
        <v/>
      </c>
      <c r="L515" s="130" t="str">
        <f t="shared" si="17"/>
        <v/>
      </c>
      <c r="M515" s="131" t="str">
        <f>IF(G515="","",VLOOKUP(G515,'BASE TB'!$A$1:$K$70000,7,FALSE))</f>
        <v/>
      </c>
      <c r="N515" s="131" t="str">
        <f>IF(G515="","",VLOOKUP(G515,'BASE TB'!$A$1:$K$70000,8,FALSE))</f>
        <v/>
      </c>
      <c r="O515" s="131"/>
      <c r="P515" s="131"/>
      <c r="Q515" s="168"/>
      <c r="R515" s="165"/>
      <c r="S515" s="168"/>
      <c r="T515" s="168"/>
      <c r="U515" s="168"/>
      <c r="V515" s="168"/>
      <c r="W515" s="168"/>
      <c r="X515" s="162"/>
      <c r="Y515" s="162"/>
      <c r="Z515" s="167"/>
    </row>
    <row r="516" spans="1:26" s="18" customFormat="1" hidden="1" x14ac:dyDescent="0.25">
      <c r="A516" s="131"/>
      <c r="B516" s="125"/>
      <c r="C516" s="126"/>
      <c r="D516" s="125"/>
      <c r="E516" s="125"/>
      <c r="F516" s="124"/>
      <c r="G516" s="157"/>
      <c r="H516" s="157"/>
      <c r="I516" s="128" t="str">
        <f>IF(G516="","",VLOOKUP(G516,'BASE TB'!$A$1:$K$70000,2,FALSE))</f>
        <v/>
      </c>
      <c r="J516" s="162"/>
      <c r="K516" s="129" t="str">
        <f>IF(G516="","",VLOOKUP(G516,'BASE TB'!$A$1:$K$70000,6,FALSE))</f>
        <v/>
      </c>
      <c r="L516" s="130" t="str">
        <f t="shared" si="17"/>
        <v/>
      </c>
      <c r="M516" s="131" t="str">
        <f>IF(G516="","",VLOOKUP(G516,'BASE TB'!$A$1:$K$70000,7,FALSE))</f>
        <v/>
      </c>
      <c r="N516" s="131" t="str">
        <f>IF(G516="","",VLOOKUP(G516,'BASE TB'!$A$1:$K$70000,8,FALSE))</f>
        <v/>
      </c>
      <c r="O516" s="131"/>
      <c r="P516" s="131"/>
      <c r="Q516" s="168"/>
      <c r="R516" s="165"/>
      <c r="S516" s="168"/>
      <c r="T516" s="168"/>
      <c r="U516" s="168"/>
      <c r="V516" s="168"/>
      <c r="W516" s="168"/>
      <c r="X516" s="162"/>
      <c r="Y516" s="162"/>
      <c r="Z516" s="167"/>
    </row>
    <row r="517" spans="1:26" s="18" customFormat="1" hidden="1" x14ac:dyDescent="0.25">
      <c r="A517" s="131"/>
      <c r="B517" s="125"/>
      <c r="C517" s="126"/>
      <c r="D517" s="125"/>
      <c r="E517" s="125"/>
      <c r="F517" s="124"/>
      <c r="G517" s="157"/>
      <c r="H517" s="157"/>
      <c r="I517" s="128" t="str">
        <f>IF(G517="","",VLOOKUP(G517,'BASE TB'!$A$1:$K$70000,2,FALSE))</f>
        <v/>
      </c>
      <c r="J517" s="162"/>
      <c r="K517" s="129" t="str">
        <f>IF(G517="","",VLOOKUP(G517,'BASE TB'!$A$1:$K$70000,6,FALSE))</f>
        <v/>
      </c>
      <c r="L517" s="130" t="str">
        <f t="shared" si="17"/>
        <v/>
      </c>
      <c r="M517" s="131" t="str">
        <f>IF(G517="","",VLOOKUP(G517,'BASE TB'!$A$1:$K$70000,7,FALSE))</f>
        <v/>
      </c>
      <c r="N517" s="131" t="str">
        <f>IF(G517="","",VLOOKUP(G517,'BASE TB'!$A$1:$K$70000,8,FALSE))</f>
        <v/>
      </c>
      <c r="O517" s="131"/>
      <c r="P517" s="131"/>
      <c r="Q517" s="168"/>
      <c r="R517" s="165"/>
      <c r="S517" s="168"/>
      <c r="T517" s="168"/>
      <c r="U517" s="168"/>
      <c r="V517" s="168"/>
      <c r="W517" s="168"/>
      <c r="X517" s="162"/>
      <c r="Y517" s="162"/>
      <c r="Z517" s="167"/>
    </row>
    <row r="518" spans="1:26" s="18" customFormat="1" hidden="1" x14ac:dyDescent="0.25">
      <c r="A518" s="131"/>
      <c r="B518" s="125"/>
      <c r="C518" s="126"/>
      <c r="D518" s="125"/>
      <c r="E518" s="125"/>
      <c r="F518" s="124"/>
      <c r="G518" s="157"/>
      <c r="H518" s="157"/>
      <c r="I518" s="128" t="str">
        <f>IF(G518="","",VLOOKUP(G518,'BASE TB'!$A$1:$K$70000,2,FALSE))</f>
        <v/>
      </c>
      <c r="J518" s="162"/>
      <c r="K518" s="129" t="str">
        <f>IF(G518="","",VLOOKUP(G518,'BASE TB'!$A$1:$K$70000,6,FALSE))</f>
        <v/>
      </c>
      <c r="L518" s="130" t="str">
        <f t="shared" si="17"/>
        <v/>
      </c>
      <c r="M518" s="131" t="str">
        <f>IF(G518="","",VLOOKUP(G518,'BASE TB'!$A$1:$K$70000,7,FALSE))</f>
        <v/>
      </c>
      <c r="N518" s="131" t="str">
        <f>IF(G518="","",VLOOKUP(G518,'BASE TB'!$A$1:$K$70000,8,FALSE))</f>
        <v/>
      </c>
      <c r="O518" s="131"/>
      <c r="P518" s="131"/>
      <c r="Q518" s="168"/>
      <c r="R518" s="165"/>
      <c r="S518" s="168"/>
      <c r="T518" s="168"/>
      <c r="U518" s="168"/>
      <c r="V518" s="168"/>
      <c r="W518" s="168"/>
      <c r="X518" s="162"/>
      <c r="Y518" s="162"/>
      <c r="Z518" s="167"/>
    </row>
    <row r="519" spans="1:26" s="18" customFormat="1" hidden="1" x14ac:dyDescent="0.25">
      <c r="A519" s="131"/>
      <c r="B519" s="125"/>
      <c r="C519" s="126"/>
      <c r="D519" s="125"/>
      <c r="E519" s="125"/>
      <c r="F519" s="124"/>
      <c r="G519" s="157"/>
      <c r="H519" s="157"/>
      <c r="I519" s="128" t="str">
        <f>IF(G519="","",VLOOKUP(G519,'BASE TB'!$A$1:$K$70000,2,FALSE))</f>
        <v/>
      </c>
      <c r="J519" s="162"/>
      <c r="K519" s="129" t="str">
        <f>IF(G519="","",VLOOKUP(G519,'BASE TB'!$A$1:$K$70000,6,FALSE))</f>
        <v/>
      </c>
      <c r="L519" s="130" t="str">
        <f t="shared" ref="L519:L582" si="18">IF(G519="","",J519*K519)</f>
        <v/>
      </c>
      <c r="M519" s="131" t="str">
        <f>IF(G519="","",VLOOKUP(G519,'BASE TB'!$A$1:$K$70000,7,FALSE))</f>
        <v/>
      </c>
      <c r="N519" s="131" t="str">
        <f>IF(G519="","",VLOOKUP(G519,'BASE TB'!$A$1:$K$70000,8,FALSE))</f>
        <v/>
      </c>
      <c r="O519" s="131"/>
      <c r="P519" s="131"/>
      <c r="Q519" s="168"/>
      <c r="R519" s="165"/>
      <c r="S519" s="168"/>
      <c r="T519" s="168"/>
      <c r="U519" s="168"/>
      <c r="V519" s="168"/>
      <c r="W519" s="168"/>
      <c r="X519" s="162"/>
      <c r="Y519" s="162"/>
      <c r="Z519" s="167"/>
    </row>
    <row r="520" spans="1:26" s="18" customFormat="1" hidden="1" x14ac:dyDescent="0.25">
      <c r="A520" s="131"/>
      <c r="B520" s="125"/>
      <c r="C520" s="126"/>
      <c r="D520" s="125"/>
      <c r="E520" s="125"/>
      <c r="F520" s="124"/>
      <c r="G520" s="157"/>
      <c r="H520" s="157"/>
      <c r="I520" s="128" t="str">
        <f>IF(G520="","",VLOOKUP(G520,'BASE TB'!$A$1:$K$70000,2,FALSE))</f>
        <v/>
      </c>
      <c r="J520" s="162"/>
      <c r="K520" s="129" t="str">
        <f>IF(G520="","",VLOOKUP(G520,'BASE TB'!$A$1:$K$70000,6,FALSE))</f>
        <v/>
      </c>
      <c r="L520" s="130" t="str">
        <f t="shared" si="18"/>
        <v/>
      </c>
      <c r="M520" s="131" t="str">
        <f>IF(G520="","",VLOOKUP(G520,'BASE TB'!$A$1:$K$70000,7,FALSE))</f>
        <v/>
      </c>
      <c r="N520" s="131" t="str">
        <f>IF(G520="","",VLOOKUP(G520,'BASE TB'!$A$1:$K$70000,8,FALSE))</f>
        <v/>
      </c>
      <c r="O520" s="131"/>
      <c r="P520" s="131"/>
      <c r="Q520" s="168"/>
      <c r="R520" s="165"/>
      <c r="S520" s="168"/>
      <c r="T520" s="168"/>
      <c r="U520" s="168"/>
      <c r="V520" s="168"/>
      <c r="W520" s="168"/>
      <c r="X520" s="162"/>
      <c r="Y520" s="162"/>
      <c r="Z520" s="167"/>
    </row>
    <row r="521" spans="1:26" s="18" customFormat="1" hidden="1" x14ac:dyDescent="0.25">
      <c r="A521" s="131"/>
      <c r="B521" s="125"/>
      <c r="C521" s="126"/>
      <c r="D521" s="125"/>
      <c r="E521" s="125"/>
      <c r="F521" s="124"/>
      <c r="G521" s="157"/>
      <c r="H521" s="157"/>
      <c r="I521" s="128" t="str">
        <f>IF(G521="","",VLOOKUP(G521,'BASE TB'!$A$1:$K$70000,2,FALSE))</f>
        <v/>
      </c>
      <c r="J521" s="162"/>
      <c r="K521" s="129" t="str">
        <f>IF(G521="","",VLOOKUP(G521,'BASE TB'!$A$1:$K$70000,6,FALSE))</f>
        <v/>
      </c>
      <c r="L521" s="130" t="str">
        <f t="shared" si="18"/>
        <v/>
      </c>
      <c r="M521" s="131" t="str">
        <f>IF(G521="","",VLOOKUP(G521,'BASE TB'!$A$1:$K$70000,7,FALSE))</f>
        <v/>
      </c>
      <c r="N521" s="131" t="str">
        <f>IF(G521="","",VLOOKUP(G521,'BASE TB'!$A$1:$K$70000,8,FALSE))</f>
        <v/>
      </c>
      <c r="O521" s="131"/>
      <c r="P521" s="131"/>
      <c r="Q521" s="168"/>
      <c r="R521" s="165"/>
      <c r="S521" s="168"/>
      <c r="T521" s="168"/>
      <c r="U521" s="168"/>
      <c r="V521" s="168"/>
      <c r="W521" s="168"/>
      <c r="X521" s="162"/>
      <c r="Y521" s="162"/>
      <c r="Z521" s="167"/>
    </row>
    <row r="522" spans="1:26" s="18" customFormat="1" hidden="1" x14ac:dyDescent="0.25">
      <c r="A522" s="131"/>
      <c r="B522" s="125"/>
      <c r="C522" s="126"/>
      <c r="D522" s="125"/>
      <c r="E522" s="125"/>
      <c r="F522" s="124"/>
      <c r="G522" s="157"/>
      <c r="H522" s="157"/>
      <c r="I522" s="128" t="str">
        <f>IF(G522="","",VLOOKUP(G522,'BASE TB'!$A$1:$K$70000,2,FALSE))</f>
        <v/>
      </c>
      <c r="J522" s="162"/>
      <c r="K522" s="129" t="str">
        <f>IF(G522="","",VLOOKUP(G522,'BASE TB'!$A$1:$K$70000,6,FALSE))</f>
        <v/>
      </c>
      <c r="L522" s="130" t="str">
        <f t="shared" si="18"/>
        <v/>
      </c>
      <c r="M522" s="131" t="str">
        <f>IF(G522="","",VLOOKUP(G522,'BASE TB'!$A$1:$K$70000,7,FALSE))</f>
        <v/>
      </c>
      <c r="N522" s="131" t="str">
        <f>IF(G522="","",VLOOKUP(G522,'BASE TB'!$A$1:$K$70000,8,FALSE))</f>
        <v/>
      </c>
      <c r="O522" s="131"/>
      <c r="P522" s="131"/>
      <c r="Q522" s="168"/>
      <c r="R522" s="165"/>
      <c r="S522" s="168"/>
      <c r="T522" s="168"/>
      <c r="U522" s="168"/>
      <c r="V522" s="168"/>
      <c r="W522" s="168"/>
      <c r="X522" s="162"/>
      <c r="Y522" s="162"/>
      <c r="Z522" s="167"/>
    </row>
    <row r="523" spans="1:26" s="18" customFormat="1" hidden="1" x14ac:dyDescent="0.25">
      <c r="A523" s="131"/>
      <c r="B523" s="125"/>
      <c r="C523" s="126"/>
      <c r="D523" s="125"/>
      <c r="E523" s="125"/>
      <c r="F523" s="124"/>
      <c r="G523" s="157"/>
      <c r="H523" s="157"/>
      <c r="I523" s="128" t="str">
        <f>IF(G523="","",VLOOKUP(G523,'BASE TB'!$A$1:$K$70000,2,FALSE))</f>
        <v/>
      </c>
      <c r="J523" s="162"/>
      <c r="K523" s="129" t="str">
        <f>IF(G523="","",VLOOKUP(G523,'BASE TB'!$A$1:$K$70000,6,FALSE))</f>
        <v/>
      </c>
      <c r="L523" s="130" t="str">
        <f t="shared" si="18"/>
        <v/>
      </c>
      <c r="M523" s="131" t="str">
        <f>IF(G523="","",VLOOKUP(G523,'BASE TB'!$A$1:$K$70000,7,FALSE))</f>
        <v/>
      </c>
      <c r="N523" s="131" t="str">
        <f>IF(G523="","",VLOOKUP(G523,'BASE TB'!$A$1:$K$70000,8,FALSE))</f>
        <v/>
      </c>
      <c r="O523" s="131"/>
      <c r="P523" s="131"/>
      <c r="Q523" s="168"/>
      <c r="R523" s="165"/>
      <c r="S523" s="168"/>
      <c r="T523" s="168"/>
      <c r="U523" s="168"/>
      <c r="V523" s="168"/>
      <c r="W523" s="168"/>
      <c r="X523" s="162"/>
      <c r="Y523" s="162"/>
      <c r="Z523" s="167"/>
    </row>
    <row r="524" spans="1:26" s="18" customFormat="1" hidden="1" x14ac:dyDescent="0.25">
      <c r="A524" s="131"/>
      <c r="B524" s="125"/>
      <c r="C524" s="126"/>
      <c r="D524" s="125"/>
      <c r="E524" s="125"/>
      <c r="F524" s="124"/>
      <c r="G524" s="157"/>
      <c r="H524" s="157"/>
      <c r="I524" s="128" t="str">
        <f>IF(G524="","",VLOOKUP(G524,'BASE TB'!$A$1:$K$70000,2,FALSE))</f>
        <v/>
      </c>
      <c r="J524" s="162"/>
      <c r="K524" s="129" t="str">
        <f>IF(G524="","",VLOOKUP(G524,'BASE TB'!$A$1:$K$70000,6,FALSE))</f>
        <v/>
      </c>
      <c r="L524" s="130" t="str">
        <f t="shared" si="18"/>
        <v/>
      </c>
      <c r="M524" s="131" t="str">
        <f>IF(G524="","",VLOOKUP(G524,'BASE TB'!$A$1:$K$70000,7,FALSE))</f>
        <v/>
      </c>
      <c r="N524" s="131" t="str">
        <f>IF(G524="","",VLOOKUP(G524,'BASE TB'!$A$1:$K$70000,8,FALSE))</f>
        <v/>
      </c>
      <c r="O524" s="131"/>
      <c r="P524" s="131"/>
      <c r="Q524" s="168"/>
      <c r="R524" s="165"/>
      <c r="S524" s="168"/>
      <c r="T524" s="168"/>
      <c r="U524" s="168"/>
      <c r="V524" s="168"/>
      <c r="W524" s="168"/>
      <c r="X524" s="162"/>
      <c r="Y524" s="162"/>
      <c r="Z524" s="167"/>
    </row>
    <row r="525" spans="1:26" s="18" customFormat="1" hidden="1" x14ac:dyDescent="0.25">
      <c r="A525" s="131"/>
      <c r="B525" s="125"/>
      <c r="C525" s="126"/>
      <c r="D525" s="125"/>
      <c r="E525" s="125"/>
      <c r="F525" s="124"/>
      <c r="G525" s="157"/>
      <c r="H525" s="157"/>
      <c r="I525" s="128" t="str">
        <f>IF(G525="","",VLOOKUP(G525,'BASE TB'!$A$1:$K$70000,2,FALSE))</f>
        <v/>
      </c>
      <c r="J525" s="162"/>
      <c r="K525" s="129" t="str">
        <f>IF(G525="","",VLOOKUP(G525,'BASE TB'!$A$1:$K$70000,6,FALSE))</f>
        <v/>
      </c>
      <c r="L525" s="130" t="str">
        <f t="shared" si="18"/>
        <v/>
      </c>
      <c r="M525" s="131" t="str">
        <f>IF(G525="","",VLOOKUP(G525,'BASE TB'!$A$1:$K$70000,7,FALSE))</f>
        <v/>
      </c>
      <c r="N525" s="131" t="str">
        <f>IF(G525="","",VLOOKUP(G525,'BASE TB'!$A$1:$K$70000,8,FALSE))</f>
        <v/>
      </c>
      <c r="O525" s="131"/>
      <c r="P525" s="131"/>
      <c r="Q525" s="168"/>
      <c r="R525" s="165"/>
      <c r="S525" s="168"/>
      <c r="T525" s="168"/>
      <c r="U525" s="168"/>
      <c r="V525" s="168"/>
      <c r="W525" s="168"/>
      <c r="X525" s="162"/>
      <c r="Y525" s="162"/>
      <c r="Z525" s="167"/>
    </row>
    <row r="526" spans="1:26" s="18" customFormat="1" hidden="1" x14ac:dyDescent="0.25">
      <c r="A526" s="131"/>
      <c r="B526" s="125"/>
      <c r="C526" s="126"/>
      <c r="D526" s="125"/>
      <c r="E526" s="125"/>
      <c r="F526" s="124"/>
      <c r="G526" s="157"/>
      <c r="H526" s="157"/>
      <c r="I526" s="128" t="str">
        <f>IF(G526="","",VLOOKUP(G526,'BASE TB'!$A$1:$K$70000,2,FALSE))</f>
        <v/>
      </c>
      <c r="J526" s="162"/>
      <c r="K526" s="129" t="str">
        <f>IF(G526="","",VLOOKUP(G526,'BASE TB'!$A$1:$K$70000,6,FALSE))</f>
        <v/>
      </c>
      <c r="L526" s="130" t="str">
        <f t="shared" si="18"/>
        <v/>
      </c>
      <c r="M526" s="131" t="str">
        <f>IF(G526="","",VLOOKUP(G526,'BASE TB'!$A$1:$K$70000,7,FALSE))</f>
        <v/>
      </c>
      <c r="N526" s="131" t="str">
        <f>IF(G526="","",VLOOKUP(G526,'BASE TB'!$A$1:$K$70000,8,FALSE))</f>
        <v/>
      </c>
      <c r="O526" s="131"/>
      <c r="P526" s="131"/>
      <c r="Q526" s="168"/>
      <c r="R526" s="165"/>
      <c r="S526" s="168"/>
      <c r="T526" s="168"/>
      <c r="U526" s="168"/>
      <c r="V526" s="168"/>
      <c r="W526" s="168"/>
      <c r="X526" s="162"/>
      <c r="Y526" s="162"/>
      <c r="Z526" s="167"/>
    </row>
    <row r="527" spans="1:26" s="18" customFormat="1" hidden="1" x14ac:dyDescent="0.25">
      <c r="A527" s="131"/>
      <c r="B527" s="125"/>
      <c r="C527" s="126"/>
      <c r="D527" s="125"/>
      <c r="E527" s="125"/>
      <c r="F527" s="124"/>
      <c r="G527" s="157"/>
      <c r="H527" s="157"/>
      <c r="I527" s="128" t="str">
        <f>IF(G527="","",VLOOKUP(G527,'BASE TB'!$A$1:$K$70000,2,FALSE))</f>
        <v/>
      </c>
      <c r="J527" s="162"/>
      <c r="K527" s="129" t="str">
        <f>IF(G527="","",VLOOKUP(G527,'BASE TB'!$A$1:$K$70000,6,FALSE))</f>
        <v/>
      </c>
      <c r="L527" s="130" t="str">
        <f t="shared" si="18"/>
        <v/>
      </c>
      <c r="M527" s="131" t="str">
        <f>IF(G527="","",VLOOKUP(G527,'BASE TB'!$A$1:$K$70000,7,FALSE))</f>
        <v/>
      </c>
      <c r="N527" s="131" t="str">
        <f>IF(G527="","",VLOOKUP(G527,'BASE TB'!$A$1:$K$70000,8,FALSE))</f>
        <v/>
      </c>
      <c r="O527" s="131"/>
      <c r="P527" s="131"/>
      <c r="Q527" s="168"/>
      <c r="R527" s="165"/>
      <c r="S527" s="168"/>
      <c r="T527" s="168"/>
      <c r="U527" s="168"/>
      <c r="V527" s="168"/>
      <c r="W527" s="168"/>
      <c r="X527" s="162"/>
      <c r="Y527" s="162"/>
      <c r="Z527" s="167"/>
    </row>
    <row r="528" spans="1:26" s="18" customFormat="1" hidden="1" x14ac:dyDescent="0.25">
      <c r="A528" s="131"/>
      <c r="B528" s="125"/>
      <c r="C528" s="126"/>
      <c r="D528" s="125"/>
      <c r="E528" s="125"/>
      <c r="F528" s="124"/>
      <c r="G528" s="157"/>
      <c r="H528" s="157"/>
      <c r="I528" s="128" t="str">
        <f>IF(G528="","",VLOOKUP(G528,'BASE TB'!$A$1:$K$70000,2,FALSE))</f>
        <v/>
      </c>
      <c r="J528" s="162"/>
      <c r="K528" s="129" t="str">
        <f>IF(G528="","",VLOOKUP(G528,'BASE TB'!$A$1:$K$70000,6,FALSE))</f>
        <v/>
      </c>
      <c r="L528" s="130" t="str">
        <f t="shared" si="18"/>
        <v/>
      </c>
      <c r="M528" s="131" t="str">
        <f>IF(G528="","",VLOOKUP(G528,'BASE TB'!$A$1:$K$70000,7,FALSE))</f>
        <v/>
      </c>
      <c r="N528" s="131" t="str">
        <f>IF(G528="","",VLOOKUP(G528,'BASE TB'!$A$1:$K$70000,8,FALSE))</f>
        <v/>
      </c>
      <c r="O528" s="131"/>
      <c r="P528" s="131"/>
      <c r="Q528" s="168"/>
      <c r="R528" s="165"/>
      <c r="S528" s="168"/>
      <c r="T528" s="168"/>
      <c r="U528" s="168"/>
      <c r="V528" s="168"/>
      <c r="W528" s="168"/>
      <c r="X528" s="162"/>
      <c r="Y528" s="162"/>
      <c r="Z528" s="167"/>
    </row>
    <row r="529" spans="1:26" s="18" customFormat="1" hidden="1" x14ac:dyDescent="0.25">
      <c r="A529" s="131"/>
      <c r="B529" s="125"/>
      <c r="C529" s="126"/>
      <c r="D529" s="125"/>
      <c r="E529" s="125"/>
      <c r="F529" s="124"/>
      <c r="G529" s="157"/>
      <c r="H529" s="157"/>
      <c r="I529" s="128" t="str">
        <f>IF(G529="","",VLOOKUP(G529,'BASE TB'!$A$1:$K$70000,2,FALSE))</f>
        <v/>
      </c>
      <c r="J529" s="162"/>
      <c r="K529" s="129" t="str">
        <f>IF(G529="","",VLOOKUP(G529,'BASE TB'!$A$1:$K$70000,6,FALSE))</f>
        <v/>
      </c>
      <c r="L529" s="130" t="str">
        <f t="shared" si="18"/>
        <v/>
      </c>
      <c r="M529" s="131" t="str">
        <f>IF(G529="","",VLOOKUP(G529,'BASE TB'!$A$1:$K$70000,7,FALSE))</f>
        <v/>
      </c>
      <c r="N529" s="131" t="str">
        <f>IF(G529="","",VLOOKUP(G529,'BASE TB'!$A$1:$K$70000,8,FALSE))</f>
        <v/>
      </c>
      <c r="O529" s="131"/>
      <c r="P529" s="131"/>
      <c r="Q529" s="168"/>
      <c r="R529" s="165"/>
      <c r="S529" s="168"/>
      <c r="T529" s="168"/>
      <c r="U529" s="168"/>
      <c r="V529" s="168"/>
      <c r="W529" s="168"/>
      <c r="X529" s="162"/>
      <c r="Y529" s="162"/>
      <c r="Z529" s="167"/>
    </row>
    <row r="530" spans="1:26" s="18" customFormat="1" hidden="1" x14ac:dyDescent="0.25">
      <c r="A530" s="131"/>
      <c r="B530" s="125"/>
      <c r="C530" s="126"/>
      <c r="D530" s="125"/>
      <c r="E530" s="125"/>
      <c r="F530" s="124"/>
      <c r="G530" s="157"/>
      <c r="H530" s="157"/>
      <c r="I530" s="128" t="str">
        <f>IF(G530="","",VLOOKUP(G530,'BASE TB'!$A$1:$K$70000,2,FALSE))</f>
        <v/>
      </c>
      <c r="J530" s="162"/>
      <c r="K530" s="129" t="str">
        <f>IF(G530="","",VLOOKUP(G530,'BASE TB'!$A$1:$K$70000,6,FALSE))</f>
        <v/>
      </c>
      <c r="L530" s="130" t="str">
        <f t="shared" si="18"/>
        <v/>
      </c>
      <c r="M530" s="131" t="str">
        <f>IF(G530="","",VLOOKUP(G530,'BASE TB'!$A$1:$K$70000,7,FALSE))</f>
        <v/>
      </c>
      <c r="N530" s="131" t="str">
        <f>IF(G530="","",VLOOKUP(G530,'BASE TB'!$A$1:$K$70000,8,FALSE))</f>
        <v/>
      </c>
      <c r="O530" s="131"/>
      <c r="P530" s="131"/>
      <c r="Q530" s="168"/>
      <c r="R530" s="165"/>
      <c r="S530" s="168"/>
      <c r="T530" s="168"/>
      <c r="U530" s="168"/>
      <c r="V530" s="168"/>
      <c r="W530" s="168"/>
      <c r="X530" s="162"/>
      <c r="Y530" s="162"/>
      <c r="Z530" s="167"/>
    </row>
    <row r="531" spans="1:26" s="18" customFormat="1" hidden="1" x14ac:dyDescent="0.25">
      <c r="A531" s="131"/>
      <c r="B531" s="125"/>
      <c r="C531" s="126"/>
      <c r="D531" s="125"/>
      <c r="E531" s="125"/>
      <c r="F531" s="124"/>
      <c r="G531" s="157"/>
      <c r="H531" s="157"/>
      <c r="I531" s="128" t="str">
        <f>IF(G531="","",VLOOKUP(G531,'BASE TB'!$A$1:$K$70000,2,FALSE))</f>
        <v/>
      </c>
      <c r="J531" s="162"/>
      <c r="K531" s="129" t="str">
        <f>IF(G531="","",VLOOKUP(G531,'BASE TB'!$A$1:$K$70000,6,FALSE))</f>
        <v/>
      </c>
      <c r="L531" s="130" t="str">
        <f t="shared" si="18"/>
        <v/>
      </c>
      <c r="M531" s="131" t="str">
        <f>IF(G531="","",VLOOKUP(G531,'BASE TB'!$A$1:$K$70000,7,FALSE))</f>
        <v/>
      </c>
      <c r="N531" s="131" t="str">
        <f>IF(G531="","",VLOOKUP(G531,'BASE TB'!$A$1:$K$70000,8,FALSE))</f>
        <v/>
      </c>
      <c r="O531" s="131"/>
      <c r="P531" s="131"/>
      <c r="Q531" s="168"/>
      <c r="R531" s="165"/>
      <c r="S531" s="168"/>
      <c r="T531" s="168"/>
      <c r="U531" s="168"/>
      <c r="V531" s="168"/>
      <c r="W531" s="168"/>
      <c r="X531" s="162"/>
      <c r="Y531" s="162"/>
      <c r="Z531" s="167"/>
    </row>
    <row r="532" spans="1:26" s="18" customFormat="1" hidden="1" x14ac:dyDescent="0.25">
      <c r="A532" s="131"/>
      <c r="B532" s="125"/>
      <c r="C532" s="126"/>
      <c r="D532" s="125"/>
      <c r="E532" s="125"/>
      <c r="F532" s="124"/>
      <c r="G532" s="157"/>
      <c r="H532" s="157"/>
      <c r="I532" s="128" t="str">
        <f>IF(G532="","",VLOOKUP(G532,'BASE TB'!$A$1:$K$70000,2,FALSE))</f>
        <v/>
      </c>
      <c r="J532" s="162"/>
      <c r="K532" s="129" t="str">
        <f>IF(G532="","",VLOOKUP(G532,'BASE TB'!$A$1:$K$70000,6,FALSE))</f>
        <v/>
      </c>
      <c r="L532" s="130" t="str">
        <f t="shared" si="18"/>
        <v/>
      </c>
      <c r="M532" s="131" t="str">
        <f>IF(G532="","",VLOOKUP(G532,'BASE TB'!$A$1:$K$70000,7,FALSE))</f>
        <v/>
      </c>
      <c r="N532" s="131" t="str">
        <f>IF(G532="","",VLOOKUP(G532,'BASE TB'!$A$1:$K$70000,8,FALSE))</f>
        <v/>
      </c>
      <c r="O532" s="131"/>
      <c r="P532" s="131"/>
      <c r="Q532" s="168"/>
      <c r="R532" s="165"/>
      <c r="S532" s="168"/>
      <c r="T532" s="168"/>
      <c r="U532" s="168"/>
      <c r="V532" s="168"/>
      <c r="W532" s="168"/>
      <c r="X532" s="162"/>
      <c r="Y532" s="162"/>
      <c r="Z532" s="167"/>
    </row>
    <row r="533" spans="1:26" s="18" customFormat="1" hidden="1" x14ac:dyDescent="0.25">
      <c r="A533" s="131"/>
      <c r="B533" s="125"/>
      <c r="C533" s="126"/>
      <c r="D533" s="125"/>
      <c r="E533" s="125"/>
      <c r="F533" s="124"/>
      <c r="G533" s="157"/>
      <c r="H533" s="157"/>
      <c r="I533" s="128" t="str">
        <f>IF(G533="","",VLOOKUP(G533,'BASE TB'!$A$1:$K$70000,2,FALSE))</f>
        <v/>
      </c>
      <c r="J533" s="162"/>
      <c r="K533" s="129" t="str">
        <f>IF(G533="","",VLOOKUP(G533,'BASE TB'!$A$1:$K$70000,6,FALSE))</f>
        <v/>
      </c>
      <c r="L533" s="130" t="str">
        <f t="shared" si="18"/>
        <v/>
      </c>
      <c r="M533" s="131" t="str">
        <f>IF(G533="","",VLOOKUP(G533,'BASE TB'!$A$1:$K$70000,7,FALSE))</f>
        <v/>
      </c>
      <c r="N533" s="131" t="str">
        <f>IF(G533="","",VLOOKUP(G533,'BASE TB'!$A$1:$K$70000,8,FALSE))</f>
        <v/>
      </c>
      <c r="O533" s="131"/>
      <c r="P533" s="131"/>
      <c r="Q533" s="168"/>
      <c r="R533" s="165"/>
      <c r="S533" s="168"/>
      <c r="T533" s="168"/>
      <c r="U533" s="168"/>
      <c r="V533" s="168"/>
      <c r="W533" s="168"/>
      <c r="X533" s="162"/>
      <c r="Y533" s="162"/>
      <c r="Z533" s="167"/>
    </row>
    <row r="534" spans="1:26" s="18" customFormat="1" hidden="1" x14ac:dyDescent="0.25">
      <c r="A534" s="131"/>
      <c r="B534" s="125"/>
      <c r="C534" s="126"/>
      <c r="D534" s="125"/>
      <c r="E534" s="125"/>
      <c r="F534" s="124"/>
      <c r="G534" s="157"/>
      <c r="H534" s="157"/>
      <c r="I534" s="128" t="str">
        <f>IF(G534="","",VLOOKUP(G534,'BASE TB'!$A$1:$K$70000,2,FALSE))</f>
        <v/>
      </c>
      <c r="J534" s="162"/>
      <c r="K534" s="129" t="str">
        <f>IF(G534="","",VLOOKUP(G534,'BASE TB'!$A$1:$K$70000,6,FALSE))</f>
        <v/>
      </c>
      <c r="L534" s="130" t="str">
        <f t="shared" si="18"/>
        <v/>
      </c>
      <c r="M534" s="131" t="str">
        <f>IF(G534="","",VLOOKUP(G534,'BASE TB'!$A$1:$K$70000,7,FALSE))</f>
        <v/>
      </c>
      <c r="N534" s="131" t="str">
        <f>IF(G534="","",VLOOKUP(G534,'BASE TB'!$A$1:$K$70000,8,FALSE))</f>
        <v/>
      </c>
      <c r="O534" s="131"/>
      <c r="P534" s="131"/>
      <c r="Q534" s="168"/>
      <c r="R534" s="165"/>
      <c r="S534" s="168"/>
      <c r="T534" s="168"/>
      <c r="U534" s="168"/>
      <c r="V534" s="168"/>
      <c r="W534" s="168"/>
      <c r="X534" s="162"/>
      <c r="Y534" s="162"/>
      <c r="Z534" s="167"/>
    </row>
    <row r="535" spans="1:26" s="18" customFormat="1" hidden="1" x14ac:dyDescent="0.25">
      <c r="A535" s="131"/>
      <c r="B535" s="125"/>
      <c r="C535" s="126"/>
      <c r="D535" s="125"/>
      <c r="E535" s="125"/>
      <c r="F535" s="124"/>
      <c r="G535" s="157"/>
      <c r="H535" s="157"/>
      <c r="I535" s="128" t="str">
        <f>IF(G535="","",VLOOKUP(G535,'BASE TB'!$A$1:$K$70000,2,FALSE))</f>
        <v/>
      </c>
      <c r="J535" s="162"/>
      <c r="K535" s="129" t="str">
        <f>IF(G535="","",VLOOKUP(G535,'BASE TB'!$A$1:$K$70000,6,FALSE))</f>
        <v/>
      </c>
      <c r="L535" s="130" t="str">
        <f t="shared" si="18"/>
        <v/>
      </c>
      <c r="M535" s="131" t="str">
        <f>IF(G535="","",VLOOKUP(G535,'BASE TB'!$A$1:$K$70000,7,FALSE))</f>
        <v/>
      </c>
      <c r="N535" s="131" t="str">
        <f>IF(G535="","",VLOOKUP(G535,'BASE TB'!$A$1:$K$70000,8,FALSE))</f>
        <v/>
      </c>
      <c r="O535" s="131"/>
      <c r="P535" s="131"/>
      <c r="Q535" s="168"/>
      <c r="R535" s="165"/>
      <c r="S535" s="168"/>
      <c r="T535" s="168"/>
      <c r="U535" s="168"/>
      <c r="V535" s="168"/>
      <c r="W535" s="168"/>
      <c r="X535" s="162"/>
      <c r="Y535" s="162"/>
      <c r="Z535" s="167"/>
    </row>
    <row r="536" spans="1:26" s="18" customFormat="1" hidden="1" x14ac:dyDescent="0.25">
      <c r="A536" s="131"/>
      <c r="B536" s="125"/>
      <c r="C536" s="126"/>
      <c r="D536" s="125"/>
      <c r="E536" s="125"/>
      <c r="F536" s="124"/>
      <c r="G536" s="157"/>
      <c r="H536" s="157"/>
      <c r="I536" s="128" t="str">
        <f>IF(G536="","",VLOOKUP(G536,'BASE TB'!$A$1:$K$70000,2,FALSE))</f>
        <v/>
      </c>
      <c r="J536" s="162"/>
      <c r="K536" s="129" t="str">
        <f>IF(G536="","",VLOOKUP(G536,'BASE TB'!$A$1:$K$70000,6,FALSE))</f>
        <v/>
      </c>
      <c r="L536" s="130" t="str">
        <f t="shared" si="18"/>
        <v/>
      </c>
      <c r="M536" s="131" t="str">
        <f>IF(G536="","",VLOOKUP(G536,'BASE TB'!$A$1:$K$70000,7,FALSE))</f>
        <v/>
      </c>
      <c r="N536" s="131" t="str">
        <f>IF(G536="","",VLOOKUP(G536,'BASE TB'!$A$1:$K$70000,8,FALSE))</f>
        <v/>
      </c>
      <c r="O536" s="131"/>
      <c r="P536" s="131"/>
      <c r="Q536" s="168"/>
      <c r="R536" s="165"/>
      <c r="S536" s="168"/>
      <c r="T536" s="168"/>
      <c r="U536" s="168"/>
      <c r="V536" s="168"/>
      <c r="W536" s="168"/>
      <c r="X536" s="162"/>
      <c r="Y536" s="162"/>
      <c r="Z536" s="167"/>
    </row>
    <row r="537" spans="1:26" s="18" customFormat="1" hidden="1" x14ac:dyDescent="0.25">
      <c r="A537" s="131"/>
      <c r="B537" s="125"/>
      <c r="C537" s="126"/>
      <c r="D537" s="125"/>
      <c r="E537" s="125"/>
      <c r="F537" s="124"/>
      <c r="G537" s="157"/>
      <c r="H537" s="157"/>
      <c r="I537" s="128" t="str">
        <f>IF(G537="","",VLOOKUP(G537,'BASE TB'!$A$1:$K$70000,2,FALSE))</f>
        <v/>
      </c>
      <c r="J537" s="162"/>
      <c r="K537" s="129" t="str">
        <f>IF(G537="","",VLOOKUP(G537,'BASE TB'!$A$1:$K$70000,6,FALSE))</f>
        <v/>
      </c>
      <c r="L537" s="130" t="str">
        <f t="shared" si="18"/>
        <v/>
      </c>
      <c r="M537" s="131" t="str">
        <f>IF(G537="","",VLOOKUP(G537,'BASE TB'!$A$1:$K$70000,7,FALSE))</f>
        <v/>
      </c>
      <c r="N537" s="131" t="str">
        <f>IF(G537="","",VLOOKUP(G537,'BASE TB'!$A$1:$K$70000,8,FALSE))</f>
        <v/>
      </c>
      <c r="O537" s="131"/>
      <c r="P537" s="131"/>
      <c r="Q537" s="168"/>
      <c r="R537" s="165"/>
      <c r="S537" s="168"/>
      <c r="T537" s="168"/>
      <c r="U537" s="168"/>
      <c r="V537" s="168"/>
      <c r="W537" s="168"/>
      <c r="X537" s="162"/>
      <c r="Y537" s="162"/>
      <c r="Z537" s="167"/>
    </row>
    <row r="538" spans="1:26" s="18" customFormat="1" hidden="1" x14ac:dyDescent="0.25">
      <c r="A538" s="131"/>
      <c r="B538" s="125"/>
      <c r="C538" s="126"/>
      <c r="D538" s="125"/>
      <c r="E538" s="125"/>
      <c r="F538" s="124"/>
      <c r="G538" s="157"/>
      <c r="H538" s="157"/>
      <c r="I538" s="128" t="str">
        <f>IF(G538="","",VLOOKUP(G538,'BASE TB'!$A$1:$K$70000,2,FALSE))</f>
        <v/>
      </c>
      <c r="J538" s="162"/>
      <c r="K538" s="129" t="str">
        <f>IF(G538="","",VLOOKUP(G538,'BASE TB'!$A$1:$K$70000,6,FALSE))</f>
        <v/>
      </c>
      <c r="L538" s="130" t="str">
        <f t="shared" si="18"/>
        <v/>
      </c>
      <c r="M538" s="131" t="str">
        <f>IF(G538="","",VLOOKUP(G538,'BASE TB'!$A$1:$K$70000,7,FALSE))</f>
        <v/>
      </c>
      <c r="N538" s="131" t="str">
        <f>IF(G538="","",VLOOKUP(G538,'BASE TB'!$A$1:$K$70000,8,FALSE))</f>
        <v/>
      </c>
      <c r="O538" s="131"/>
      <c r="P538" s="131"/>
      <c r="Q538" s="168"/>
      <c r="R538" s="165"/>
      <c r="S538" s="168"/>
      <c r="T538" s="168"/>
      <c r="U538" s="168"/>
      <c r="V538" s="168"/>
      <c r="W538" s="168"/>
      <c r="X538" s="162"/>
      <c r="Y538" s="162"/>
      <c r="Z538" s="167"/>
    </row>
    <row r="539" spans="1:26" s="18" customFormat="1" hidden="1" x14ac:dyDescent="0.25">
      <c r="A539" s="131"/>
      <c r="B539" s="125"/>
      <c r="C539" s="126"/>
      <c r="D539" s="125"/>
      <c r="E539" s="125"/>
      <c r="F539" s="124"/>
      <c r="G539" s="157"/>
      <c r="H539" s="157"/>
      <c r="I539" s="128" t="str">
        <f>IF(G539="","",VLOOKUP(G539,'BASE TB'!$A$1:$K$70000,2,FALSE))</f>
        <v/>
      </c>
      <c r="J539" s="162"/>
      <c r="K539" s="129" t="str">
        <f>IF(G539="","",VLOOKUP(G539,'BASE TB'!$A$1:$K$70000,6,FALSE))</f>
        <v/>
      </c>
      <c r="L539" s="130" t="str">
        <f t="shared" si="18"/>
        <v/>
      </c>
      <c r="M539" s="131" t="str">
        <f>IF(G539="","",VLOOKUP(G539,'BASE TB'!$A$1:$K$70000,7,FALSE))</f>
        <v/>
      </c>
      <c r="N539" s="131" t="str">
        <f>IF(G539="","",VLOOKUP(G539,'BASE TB'!$A$1:$K$70000,8,FALSE))</f>
        <v/>
      </c>
      <c r="O539" s="131"/>
      <c r="P539" s="131"/>
      <c r="Q539" s="168"/>
      <c r="R539" s="165"/>
      <c r="S539" s="168"/>
      <c r="T539" s="168"/>
      <c r="U539" s="168"/>
      <c r="V539" s="168"/>
      <c r="W539" s="168"/>
      <c r="X539" s="162"/>
      <c r="Y539" s="162"/>
      <c r="Z539" s="167"/>
    </row>
    <row r="540" spans="1:26" s="18" customFormat="1" hidden="1" x14ac:dyDescent="0.25">
      <c r="A540" s="131"/>
      <c r="B540" s="125"/>
      <c r="C540" s="126"/>
      <c r="D540" s="125"/>
      <c r="E540" s="125"/>
      <c r="F540" s="124"/>
      <c r="G540" s="157"/>
      <c r="H540" s="157"/>
      <c r="I540" s="128" t="str">
        <f>IF(G540="","",VLOOKUP(G540,'BASE TB'!$A$1:$K$70000,2,FALSE))</f>
        <v/>
      </c>
      <c r="J540" s="162"/>
      <c r="K540" s="129" t="str">
        <f>IF(G540="","",VLOOKUP(G540,'BASE TB'!$A$1:$K$70000,6,FALSE))</f>
        <v/>
      </c>
      <c r="L540" s="130" t="str">
        <f t="shared" si="18"/>
        <v/>
      </c>
      <c r="M540" s="131" t="str">
        <f>IF(G540="","",VLOOKUP(G540,'BASE TB'!$A$1:$K$70000,7,FALSE))</f>
        <v/>
      </c>
      <c r="N540" s="131" t="str">
        <f>IF(G540="","",VLOOKUP(G540,'BASE TB'!$A$1:$K$70000,8,FALSE))</f>
        <v/>
      </c>
      <c r="O540" s="131"/>
      <c r="P540" s="131"/>
      <c r="Q540" s="168"/>
      <c r="R540" s="165"/>
      <c r="S540" s="168"/>
      <c r="T540" s="168"/>
      <c r="U540" s="168"/>
      <c r="V540" s="168"/>
      <c r="W540" s="168"/>
      <c r="X540" s="162"/>
      <c r="Y540" s="162"/>
      <c r="Z540" s="167"/>
    </row>
    <row r="541" spans="1:26" s="18" customFormat="1" hidden="1" x14ac:dyDescent="0.25">
      <c r="A541" s="131"/>
      <c r="B541" s="125"/>
      <c r="C541" s="126"/>
      <c r="D541" s="125"/>
      <c r="E541" s="125"/>
      <c r="F541" s="124"/>
      <c r="G541" s="164"/>
      <c r="H541" s="164"/>
      <c r="I541" s="128" t="str">
        <f>IF(G541="","",VLOOKUP(G541,'BASE TB'!$A$1:$K$70000,2,FALSE))</f>
        <v/>
      </c>
      <c r="J541" s="162"/>
      <c r="K541" s="129" t="str">
        <f>IF(G541="","",VLOOKUP(G541,'BASE TB'!$A$1:$K$70000,6,FALSE))</f>
        <v/>
      </c>
      <c r="L541" s="130" t="str">
        <f t="shared" si="18"/>
        <v/>
      </c>
      <c r="M541" s="131" t="str">
        <f>IF(G541="","",VLOOKUP(G541,'BASE TB'!$A$1:$K$70000,7,FALSE))</f>
        <v/>
      </c>
      <c r="N541" s="131" t="str">
        <f>IF(G541="","",VLOOKUP(G541,'BASE TB'!$A$1:$K$70000,8,FALSE))</f>
        <v/>
      </c>
      <c r="O541" s="131"/>
      <c r="P541" s="131"/>
      <c r="Q541" s="168"/>
      <c r="R541" s="165"/>
      <c r="S541" s="168"/>
      <c r="T541" s="168"/>
      <c r="U541" s="168"/>
      <c r="V541" s="168"/>
      <c r="W541" s="168"/>
      <c r="X541" s="162"/>
      <c r="Y541" s="162"/>
      <c r="Z541" s="167"/>
    </row>
    <row r="542" spans="1:26" s="18" customFormat="1" hidden="1" x14ac:dyDescent="0.25">
      <c r="A542" s="131"/>
      <c r="B542" s="125"/>
      <c r="C542" s="126"/>
      <c r="D542" s="125"/>
      <c r="E542" s="125"/>
      <c r="F542" s="124"/>
      <c r="G542" s="164"/>
      <c r="H542" s="164"/>
      <c r="I542" s="128" t="str">
        <f>IF(G542="","",VLOOKUP(G542,'BASE TB'!$A$1:$K$70000,2,FALSE))</f>
        <v/>
      </c>
      <c r="J542" s="162"/>
      <c r="K542" s="129" t="str">
        <f>IF(G542="","",VLOOKUP(G542,'BASE TB'!$A$1:$K$70000,6,FALSE))</f>
        <v/>
      </c>
      <c r="L542" s="130" t="str">
        <f t="shared" si="18"/>
        <v/>
      </c>
      <c r="M542" s="131" t="str">
        <f>IF(G542="","",VLOOKUP(G542,'BASE TB'!$A$1:$K$70000,7,FALSE))</f>
        <v/>
      </c>
      <c r="N542" s="131" t="str">
        <f>IF(G542="","",VLOOKUP(G542,'BASE TB'!$A$1:$K$70000,8,FALSE))</f>
        <v/>
      </c>
      <c r="O542" s="131"/>
      <c r="P542" s="131"/>
      <c r="Q542" s="168"/>
      <c r="R542" s="165"/>
      <c r="S542" s="168"/>
      <c r="T542" s="168"/>
      <c r="U542" s="168"/>
      <c r="V542" s="168"/>
      <c r="W542" s="168"/>
      <c r="X542" s="162"/>
      <c r="Y542" s="162"/>
      <c r="Z542" s="167"/>
    </row>
    <row r="543" spans="1:26" s="18" customFormat="1" hidden="1" x14ac:dyDescent="0.25">
      <c r="A543" s="131"/>
      <c r="B543" s="125"/>
      <c r="C543" s="126"/>
      <c r="D543" s="125"/>
      <c r="E543" s="125"/>
      <c r="F543" s="124"/>
      <c r="G543" s="164"/>
      <c r="H543" s="164"/>
      <c r="I543" s="128" t="str">
        <f>IF(G543="","",VLOOKUP(G543,'BASE TB'!$A$1:$K$70000,2,FALSE))</f>
        <v/>
      </c>
      <c r="J543" s="162"/>
      <c r="K543" s="129" t="str">
        <f>IF(G543="","",VLOOKUP(G543,'BASE TB'!$A$1:$K$70000,6,FALSE))</f>
        <v/>
      </c>
      <c r="L543" s="130" t="str">
        <f t="shared" si="18"/>
        <v/>
      </c>
      <c r="M543" s="131" t="str">
        <f>IF(G543="","",VLOOKUP(G543,'BASE TB'!$A$1:$K$70000,7,FALSE))</f>
        <v/>
      </c>
      <c r="N543" s="131" t="str">
        <f>IF(G543="","",VLOOKUP(G543,'BASE TB'!$A$1:$K$70000,8,FALSE))</f>
        <v/>
      </c>
      <c r="O543" s="131"/>
      <c r="P543" s="131"/>
      <c r="Q543" s="168"/>
      <c r="R543" s="165"/>
      <c r="S543" s="168"/>
      <c r="T543" s="168"/>
      <c r="U543" s="168"/>
      <c r="V543" s="168"/>
      <c r="W543" s="168"/>
      <c r="X543" s="162"/>
      <c r="Y543" s="162"/>
      <c r="Z543" s="167"/>
    </row>
    <row r="544" spans="1:26" s="18" customFormat="1" hidden="1" x14ac:dyDescent="0.25">
      <c r="A544" s="131"/>
      <c r="B544" s="125"/>
      <c r="C544" s="126"/>
      <c r="D544" s="125"/>
      <c r="E544" s="125"/>
      <c r="F544" s="124"/>
      <c r="G544" s="164"/>
      <c r="H544" s="164"/>
      <c r="I544" s="128" t="str">
        <f>IF(G544="","",VLOOKUP(G544,'BASE TB'!$A$1:$K$70000,2,FALSE))</f>
        <v/>
      </c>
      <c r="J544" s="162"/>
      <c r="K544" s="129" t="str">
        <f>IF(G544="","",VLOOKUP(G544,'BASE TB'!$A$1:$K$70000,6,FALSE))</f>
        <v/>
      </c>
      <c r="L544" s="130" t="str">
        <f t="shared" si="18"/>
        <v/>
      </c>
      <c r="M544" s="131" t="str">
        <f>IF(G544="","",VLOOKUP(G544,'BASE TB'!$A$1:$K$70000,7,FALSE))</f>
        <v/>
      </c>
      <c r="N544" s="131" t="str">
        <f>IF(G544="","",VLOOKUP(G544,'BASE TB'!$A$1:$K$70000,8,FALSE))</f>
        <v/>
      </c>
      <c r="O544" s="131"/>
      <c r="P544" s="131"/>
      <c r="Q544" s="168"/>
      <c r="R544" s="165"/>
      <c r="S544" s="168"/>
      <c r="T544" s="168"/>
      <c r="U544" s="168"/>
      <c r="V544" s="168"/>
      <c r="W544" s="168"/>
      <c r="X544" s="162"/>
      <c r="Y544" s="162"/>
      <c r="Z544" s="167"/>
    </row>
    <row r="545" spans="1:26" s="18" customFormat="1" hidden="1" x14ac:dyDescent="0.25">
      <c r="A545" s="203"/>
      <c r="B545" s="205"/>
      <c r="C545" s="207"/>
      <c r="D545" s="205"/>
      <c r="E545" s="205"/>
      <c r="F545" s="209"/>
      <c r="G545" s="211"/>
      <c r="H545" s="211"/>
      <c r="I545" s="214" t="str">
        <f>IF(G545="","",VLOOKUP(G545,'BASE TB'!$A$1:$K$70000,2,FALSE))</f>
        <v/>
      </c>
      <c r="J545" s="216"/>
      <c r="K545" s="217" t="str">
        <f>IF(G545="","",VLOOKUP(G545,'BASE TB'!$A$1:$K$70000,6,FALSE))</f>
        <v/>
      </c>
      <c r="L545" s="218" t="str">
        <f t="shared" si="18"/>
        <v/>
      </c>
      <c r="M545" s="203" t="str">
        <f>IF(G545="","",VLOOKUP(G545,'BASE TB'!$A$1:$K$70000,7,FALSE))</f>
        <v/>
      </c>
      <c r="N545" s="203" t="str">
        <f>IF(G545="","",VLOOKUP(G545,'BASE TB'!$A$1:$K$70000,8,FALSE))</f>
        <v/>
      </c>
      <c r="O545" s="203"/>
      <c r="P545" s="203"/>
      <c r="Q545" s="221"/>
      <c r="R545" s="165"/>
      <c r="S545" s="221"/>
      <c r="T545" s="221"/>
      <c r="U545" s="221"/>
      <c r="V545" s="221"/>
      <c r="W545" s="221"/>
      <c r="X545" s="216"/>
      <c r="Y545" s="216"/>
      <c r="Z545" s="224"/>
    </row>
    <row r="546" spans="1:26" s="18" customFormat="1" hidden="1" x14ac:dyDescent="0.25">
      <c r="A546" s="169"/>
      <c r="B546" s="170"/>
      <c r="C546" s="171"/>
      <c r="D546" s="170"/>
      <c r="E546" s="170"/>
      <c r="F546" s="172"/>
      <c r="G546" s="173"/>
      <c r="H546" s="173"/>
      <c r="I546" s="174" t="str">
        <f>IF(G546="","",VLOOKUP(G546,'BASE TB'!$A$1:$K$70000,2,FALSE))</f>
        <v/>
      </c>
      <c r="J546" s="175"/>
      <c r="K546" s="176" t="str">
        <f>IF(G546="","",VLOOKUP(G546,'BASE TB'!$A$1:$K$70000,6,FALSE))</f>
        <v/>
      </c>
      <c r="L546" s="177" t="str">
        <f t="shared" si="18"/>
        <v/>
      </c>
      <c r="M546" s="169" t="str">
        <f>IF(G546="","",VLOOKUP(G546,'BASE TB'!$A$1:$K$70000,7,FALSE))</f>
        <v/>
      </c>
      <c r="N546" s="169" t="str">
        <f>IF(G546="","",VLOOKUP(G546,'BASE TB'!$A$1:$K$70000,8,FALSE))</f>
        <v/>
      </c>
      <c r="O546" s="169"/>
      <c r="P546" s="169"/>
      <c r="Q546" s="178"/>
      <c r="R546" s="165"/>
      <c r="S546" s="178"/>
      <c r="T546" s="178"/>
      <c r="U546" s="178"/>
      <c r="V546" s="178"/>
      <c r="W546" s="178"/>
      <c r="X546" s="175"/>
      <c r="Y546" s="175"/>
      <c r="Z546" s="62"/>
    </row>
    <row r="547" spans="1:26" s="18" customFormat="1" hidden="1" x14ac:dyDescent="0.25">
      <c r="A547" s="169"/>
      <c r="B547" s="170"/>
      <c r="C547" s="171"/>
      <c r="D547" s="170"/>
      <c r="E547" s="170"/>
      <c r="F547" s="172"/>
      <c r="G547" s="173"/>
      <c r="H547" s="173"/>
      <c r="I547" s="174" t="str">
        <f>IF(G547="","",VLOOKUP(G547,'BASE TB'!$A$1:$K$70000,2,FALSE))</f>
        <v/>
      </c>
      <c r="J547" s="175"/>
      <c r="K547" s="176" t="str">
        <f>IF(G547="","",VLOOKUP(G547,'BASE TB'!$A$1:$K$70000,6,FALSE))</f>
        <v/>
      </c>
      <c r="L547" s="177" t="str">
        <f t="shared" si="18"/>
        <v/>
      </c>
      <c r="M547" s="169" t="str">
        <f>IF(G547="","",VLOOKUP(G547,'BASE TB'!$A$1:$K$70000,7,FALSE))</f>
        <v/>
      </c>
      <c r="N547" s="169" t="str">
        <f>IF(G547="","",VLOOKUP(G547,'BASE TB'!$A$1:$K$70000,8,FALSE))</f>
        <v/>
      </c>
      <c r="O547" s="169"/>
      <c r="P547" s="169"/>
      <c r="Q547" s="178"/>
      <c r="R547" s="165"/>
      <c r="S547" s="178"/>
      <c r="T547" s="178"/>
      <c r="U547" s="178"/>
      <c r="V547" s="178"/>
      <c r="W547" s="178"/>
      <c r="X547" s="175"/>
      <c r="Y547" s="175"/>
      <c r="Z547" s="62"/>
    </row>
    <row r="548" spans="1:26" s="18" customFormat="1" hidden="1" x14ac:dyDescent="0.25">
      <c r="A548" s="169"/>
      <c r="B548" s="170"/>
      <c r="C548" s="171"/>
      <c r="D548" s="170"/>
      <c r="E548" s="170"/>
      <c r="F548" s="172"/>
      <c r="G548" s="173"/>
      <c r="H548" s="173"/>
      <c r="I548" s="174" t="str">
        <f>IF(G548="","",VLOOKUP(G548,'BASE TB'!$A$1:$K$70000,2,FALSE))</f>
        <v/>
      </c>
      <c r="J548" s="175"/>
      <c r="K548" s="176" t="str">
        <f>IF(G548="","",VLOOKUP(G548,'BASE TB'!$A$1:$K$70000,6,FALSE))</f>
        <v/>
      </c>
      <c r="L548" s="177" t="str">
        <f t="shared" si="18"/>
        <v/>
      </c>
      <c r="M548" s="169" t="str">
        <f>IF(G548="","",VLOOKUP(G548,'BASE TB'!$A$1:$K$70000,7,FALSE))</f>
        <v/>
      </c>
      <c r="N548" s="169" t="str">
        <f>IF(G548="","",VLOOKUP(G548,'BASE TB'!$A$1:$K$70000,8,FALSE))</f>
        <v/>
      </c>
      <c r="O548" s="169"/>
      <c r="P548" s="169"/>
      <c r="Q548" s="178"/>
      <c r="R548" s="165"/>
      <c r="S548" s="178"/>
      <c r="T548" s="178"/>
      <c r="U548" s="178"/>
      <c r="V548" s="178"/>
      <c r="W548" s="178"/>
      <c r="X548" s="175"/>
      <c r="Y548" s="175"/>
      <c r="Z548" s="62"/>
    </row>
    <row r="549" spans="1:26" s="18" customFormat="1" hidden="1" x14ac:dyDescent="0.25">
      <c r="A549" s="169"/>
      <c r="B549" s="170"/>
      <c r="C549" s="171"/>
      <c r="D549" s="170"/>
      <c r="E549" s="170"/>
      <c r="F549" s="172"/>
      <c r="G549" s="173"/>
      <c r="H549" s="173"/>
      <c r="I549" s="174" t="str">
        <f>IF(G549="","",VLOOKUP(G549,'BASE TB'!$A$1:$K$70000,2,FALSE))</f>
        <v/>
      </c>
      <c r="J549" s="175"/>
      <c r="K549" s="176" t="str">
        <f>IF(G549="","",VLOOKUP(G549,'BASE TB'!$A$1:$K$70000,6,FALSE))</f>
        <v/>
      </c>
      <c r="L549" s="177" t="str">
        <f t="shared" si="18"/>
        <v/>
      </c>
      <c r="M549" s="169" t="str">
        <f>IF(G549="","",VLOOKUP(G549,'BASE TB'!$A$1:$K$70000,7,FALSE))</f>
        <v/>
      </c>
      <c r="N549" s="169" t="str">
        <f>IF(G549="","",VLOOKUP(G549,'BASE TB'!$A$1:$K$70000,8,FALSE))</f>
        <v/>
      </c>
      <c r="O549" s="169"/>
      <c r="P549" s="169"/>
      <c r="Q549" s="178"/>
      <c r="R549" s="165"/>
      <c r="S549" s="178"/>
      <c r="T549" s="178"/>
      <c r="U549" s="178"/>
      <c r="V549" s="178"/>
      <c r="W549" s="178"/>
      <c r="X549" s="175"/>
      <c r="Y549" s="175"/>
      <c r="Z549" s="62"/>
    </row>
    <row r="550" spans="1:26" s="18" customFormat="1" hidden="1" x14ac:dyDescent="0.25">
      <c r="A550" s="169"/>
      <c r="B550" s="170"/>
      <c r="C550" s="171"/>
      <c r="D550" s="170"/>
      <c r="E550" s="170"/>
      <c r="F550" s="172"/>
      <c r="G550" s="173"/>
      <c r="H550" s="173"/>
      <c r="I550" s="174" t="str">
        <f>IF(G550="","",VLOOKUP(G550,'BASE TB'!$A$1:$K$70000,2,FALSE))</f>
        <v/>
      </c>
      <c r="J550" s="175"/>
      <c r="K550" s="176" t="str">
        <f>IF(G550="","",VLOOKUP(G550,'BASE TB'!$A$1:$K$70000,6,FALSE))</f>
        <v/>
      </c>
      <c r="L550" s="177" t="str">
        <f t="shared" si="18"/>
        <v/>
      </c>
      <c r="M550" s="169" t="str">
        <f>IF(G550="","",VLOOKUP(G550,'BASE TB'!$A$1:$K$70000,7,FALSE))</f>
        <v/>
      </c>
      <c r="N550" s="169" t="str">
        <f>IF(G550="","",VLOOKUP(G550,'BASE TB'!$A$1:$K$70000,8,FALSE))</f>
        <v/>
      </c>
      <c r="O550" s="169"/>
      <c r="P550" s="169"/>
      <c r="Q550" s="178"/>
      <c r="R550" s="165"/>
      <c r="S550" s="178"/>
      <c r="T550" s="178"/>
      <c r="U550" s="178"/>
      <c r="V550" s="178"/>
      <c r="W550" s="178"/>
      <c r="X550" s="175"/>
      <c r="Y550" s="175"/>
      <c r="Z550" s="62"/>
    </row>
    <row r="551" spans="1:26" hidden="1" x14ac:dyDescent="0.25">
      <c r="A551" s="169"/>
      <c r="B551" s="170"/>
      <c r="C551" s="171"/>
      <c r="D551" s="170"/>
      <c r="E551" s="170"/>
      <c r="F551" s="172"/>
      <c r="G551" s="173"/>
      <c r="H551" s="173"/>
      <c r="I551" s="174" t="str">
        <f>IF(G551="","",VLOOKUP(G551,'BASE TB'!$A$1:$K$70000,2,FALSE))</f>
        <v/>
      </c>
      <c r="J551" s="175"/>
      <c r="K551" s="176" t="str">
        <f>IF(G551="","",VLOOKUP(G551,'BASE TB'!$A$1:$K$70000,6,FALSE))</f>
        <v/>
      </c>
      <c r="L551" s="177" t="str">
        <f t="shared" si="18"/>
        <v/>
      </c>
      <c r="M551" s="169" t="str">
        <f>IF(G551="","",VLOOKUP(G551,'BASE TB'!$A$1:$K$70000,7,FALSE))</f>
        <v/>
      </c>
      <c r="N551" s="169" t="str">
        <f>IF(G551="","",VLOOKUP(G551,'BASE TB'!$A$1:$K$70000,8,FALSE))</f>
        <v/>
      </c>
      <c r="O551" s="169"/>
      <c r="P551" s="169"/>
      <c r="Q551" s="178"/>
      <c r="R551" s="165"/>
      <c r="S551" s="178"/>
      <c r="T551" s="178"/>
      <c r="U551" s="178"/>
      <c r="V551" s="178"/>
      <c r="W551" s="178"/>
      <c r="X551" s="175"/>
      <c r="Y551" s="175"/>
      <c r="Z551" s="62"/>
    </row>
    <row r="552" spans="1:26" hidden="1" x14ac:dyDescent="0.25">
      <c r="A552" s="57"/>
      <c r="B552" s="103"/>
      <c r="C552" s="104"/>
      <c r="D552" s="103"/>
      <c r="E552" s="103"/>
      <c r="F552" s="105"/>
      <c r="I552" s="52" t="str">
        <f>IF(G552="","",VLOOKUP(G552,'BASE TB'!$A$1:$K$70000,2,FALSE))</f>
        <v/>
      </c>
      <c r="K552" s="55" t="str">
        <f>IF(G552="","",VLOOKUP(G552,'BASE TB'!$A$1:$K$70000,6,FALSE))</f>
        <v/>
      </c>
      <c r="L552" s="56" t="str">
        <f t="shared" si="18"/>
        <v/>
      </c>
      <c r="M552" s="57" t="str">
        <f>IF(G552="","",VLOOKUP(G552,'BASE TB'!$A$1:$K$70000,7,FALSE))</f>
        <v/>
      </c>
      <c r="N552" s="57" t="str">
        <f>IF(G552="","",VLOOKUP(G552,'BASE TB'!$A$1:$K$70000,8,FALSE))</f>
        <v/>
      </c>
      <c r="Q552" s="60"/>
      <c r="R552" s="165"/>
      <c r="S552" s="60"/>
      <c r="T552" s="60"/>
      <c r="U552" s="60"/>
      <c r="V552" s="60"/>
    </row>
    <row r="553" spans="1:26" hidden="1" x14ac:dyDescent="0.25">
      <c r="A553" s="57"/>
      <c r="B553" s="103"/>
      <c r="C553" s="104"/>
      <c r="D553" s="103"/>
      <c r="E553" s="103"/>
      <c r="F553" s="105"/>
      <c r="I553" s="52" t="str">
        <f>IF(G553="","",VLOOKUP(G553,'BASE TB'!$A$1:$K$70000,2,FALSE))</f>
        <v/>
      </c>
      <c r="K553" s="55" t="str">
        <f>IF(G553="","",VLOOKUP(G553,'BASE TB'!$A$1:$K$70000,6,FALSE))</f>
        <v/>
      </c>
      <c r="L553" s="56" t="str">
        <f t="shared" si="18"/>
        <v/>
      </c>
      <c r="M553" s="57" t="str">
        <f>IF(G553="","",VLOOKUP(G553,'BASE TB'!$A$1:$K$70000,7,FALSE))</f>
        <v/>
      </c>
      <c r="N553" s="57" t="str">
        <f>IF(G553="","",VLOOKUP(G553,'BASE TB'!$A$1:$K$70000,8,FALSE))</f>
        <v/>
      </c>
      <c r="Q553" s="60"/>
      <c r="R553" s="165"/>
      <c r="S553" s="60"/>
      <c r="T553" s="60"/>
      <c r="U553" s="60"/>
      <c r="V553" s="60"/>
    </row>
    <row r="554" spans="1:26" hidden="1" x14ac:dyDescent="0.25">
      <c r="A554" s="57"/>
      <c r="B554" s="103"/>
      <c r="C554" s="104"/>
      <c r="D554" s="103"/>
      <c r="E554" s="103"/>
      <c r="F554" s="105"/>
      <c r="I554" s="52" t="str">
        <f>IF(G554="","",VLOOKUP(G554,'BASE TB'!$A$1:$K$70000,2,FALSE))</f>
        <v/>
      </c>
      <c r="K554" s="55" t="str">
        <f>IF(G554="","",VLOOKUP(G554,'BASE TB'!$A$1:$K$70000,6,FALSE))</f>
        <v/>
      </c>
      <c r="L554" s="56" t="str">
        <f t="shared" si="18"/>
        <v/>
      </c>
      <c r="M554" s="57" t="str">
        <f>IF(G554="","",VLOOKUP(G554,'BASE TB'!$A$1:$K$70000,7,FALSE))</f>
        <v/>
      </c>
      <c r="N554" s="57" t="str">
        <f>IF(G554="","",VLOOKUP(G554,'BASE TB'!$A$1:$K$70000,8,FALSE))</f>
        <v/>
      </c>
      <c r="Q554" s="60"/>
      <c r="R554" s="165"/>
      <c r="S554" s="60"/>
      <c r="T554" s="60"/>
      <c r="U554" s="60"/>
      <c r="V554" s="60"/>
    </row>
    <row r="555" spans="1:26" hidden="1" x14ac:dyDescent="0.25">
      <c r="A555" s="57"/>
      <c r="B555" s="103"/>
      <c r="C555" s="104"/>
      <c r="D555" s="103"/>
      <c r="E555" s="103"/>
      <c r="F555" s="105"/>
      <c r="I555" s="52" t="str">
        <f>IF(G555="","",VLOOKUP(G555,'BASE TB'!$A$1:$K$70000,2,FALSE))</f>
        <v/>
      </c>
      <c r="K555" s="55" t="str">
        <f>IF(G555="","",VLOOKUP(G555,'BASE TB'!$A$1:$K$70000,6,FALSE))</f>
        <v/>
      </c>
      <c r="L555" s="56" t="str">
        <f t="shared" si="18"/>
        <v/>
      </c>
      <c r="M555" s="57" t="str">
        <f>IF(G555="","",VLOOKUP(G555,'BASE TB'!$A$1:$K$70000,7,FALSE))</f>
        <v/>
      </c>
      <c r="N555" s="57" t="str">
        <f>IF(G555="","",VLOOKUP(G555,'BASE TB'!$A$1:$K$70000,8,FALSE))</f>
        <v/>
      </c>
      <c r="Q555" s="60"/>
      <c r="R555" s="165"/>
      <c r="S555" s="60"/>
      <c r="T555" s="60"/>
      <c r="U555" s="60"/>
      <c r="V555" s="60"/>
    </row>
    <row r="556" spans="1:26" hidden="1" x14ac:dyDescent="0.25">
      <c r="A556" s="57"/>
      <c r="B556" s="103"/>
      <c r="C556" s="104"/>
      <c r="D556" s="103"/>
      <c r="E556" s="103"/>
      <c r="F556" s="105"/>
      <c r="I556" s="52" t="str">
        <f>IF(G556="","",VLOOKUP(G556,'BASE TB'!$A$1:$K$70000,2,FALSE))</f>
        <v/>
      </c>
      <c r="K556" s="55" t="str">
        <f>IF(G556="","",VLOOKUP(G556,'BASE TB'!$A$1:$K$70000,6,FALSE))</f>
        <v/>
      </c>
      <c r="L556" s="56" t="str">
        <f t="shared" si="18"/>
        <v/>
      </c>
      <c r="M556" s="57" t="str">
        <f>IF(G556="","",VLOOKUP(G556,'BASE TB'!$A$1:$K$70000,7,FALSE))</f>
        <v/>
      </c>
      <c r="N556" s="57" t="str">
        <f>IF(G556="","",VLOOKUP(G556,'BASE TB'!$A$1:$K$70000,8,FALSE))</f>
        <v/>
      </c>
      <c r="Q556" s="60"/>
      <c r="R556" s="165"/>
      <c r="S556" s="60"/>
      <c r="T556" s="60"/>
      <c r="U556" s="60"/>
      <c r="V556" s="60"/>
    </row>
    <row r="557" spans="1:26" hidden="1" x14ac:dyDescent="0.25">
      <c r="A557" s="57"/>
      <c r="B557" s="103"/>
      <c r="C557" s="104"/>
      <c r="D557" s="103"/>
      <c r="E557" s="103"/>
      <c r="F557" s="105"/>
      <c r="I557" s="52" t="str">
        <f>IF(G557="","",VLOOKUP(G557,'BASE TB'!$A$1:$K$70000,2,FALSE))</f>
        <v/>
      </c>
      <c r="K557" s="55" t="str">
        <f>IF(G557="","",VLOOKUP(G557,'BASE TB'!$A$1:$K$70000,6,FALSE))</f>
        <v/>
      </c>
      <c r="L557" s="56" t="str">
        <f t="shared" si="18"/>
        <v/>
      </c>
      <c r="M557" s="57" t="str">
        <f>IF(G557="","",VLOOKUP(G557,'BASE TB'!$A$1:$K$70000,7,FALSE))</f>
        <v/>
      </c>
      <c r="N557" s="57" t="str">
        <f>IF(G557="","",VLOOKUP(G557,'BASE TB'!$A$1:$K$70000,8,FALSE))</f>
        <v/>
      </c>
      <c r="Q557" s="60"/>
      <c r="R557" s="165"/>
      <c r="S557" s="60"/>
      <c r="T557" s="60"/>
      <c r="U557" s="60"/>
      <c r="V557" s="60"/>
    </row>
    <row r="558" spans="1:26" hidden="1" x14ac:dyDescent="0.25">
      <c r="A558" s="57"/>
      <c r="B558" s="103"/>
      <c r="C558" s="104"/>
      <c r="D558" s="103"/>
      <c r="E558" s="103"/>
      <c r="F558" s="105"/>
      <c r="I558" s="52" t="str">
        <f>IF(G558="","",VLOOKUP(G558,'BASE TB'!$A$1:$K$70000,2,FALSE))</f>
        <v/>
      </c>
      <c r="K558" s="55" t="str">
        <f>IF(G558="","",VLOOKUP(G558,'BASE TB'!$A$1:$K$70000,6,FALSE))</f>
        <v/>
      </c>
      <c r="L558" s="56" t="str">
        <f t="shared" si="18"/>
        <v/>
      </c>
      <c r="M558" s="57" t="str">
        <f>IF(G558="","",VLOOKUP(G558,'BASE TB'!$A$1:$K$70000,7,FALSE))</f>
        <v/>
      </c>
      <c r="N558" s="57" t="str">
        <f>IF(G558="","",VLOOKUP(G558,'BASE TB'!$A$1:$K$70000,8,FALSE))</f>
        <v/>
      </c>
      <c r="Q558" s="60"/>
      <c r="R558" s="165"/>
      <c r="S558" s="60"/>
      <c r="T558" s="60"/>
      <c r="U558" s="60"/>
      <c r="V558" s="60"/>
    </row>
    <row r="559" spans="1:26" hidden="1" x14ac:dyDescent="0.25">
      <c r="A559" s="57"/>
      <c r="B559" s="103"/>
      <c r="C559" s="104"/>
      <c r="D559" s="103"/>
      <c r="E559" s="103"/>
      <c r="F559" s="105"/>
      <c r="I559" s="52" t="str">
        <f>IF(G559="","",VLOOKUP(G559,'BASE TB'!$A$1:$K$70000,2,FALSE))</f>
        <v/>
      </c>
      <c r="K559" s="55" t="str">
        <f>IF(G559="","",VLOOKUP(G559,'BASE TB'!$A$1:$K$70000,6,FALSE))</f>
        <v/>
      </c>
      <c r="L559" s="56" t="str">
        <f t="shared" si="18"/>
        <v/>
      </c>
      <c r="M559" s="57" t="str">
        <f>IF(G559="","",VLOOKUP(G559,'BASE TB'!$A$1:$K$70000,7,FALSE))</f>
        <v/>
      </c>
      <c r="N559" s="57" t="str">
        <f>IF(G559="","",VLOOKUP(G559,'BASE TB'!$A$1:$K$70000,8,FALSE))</f>
        <v/>
      </c>
      <c r="Q559" s="60"/>
      <c r="R559" s="165"/>
      <c r="S559" s="60"/>
      <c r="T559" s="60"/>
      <c r="U559" s="60"/>
      <c r="V559" s="60"/>
    </row>
    <row r="560" spans="1:26" hidden="1" x14ac:dyDescent="0.25">
      <c r="A560" s="57"/>
      <c r="B560" s="103"/>
      <c r="C560" s="104"/>
      <c r="D560" s="103"/>
      <c r="E560" s="103"/>
      <c r="F560" s="105"/>
      <c r="I560" s="52" t="str">
        <f>IF(G560="","",VLOOKUP(G560,'BASE TB'!$A$1:$K$70000,2,FALSE))</f>
        <v/>
      </c>
      <c r="K560" s="55" t="str">
        <f>IF(G560="","",VLOOKUP(G560,'BASE TB'!$A$1:$K$70000,6,FALSE))</f>
        <v/>
      </c>
      <c r="L560" s="56" t="str">
        <f t="shared" si="18"/>
        <v/>
      </c>
      <c r="M560" s="57" t="str">
        <f>IF(G560="","",VLOOKUP(G560,'BASE TB'!$A$1:$K$70000,7,FALSE))</f>
        <v/>
      </c>
      <c r="N560" s="57" t="str">
        <f>IF(G560="","",VLOOKUP(G560,'BASE TB'!$A$1:$K$70000,8,FALSE))</f>
        <v/>
      </c>
      <c r="Q560" s="60"/>
      <c r="R560" s="165"/>
      <c r="S560" s="60"/>
      <c r="T560" s="60"/>
      <c r="U560" s="60"/>
      <c r="V560" s="60"/>
    </row>
    <row r="561" spans="1:22" hidden="1" x14ac:dyDescent="0.25">
      <c r="A561" s="57"/>
      <c r="B561" s="103"/>
      <c r="C561" s="104"/>
      <c r="D561" s="103"/>
      <c r="E561" s="103"/>
      <c r="F561" s="105"/>
      <c r="I561" s="52" t="str">
        <f>IF(G561="","",VLOOKUP(G561,'BASE TB'!$A$1:$K$70000,2,FALSE))</f>
        <v/>
      </c>
      <c r="K561" s="55" t="str">
        <f>IF(G561="","",VLOOKUP(G561,'BASE TB'!$A$1:$K$70000,6,FALSE))</f>
        <v/>
      </c>
      <c r="L561" s="56" t="str">
        <f t="shared" si="18"/>
        <v/>
      </c>
      <c r="M561" s="57" t="str">
        <f>IF(G561="","",VLOOKUP(G561,'BASE TB'!$A$1:$K$70000,7,FALSE))</f>
        <v/>
      </c>
      <c r="N561" s="57" t="str">
        <f>IF(G561="","",VLOOKUP(G561,'BASE TB'!$A$1:$K$70000,8,FALSE))</f>
        <v/>
      </c>
      <c r="Q561" s="60"/>
      <c r="R561" s="165"/>
      <c r="S561" s="60"/>
      <c r="T561" s="60"/>
      <c r="U561" s="60"/>
      <c r="V561" s="60"/>
    </row>
    <row r="562" spans="1:22" hidden="1" x14ac:dyDescent="0.25">
      <c r="A562" s="57"/>
      <c r="B562" s="103"/>
      <c r="C562" s="104"/>
      <c r="D562" s="103"/>
      <c r="E562" s="103"/>
      <c r="F562" s="105"/>
      <c r="I562" s="52" t="str">
        <f>IF(G562="","",VLOOKUP(G562,'BASE TB'!$A$1:$K$70000,2,FALSE))</f>
        <v/>
      </c>
      <c r="K562" s="55" t="str">
        <f>IF(G562="","",VLOOKUP(G562,'BASE TB'!$A$1:$K$70000,6,FALSE))</f>
        <v/>
      </c>
      <c r="L562" s="56" t="str">
        <f t="shared" si="18"/>
        <v/>
      </c>
      <c r="M562" s="57" t="str">
        <f>IF(G562="","",VLOOKUP(G562,'BASE TB'!$A$1:$K$70000,7,FALSE))</f>
        <v/>
      </c>
      <c r="N562" s="57" t="str">
        <f>IF(G562="","",VLOOKUP(G562,'BASE TB'!$A$1:$K$70000,8,FALSE))</f>
        <v/>
      </c>
      <c r="Q562" s="60"/>
      <c r="R562" s="165"/>
      <c r="S562" s="60"/>
      <c r="T562" s="60"/>
      <c r="U562" s="60"/>
      <c r="V562" s="60"/>
    </row>
    <row r="563" spans="1:22" hidden="1" x14ac:dyDescent="0.25">
      <c r="A563" s="57"/>
      <c r="B563" s="103"/>
      <c r="C563" s="104"/>
      <c r="D563" s="103"/>
      <c r="E563" s="103"/>
      <c r="F563" s="105"/>
      <c r="I563" s="52" t="str">
        <f>IF(G563="","",VLOOKUP(G563,'BASE TB'!$A$1:$K$70000,2,FALSE))</f>
        <v/>
      </c>
      <c r="K563" s="55" t="str">
        <f>IF(G563="","",VLOOKUP(G563,'BASE TB'!$A$1:$K$70000,6,FALSE))</f>
        <v/>
      </c>
      <c r="L563" s="56" t="str">
        <f t="shared" si="18"/>
        <v/>
      </c>
      <c r="M563" s="57" t="str">
        <f>IF(G563="","",VLOOKUP(G563,'BASE TB'!$A$1:$K$70000,7,FALSE))</f>
        <v/>
      </c>
      <c r="N563" s="57" t="str">
        <f>IF(G563="","",VLOOKUP(G563,'BASE TB'!$A$1:$K$70000,8,FALSE))</f>
        <v/>
      </c>
      <c r="Q563" s="60"/>
      <c r="R563" s="165"/>
      <c r="S563" s="60"/>
      <c r="T563" s="60"/>
      <c r="U563" s="60"/>
      <c r="V563" s="60"/>
    </row>
    <row r="564" spans="1:22" hidden="1" x14ac:dyDescent="0.25">
      <c r="A564" s="57"/>
      <c r="B564" s="103"/>
      <c r="C564" s="104"/>
      <c r="D564" s="103"/>
      <c r="E564" s="103"/>
      <c r="F564" s="105"/>
      <c r="I564" s="52" t="str">
        <f>IF(G564="","",VLOOKUP(G564,'BASE TB'!$A$1:$K$70000,2,FALSE))</f>
        <v/>
      </c>
      <c r="K564" s="55" t="str">
        <f>IF(G564="","",VLOOKUP(G564,'BASE TB'!$A$1:$K$70000,6,FALSE))</f>
        <v/>
      </c>
      <c r="L564" s="56" t="str">
        <f t="shared" si="18"/>
        <v/>
      </c>
      <c r="M564" s="57" t="str">
        <f>IF(G564="","",VLOOKUP(G564,'BASE TB'!$A$1:$K$70000,7,FALSE))</f>
        <v/>
      </c>
      <c r="N564" s="57" t="str">
        <f>IF(G564="","",VLOOKUP(G564,'BASE TB'!$A$1:$K$70000,8,FALSE))</f>
        <v/>
      </c>
      <c r="Q564" s="60"/>
      <c r="R564" s="165"/>
      <c r="S564" s="60"/>
      <c r="T564" s="60"/>
      <c r="U564" s="60"/>
      <c r="V564" s="60"/>
    </row>
    <row r="565" spans="1:22" hidden="1" x14ac:dyDescent="0.25">
      <c r="A565" s="57"/>
      <c r="B565" s="103"/>
      <c r="C565" s="104"/>
      <c r="D565" s="103"/>
      <c r="E565" s="103"/>
      <c r="F565" s="105"/>
      <c r="I565" s="52" t="str">
        <f>IF(G565="","",VLOOKUP(G565,'BASE TB'!$A$1:$K$70000,2,FALSE))</f>
        <v/>
      </c>
      <c r="K565" s="55" t="str">
        <f>IF(G565="","",VLOOKUP(G565,'BASE TB'!$A$1:$K$70000,6,FALSE))</f>
        <v/>
      </c>
      <c r="L565" s="56" t="str">
        <f t="shared" si="18"/>
        <v/>
      </c>
      <c r="M565" s="57" t="str">
        <f>IF(G565="","",VLOOKUP(G565,'BASE TB'!$A$1:$K$70000,7,FALSE))</f>
        <v/>
      </c>
      <c r="N565" s="57" t="str">
        <f>IF(G565="","",VLOOKUP(G565,'BASE TB'!$A$1:$K$70000,8,FALSE))</f>
        <v/>
      </c>
      <c r="Q565" s="60"/>
      <c r="R565" s="165"/>
      <c r="S565" s="60"/>
      <c r="T565" s="60"/>
      <c r="U565" s="60"/>
      <c r="V565" s="60"/>
    </row>
    <row r="566" spans="1:22" hidden="1" x14ac:dyDescent="0.25">
      <c r="A566" s="57"/>
      <c r="B566" s="103"/>
      <c r="C566" s="104"/>
      <c r="D566" s="103"/>
      <c r="E566" s="103"/>
      <c r="F566" s="105"/>
      <c r="I566" s="52" t="str">
        <f>IF(G566="","",VLOOKUP(G566,'BASE TB'!$A$1:$K$70000,2,FALSE))</f>
        <v/>
      </c>
      <c r="K566" s="55" t="str">
        <f>IF(G566="","",VLOOKUP(G566,'BASE TB'!$A$1:$K$70000,6,FALSE))</f>
        <v/>
      </c>
      <c r="L566" s="56" t="str">
        <f t="shared" si="18"/>
        <v/>
      </c>
      <c r="M566" s="57" t="str">
        <f>IF(G566="","",VLOOKUP(G566,'BASE TB'!$A$1:$K$70000,7,FALSE))</f>
        <v/>
      </c>
      <c r="N566" s="57" t="str">
        <f>IF(G566="","",VLOOKUP(G566,'BASE TB'!$A$1:$K$70000,8,FALSE))</f>
        <v/>
      </c>
      <c r="Q566" s="60"/>
      <c r="R566" s="165"/>
      <c r="S566" s="60"/>
      <c r="T566" s="60"/>
      <c r="U566" s="60"/>
      <c r="V566" s="60"/>
    </row>
    <row r="567" spans="1:22" hidden="1" x14ac:dyDescent="0.25">
      <c r="A567" s="57"/>
      <c r="B567" s="103"/>
      <c r="C567" s="104"/>
      <c r="D567" s="103"/>
      <c r="E567" s="103"/>
      <c r="F567" s="105"/>
      <c r="I567" s="52" t="str">
        <f>IF(G567="","",VLOOKUP(G567,'BASE TB'!$A$1:$K$70000,2,FALSE))</f>
        <v/>
      </c>
      <c r="K567" s="55" t="str">
        <f>IF(G567="","",VLOOKUP(G567,'BASE TB'!$A$1:$K$70000,6,FALSE))</f>
        <v/>
      </c>
      <c r="L567" s="56" t="str">
        <f t="shared" si="18"/>
        <v/>
      </c>
      <c r="M567" s="57" t="str">
        <f>IF(G567="","",VLOOKUP(G567,'BASE TB'!$A$1:$K$70000,7,FALSE))</f>
        <v/>
      </c>
      <c r="N567" s="57" t="str">
        <f>IF(G567="","",VLOOKUP(G567,'BASE TB'!$A$1:$K$70000,8,FALSE))</f>
        <v/>
      </c>
      <c r="Q567" s="60"/>
      <c r="R567" s="165"/>
      <c r="S567" s="60"/>
      <c r="T567" s="60"/>
      <c r="U567" s="60"/>
      <c r="V567" s="60"/>
    </row>
    <row r="568" spans="1:22" hidden="1" x14ac:dyDescent="0.25">
      <c r="A568" s="57"/>
      <c r="B568" s="103"/>
      <c r="C568" s="104"/>
      <c r="D568" s="103"/>
      <c r="E568" s="103"/>
      <c r="F568" s="105"/>
      <c r="I568" s="52" t="str">
        <f>IF(G568="","",VLOOKUP(G568,'BASE TB'!$A$1:$K$70000,2,FALSE))</f>
        <v/>
      </c>
      <c r="K568" s="55" t="str">
        <f>IF(G568="","",VLOOKUP(G568,'BASE TB'!$A$1:$K$70000,6,FALSE))</f>
        <v/>
      </c>
      <c r="L568" s="56" t="str">
        <f t="shared" si="18"/>
        <v/>
      </c>
      <c r="M568" s="57" t="str">
        <f>IF(G568="","",VLOOKUP(G568,'BASE TB'!$A$1:$K$70000,7,FALSE))</f>
        <v/>
      </c>
      <c r="N568" s="57" t="str">
        <f>IF(G568="","",VLOOKUP(G568,'BASE TB'!$A$1:$K$70000,8,FALSE))</f>
        <v/>
      </c>
      <c r="Q568" s="60"/>
      <c r="R568" s="165"/>
      <c r="S568" s="60"/>
      <c r="T568" s="60"/>
      <c r="U568" s="60"/>
      <c r="V568" s="60"/>
    </row>
    <row r="569" spans="1:22" hidden="1" x14ac:dyDescent="0.25">
      <c r="A569" s="57"/>
      <c r="B569" s="103"/>
      <c r="C569" s="104"/>
      <c r="D569" s="103"/>
      <c r="E569" s="103"/>
      <c r="F569" s="105"/>
      <c r="I569" s="52" t="str">
        <f>IF(G569="","",VLOOKUP(G569,'BASE TB'!$A$1:$K$70000,2,FALSE))</f>
        <v/>
      </c>
      <c r="K569" s="55" t="str">
        <f>IF(G569="","",VLOOKUP(G569,'BASE TB'!$A$1:$K$70000,6,FALSE))</f>
        <v/>
      </c>
      <c r="L569" s="56" t="str">
        <f t="shared" si="18"/>
        <v/>
      </c>
      <c r="M569" s="57" t="str">
        <f>IF(G569="","",VLOOKUP(G569,'BASE TB'!$A$1:$K$70000,7,FALSE))</f>
        <v/>
      </c>
      <c r="N569" s="57" t="str">
        <f>IF(G569="","",VLOOKUP(G569,'BASE TB'!$A$1:$K$70000,8,FALSE))</f>
        <v/>
      </c>
      <c r="Q569" s="60"/>
      <c r="R569" s="165"/>
      <c r="S569" s="60"/>
      <c r="T569" s="60"/>
      <c r="U569" s="60"/>
      <c r="V569" s="60"/>
    </row>
    <row r="570" spans="1:22" hidden="1" x14ac:dyDescent="0.25">
      <c r="A570" s="57"/>
      <c r="B570" s="103"/>
      <c r="C570" s="104"/>
      <c r="D570" s="103"/>
      <c r="E570" s="103"/>
      <c r="F570" s="105"/>
      <c r="I570" s="52" t="str">
        <f>IF(G570="","",VLOOKUP(G570,'BASE TB'!$A$1:$K$70000,2,FALSE))</f>
        <v/>
      </c>
      <c r="K570" s="55" t="str">
        <f>IF(G570="","",VLOOKUP(G570,'BASE TB'!$A$1:$K$70000,6,FALSE))</f>
        <v/>
      </c>
      <c r="L570" s="56" t="str">
        <f t="shared" si="18"/>
        <v/>
      </c>
      <c r="M570" s="57" t="str">
        <f>IF(G570="","",VLOOKUP(G570,'BASE TB'!$A$1:$K$70000,7,FALSE))</f>
        <v/>
      </c>
      <c r="N570" s="57" t="str">
        <f>IF(G570="","",VLOOKUP(G570,'BASE TB'!$A$1:$K$70000,8,FALSE))</f>
        <v/>
      </c>
      <c r="Q570" s="60"/>
      <c r="R570" s="165"/>
      <c r="S570" s="60"/>
      <c r="T570" s="60"/>
      <c r="U570" s="60"/>
      <c r="V570" s="60"/>
    </row>
    <row r="571" spans="1:22" hidden="1" x14ac:dyDescent="0.25">
      <c r="A571" s="57"/>
      <c r="B571" s="103"/>
      <c r="C571" s="104"/>
      <c r="D571" s="103"/>
      <c r="E571" s="103"/>
      <c r="F571" s="105"/>
      <c r="I571" s="52" t="str">
        <f>IF(G571="","",VLOOKUP(G571,'BASE TB'!$A$1:$K$70000,2,FALSE))</f>
        <v/>
      </c>
      <c r="K571" s="55" t="str">
        <f>IF(G571="","",VLOOKUP(G571,'BASE TB'!$A$1:$K$70000,6,FALSE))</f>
        <v/>
      </c>
      <c r="L571" s="56" t="str">
        <f t="shared" si="18"/>
        <v/>
      </c>
      <c r="M571" s="57" t="str">
        <f>IF(G571="","",VLOOKUP(G571,'BASE TB'!$A$1:$K$70000,7,FALSE))</f>
        <v/>
      </c>
      <c r="N571" s="57" t="str">
        <f>IF(G571="","",VLOOKUP(G571,'BASE TB'!$A$1:$K$70000,8,FALSE))</f>
        <v/>
      </c>
      <c r="Q571" s="60"/>
      <c r="R571" s="165"/>
      <c r="S571" s="60"/>
      <c r="T571" s="60"/>
      <c r="U571" s="60"/>
      <c r="V571" s="60"/>
    </row>
    <row r="572" spans="1:22" hidden="1" x14ac:dyDescent="0.25">
      <c r="A572" s="57"/>
      <c r="B572" s="103"/>
      <c r="C572" s="104"/>
      <c r="D572" s="103"/>
      <c r="E572" s="103"/>
      <c r="F572" s="105"/>
      <c r="I572" s="52" t="str">
        <f>IF(G572="","",VLOOKUP(G572,'BASE TB'!$A$1:$K$70000,2,FALSE))</f>
        <v/>
      </c>
      <c r="K572" s="55" t="str">
        <f>IF(G572="","",VLOOKUP(G572,'BASE TB'!$A$1:$K$70000,6,FALSE))</f>
        <v/>
      </c>
      <c r="L572" s="56" t="str">
        <f t="shared" si="18"/>
        <v/>
      </c>
      <c r="M572" s="57" t="str">
        <f>IF(G572="","",VLOOKUP(G572,'BASE TB'!$A$1:$K$70000,7,FALSE))</f>
        <v/>
      </c>
      <c r="N572" s="57" t="str">
        <f>IF(G572="","",VLOOKUP(G572,'BASE TB'!$A$1:$K$70000,8,FALSE))</f>
        <v/>
      </c>
      <c r="Q572" s="60"/>
      <c r="R572" s="165"/>
      <c r="S572" s="60"/>
      <c r="T572" s="60"/>
      <c r="U572" s="60"/>
      <c r="V572" s="60"/>
    </row>
    <row r="573" spans="1:22" hidden="1" x14ac:dyDescent="0.25">
      <c r="A573" s="57"/>
      <c r="B573" s="103"/>
      <c r="C573" s="104"/>
      <c r="D573" s="103"/>
      <c r="E573" s="103"/>
      <c r="F573" s="105"/>
      <c r="I573" s="52" t="str">
        <f>IF(G573="","",VLOOKUP(G573,'BASE TB'!$A$1:$K$70000,2,FALSE))</f>
        <v/>
      </c>
      <c r="K573" s="55" t="str">
        <f>IF(G573="","",VLOOKUP(G573,'BASE TB'!$A$1:$K$70000,6,FALSE))</f>
        <v/>
      </c>
      <c r="L573" s="56" t="str">
        <f t="shared" si="18"/>
        <v/>
      </c>
      <c r="M573" s="57" t="str">
        <f>IF(G573="","",VLOOKUP(G573,'BASE TB'!$A$1:$K$70000,7,FALSE))</f>
        <v/>
      </c>
      <c r="N573" s="57" t="str">
        <f>IF(G573="","",VLOOKUP(G573,'BASE TB'!$A$1:$K$70000,8,FALSE))</f>
        <v/>
      </c>
      <c r="Q573" s="60"/>
      <c r="R573" s="165"/>
      <c r="S573" s="60"/>
      <c r="T573" s="60"/>
      <c r="U573" s="60"/>
      <c r="V573" s="60"/>
    </row>
    <row r="574" spans="1:22" hidden="1" x14ac:dyDescent="0.25">
      <c r="A574" s="57"/>
      <c r="B574" s="103"/>
      <c r="C574" s="104"/>
      <c r="D574" s="103"/>
      <c r="E574" s="103"/>
      <c r="F574" s="105"/>
      <c r="I574" s="52" t="str">
        <f>IF(G574="","",VLOOKUP(G574,'BASE TB'!$A$1:$K$70000,2,FALSE))</f>
        <v/>
      </c>
      <c r="K574" s="55" t="str">
        <f>IF(G574="","",VLOOKUP(G574,'BASE TB'!$A$1:$K$70000,6,FALSE))</f>
        <v/>
      </c>
      <c r="L574" s="56" t="str">
        <f t="shared" si="18"/>
        <v/>
      </c>
      <c r="M574" s="57" t="str">
        <f>IF(G574="","",VLOOKUP(G574,'BASE TB'!$A$1:$K$70000,7,FALSE))</f>
        <v/>
      </c>
      <c r="N574" s="57" t="str">
        <f>IF(G574="","",VLOOKUP(G574,'BASE TB'!$A$1:$K$70000,8,FALSE))</f>
        <v/>
      </c>
      <c r="Q574" s="60"/>
      <c r="R574" s="165"/>
      <c r="S574" s="60"/>
      <c r="T574" s="60"/>
      <c r="U574" s="60"/>
      <c r="V574" s="60"/>
    </row>
    <row r="575" spans="1:22" hidden="1" x14ac:dyDescent="0.25">
      <c r="A575" s="57"/>
      <c r="B575" s="103"/>
      <c r="C575" s="104"/>
      <c r="D575" s="103"/>
      <c r="E575" s="103"/>
      <c r="F575" s="105"/>
      <c r="I575" s="52" t="str">
        <f>IF(G575="","",VLOOKUP(G575,'BASE TB'!$A$1:$K$70000,2,FALSE))</f>
        <v/>
      </c>
      <c r="K575" s="55" t="str">
        <f>IF(G575="","",VLOOKUP(G575,'BASE TB'!$A$1:$K$70000,6,FALSE))</f>
        <v/>
      </c>
      <c r="L575" s="56" t="str">
        <f t="shared" si="18"/>
        <v/>
      </c>
      <c r="M575" s="57" t="str">
        <f>IF(G575="","",VLOOKUP(G575,'BASE TB'!$A$1:$K$70000,7,FALSE))</f>
        <v/>
      </c>
      <c r="N575" s="57" t="str">
        <f>IF(G575="","",VLOOKUP(G575,'BASE TB'!$A$1:$K$70000,8,FALSE))</f>
        <v/>
      </c>
      <c r="Q575" s="60"/>
      <c r="R575" s="165"/>
      <c r="S575" s="60"/>
      <c r="T575" s="60"/>
      <c r="U575" s="60"/>
      <c r="V575" s="60"/>
    </row>
    <row r="576" spans="1:22" hidden="1" x14ac:dyDescent="0.25">
      <c r="A576" s="57"/>
      <c r="B576" s="103"/>
      <c r="C576" s="104"/>
      <c r="D576" s="103"/>
      <c r="E576" s="103"/>
      <c r="F576" s="105"/>
      <c r="I576" s="52" t="str">
        <f>IF(G576="","",VLOOKUP(G576,'BASE TB'!$A$1:$K$70000,2,FALSE))</f>
        <v/>
      </c>
      <c r="K576" s="55" t="str">
        <f>IF(G576="","",VLOOKUP(G576,'BASE TB'!$A$1:$K$70000,6,FALSE))</f>
        <v/>
      </c>
      <c r="L576" s="56" t="str">
        <f t="shared" si="18"/>
        <v/>
      </c>
      <c r="M576" s="57" t="str">
        <f>IF(G576="","",VLOOKUP(G576,'BASE TB'!$A$1:$K$70000,7,FALSE))</f>
        <v/>
      </c>
      <c r="N576" s="57" t="str">
        <f>IF(G576="","",VLOOKUP(G576,'BASE TB'!$A$1:$K$70000,8,FALSE))</f>
        <v/>
      </c>
      <c r="Q576" s="60"/>
      <c r="R576" s="165"/>
      <c r="S576" s="60"/>
      <c r="T576" s="60"/>
      <c r="U576" s="60"/>
      <c r="V576" s="60"/>
    </row>
    <row r="577" spans="1:22" hidden="1" x14ac:dyDescent="0.25">
      <c r="A577" s="57"/>
      <c r="B577" s="103"/>
      <c r="C577" s="104"/>
      <c r="D577" s="103"/>
      <c r="E577" s="103"/>
      <c r="F577" s="105"/>
      <c r="I577" s="52" t="str">
        <f>IF(G577="","",VLOOKUP(G577,'BASE TB'!$A$1:$K$70000,2,FALSE))</f>
        <v/>
      </c>
      <c r="K577" s="55" t="str">
        <f>IF(G577="","",VLOOKUP(G577,'BASE TB'!$A$1:$K$70000,6,FALSE))</f>
        <v/>
      </c>
      <c r="L577" s="56" t="str">
        <f t="shared" si="18"/>
        <v/>
      </c>
      <c r="M577" s="57" t="str">
        <f>IF(G577="","",VLOOKUP(G577,'BASE TB'!$A$1:$K$70000,7,FALSE))</f>
        <v/>
      </c>
      <c r="N577" s="57" t="str">
        <f>IF(G577="","",VLOOKUP(G577,'BASE TB'!$A$1:$K$70000,8,FALSE))</f>
        <v/>
      </c>
      <c r="Q577" s="60"/>
      <c r="R577" s="165"/>
      <c r="S577" s="60"/>
      <c r="T577" s="60"/>
      <c r="U577" s="60"/>
      <c r="V577" s="60"/>
    </row>
    <row r="578" spans="1:22" hidden="1" x14ac:dyDescent="0.25">
      <c r="A578" s="57"/>
      <c r="B578" s="103"/>
      <c r="C578" s="104"/>
      <c r="D578" s="103"/>
      <c r="E578" s="103"/>
      <c r="F578" s="105"/>
      <c r="I578" s="52" t="str">
        <f>IF(G578="","",VLOOKUP(G578,'BASE TB'!$A$1:$K$70000,2,FALSE))</f>
        <v/>
      </c>
      <c r="K578" s="55" t="str">
        <f>IF(G578="","",VLOOKUP(G578,'BASE TB'!$A$1:$K$70000,6,FALSE))</f>
        <v/>
      </c>
      <c r="L578" s="56" t="str">
        <f t="shared" si="18"/>
        <v/>
      </c>
      <c r="M578" s="57" t="str">
        <f>IF(G578="","",VLOOKUP(G578,'BASE TB'!$A$1:$K$70000,7,FALSE))</f>
        <v/>
      </c>
      <c r="N578" s="57" t="str">
        <f>IF(G578="","",VLOOKUP(G578,'BASE TB'!$A$1:$K$70000,8,FALSE))</f>
        <v/>
      </c>
      <c r="Q578" s="60"/>
      <c r="R578" s="165"/>
      <c r="S578" s="60"/>
      <c r="T578" s="60"/>
      <c r="U578" s="60"/>
      <c r="V578" s="60"/>
    </row>
    <row r="579" spans="1:22" hidden="1" x14ac:dyDescent="0.25">
      <c r="A579" s="57"/>
      <c r="B579" s="103"/>
      <c r="C579" s="104"/>
      <c r="D579" s="103"/>
      <c r="E579" s="103"/>
      <c r="F579" s="105"/>
      <c r="I579" s="52" t="str">
        <f>IF(G579="","",VLOOKUP(G579,'BASE TB'!$A$1:$K$70000,2,FALSE))</f>
        <v/>
      </c>
      <c r="K579" s="55" t="str">
        <f>IF(G579="","",VLOOKUP(G579,'BASE TB'!$A$1:$K$70000,6,FALSE))</f>
        <v/>
      </c>
      <c r="L579" s="56" t="str">
        <f t="shared" si="18"/>
        <v/>
      </c>
      <c r="M579" s="57" t="str">
        <f>IF(G579="","",VLOOKUP(G579,'BASE TB'!$A$1:$K$70000,7,FALSE))</f>
        <v/>
      </c>
      <c r="N579" s="57" t="str">
        <f>IF(G579="","",VLOOKUP(G579,'BASE TB'!$A$1:$K$70000,8,FALSE))</f>
        <v/>
      </c>
      <c r="Q579" s="60"/>
      <c r="R579" s="165"/>
      <c r="S579" s="60"/>
      <c r="T579" s="60"/>
      <c r="U579" s="60"/>
      <c r="V579" s="60"/>
    </row>
    <row r="580" spans="1:22" hidden="1" x14ac:dyDescent="0.25">
      <c r="A580" s="57"/>
      <c r="B580" s="103"/>
      <c r="C580" s="104"/>
      <c r="D580" s="103"/>
      <c r="E580" s="103"/>
      <c r="F580" s="105"/>
      <c r="I580" s="52" t="str">
        <f>IF(G580="","",VLOOKUP(G580,'BASE TB'!$A$1:$K$70000,2,FALSE))</f>
        <v/>
      </c>
      <c r="K580" s="55" t="str">
        <f>IF(G580="","",VLOOKUP(G580,'BASE TB'!$A$1:$K$70000,6,FALSE))</f>
        <v/>
      </c>
      <c r="L580" s="56" t="str">
        <f t="shared" si="18"/>
        <v/>
      </c>
      <c r="M580" s="57" t="str">
        <f>IF(G580="","",VLOOKUP(G580,'BASE TB'!$A$1:$K$70000,7,FALSE))</f>
        <v/>
      </c>
      <c r="N580" s="57" t="str">
        <f>IF(G580="","",VLOOKUP(G580,'BASE TB'!$A$1:$K$70000,8,FALSE))</f>
        <v/>
      </c>
      <c r="Q580" s="60"/>
      <c r="R580" s="165"/>
      <c r="S580" s="60"/>
      <c r="T580" s="60"/>
      <c r="U580" s="60"/>
      <c r="V580" s="60"/>
    </row>
    <row r="581" spans="1:22" hidden="1" x14ac:dyDescent="0.25">
      <c r="A581" s="57"/>
      <c r="B581" s="103"/>
      <c r="C581" s="104"/>
      <c r="D581" s="103"/>
      <c r="E581" s="103"/>
      <c r="F581" s="105"/>
      <c r="I581" s="52" t="str">
        <f>IF(G581="","",VLOOKUP(G581,'BASE TB'!$A$1:$K$70000,2,FALSE))</f>
        <v/>
      </c>
      <c r="K581" s="55" t="str">
        <f>IF(G581="","",VLOOKUP(G581,'BASE TB'!$A$1:$K$70000,6,FALSE))</f>
        <v/>
      </c>
      <c r="L581" s="56" t="str">
        <f t="shared" si="18"/>
        <v/>
      </c>
      <c r="M581" s="57" t="str">
        <f>IF(G581="","",VLOOKUP(G581,'BASE TB'!$A$1:$K$70000,7,FALSE))</f>
        <v/>
      </c>
      <c r="N581" s="57" t="str">
        <f>IF(G581="","",VLOOKUP(G581,'BASE TB'!$A$1:$K$70000,8,FALSE))</f>
        <v/>
      </c>
      <c r="Q581" s="60"/>
      <c r="R581" s="165"/>
      <c r="S581" s="60"/>
      <c r="T581" s="60"/>
      <c r="U581" s="60"/>
      <c r="V581" s="60"/>
    </row>
    <row r="582" spans="1:22" hidden="1" x14ac:dyDescent="0.25">
      <c r="A582" s="57"/>
      <c r="B582" s="103"/>
      <c r="C582" s="104"/>
      <c r="D582" s="103"/>
      <c r="E582" s="103"/>
      <c r="F582" s="105"/>
      <c r="I582" s="52" t="str">
        <f>IF(G582="","",VLOOKUP(G582,'BASE TB'!$A$1:$K$70000,2,FALSE))</f>
        <v/>
      </c>
      <c r="K582" s="55" t="str">
        <f>IF(G582="","",VLOOKUP(G582,'BASE TB'!$A$1:$K$70000,6,FALSE))</f>
        <v/>
      </c>
      <c r="L582" s="56" t="str">
        <f t="shared" si="18"/>
        <v/>
      </c>
      <c r="M582" s="57" t="str">
        <f>IF(G582="","",VLOOKUP(G582,'BASE TB'!$A$1:$K$70000,7,FALSE))</f>
        <v/>
      </c>
      <c r="N582" s="57" t="str">
        <f>IF(G582="","",VLOOKUP(G582,'BASE TB'!$A$1:$K$70000,8,FALSE))</f>
        <v/>
      </c>
      <c r="Q582" s="60"/>
      <c r="R582" s="165"/>
      <c r="S582" s="60"/>
      <c r="T582" s="60"/>
      <c r="U582" s="60"/>
      <c r="V582" s="60"/>
    </row>
    <row r="583" spans="1:22" hidden="1" x14ac:dyDescent="0.25">
      <c r="A583" s="57"/>
      <c r="B583" s="103"/>
      <c r="C583" s="104"/>
      <c r="D583" s="103"/>
      <c r="E583" s="103"/>
      <c r="F583" s="105"/>
      <c r="I583" s="52" t="str">
        <f>IF(G583="","",VLOOKUP(G583,'BASE TB'!$A$1:$K$70000,2,FALSE))</f>
        <v/>
      </c>
      <c r="K583" s="55" t="str">
        <f>IF(G583="","",VLOOKUP(G583,'BASE TB'!$A$1:$K$70000,6,FALSE))</f>
        <v/>
      </c>
      <c r="L583" s="56" t="str">
        <f t="shared" ref="L583:L646" si="19">IF(G583="","",J583*K583)</f>
        <v/>
      </c>
      <c r="M583" s="57" t="str">
        <f>IF(G583="","",VLOOKUP(G583,'BASE TB'!$A$1:$K$70000,7,FALSE))</f>
        <v/>
      </c>
      <c r="N583" s="57" t="str">
        <f>IF(G583="","",VLOOKUP(G583,'BASE TB'!$A$1:$K$70000,8,FALSE))</f>
        <v/>
      </c>
      <c r="Q583" s="60"/>
      <c r="R583" s="165"/>
      <c r="S583" s="60"/>
      <c r="T583" s="60"/>
      <c r="U583" s="60"/>
      <c r="V583" s="60"/>
    </row>
    <row r="584" spans="1:22" hidden="1" x14ac:dyDescent="0.25">
      <c r="A584" s="57"/>
      <c r="B584" s="103"/>
      <c r="C584" s="104"/>
      <c r="D584" s="103"/>
      <c r="E584" s="103"/>
      <c r="F584" s="105"/>
      <c r="I584" s="52" t="str">
        <f>IF(G584="","",VLOOKUP(G584,'BASE TB'!$A$1:$K$70000,2,FALSE))</f>
        <v/>
      </c>
      <c r="K584" s="55" t="str">
        <f>IF(G584="","",VLOOKUP(G584,'BASE TB'!$A$1:$K$70000,6,FALSE))</f>
        <v/>
      </c>
      <c r="L584" s="56" t="str">
        <f t="shared" si="19"/>
        <v/>
      </c>
      <c r="M584" s="57" t="str">
        <f>IF(G584="","",VLOOKUP(G584,'BASE TB'!$A$1:$K$70000,7,FALSE))</f>
        <v/>
      </c>
      <c r="N584" s="57" t="str">
        <f>IF(G584="","",VLOOKUP(G584,'BASE TB'!$A$1:$K$70000,8,FALSE))</f>
        <v/>
      </c>
      <c r="Q584" s="60"/>
      <c r="R584" s="165"/>
      <c r="S584" s="60"/>
      <c r="T584" s="60"/>
      <c r="U584" s="60"/>
      <c r="V584" s="60"/>
    </row>
    <row r="585" spans="1:22" hidden="1" x14ac:dyDescent="0.25">
      <c r="A585" s="57"/>
      <c r="B585" s="103"/>
      <c r="C585" s="104"/>
      <c r="D585" s="103"/>
      <c r="E585" s="103"/>
      <c r="F585" s="105"/>
      <c r="I585" s="52" t="str">
        <f>IF(G585="","",VLOOKUP(G585,'BASE TB'!$A$1:$K$70000,2,FALSE))</f>
        <v/>
      </c>
      <c r="K585" s="55" t="str">
        <f>IF(G585="","",VLOOKUP(G585,'BASE TB'!$A$1:$K$70000,6,FALSE))</f>
        <v/>
      </c>
      <c r="L585" s="56" t="str">
        <f t="shared" si="19"/>
        <v/>
      </c>
      <c r="M585" s="57" t="str">
        <f>IF(G585="","",VLOOKUP(G585,'BASE TB'!$A$1:$K$70000,7,FALSE))</f>
        <v/>
      </c>
      <c r="N585" s="57" t="str">
        <f>IF(G585="","",VLOOKUP(G585,'BASE TB'!$A$1:$K$70000,8,FALSE))</f>
        <v/>
      </c>
      <c r="Q585" s="60"/>
      <c r="R585" s="165"/>
      <c r="S585" s="60"/>
      <c r="T585" s="60"/>
      <c r="U585" s="60"/>
      <c r="V585" s="60"/>
    </row>
    <row r="586" spans="1:22" hidden="1" x14ac:dyDescent="0.25">
      <c r="A586" s="57"/>
      <c r="B586" s="103"/>
      <c r="C586" s="104"/>
      <c r="D586" s="103"/>
      <c r="E586" s="103"/>
      <c r="F586" s="105"/>
      <c r="I586" s="52" t="str">
        <f>IF(G586="","",VLOOKUP(G586,'BASE TB'!$A$1:$K$70000,2,FALSE))</f>
        <v/>
      </c>
      <c r="K586" s="55" t="str">
        <f>IF(G586="","",VLOOKUP(G586,'BASE TB'!$A$1:$K$70000,6,FALSE))</f>
        <v/>
      </c>
      <c r="L586" s="56" t="str">
        <f t="shared" si="19"/>
        <v/>
      </c>
      <c r="M586" s="57" t="str">
        <f>IF(G586="","",VLOOKUP(G586,'BASE TB'!$A$1:$K$70000,7,FALSE))</f>
        <v/>
      </c>
      <c r="N586" s="57" t="str">
        <f>IF(G586="","",VLOOKUP(G586,'BASE TB'!$A$1:$K$70000,8,FALSE))</f>
        <v/>
      </c>
      <c r="Q586" s="60"/>
      <c r="R586" s="165"/>
      <c r="S586" s="60"/>
      <c r="T586" s="60"/>
      <c r="U586" s="60"/>
      <c r="V586" s="60"/>
    </row>
    <row r="587" spans="1:22" hidden="1" x14ac:dyDescent="0.25">
      <c r="A587" s="57"/>
      <c r="B587" s="103"/>
      <c r="C587" s="104"/>
      <c r="D587" s="103"/>
      <c r="E587" s="103"/>
      <c r="F587" s="105"/>
      <c r="I587" s="52" t="str">
        <f>IF(G587="","",VLOOKUP(G587,'BASE TB'!$A$1:$K$70000,2,FALSE))</f>
        <v/>
      </c>
      <c r="K587" s="55" t="str">
        <f>IF(G587="","",VLOOKUP(G587,'BASE TB'!$A$1:$K$70000,6,FALSE))</f>
        <v/>
      </c>
      <c r="L587" s="56" t="str">
        <f t="shared" si="19"/>
        <v/>
      </c>
      <c r="M587" s="57" t="str">
        <f>IF(G587="","",VLOOKUP(G587,'BASE TB'!$A$1:$K$70000,7,FALSE))</f>
        <v/>
      </c>
      <c r="N587" s="57" t="str">
        <f>IF(G587="","",VLOOKUP(G587,'BASE TB'!$A$1:$K$70000,8,FALSE))</f>
        <v/>
      </c>
      <c r="Q587" s="60"/>
      <c r="R587" s="165"/>
      <c r="S587" s="60"/>
      <c r="T587" s="60"/>
      <c r="U587" s="60"/>
      <c r="V587" s="60"/>
    </row>
    <row r="588" spans="1:22" hidden="1" x14ac:dyDescent="0.25">
      <c r="A588" s="57"/>
      <c r="B588" s="103"/>
      <c r="C588" s="104"/>
      <c r="D588" s="103"/>
      <c r="E588" s="103"/>
      <c r="F588" s="105"/>
      <c r="I588" s="52" t="str">
        <f>IF(G588="","",VLOOKUP(G588,'BASE TB'!$A$1:$K$70000,2,FALSE))</f>
        <v/>
      </c>
      <c r="K588" s="55" t="str">
        <f>IF(G588="","",VLOOKUP(G588,'BASE TB'!$A$1:$K$70000,6,FALSE))</f>
        <v/>
      </c>
      <c r="L588" s="56" t="str">
        <f t="shared" si="19"/>
        <v/>
      </c>
      <c r="M588" s="57" t="str">
        <f>IF(G588="","",VLOOKUP(G588,'BASE TB'!$A$1:$K$70000,7,FALSE))</f>
        <v/>
      </c>
      <c r="N588" s="57" t="str">
        <f>IF(G588="","",VLOOKUP(G588,'BASE TB'!$A$1:$K$70000,8,FALSE))</f>
        <v/>
      </c>
      <c r="Q588" s="60"/>
      <c r="R588" s="165"/>
      <c r="S588" s="60"/>
      <c r="T588" s="60"/>
      <c r="U588" s="60"/>
      <c r="V588" s="60"/>
    </row>
    <row r="589" spans="1:22" hidden="1" x14ac:dyDescent="0.25">
      <c r="A589" s="57"/>
      <c r="B589" s="103"/>
      <c r="C589" s="104"/>
      <c r="D589" s="103"/>
      <c r="E589" s="103"/>
      <c r="F589" s="105"/>
      <c r="I589" s="52" t="str">
        <f>IF(G589="","",VLOOKUP(G589,'BASE TB'!$A$1:$K$70000,2,FALSE))</f>
        <v/>
      </c>
      <c r="K589" s="55" t="str">
        <f>IF(G589="","",VLOOKUP(G589,'BASE TB'!$A$1:$K$70000,6,FALSE))</f>
        <v/>
      </c>
      <c r="L589" s="56" t="str">
        <f t="shared" si="19"/>
        <v/>
      </c>
      <c r="M589" s="57" t="str">
        <f>IF(G589="","",VLOOKUP(G589,'BASE TB'!$A$1:$K$70000,7,FALSE))</f>
        <v/>
      </c>
      <c r="N589" s="57" t="str">
        <f>IF(G589="","",VLOOKUP(G589,'BASE TB'!$A$1:$K$70000,8,FALSE))</f>
        <v/>
      </c>
      <c r="Q589" s="60"/>
      <c r="R589" s="165"/>
      <c r="S589" s="60"/>
      <c r="T589" s="60"/>
      <c r="U589" s="60"/>
      <c r="V589" s="60"/>
    </row>
    <row r="590" spans="1:22" hidden="1" x14ac:dyDescent="0.25">
      <c r="A590" s="57"/>
      <c r="B590" s="103"/>
      <c r="C590" s="104"/>
      <c r="D590" s="103"/>
      <c r="E590" s="103"/>
      <c r="F590" s="105"/>
      <c r="I590" s="52" t="str">
        <f>IF(G590="","",VLOOKUP(G590,'BASE TB'!$A$1:$K$70000,2,FALSE))</f>
        <v/>
      </c>
      <c r="K590" s="55" t="str">
        <f>IF(G590="","",VLOOKUP(G590,'BASE TB'!$A$1:$K$70000,6,FALSE))</f>
        <v/>
      </c>
      <c r="L590" s="56" t="str">
        <f t="shared" si="19"/>
        <v/>
      </c>
      <c r="M590" s="57" t="str">
        <f>IF(G590="","",VLOOKUP(G590,'BASE TB'!$A$1:$K$70000,7,FALSE))</f>
        <v/>
      </c>
      <c r="N590" s="57" t="str">
        <f>IF(G590="","",VLOOKUP(G590,'BASE TB'!$A$1:$K$70000,8,FALSE))</f>
        <v/>
      </c>
      <c r="Q590" s="60"/>
      <c r="R590" s="165"/>
      <c r="S590" s="60"/>
      <c r="T590" s="60"/>
      <c r="U590" s="60"/>
      <c r="V590" s="60"/>
    </row>
    <row r="591" spans="1:22" hidden="1" x14ac:dyDescent="0.25">
      <c r="A591" s="57"/>
      <c r="B591" s="103"/>
      <c r="C591" s="104"/>
      <c r="D591" s="103"/>
      <c r="E591" s="103"/>
      <c r="F591" s="105"/>
      <c r="I591" s="52" t="str">
        <f>IF(G591="","",VLOOKUP(G591,'BASE TB'!$A$1:$K$70000,2,FALSE))</f>
        <v/>
      </c>
      <c r="K591" s="55" t="str">
        <f>IF(G591="","",VLOOKUP(G591,'BASE TB'!$A$1:$K$70000,6,FALSE))</f>
        <v/>
      </c>
      <c r="L591" s="56" t="str">
        <f t="shared" si="19"/>
        <v/>
      </c>
      <c r="M591" s="57" t="str">
        <f>IF(G591="","",VLOOKUP(G591,'BASE TB'!$A$1:$K$70000,7,FALSE))</f>
        <v/>
      </c>
      <c r="N591" s="57" t="str">
        <f>IF(G591="","",VLOOKUP(G591,'BASE TB'!$A$1:$K$70000,8,FALSE))</f>
        <v/>
      </c>
      <c r="Q591" s="60"/>
      <c r="R591" s="165"/>
      <c r="S591" s="60"/>
      <c r="T591" s="60"/>
      <c r="U591" s="60"/>
      <c r="V591" s="60"/>
    </row>
    <row r="592" spans="1:22" hidden="1" x14ac:dyDescent="0.25">
      <c r="A592" s="57"/>
      <c r="B592" s="103"/>
      <c r="C592" s="104"/>
      <c r="D592" s="103"/>
      <c r="E592" s="103"/>
      <c r="F592" s="105"/>
      <c r="I592" s="52" t="str">
        <f>IF(G592="","",VLOOKUP(G592,'BASE TB'!$A$1:$K$70000,2,FALSE))</f>
        <v/>
      </c>
      <c r="K592" s="55" t="str">
        <f>IF(G592="","",VLOOKUP(G592,'BASE TB'!$A$1:$K$70000,6,FALSE))</f>
        <v/>
      </c>
      <c r="L592" s="56" t="str">
        <f t="shared" si="19"/>
        <v/>
      </c>
      <c r="M592" s="57" t="str">
        <f>IF(G592="","",VLOOKUP(G592,'BASE TB'!$A$1:$K$70000,7,FALSE))</f>
        <v/>
      </c>
      <c r="N592" s="57" t="str">
        <f>IF(G592="","",VLOOKUP(G592,'BASE TB'!$A$1:$K$70000,8,FALSE))</f>
        <v/>
      </c>
      <c r="Q592" s="60"/>
      <c r="R592" s="165"/>
      <c r="S592" s="60"/>
      <c r="T592" s="60"/>
      <c r="U592" s="60"/>
      <c r="V592" s="60"/>
    </row>
    <row r="593" spans="1:22" hidden="1" x14ac:dyDescent="0.25">
      <c r="A593" s="57"/>
      <c r="B593" s="103"/>
      <c r="C593" s="104"/>
      <c r="D593" s="103"/>
      <c r="E593" s="103"/>
      <c r="F593" s="105"/>
      <c r="I593" s="52" t="str">
        <f>IF(G593="","",VLOOKUP(G593,'BASE TB'!$A$1:$K$70000,2,FALSE))</f>
        <v/>
      </c>
      <c r="K593" s="55" t="str">
        <f>IF(G593="","",VLOOKUP(G593,'BASE TB'!$A$1:$K$70000,6,FALSE))</f>
        <v/>
      </c>
      <c r="L593" s="56" t="str">
        <f t="shared" si="19"/>
        <v/>
      </c>
      <c r="M593" s="57" t="str">
        <f>IF(G593="","",VLOOKUP(G593,'BASE TB'!$A$1:$K$70000,7,FALSE))</f>
        <v/>
      </c>
      <c r="N593" s="57" t="str">
        <f>IF(G593="","",VLOOKUP(G593,'BASE TB'!$A$1:$K$70000,8,FALSE))</f>
        <v/>
      </c>
      <c r="Q593" s="60"/>
      <c r="R593" s="165"/>
      <c r="S593" s="60"/>
      <c r="T593" s="60"/>
      <c r="U593" s="60"/>
      <c r="V593" s="60"/>
    </row>
    <row r="594" spans="1:22" hidden="1" x14ac:dyDescent="0.25">
      <c r="A594" s="57"/>
      <c r="B594" s="103"/>
      <c r="C594" s="104"/>
      <c r="D594" s="103"/>
      <c r="E594" s="103"/>
      <c r="F594" s="105"/>
      <c r="I594" s="52" t="str">
        <f>IF(G594="","",VLOOKUP(G594,'BASE TB'!$A$1:$K$70000,2,FALSE))</f>
        <v/>
      </c>
      <c r="K594" s="55" t="str">
        <f>IF(G594="","",VLOOKUP(G594,'BASE TB'!$A$1:$K$70000,6,FALSE))</f>
        <v/>
      </c>
      <c r="L594" s="56" t="str">
        <f t="shared" si="19"/>
        <v/>
      </c>
      <c r="M594" s="57" t="str">
        <f>IF(G594="","",VLOOKUP(G594,'BASE TB'!$A$1:$K$70000,7,FALSE))</f>
        <v/>
      </c>
      <c r="N594" s="57" t="str">
        <f>IF(G594="","",VLOOKUP(G594,'BASE TB'!$A$1:$K$70000,8,FALSE))</f>
        <v/>
      </c>
      <c r="Q594" s="60"/>
      <c r="R594" s="165"/>
      <c r="S594" s="60"/>
      <c r="T594" s="60"/>
      <c r="U594" s="60"/>
      <c r="V594" s="60"/>
    </row>
    <row r="595" spans="1:22" hidden="1" x14ac:dyDescent="0.25">
      <c r="A595" s="57"/>
      <c r="B595" s="103"/>
      <c r="C595" s="104"/>
      <c r="D595" s="103"/>
      <c r="E595" s="103"/>
      <c r="F595" s="105"/>
      <c r="I595" s="52" t="str">
        <f>IF(G595="","",VLOOKUP(G595,'BASE TB'!$A$1:$K$70000,2,FALSE))</f>
        <v/>
      </c>
      <c r="K595" s="55" t="str">
        <f>IF(G595="","",VLOOKUP(G595,'BASE TB'!$A$1:$K$70000,6,FALSE))</f>
        <v/>
      </c>
      <c r="L595" s="56" t="str">
        <f t="shared" si="19"/>
        <v/>
      </c>
      <c r="M595" s="57" t="str">
        <f>IF(G595="","",VLOOKUP(G595,'BASE TB'!$A$1:$K$70000,7,FALSE))</f>
        <v/>
      </c>
      <c r="N595" s="57" t="str">
        <f>IF(G595="","",VLOOKUP(G595,'BASE TB'!$A$1:$K$70000,8,FALSE))</f>
        <v/>
      </c>
      <c r="Q595" s="60"/>
      <c r="R595" s="165"/>
      <c r="S595" s="60"/>
      <c r="T595" s="60"/>
      <c r="U595" s="60"/>
      <c r="V595" s="60"/>
    </row>
    <row r="596" spans="1:22" hidden="1" x14ac:dyDescent="0.25">
      <c r="A596" s="57"/>
      <c r="B596" s="103"/>
      <c r="C596" s="104"/>
      <c r="D596" s="103"/>
      <c r="E596" s="103"/>
      <c r="F596" s="105"/>
      <c r="I596" s="52" t="str">
        <f>IF(G596="","",VLOOKUP(G596,'BASE TB'!$A$1:$K$70000,2,FALSE))</f>
        <v/>
      </c>
      <c r="K596" s="55" t="str">
        <f>IF(G596="","",VLOOKUP(G596,'BASE TB'!$A$1:$K$70000,6,FALSE))</f>
        <v/>
      </c>
      <c r="L596" s="56" t="str">
        <f t="shared" si="19"/>
        <v/>
      </c>
      <c r="M596" s="57" t="str">
        <f>IF(G596="","",VLOOKUP(G596,'BASE TB'!$A$1:$K$70000,7,FALSE))</f>
        <v/>
      </c>
      <c r="N596" s="57" t="str">
        <f>IF(G596="","",VLOOKUP(G596,'BASE TB'!$A$1:$K$70000,8,FALSE))</f>
        <v/>
      </c>
      <c r="Q596" s="60"/>
      <c r="R596" s="165"/>
      <c r="S596" s="60"/>
      <c r="T596" s="60"/>
      <c r="U596" s="60"/>
      <c r="V596" s="60"/>
    </row>
    <row r="597" spans="1:22" hidden="1" x14ac:dyDescent="0.25">
      <c r="A597" s="57"/>
      <c r="B597" s="103"/>
      <c r="C597" s="104"/>
      <c r="D597" s="103"/>
      <c r="E597" s="103"/>
      <c r="F597" s="105"/>
      <c r="I597" s="52" t="str">
        <f>IF(G597="","",VLOOKUP(G597,'BASE TB'!$A$1:$K$70000,2,FALSE))</f>
        <v/>
      </c>
      <c r="K597" s="55" t="str">
        <f>IF(G597="","",VLOOKUP(G597,'BASE TB'!$A$1:$K$70000,6,FALSE))</f>
        <v/>
      </c>
      <c r="L597" s="56" t="str">
        <f t="shared" si="19"/>
        <v/>
      </c>
      <c r="M597" s="57" t="str">
        <f>IF(G597="","",VLOOKUP(G597,'BASE TB'!$A$1:$K$70000,7,FALSE))</f>
        <v/>
      </c>
      <c r="N597" s="57" t="str">
        <f>IF(G597="","",VLOOKUP(G597,'BASE TB'!$A$1:$K$70000,8,FALSE))</f>
        <v/>
      </c>
      <c r="Q597" s="60"/>
      <c r="R597" s="165"/>
      <c r="S597" s="60"/>
      <c r="T597" s="60"/>
      <c r="U597" s="60"/>
      <c r="V597" s="60"/>
    </row>
    <row r="598" spans="1:22" hidden="1" x14ac:dyDescent="0.25">
      <c r="A598" s="57"/>
      <c r="B598" s="103"/>
      <c r="C598" s="104"/>
      <c r="D598" s="103"/>
      <c r="E598" s="103"/>
      <c r="F598" s="105"/>
      <c r="I598" s="52" t="str">
        <f>IF(G598="","",VLOOKUP(G598,'BASE TB'!$A$1:$K$70000,2,FALSE))</f>
        <v/>
      </c>
      <c r="K598" s="55" t="str">
        <f>IF(G598="","",VLOOKUP(G598,'BASE TB'!$A$1:$K$70000,6,FALSE))</f>
        <v/>
      </c>
      <c r="L598" s="56" t="str">
        <f t="shared" si="19"/>
        <v/>
      </c>
      <c r="M598" s="57" t="str">
        <f>IF(G598="","",VLOOKUP(G598,'BASE TB'!$A$1:$K$70000,7,FALSE))</f>
        <v/>
      </c>
      <c r="N598" s="57" t="str">
        <f>IF(G598="","",VLOOKUP(G598,'BASE TB'!$A$1:$K$70000,8,FALSE))</f>
        <v/>
      </c>
      <c r="Q598" s="60"/>
      <c r="R598" s="165"/>
      <c r="S598" s="60"/>
      <c r="T598" s="60"/>
      <c r="U598" s="60"/>
      <c r="V598" s="60"/>
    </row>
    <row r="599" spans="1:22" hidden="1" x14ac:dyDescent="0.25">
      <c r="A599" s="57"/>
      <c r="B599" s="103"/>
      <c r="C599" s="104"/>
      <c r="D599" s="103"/>
      <c r="E599" s="103"/>
      <c r="F599" s="105"/>
      <c r="I599" s="52" t="str">
        <f>IF(G599="","",VLOOKUP(G599,'BASE TB'!$A$1:$K$70000,2,FALSE))</f>
        <v/>
      </c>
      <c r="K599" s="55" t="str">
        <f>IF(G599="","",VLOOKUP(G599,'BASE TB'!$A$1:$K$70000,6,FALSE))</f>
        <v/>
      </c>
      <c r="L599" s="56" t="str">
        <f t="shared" si="19"/>
        <v/>
      </c>
      <c r="M599" s="57" t="str">
        <f>IF(G599="","",VLOOKUP(G599,'BASE TB'!$A$1:$K$70000,7,FALSE))</f>
        <v/>
      </c>
      <c r="N599" s="57" t="str">
        <f>IF(G599="","",VLOOKUP(G599,'BASE TB'!$A$1:$K$70000,8,FALSE))</f>
        <v/>
      </c>
      <c r="Q599" s="60"/>
      <c r="R599" s="165"/>
      <c r="S599" s="60"/>
      <c r="T599" s="60"/>
      <c r="U599" s="60"/>
      <c r="V599" s="60"/>
    </row>
    <row r="600" spans="1:22" hidden="1" x14ac:dyDescent="0.25">
      <c r="A600" s="57"/>
      <c r="B600" s="103"/>
      <c r="C600" s="104"/>
      <c r="D600" s="103"/>
      <c r="E600" s="103"/>
      <c r="F600" s="105"/>
      <c r="I600" s="52" t="str">
        <f>IF(G600="","",VLOOKUP(G600,'BASE TB'!$A$1:$K$70000,2,FALSE))</f>
        <v/>
      </c>
      <c r="K600" s="55" t="str">
        <f>IF(G600="","",VLOOKUP(G600,'BASE TB'!$A$1:$K$70000,6,FALSE))</f>
        <v/>
      </c>
      <c r="L600" s="56" t="str">
        <f t="shared" si="19"/>
        <v/>
      </c>
      <c r="M600" s="57" t="str">
        <f>IF(G600="","",VLOOKUP(G600,'BASE TB'!$A$1:$K$70000,7,FALSE))</f>
        <v/>
      </c>
      <c r="N600" s="57" t="str">
        <f>IF(G600="","",VLOOKUP(G600,'BASE TB'!$A$1:$K$70000,8,FALSE))</f>
        <v/>
      </c>
      <c r="Q600" s="60"/>
      <c r="R600" s="165"/>
      <c r="S600" s="60"/>
      <c r="T600" s="60"/>
      <c r="U600" s="60"/>
      <c r="V600" s="60"/>
    </row>
    <row r="601" spans="1:22" hidden="1" x14ac:dyDescent="0.25">
      <c r="A601" s="57"/>
      <c r="B601" s="103"/>
      <c r="C601" s="104"/>
      <c r="D601" s="103"/>
      <c r="E601" s="103"/>
      <c r="F601" s="105"/>
      <c r="I601" s="52" t="str">
        <f>IF(G601="","",VLOOKUP(G601,'BASE TB'!$A$1:$K$70000,2,FALSE))</f>
        <v/>
      </c>
      <c r="K601" s="55" t="str">
        <f>IF(G601="","",VLOOKUP(G601,'BASE TB'!$A$1:$K$70000,6,FALSE))</f>
        <v/>
      </c>
      <c r="L601" s="56" t="str">
        <f t="shared" si="19"/>
        <v/>
      </c>
      <c r="M601" s="57" t="str">
        <f>IF(G601="","",VLOOKUP(G601,'BASE TB'!$A$1:$K$70000,7,FALSE))</f>
        <v/>
      </c>
      <c r="N601" s="57" t="str">
        <f>IF(G601="","",VLOOKUP(G601,'BASE TB'!$A$1:$K$70000,8,FALSE))</f>
        <v/>
      </c>
      <c r="Q601" s="60"/>
      <c r="R601" s="165"/>
      <c r="S601" s="60"/>
      <c r="T601" s="60"/>
      <c r="U601" s="60"/>
      <c r="V601" s="60"/>
    </row>
    <row r="602" spans="1:22" hidden="1" x14ac:dyDescent="0.25">
      <c r="A602" s="57"/>
      <c r="B602" s="103"/>
      <c r="C602" s="104"/>
      <c r="D602" s="103"/>
      <c r="E602" s="103"/>
      <c r="F602" s="105"/>
      <c r="I602" s="52" t="str">
        <f>IF(G602="","",VLOOKUP(G602,'BASE TB'!$A$1:$K$70000,2,FALSE))</f>
        <v/>
      </c>
      <c r="K602" s="55" t="str">
        <f>IF(G602="","",VLOOKUP(G602,'BASE TB'!$A$1:$K$70000,6,FALSE))</f>
        <v/>
      </c>
      <c r="L602" s="56" t="str">
        <f t="shared" si="19"/>
        <v/>
      </c>
      <c r="M602" s="57" t="str">
        <f>IF(G602="","",VLOOKUP(G602,'BASE TB'!$A$1:$K$70000,7,FALSE))</f>
        <v/>
      </c>
      <c r="N602" s="57" t="str">
        <f>IF(G602="","",VLOOKUP(G602,'BASE TB'!$A$1:$K$70000,8,FALSE))</f>
        <v/>
      </c>
      <c r="Q602" s="60"/>
      <c r="R602" s="165"/>
      <c r="S602" s="60"/>
      <c r="T602" s="60"/>
      <c r="U602" s="60"/>
      <c r="V602" s="60"/>
    </row>
    <row r="603" spans="1:22" hidden="1" x14ac:dyDescent="0.25">
      <c r="A603" s="57"/>
      <c r="B603" s="103"/>
      <c r="C603" s="104"/>
      <c r="D603" s="103"/>
      <c r="E603" s="103"/>
      <c r="F603" s="105"/>
      <c r="I603" s="52" t="str">
        <f>IF(G603="","",VLOOKUP(G603,'BASE TB'!$A$1:$K$70000,2,FALSE))</f>
        <v/>
      </c>
      <c r="K603" s="55" t="str">
        <f>IF(G603="","",VLOOKUP(G603,'BASE TB'!$A$1:$K$70000,6,FALSE))</f>
        <v/>
      </c>
      <c r="L603" s="56" t="str">
        <f t="shared" si="19"/>
        <v/>
      </c>
      <c r="M603" s="57" t="str">
        <f>IF(G603="","",VLOOKUP(G603,'BASE TB'!$A$1:$K$70000,7,FALSE))</f>
        <v/>
      </c>
      <c r="N603" s="57" t="str">
        <f>IF(G603="","",VLOOKUP(G603,'BASE TB'!$A$1:$K$70000,8,FALSE))</f>
        <v/>
      </c>
      <c r="Q603" s="60"/>
      <c r="R603" s="165"/>
      <c r="S603" s="60"/>
      <c r="T603" s="60"/>
      <c r="U603" s="60"/>
      <c r="V603" s="60"/>
    </row>
    <row r="604" spans="1:22" hidden="1" x14ac:dyDescent="0.25">
      <c r="A604" s="57"/>
      <c r="B604" s="103"/>
      <c r="C604" s="104"/>
      <c r="D604" s="103"/>
      <c r="E604" s="103"/>
      <c r="F604" s="105"/>
      <c r="I604" s="52" t="str">
        <f>IF(G604="","",VLOOKUP(G604,'BASE TB'!$A$1:$K$70000,2,FALSE))</f>
        <v/>
      </c>
      <c r="K604" s="55" t="str">
        <f>IF(G604="","",VLOOKUP(G604,'BASE TB'!$A$1:$K$70000,6,FALSE))</f>
        <v/>
      </c>
      <c r="L604" s="56" t="str">
        <f t="shared" si="19"/>
        <v/>
      </c>
      <c r="M604" s="57" t="str">
        <f>IF(G604="","",VLOOKUP(G604,'BASE TB'!$A$1:$K$70000,7,FALSE))</f>
        <v/>
      </c>
      <c r="N604" s="57" t="str">
        <f>IF(G604="","",VLOOKUP(G604,'BASE TB'!$A$1:$K$70000,8,FALSE))</f>
        <v/>
      </c>
      <c r="Q604" s="60"/>
      <c r="R604" s="165"/>
      <c r="S604" s="60"/>
      <c r="T604" s="60"/>
      <c r="U604" s="60"/>
      <c r="V604" s="60"/>
    </row>
    <row r="605" spans="1:22" hidden="1" x14ac:dyDescent="0.25">
      <c r="A605" s="57"/>
      <c r="B605" s="103"/>
      <c r="C605" s="104"/>
      <c r="D605" s="103"/>
      <c r="E605" s="103"/>
      <c r="F605" s="105"/>
      <c r="I605" s="52" t="str">
        <f>IF(G605="","",VLOOKUP(G605,'BASE TB'!$A$1:$K$70000,2,FALSE))</f>
        <v/>
      </c>
      <c r="K605" s="55" t="str">
        <f>IF(G605="","",VLOOKUP(G605,'BASE TB'!$A$1:$K$70000,6,FALSE))</f>
        <v/>
      </c>
      <c r="L605" s="56" t="str">
        <f t="shared" si="19"/>
        <v/>
      </c>
      <c r="M605" s="57" t="str">
        <f>IF(G605="","",VLOOKUP(G605,'BASE TB'!$A$1:$K$70000,7,FALSE))</f>
        <v/>
      </c>
      <c r="N605" s="57" t="str">
        <f>IF(G605="","",VLOOKUP(G605,'BASE TB'!$A$1:$K$70000,8,FALSE))</f>
        <v/>
      </c>
      <c r="Q605" s="60"/>
      <c r="R605" s="165"/>
      <c r="S605" s="60"/>
      <c r="T605" s="60"/>
      <c r="U605" s="60"/>
      <c r="V605" s="60"/>
    </row>
    <row r="606" spans="1:22" hidden="1" x14ac:dyDescent="0.25">
      <c r="A606" s="57"/>
      <c r="B606" s="103"/>
      <c r="C606" s="104"/>
      <c r="D606" s="103"/>
      <c r="E606" s="103"/>
      <c r="F606" s="105"/>
      <c r="I606" s="52" t="str">
        <f>IF(G606="","",VLOOKUP(G606,'BASE TB'!$A$1:$K$70000,2,FALSE))</f>
        <v/>
      </c>
      <c r="K606" s="55" t="str">
        <f>IF(G606="","",VLOOKUP(G606,'BASE TB'!$A$1:$K$70000,6,FALSE))</f>
        <v/>
      </c>
      <c r="L606" s="56" t="str">
        <f t="shared" si="19"/>
        <v/>
      </c>
      <c r="M606" s="57" t="str">
        <f>IF(G606="","",VLOOKUP(G606,'BASE TB'!$A$1:$K$70000,7,FALSE))</f>
        <v/>
      </c>
      <c r="N606" s="57" t="str">
        <f>IF(G606="","",VLOOKUP(G606,'BASE TB'!$A$1:$K$70000,8,FALSE))</f>
        <v/>
      </c>
      <c r="Q606" s="60"/>
      <c r="R606" s="165"/>
      <c r="S606" s="60"/>
      <c r="T606" s="60"/>
      <c r="U606" s="60"/>
      <c r="V606" s="60"/>
    </row>
    <row r="607" spans="1:22" hidden="1" x14ac:dyDescent="0.25">
      <c r="A607" s="57"/>
      <c r="B607" s="103"/>
      <c r="C607" s="104"/>
      <c r="D607" s="103"/>
      <c r="E607" s="103"/>
      <c r="F607" s="105"/>
      <c r="I607" s="52" t="str">
        <f>IF(G607="","",VLOOKUP(G607,'BASE TB'!$A$1:$K$70000,2,FALSE))</f>
        <v/>
      </c>
      <c r="K607" s="55" t="str">
        <f>IF(G607="","",VLOOKUP(G607,'BASE TB'!$A$1:$K$70000,6,FALSE))</f>
        <v/>
      </c>
      <c r="L607" s="56" t="str">
        <f t="shared" si="19"/>
        <v/>
      </c>
      <c r="M607" s="57" t="str">
        <f>IF(G607="","",VLOOKUP(G607,'BASE TB'!$A$1:$K$70000,7,FALSE))</f>
        <v/>
      </c>
      <c r="N607" s="57" t="str">
        <f>IF(G607="","",VLOOKUP(G607,'BASE TB'!$A$1:$K$70000,8,FALSE))</f>
        <v/>
      </c>
      <c r="Q607" s="60"/>
      <c r="R607" s="165"/>
      <c r="S607" s="60"/>
      <c r="T607" s="60"/>
      <c r="U607" s="60"/>
      <c r="V607" s="60"/>
    </row>
    <row r="608" spans="1:22" hidden="1" x14ac:dyDescent="0.25">
      <c r="A608" s="57"/>
      <c r="B608" s="103"/>
      <c r="C608" s="104"/>
      <c r="D608" s="103"/>
      <c r="E608" s="103"/>
      <c r="F608" s="105"/>
      <c r="I608" s="52" t="str">
        <f>IF(G608="","",VLOOKUP(G608,'BASE TB'!$A$1:$K$70000,2,FALSE))</f>
        <v/>
      </c>
      <c r="K608" s="55" t="str">
        <f>IF(G608="","",VLOOKUP(G608,'BASE TB'!$A$1:$K$70000,6,FALSE))</f>
        <v/>
      </c>
      <c r="L608" s="56" t="str">
        <f t="shared" si="19"/>
        <v/>
      </c>
      <c r="M608" s="57" t="str">
        <f>IF(G608="","",VLOOKUP(G608,'BASE TB'!$A$1:$K$70000,7,FALSE))</f>
        <v/>
      </c>
      <c r="N608" s="57" t="str">
        <f>IF(G608="","",VLOOKUP(G608,'BASE TB'!$A$1:$K$70000,8,FALSE))</f>
        <v/>
      </c>
      <c r="Q608" s="60"/>
      <c r="R608" s="165"/>
      <c r="S608" s="60"/>
      <c r="T608" s="60"/>
      <c r="U608" s="60"/>
      <c r="V608" s="60"/>
    </row>
    <row r="609" spans="1:22" hidden="1" x14ac:dyDescent="0.25">
      <c r="A609" s="57"/>
      <c r="B609" s="103"/>
      <c r="C609" s="104"/>
      <c r="D609" s="103"/>
      <c r="E609" s="103"/>
      <c r="F609" s="105"/>
      <c r="I609" s="52" t="str">
        <f>IF(G609="","",VLOOKUP(G609,'BASE TB'!$A$1:$K$70000,2,FALSE))</f>
        <v/>
      </c>
      <c r="K609" s="55" t="str">
        <f>IF(G609="","",VLOOKUP(G609,'BASE TB'!$A$1:$K$70000,6,FALSE))</f>
        <v/>
      </c>
      <c r="L609" s="56" t="str">
        <f t="shared" si="19"/>
        <v/>
      </c>
      <c r="M609" s="57" t="str">
        <f>IF(G609="","",VLOOKUP(G609,'BASE TB'!$A$1:$K$70000,7,FALSE))</f>
        <v/>
      </c>
      <c r="N609" s="57" t="str">
        <f>IF(G609="","",VLOOKUP(G609,'BASE TB'!$A$1:$K$70000,8,FALSE))</f>
        <v/>
      </c>
      <c r="Q609" s="60"/>
      <c r="R609" s="165"/>
      <c r="S609" s="60"/>
      <c r="T609" s="60"/>
      <c r="U609" s="60"/>
      <c r="V609" s="60"/>
    </row>
    <row r="610" spans="1:22" hidden="1" x14ac:dyDescent="0.25">
      <c r="A610" s="57"/>
      <c r="B610" s="103"/>
      <c r="C610" s="104"/>
      <c r="D610" s="103"/>
      <c r="E610" s="103"/>
      <c r="F610" s="105"/>
      <c r="I610" s="52" t="str">
        <f>IF(G610="","",VLOOKUP(G610,'BASE TB'!$A$1:$K$70000,2,FALSE))</f>
        <v/>
      </c>
      <c r="K610" s="55" t="str">
        <f>IF(G610="","",VLOOKUP(G610,'BASE TB'!$A$1:$K$70000,6,FALSE))</f>
        <v/>
      </c>
      <c r="L610" s="56" t="str">
        <f t="shared" si="19"/>
        <v/>
      </c>
      <c r="M610" s="57" t="str">
        <f>IF(G610="","",VLOOKUP(G610,'BASE TB'!$A$1:$K$70000,7,FALSE))</f>
        <v/>
      </c>
      <c r="N610" s="57" t="str">
        <f>IF(G610="","",VLOOKUP(G610,'BASE TB'!$A$1:$K$70000,8,FALSE))</f>
        <v/>
      </c>
      <c r="Q610" s="60"/>
      <c r="R610" s="165"/>
      <c r="S610" s="60"/>
      <c r="T610" s="60"/>
      <c r="U610" s="60"/>
      <c r="V610" s="60"/>
    </row>
    <row r="611" spans="1:22" hidden="1" x14ac:dyDescent="0.25">
      <c r="A611" s="57"/>
      <c r="B611" s="103"/>
      <c r="C611" s="104"/>
      <c r="D611" s="103"/>
      <c r="E611" s="103"/>
      <c r="F611" s="105"/>
      <c r="I611" s="52" t="str">
        <f>IF(G611="","",VLOOKUP(G611,'BASE TB'!$A$1:$K$70000,2,FALSE))</f>
        <v/>
      </c>
      <c r="K611" s="55" t="str">
        <f>IF(G611="","",VLOOKUP(G611,'BASE TB'!$A$1:$K$70000,6,FALSE))</f>
        <v/>
      </c>
      <c r="L611" s="56" t="str">
        <f t="shared" si="19"/>
        <v/>
      </c>
      <c r="M611" s="57" t="str">
        <f>IF(G611="","",VLOOKUP(G611,'BASE TB'!$A$1:$K$70000,7,FALSE))</f>
        <v/>
      </c>
      <c r="N611" s="57" t="str">
        <f>IF(G611="","",VLOOKUP(G611,'BASE TB'!$A$1:$K$70000,8,FALSE))</f>
        <v/>
      </c>
      <c r="Q611" s="60"/>
      <c r="R611" s="165"/>
      <c r="S611" s="60"/>
      <c r="T611" s="60"/>
      <c r="U611" s="60"/>
      <c r="V611" s="60"/>
    </row>
    <row r="612" spans="1:22" hidden="1" x14ac:dyDescent="0.25">
      <c r="A612" s="57"/>
      <c r="B612" s="103"/>
      <c r="C612" s="104"/>
      <c r="D612" s="103"/>
      <c r="E612" s="103"/>
      <c r="F612" s="105"/>
      <c r="I612" s="52" t="str">
        <f>IF(G612="","",VLOOKUP(G612,'BASE TB'!$A$1:$K$70000,2,FALSE))</f>
        <v/>
      </c>
      <c r="K612" s="55" t="str">
        <f>IF(G612="","",VLOOKUP(G612,'BASE TB'!$A$1:$K$70000,6,FALSE))</f>
        <v/>
      </c>
      <c r="L612" s="56" t="str">
        <f t="shared" si="19"/>
        <v/>
      </c>
      <c r="M612" s="57" t="str">
        <f>IF(G612="","",VLOOKUP(G612,'BASE TB'!$A$1:$K$70000,7,FALSE))</f>
        <v/>
      </c>
      <c r="N612" s="57" t="str">
        <f>IF(G612="","",VLOOKUP(G612,'BASE TB'!$A$1:$K$70000,8,FALSE))</f>
        <v/>
      </c>
      <c r="Q612" s="60"/>
      <c r="R612" s="165"/>
      <c r="S612" s="60"/>
      <c r="T612" s="60"/>
      <c r="U612" s="60"/>
      <c r="V612" s="60"/>
    </row>
    <row r="613" spans="1:22" hidden="1" x14ac:dyDescent="0.25">
      <c r="A613" s="57"/>
      <c r="B613" s="103"/>
      <c r="C613" s="104"/>
      <c r="D613" s="103"/>
      <c r="E613" s="103"/>
      <c r="F613" s="105"/>
      <c r="I613" s="52" t="str">
        <f>IF(G613="","",VLOOKUP(G613,'BASE TB'!$A$1:$K$70000,2,FALSE))</f>
        <v/>
      </c>
      <c r="K613" s="55" t="str">
        <f>IF(G613="","",VLOOKUP(G613,'BASE TB'!$A$1:$K$70000,6,FALSE))</f>
        <v/>
      </c>
      <c r="L613" s="56" t="str">
        <f t="shared" si="19"/>
        <v/>
      </c>
      <c r="M613" s="57" t="str">
        <f>IF(G613="","",VLOOKUP(G613,'BASE TB'!$A$1:$K$70000,7,FALSE))</f>
        <v/>
      </c>
      <c r="N613" s="57" t="str">
        <f>IF(G613="","",VLOOKUP(G613,'BASE TB'!$A$1:$K$70000,8,FALSE))</f>
        <v/>
      </c>
      <c r="Q613" s="60"/>
      <c r="R613" s="165"/>
      <c r="S613" s="60"/>
      <c r="T613" s="60"/>
      <c r="U613" s="60"/>
      <c r="V613" s="60"/>
    </row>
    <row r="614" spans="1:22" hidden="1" x14ac:dyDescent="0.25">
      <c r="A614" s="57"/>
      <c r="B614" s="103"/>
      <c r="C614" s="104"/>
      <c r="D614" s="103"/>
      <c r="E614" s="103"/>
      <c r="F614" s="105"/>
      <c r="I614" s="52" t="str">
        <f>IF(G614="","",VLOOKUP(G614,'BASE TB'!$A$1:$K$70000,2,FALSE))</f>
        <v/>
      </c>
      <c r="K614" s="55" t="str">
        <f>IF(G614="","",VLOOKUP(G614,'BASE TB'!$A$1:$K$70000,6,FALSE))</f>
        <v/>
      </c>
      <c r="L614" s="56" t="str">
        <f t="shared" si="19"/>
        <v/>
      </c>
      <c r="M614" s="57" t="str">
        <f>IF(G614="","",VLOOKUP(G614,'BASE TB'!$A$1:$K$70000,7,FALSE))</f>
        <v/>
      </c>
      <c r="N614" s="57" t="str">
        <f>IF(G614="","",VLOOKUP(G614,'BASE TB'!$A$1:$K$70000,8,FALSE))</f>
        <v/>
      </c>
      <c r="Q614" s="60"/>
      <c r="R614" s="165"/>
      <c r="S614" s="60"/>
      <c r="T614" s="60"/>
      <c r="U614" s="60"/>
      <c r="V614" s="60"/>
    </row>
    <row r="615" spans="1:22" hidden="1" x14ac:dyDescent="0.25">
      <c r="A615" s="57"/>
      <c r="B615" s="103"/>
      <c r="C615" s="104"/>
      <c r="D615" s="103"/>
      <c r="E615" s="103"/>
      <c r="F615" s="105"/>
      <c r="I615" s="52" t="str">
        <f>IF(G615="","",VLOOKUP(G615,'BASE TB'!$A$1:$K$70000,2,FALSE))</f>
        <v/>
      </c>
      <c r="K615" s="55" t="str">
        <f>IF(G615="","",VLOOKUP(G615,'BASE TB'!$A$1:$K$70000,6,FALSE))</f>
        <v/>
      </c>
      <c r="L615" s="56" t="str">
        <f t="shared" si="19"/>
        <v/>
      </c>
      <c r="M615" s="57" t="str">
        <f>IF(G615="","",VLOOKUP(G615,'BASE TB'!$A$1:$K$70000,7,FALSE))</f>
        <v/>
      </c>
      <c r="N615" s="57" t="str">
        <f>IF(G615="","",VLOOKUP(G615,'BASE TB'!$A$1:$K$70000,8,FALSE))</f>
        <v/>
      </c>
      <c r="Q615" s="60"/>
      <c r="R615" s="165"/>
      <c r="S615" s="60"/>
      <c r="T615" s="60"/>
      <c r="U615" s="60"/>
      <c r="V615" s="60"/>
    </row>
    <row r="616" spans="1:22" hidden="1" x14ac:dyDescent="0.25">
      <c r="A616" s="57"/>
      <c r="B616" s="103"/>
      <c r="C616" s="104"/>
      <c r="D616" s="103"/>
      <c r="E616" s="103"/>
      <c r="F616" s="105"/>
      <c r="I616" s="52" t="str">
        <f>IF(G616="","",VLOOKUP(G616,'BASE TB'!$A$1:$K$70000,2,FALSE))</f>
        <v/>
      </c>
      <c r="K616" s="55" t="str">
        <f>IF(G616="","",VLOOKUP(G616,'BASE TB'!$A$1:$K$70000,6,FALSE))</f>
        <v/>
      </c>
      <c r="L616" s="56" t="str">
        <f t="shared" si="19"/>
        <v/>
      </c>
      <c r="M616" s="57" t="str">
        <f>IF(G616="","",VLOOKUP(G616,'BASE TB'!$A$1:$K$70000,7,FALSE))</f>
        <v/>
      </c>
      <c r="N616" s="57" t="str">
        <f>IF(G616="","",VLOOKUP(G616,'BASE TB'!$A$1:$K$70000,8,FALSE))</f>
        <v/>
      </c>
      <c r="Q616" s="60"/>
      <c r="R616" s="165"/>
      <c r="S616" s="60"/>
      <c r="T616" s="60"/>
      <c r="U616" s="60"/>
      <c r="V616" s="60"/>
    </row>
    <row r="617" spans="1:22" hidden="1" x14ac:dyDescent="0.25">
      <c r="A617" s="57"/>
      <c r="B617" s="103"/>
      <c r="C617" s="104"/>
      <c r="D617" s="103"/>
      <c r="E617" s="103"/>
      <c r="F617" s="105"/>
      <c r="I617" s="52" t="str">
        <f>IF(G617="","",VLOOKUP(G617,'BASE TB'!$A$1:$K$70000,2,FALSE))</f>
        <v/>
      </c>
      <c r="K617" s="55" t="str">
        <f>IF(G617="","",VLOOKUP(G617,'BASE TB'!$A$1:$K$70000,6,FALSE))</f>
        <v/>
      </c>
      <c r="L617" s="56" t="str">
        <f t="shared" si="19"/>
        <v/>
      </c>
      <c r="M617" s="57" t="str">
        <f>IF(G617="","",VLOOKUP(G617,'BASE TB'!$A$1:$K$70000,7,FALSE))</f>
        <v/>
      </c>
      <c r="N617" s="57" t="str">
        <f>IF(G617="","",VLOOKUP(G617,'BASE TB'!$A$1:$K$70000,8,FALSE))</f>
        <v/>
      </c>
      <c r="Q617" s="60"/>
      <c r="R617" s="165"/>
      <c r="S617" s="60"/>
      <c r="T617" s="60"/>
      <c r="U617" s="60"/>
      <c r="V617" s="60"/>
    </row>
    <row r="618" spans="1:22" hidden="1" x14ac:dyDescent="0.25">
      <c r="A618" s="57"/>
      <c r="B618" s="103"/>
      <c r="C618" s="104"/>
      <c r="D618" s="103"/>
      <c r="E618" s="103"/>
      <c r="F618" s="105"/>
      <c r="I618" s="52" t="str">
        <f>IF(G618="","",VLOOKUP(G618,'BASE TB'!$A$1:$K$70000,2,FALSE))</f>
        <v/>
      </c>
      <c r="K618" s="55" t="str">
        <f>IF(G618="","",VLOOKUP(G618,'BASE TB'!$A$1:$K$70000,6,FALSE))</f>
        <v/>
      </c>
      <c r="L618" s="56" t="str">
        <f t="shared" si="19"/>
        <v/>
      </c>
      <c r="M618" s="57" t="str">
        <f>IF(G618="","",VLOOKUP(G618,'BASE TB'!$A$1:$K$70000,7,FALSE))</f>
        <v/>
      </c>
      <c r="N618" s="57" t="str">
        <f>IF(G618="","",VLOOKUP(G618,'BASE TB'!$A$1:$K$70000,8,FALSE))</f>
        <v/>
      </c>
      <c r="Q618" s="60"/>
      <c r="R618" s="165"/>
      <c r="S618" s="60"/>
      <c r="T618" s="60"/>
      <c r="U618" s="60"/>
      <c r="V618" s="60"/>
    </row>
    <row r="619" spans="1:22" hidden="1" x14ac:dyDescent="0.25">
      <c r="A619" s="57"/>
      <c r="B619" s="103"/>
      <c r="C619" s="104"/>
      <c r="D619" s="103"/>
      <c r="E619" s="103"/>
      <c r="F619" s="105"/>
      <c r="I619" s="52" t="str">
        <f>IF(G619="","",VLOOKUP(G619,'BASE TB'!$A$1:$K$70000,2,FALSE))</f>
        <v/>
      </c>
      <c r="K619" s="55" t="str">
        <f>IF(G619="","",VLOOKUP(G619,'BASE TB'!$A$1:$K$70000,6,FALSE))</f>
        <v/>
      </c>
      <c r="L619" s="56" t="str">
        <f t="shared" si="19"/>
        <v/>
      </c>
      <c r="M619" s="57" t="str">
        <f>IF(G619="","",VLOOKUP(G619,'BASE TB'!$A$1:$K$70000,7,FALSE))</f>
        <v/>
      </c>
      <c r="N619" s="57" t="str">
        <f>IF(G619="","",VLOOKUP(G619,'BASE TB'!$A$1:$K$70000,8,FALSE))</f>
        <v/>
      </c>
      <c r="Q619" s="60"/>
      <c r="R619" s="165"/>
      <c r="S619" s="60"/>
      <c r="T619" s="60"/>
      <c r="U619" s="60"/>
      <c r="V619" s="60"/>
    </row>
    <row r="620" spans="1:22" hidden="1" x14ac:dyDescent="0.25">
      <c r="A620" s="57"/>
      <c r="B620" s="103"/>
      <c r="C620" s="104"/>
      <c r="D620" s="103"/>
      <c r="E620" s="103"/>
      <c r="F620" s="105"/>
      <c r="I620" s="52" t="str">
        <f>IF(G620="","",VLOOKUP(G620,'BASE TB'!$A$1:$K$70000,2,FALSE))</f>
        <v/>
      </c>
      <c r="K620" s="55" t="str">
        <f>IF(G620="","",VLOOKUP(G620,'BASE TB'!$A$1:$K$70000,6,FALSE))</f>
        <v/>
      </c>
      <c r="L620" s="56" t="str">
        <f t="shared" si="19"/>
        <v/>
      </c>
      <c r="M620" s="57" t="str">
        <f>IF(G620="","",VLOOKUP(G620,'BASE TB'!$A$1:$K$70000,7,FALSE))</f>
        <v/>
      </c>
      <c r="N620" s="57" t="str">
        <f>IF(G620="","",VLOOKUP(G620,'BASE TB'!$A$1:$K$70000,8,FALSE))</f>
        <v/>
      </c>
      <c r="Q620" s="60"/>
      <c r="R620" s="165"/>
      <c r="S620" s="60"/>
      <c r="T620" s="60"/>
      <c r="U620" s="60"/>
      <c r="V620" s="60"/>
    </row>
    <row r="621" spans="1:22" hidden="1" x14ac:dyDescent="0.25">
      <c r="A621" s="57"/>
      <c r="B621" s="103"/>
      <c r="C621" s="104"/>
      <c r="D621" s="103"/>
      <c r="E621" s="103"/>
      <c r="F621" s="105"/>
      <c r="I621" s="52" t="str">
        <f>IF(G621="","",VLOOKUP(G621,'BASE TB'!$A$1:$K$70000,2,FALSE))</f>
        <v/>
      </c>
      <c r="K621" s="55" t="str">
        <f>IF(G621="","",VLOOKUP(G621,'BASE TB'!$A$1:$K$70000,6,FALSE))</f>
        <v/>
      </c>
      <c r="L621" s="56" t="str">
        <f t="shared" si="19"/>
        <v/>
      </c>
      <c r="M621" s="57" t="str">
        <f>IF(G621="","",VLOOKUP(G621,'BASE TB'!$A$1:$K$70000,7,FALSE))</f>
        <v/>
      </c>
      <c r="N621" s="57" t="str">
        <f>IF(G621="","",VLOOKUP(G621,'BASE TB'!$A$1:$K$70000,8,FALSE))</f>
        <v/>
      </c>
      <c r="Q621" s="60"/>
      <c r="R621" s="165"/>
      <c r="S621" s="60"/>
      <c r="T621" s="60"/>
      <c r="U621" s="60"/>
      <c r="V621" s="60"/>
    </row>
    <row r="622" spans="1:22" hidden="1" x14ac:dyDescent="0.25">
      <c r="A622" s="57"/>
      <c r="B622" s="103"/>
      <c r="C622" s="104"/>
      <c r="D622" s="103"/>
      <c r="E622" s="103"/>
      <c r="F622" s="105"/>
      <c r="I622" s="52" t="str">
        <f>IF(G622="","",VLOOKUP(G622,'BASE TB'!$A$1:$K$70000,2,FALSE))</f>
        <v/>
      </c>
      <c r="K622" s="55" t="str">
        <f>IF(G622="","",VLOOKUP(G622,'BASE TB'!$A$1:$K$70000,6,FALSE))</f>
        <v/>
      </c>
      <c r="L622" s="56" t="str">
        <f t="shared" si="19"/>
        <v/>
      </c>
      <c r="M622" s="57" t="str">
        <f>IF(G622="","",VLOOKUP(G622,'BASE TB'!$A$1:$K$70000,7,FALSE))</f>
        <v/>
      </c>
      <c r="N622" s="57" t="str">
        <f>IF(G622="","",VLOOKUP(G622,'BASE TB'!$A$1:$K$70000,8,FALSE))</f>
        <v/>
      </c>
      <c r="Q622" s="60"/>
      <c r="R622" s="165"/>
      <c r="S622" s="60"/>
      <c r="T622" s="60"/>
      <c r="U622" s="60"/>
      <c r="V622" s="60"/>
    </row>
    <row r="623" spans="1:22" hidden="1" x14ac:dyDescent="0.25">
      <c r="A623" s="57"/>
      <c r="B623" s="103"/>
      <c r="C623" s="104"/>
      <c r="D623" s="103"/>
      <c r="E623" s="103"/>
      <c r="F623" s="105"/>
      <c r="I623" s="52" t="str">
        <f>IF(G623="","",VLOOKUP(G623,'BASE TB'!$A$1:$K$70000,2,FALSE))</f>
        <v/>
      </c>
      <c r="K623" s="55" t="str">
        <f>IF(G623="","",VLOOKUP(G623,'BASE TB'!$A$1:$K$70000,6,FALSE))</f>
        <v/>
      </c>
      <c r="L623" s="56" t="str">
        <f t="shared" si="19"/>
        <v/>
      </c>
      <c r="M623" s="57" t="str">
        <f>IF(G623="","",VLOOKUP(G623,'BASE TB'!$A$1:$K$70000,7,FALSE))</f>
        <v/>
      </c>
      <c r="N623" s="57" t="str">
        <f>IF(G623="","",VLOOKUP(G623,'BASE TB'!$A$1:$K$70000,8,FALSE))</f>
        <v/>
      </c>
      <c r="Q623" s="60"/>
      <c r="R623" s="165"/>
      <c r="S623" s="60"/>
      <c r="T623" s="60"/>
      <c r="U623" s="60"/>
      <c r="V623" s="60"/>
    </row>
    <row r="624" spans="1:22" hidden="1" x14ac:dyDescent="0.25">
      <c r="A624" s="57"/>
      <c r="B624" s="103"/>
      <c r="C624" s="104"/>
      <c r="D624" s="103"/>
      <c r="E624" s="103"/>
      <c r="F624" s="105"/>
      <c r="I624" s="52" t="str">
        <f>IF(G624="","",VLOOKUP(G624,'BASE TB'!$A$1:$K$70000,2,FALSE))</f>
        <v/>
      </c>
      <c r="K624" s="55" t="str">
        <f>IF(G624="","",VLOOKUP(G624,'BASE TB'!$A$1:$K$70000,6,FALSE))</f>
        <v/>
      </c>
      <c r="L624" s="56" t="str">
        <f t="shared" si="19"/>
        <v/>
      </c>
      <c r="M624" s="57" t="str">
        <f>IF(G624="","",VLOOKUP(G624,'BASE TB'!$A$1:$K$70000,7,FALSE))</f>
        <v/>
      </c>
      <c r="N624" s="57" t="str">
        <f>IF(G624="","",VLOOKUP(G624,'BASE TB'!$A$1:$K$70000,8,FALSE))</f>
        <v/>
      </c>
      <c r="Q624" s="60"/>
      <c r="R624" s="165"/>
      <c r="S624" s="60"/>
      <c r="T624" s="60"/>
      <c r="U624" s="60"/>
      <c r="V624" s="60"/>
    </row>
    <row r="625" spans="1:22" hidden="1" x14ac:dyDescent="0.25">
      <c r="A625" s="57"/>
      <c r="B625" s="103"/>
      <c r="C625" s="104"/>
      <c r="D625" s="103"/>
      <c r="E625" s="103"/>
      <c r="F625" s="105"/>
      <c r="I625" s="52" t="str">
        <f>IF(G625="","",VLOOKUP(G625,'BASE TB'!$A$1:$K$70000,2,FALSE))</f>
        <v/>
      </c>
      <c r="K625" s="55" t="str">
        <f>IF(G625="","",VLOOKUP(G625,'BASE TB'!$A$1:$K$70000,6,FALSE))</f>
        <v/>
      </c>
      <c r="L625" s="56" t="str">
        <f t="shared" si="19"/>
        <v/>
      </c>
      <c r="M625" s="57" t="str">
        <f>IF(G625="","",VLOOKUP(G625,'BASE TB'!$A$1:$K$70000,7,FALSE))</f>
        <v/>
      </c>
      <c r="N625" s="57" t="str">
        <f>IF(G625="","",VLOOKUP(G625,'BASE TB'!$A$1:$K$70000,8,FALSE))</f>
        <v/>
      </c>
      <c r="Q625" s="60"/>
      <c r="R625" s="222"/>
      <c r="S625" s="60"/>
      <c r="T625" s="60"/>
      <c r="U625" s="60"/>
      <c r="V625" s="60"/>
    </row>
    <row r="626" spans="1:22" hidden="1" x14ac:dyDescent="0.25">
      <c r="A626" s="57"/>
      <c r="B626" s="103"/>
      <c r="C626" s="104"/>
      <c r="D626" s="103"/>
      <c r="E626" s="103"/>
      <c r="F626" s="105"/>
      <c r="I626" s="52" t="str">
        <f>IF(G626="","",VLOOKUP(G626,'BASE TB'!$A$1:$K$70000,2,FALSE))</f>
        <v/>
      </c>
      <c r="K626" s="55" t="str">
        <f>IF(G626="","",VLOOKUP(G626,'BASE TB'!$A$1:$K$70000,6,FALSE))</f>
        <v/>
      </c>
      <c r="L626" s="56" t="str">
        <f t="shared" si="19"/>
        <v/>
      </c>
      <c r="M626" s="57" t="str">
        <f>IF(G626="","",VLOOKUP(G626,'BASE TB'!$A$1:$K$70000,7,FALSE))</f>
        <v/>
      </c>
      <c r="N626" s="57" t="str">
        <f>IF(G626="","",VLOOKUP(G626,'BASE TB'!$A$1:$K$70000,8,FALSE))</f>
        <v/>
      </c>
      <c r="Q626" s="60"/>
      <c r="R626" s="60"/>
      <c r="S626" s="60"/>
      <c r="T626" s="60"/>
      <c r="U626" s="60"/>
      <c r="V626" s="60"/>
    </row>
    <row r="627" spans="1:22" hidden="1" x14ac:dyDescent="0.25">
      <c r="A627" s="57"/>
      <c r="B627" s="103"/>
      <c r="C627" s="104"/>
      <c r="D627" s="103"/>
      <c r="E627" s="103"/>
      <c r="F627" s="105"/>
      <c r="I627" s="52" t="str">
        <f>IF(G627="","",VLOOKUP(G627,'BASE TB'!$A$1:$K$70000,2,FALSE))</f>
        <v/>
      </c>
      <c r="K627" s="55" t="str">
        <f>IF(G627="","",VLOOKUP(G627,'BASE TB'!$A$1:$K$70000,6,FALSE))</f>
        <v/>
      </c>
      <c r="L627" s="56" t="str">
        <f t="shared" si="19"/>
        <v/>
      </c>
      <c r="M627" s="57" t="str">
        <f>IF(G627="","",VLOOKUP(G627,'BASE TB'!$A$1:$K$70000,7,FALSE))</f>
        <v/>
      </c>
      <c r="N627" s="57" t="str">
        <f>IF(G627="","",VLOOKUP(G627,'BASE TB'!$A$1:$K$70000,8,FALSE))</f>
        <v/>
      </c>
      <c r="Q627" s="60"/>
      <c r="R627" s="60"/>
      <c r="S627" s="60"/>
      <c r="T627" s="60"/>
      <c r="U627" s="60"/>
      <c r="V627" s="60"/>
    </row>
    <row r="628" spans="1:22" hidden="1" x14ac:dyDescent="0.25">
      <c r="A628" s="57"/>
      <c r="B628" s="103"/>
      <c r="C628" s="104"/>
      <c r="D628" s="103"/>
      <c r="E628" s="103"/>
      <c r="F628" s="105"/>
      <c r="I628" s="52" t="str">
        <f>IF(G628="","",VLOOKUP(G628,'BASE TB'!$A$1:$K$70000,2,FALSE))</f>
        <v/>
      </c>
      <c r="K628" s="55" t="str">
        <f>IF(G628="","",VLOOKUP(G628,'BASE TB'!$A$1:$K$70000,6,FALSE))</f>
        <v/>
      </c>
      <c r="L628" s="56" t="str">
        <f t="shared" si="19"/>
        <v/>
      </c>
      <c r="M628" s="57" t="str">
        <f>IF(G628="","",VLOOKUP(G628,'BASE TB'!$A$1:$K$70000,7,FALSE))</f>
        <v/>
      </c>
      <c r="N628" s="57" t="str">
        <f>IF(G628="","",VLOOKUP(G628,'BASE TB'!$A$1:$K$70000,8,FALSE))</f>
        <v/>
      </c>
      <c r="Q628" s="60"/>
      <c r="R628" s="60"/>
      <c r="S628" s="60"/>
      <c r="T628" s="60"/>
      <c r="U628" s="60"/>
      <c r="V628" s="60"/>
    </row>
    <row r="629" spans="1:22" hidden="1" x14ac:dyDescent="0.25">
      <c r="A629" s="57"/>
      <c r="B629" s="103"/>
      <c r="C629" s="104"/>
      <c r="D629" s="103"/>
      <c r="E629" s="103"/>
      <c r="F629" s="105"/>
      <c r="I629" s="52" t="str">
        <f>IF(G629="","",VLOOKUP(G629,'BASE TB'!$A$1:$K$70000,2,FALSE))</f>
        <v/>
      </c>
      <c r="K629" s="55" t="str">
        <f>IF(G629="","",VLOOKUP(G629,'BASE TB'!$A$1:$K$70000,6,FALSE))</f>
        <v/>
      </c>
      <c r="L629" s="56" t="str">
        <f t="shared" si="19"/>
        <v/>
      </c>
      <c r="M629" s="57" t="str">
        <f>IF(G629="","",VLOOKUP(G629,'BASE TB'!$A$1:$K$70000,7,FALSE))</f>
        <v/>
      </c>
      <c r="N629" s="57" t="str">
        <f>IF(G629="","",VLOOKUP(G629,'BASE TB'!$A$1:$K$70000,8,FALSE))</f>
        <v/>
      </c>
      <c r="Q629" s="60"/>
      <c r="R629" s="60"/>
      <c r="S629" s="60"/>
      <c r="T629" s="60"/>
      <c r="U629" s="60"/>
      <c r="V629" s="60"/>
    </row>
    <row r="630" spans="1:22" hidden="1" x14ac:dyDescent="0.25">
      <c r="A630" s="57"/>
      <c r="B630" s="103"/>
      <c r="C630" s="104"/>
      <c r="D630" s="103"/>
      <c r="E630" s="103"/>
      <c r="F630" s="105"/>
      <c r="I630" s="52" t="str">
        <f>IF(G630="","",VLOOKUP(G630,'BASE TB'!$A$1:$K$70000,2,FALSE))</f>
        <v/>
      </c>
      <c r="K630" s="55" t="str">
        <f>IF(G630="","",VLOOKUP(G630,'BASE TB'!$A$1:$K$70000,6,FALSE))</f>
        <v/>
      </c>
      <c r="L630" s="56" t="str">
        <f t="shared" si="19"/>
        <v/>
      </c>
      <c r="M630" s="57" t="str">
        <f>IF(G630="","",VLOOKUP(G630,'BASE TB'!$A$1:$K$70000,7,FALSE))</f>
        <v/>
      </c>
      <c r="N630" s="57" t="str">
        <f>IF(G630="","",VLOOKUP(G630,'BASE TB'!$A$1:$K$70000,8,FALSE))</f>
        <v/>
      </c>
      <c r="Q630" s="60"/>
      <c r="R630" s="60"/>
      <c r="S630" s="60"/>
      <c r="T630" s="60"/>
      <c r="U630" s="60"/>
      <c r="V630" s="60"/>
    </row>
    <row r="631" spans="1:22" hidden="1" x14ac:dyDescent="0.25">
      <c r="A631" s="57"/>
      <c r="B631" s="103"/>
      <c r="C631" s="104"/>
      <c r="D631" s="103"/>
      <c r="E631" s="103"/>
      <c r="F631" s="105"/>
      <c r="I631" s="52" t="str">
        <f>IF(G631="","",VLOOKUP(G631,'BASE TB'!$A$1:$K$70000,2,FALSE))</f>
        <v/>
      </c>
      <c r="K631" s="55" t="str">
        <f>IF(G631="","",VLOOKUP(G631,'BASE TB'!$A$1:$K$70000,6,FALSE))</f>
        <v/>
      </c>
      <c r="L631" s="56" t="str">
        <f t="shared" si="19"/>
        <v/>
      </c>
      <c r="M631" s="57" t="str">
        <f>IF(G631="","",VLOOKUP(G631,'BASE TB'!$A$1:$K$70000,7,FALSE))</f>
        <v/>
      </c>
      <c r="N631" s="57" t="str">
        <f>IF(G631="","",VLOOKUP(G631,'BASE TB'!$A$1:$K$70000,8,FALSE))</f>
        <v/>
      </c>
      <c r="Q631" s="60"/>
      <c r="R631" s="60"/>
      <c r="S631" s="60"/>
      <c r="T631" s="60"/>
      <c r="U631" s="60"/>
      <c r="V631" s="60"/>
    </row>
    <row r="632" spans="1:22" hidden="1" x14ac:dyDescent="0.25">
      <c r="A632" s="57"/>
      <c r="B632" s="103"/>
      <c r="C632" s="104"/>
      <c r="D632" s="103"/>
      <c r="E632" s="103"/>
      <c r="F632" s="105"/>
      <c r="I632" s="52" t="str">
        <f>IF(G632="","",VLOOKUP(G632,'BASE TB'!$A$1:$K$70000,2,FALSE))</f>
        <v/>
      </c>
      <c r="K632" s="55" t="str">
        <f>IF(G632="","",VLOOKUP(G632,'BASE TB'!$A$1:$K$70000,6,FALSE))</f>
        <v/>
      </c>
      <c r="L632" s="56" t="str">
        <f t="shared" si="19"/>
        <v/>
      </c>
      <c r="M632" s="57" t="str">
        <f>IF(G632="","",VLOOKUP(G632,'BASE TB'!$A$1:$K$70000,7,FALSE))</f>
        <v/>
      </c>
      <c r="N632" s="57" t="str">
        <f>IF(G632="","",VLOOKUP(G632,'BASE TB'!$A$1:$K$70000,8,FALSE))</f>
        <v/>
      </c>
      <c r="Q632" s="60"/>
      <c r="R632" s="60"/>
      <c r="S632" s="60"/>
      <c r="T632" s="60"/>
      <c r="U632" s="60"/>
      <c r="V632" s="60"/>
    </row>
    <row r="633" spans="1:22" hidden="1" x14ac:dyDescent="0.25">
      <c r="A633" s="57"/>
      <c r="B633" s="103"/>
      <c r="C633" s="104"/>
      <c r="D633" s="103"/>
      <c r="E633" s="103"/>
      <c r="F633" s="105"/>
      <c r="I633" s="52" t="str">
        <f>IF(G633="","",VLOOKUP(G633,'BASE TB'!$A$1:$K$70000,2,FALSE))</f>
        <v/>
      </c>
      <c r="K633" s="55" t="str">
        <f>IF(G633="","",VLOOKUP(G633,'BASE TB'!$A$1:$K$70000,6,FALSE))</f>
        <v/>
      </c>
      <c r="L633" s="56" t="str">
        <f t="shared" si="19"/>
        <v/>
      </c>
      <c r="M633" s="57" t="str">
        <f>IF(G633="","",VLOOKUP(G633,'BASE TB'!$A$1:$K$70000,7,FALSE))</f>
        <v/>
      </c>
      <c r="N633" s="57" t="str">
        <f>IF(G633="","",VLOOKUP(G633,'BASE TB'!$A$1:$K$70000,8,FALSE))</f>
        <v/>
      </c>
      <c r="Q633" s="60"/>
      <c r="R633" s="60"/>
      <c r="S633" s="60"/>
      <c r="T633" s="60"/>
      <c r="U633" s="60"/>
      <c r="V633" s="60"/>
    </row>
    <row r="634" spans="1:22" hidden="1" x14ac:dyDescent="0.25">
      <c r="A634" s="57"/>
      <c r="B634" s="103"/>
      <c r="C634" s="104"/>
      <c r="D634" s="103"/>
      <c r="E634" s="103"/>
      <c r="F634" s="105"/>
      <c r="I634" s="52" t="str">
        <f>IF(G634="","",VLOOKUP(G634,'BASE TB'!$A$1:$K$70000,2,FALSE))</f>
        <v/>
      </c>
      <c r="K634" s="55" t="str">
        <f>IF(G634="","",VLOOKUP(G634,'BASE TB'!$A$1:$K$70000,6,FALSE))</f>
        <v/>
      </c>
      <c r="L634" s="56" t="str">
        <f t="shared" si="19"/>
        <v/>
      </c>
      <c r="M634" s="57" t="str">
        <f>IF(G634="","",VLOOKUP(G634,'BASE TB'!$A$1:$K$70000,7,FALSE))</f>
        <v/>
      </c>
      <c r="N634" s="57" t="str">
        <f>IF(G634="","",VLOOKUP(G634,'BASE TB'!$A$1:$K$70000,8,FALSE))</f>
        <v/>
      </c>
      <c r="Q634" s="60"/>
      <c r="R634" s="60"/>
      <c r="S634" s="60"/>
      <c r="T634" s="60"/>
      <c r="U634" s="60"/>
      <c r="V634" s="60"/>
    </row>
    <row r="635" spans="1:22" hidden="1" x14ac:dyDescent="0.25">
      <c r="A635" s="57"/>
      <c r="B635" s="103"/>
      <c r="C635" s="104"/>
      <c r="D635" s="103"/>
      <c r="E635" s="103"/>
      <c r="F635" s="105"/>
      <c r="I635" s="52" t="str">
        <f>IF(G635="","",VLOOKUP(G635,'BASE TB'!$A$1:$K$70000,2,FALSE))</f>
        <v/>
      </c>
      <c r="K635" s="55" t="str">
        <f>IF(G635="","",VLOOKUP(G635,'BASE TB'!$A$1:$K$70000,6,FALSE))</f>
        <v/>
      </c>
      <c r="L635" s="56" t="str">
        <f t="shared" si="19"/>
        <v/>
      </c>
      <c r="M635" s="57" t="str">
        <f>IF(G635="","",VLOOKUP(G635,'BASE TB'!$A$1:$K$70000,7,FALSE))</f>
        <v/>
      </c>
      <c r="N635" s="57" t="str">
        <f>IF(G635="","",VLOOKUP(G635,'BASE TB'!$A$1:$K$70000,8,FALSE))</f>
        <v/>
      </c>
      <c r="Q635" s="60"/>
      <c r="R635" s="60"/>
      <c r="S635" s="60"/>
      <c r="T635" s="60"/>
      <c r="U635" s="60"/>
      <c r="V635" s="60"/>
    </row>
    <row r="636" spans="1:22" hidden="1" x14ac:dyDescent="0.25">
      <c r="A636" s="57"/>
      <c r="B636" s="103"/>
      <c r="C636" s="104"/>
      <c r="D636" s="103"/>
      <c r="E636" s="103"/>
      <c r="F636" s="105"/>
      <c r="I636" s="52" t="str">
        <f>IF(G636="","",VLOOKUP(G636,'BASE TB'!$A$1:$K$70000,2,FALSE))</f>
        <v/>
      </c>
      <c r="K636" s="55" t="str">
        <f>IF(G636="","",VLOOKUP(G636,'BASE TB'!$A$1:$K$70000,6,FALSE))</f>
        <v/>
      </c>
      <c r="L636" s="56" t="str">
        <f t="shared" si="19"/>
        <v/>
      </c>
      <c r="M636" s="57" t="str">
        <f>IF(G636="","",VLOOKUP(G636,'BASE TB'!$A$1:$K$70000,7,FALSE))</f>
        <v/>
      </c>
      <c r="N636" s="57" t="str">
        <f>IF(G636="","",VLOOKUP(G636,'BASE TB'!$A$1:$K$70000,8,FALSE))</f>
        <v/>
      </c>
      <c r="Q636" s="60"/>
      <c r="R636" s="60"/>
      <c r="S636" s="60"/>
      <c r="T636" s="60"/>
      <c r="U636" s="60"/>
      <c r="V636" s="60"/>
    </row>
    <row r="637" spans="1:22" hidden="1" x14ac:dyDescent="0.25">
      <c r="A637" s="57"/>
      <c r="B637" s="103"/>
      <c r="C637" s="104"/>
      <c r="D637" s="103"/>
      <c r="E637" s="103"/>
      <c r="F637" s="105"/>
      <c r="I637" s="52" t="str">
        <f>IF(G637="","",VLOOKUP(G637,'BASE TB'!$A$1:$K$70000,2,FALSE))</f>
        <v/>
      </c>
      <c r="K637" s="55" t="str">
        <f>IF(G637="","",VLOOKUP(G637,'BASE TB'!$A$1:$K$70000,6,FALSE))</f>
        <v/>
      </c>
      <c r="L637" s="56" t="str">
        <f t="shared" si="19"/>
        <v/>
      </c>
      <c r="M637" s="57" t="str">
        <f>IF(G637="","",VLOOKUP(G637,'BASE TB'!$A$1:$K$70000,7,FALSE))</f>
        <v/>
      </c>
      <c r="N637" s="57" t="str">
        <f>IF(G637="","",VLOOKUP(G637,'BASE TB'!$A$1:$K$70000,8,FALSE))</f>
        <v/>
      </c>
      <c r="Q637" s="60"/>
      <c r="R637" s="60"/>
      <c r="S637" s="60"/>
      <c r="T637" s="60"/>
      <c r="U637" s="60"/>
      <c r="V637" s="60"/>
    </row>
    <row r="638" spans="1:22" hidden="1" x14ac:dyDescent="0.25">
      <c r="A638" s="57"/>
      <c r="B638" s="103"/>
      <c r="C638" s="104"/>
      <c r="D638" s="103"/>
      <c r="E638" s="103"/>
      <c r="F638" s="105"/>
      <c r="I638" s="52" t="str">
        <f>IF(G638="","",VLOOKUP(G638,'BASE TB'!$A$1:$K$70000,2,FALSE))</f>
        <v/>
      </c>
      <c r="K638" s="55" t="str">
        <f>IF(G638="","",VLOOKUP(G638,'BASE TB'!$A$1:$K$70000,6,FALSE))</f>
        <v/>
      </c>
      <c r="L638" s="56" t="str">
        <f t="shared" si="19"/>
        <v/>
      </c>
      <c r="M638" s="57" t="str">
        <f>IF(G638="","",VLOOKUP(G638,'BASE TB'!$A$1:$K$70000,7,FALSE))</f>
        <v/>
      </c>
      <c r="N638" s="57" t="str">
        <f>IF(G638="","",VLOOKUP(G638,'BASE TB'!$A$1:$K$70000,8,FALSE))</f>
        <v/>
      </c>
      <c r="Q638" s="60"/>
      <c r="R638" s="60"/>
      <c r="S638" s="60"/>
      <c r="T638" s="60"/>
      <c r="U638" s="60"/>
      <c r="V638" s="60"/>
    </row>
    <row r="639" spans="1:22" hidden="1" x14ac:dyDescent="0.25">
      <c r="A639" s="57"/>
      <c r="B639" s="103"/>
      <c r="C639" s="104"/>
      <c r="D639" s="103"/>
      <c r="E639" s="103"/>
      <c r="F639" s="105"/>
      <c r="I639" s="52" t="str">
        <f>IF(G639="","",VLOOKUP(G639,'BASE TB'!$A$1:$K$70000,2,FALSE))</f>
        <v/>
      </c>
      <c r="K639" s="55" t="str">
        <f>IF(G639="","",VLOOKUP(G639,'BASE TB'!$A$1:$K$70000,6,FALSE))</f>
        <v/>
      </c>
      <c r="L639" s="56" t="str">
        <f t="shared" si="19"/>
        <v/>
      </c>
      <c r="M639" s="57" t="str">
        <f>IF(G639="","",VLOOKUP(G639,'BASE TB'!$A$1:$K$70000,7,FALSE))</f>
        <v/>
      </c>
      <c r="N639" s="57" t="str">
        <f>IF(G639="","",VLOOKUP(G639,'BASE TB'!$A$1:$K$70000,8,FALSE))</f>
        <v/>
      </c>
      <c r="Q639" s="60"/>
      <c r="R639" s="60"/>
      <c r="S639" s="60"/>
      <c r="T639" s="60"/>
      <c r="U639" s="60"/>
      <c r="V639" s="60"/>
    </row>
    <row r="640" spans="1:22" hidden="1" x14ac:dyDescent="0.25">
      <c r="A640" s="57"/>
      <c r="B640" s="103"/>
      <c r="C640" s="104"/>
      <c r="D640" s="103"/>
      <c r="E640" s="103"/>
      <c r="F640" s="105"/>
      <c r="I640" s="52" t="str">
        <f>IF(G640="","",VLOOKUP(G640,'BASE TB'!$A$1:$K$70000,2,FALSE))</f>
        <v/>
      </c>
      <c r="K640" s="55" t="str">
        <f>IF(G640="","",VLOOKUP(G640,'BASE TB'!$A$1:$K$70000,6,FALSE))</f>
        <v/>
      </c>
      <c r="L640" s="56" t="str">
        <f t="shared" si="19"/>
        <v/>
      </c>
      <c r="M640" s="57" t="str">
        <f>IF(G640="","",VLOOKUP(G640,'BASE TB'!$A$1:$K$70000,7,FALSE))</f>
        <v/>
      </c>
      <c r="N640" s="57" t="str">
        <f>IF(G640="","",VLOOKUP(G640,'BASE TB'!$A$1:$K$70000,8,FALSE))</f>
        <v/>
      </c>
      <c r="Q640" s="60"/>
      <c r="R640" s="60"/>
      <c r="S640" s="60"/>
      <c r="T640" s="60"/>
      <c r="U640" s="60"/>
      <c r="V640" s="60"/>
    </row>
    <row r="641" spans="1:22" hidden="1" x14ac:dyDescent="0.25">
      <c r="A641" s="57"/>
      <c r="B641" s="103"/>
      <c r="C641" s="104"/>
      <c r="D641" s="103"/>
      <c r="E641" s="103"/>
      <c r="F641" s="105"/>
      <c r="I641" s="52" t="str">
        <f>IF(G641="","",VLOOKUP(G641,'BASE TB'!$A$1:$K$70000,2,FALSE))</f>
        <v/>
      </c>
      <c r="K641" s="55" t="str">
        <f>IF(G641="","",VLOOKUP(G641,'BASE TB'!$A$1:$K$70000,6,FALSE))</f>
        <v/>
      </c>
      <c r="L641" s="56" t="str">
        <f t="shared" si="19"/>
        <v/>
      </c>
      <c r="M641" s="57" t="str">
        <f>IF(G641="","",VLOOKUP(G641,'BASE TB'!$A$1:$K$70000,7,FALSE))</f>
        <v/>
      </c>
      <c r="N641" s="57" t="str">
        <f>IF(G641="","",VLOOKUP(G641,'BASE TB'!$A$1:$K$70000,8,FALSE))</f>
        <v/>
      </c>
      <c r="Q641" s="60"/>
      <c r="R641" s="60"/>
      <c r="S641" s="60"/>
      <c r="T641" s="60"/>
      <c r="U641" s="60"/>
      <c r="V641" s="60"/>
    </row>
    <row r="642" spans="1:22" hidden="1" x14ac:dyDescent="0.25">
      <c r="A642" s="57"/>
      <c r="B642" s="103"/>
      <c r="C642" s="104"/>
      <c r="D642" s="103"/>
      <c r="E642" s="103"/>
      <c r="F642" s="105"/>
      <c r="I642" s="52" t="str">
        <f>IF(G642="","",VLOOKUP(G642,'BASE TB'!$A$1:$K$70000,2,FALSE))</f>
        <v/>
      </c>
      <c r="K642" s="55" t="str">
        <f>IF(G642="","",VLOOKUP(G642,'BASE TB'!$A$1:$K$70000,6,FALSE))</f>
        <v/>
      </c>
      <c r="L642" s="56" t="str">
        <f t="shared" si="19"/>
        <v/>
      </c>
      <c r="M642" s="57" t="str">
        <f>IF(G642="","",VLOOKUP(G642,'BASE TB'!$A$1:$K$70000,7,FALSE))</f>
        <v/>
      </c>
      <c r="N642" s="57" t="str">
        <f>IF(G642="","",VLOOKUP(G642,'BASE TB'!$A$1:$K$70000,8,FALSE))</f>
        <v/>
      </c>
      <c r="Q642" s="60"/>
      <c r="R642" s="60"/>
      <c r="S642" s="60"/>
      <c r="T642" s="60"/>
      <c r="U642" s="60"/>
      <c r="V642" s="60"/>
    </row>
    <row r="643" spans="1:22" hidden="1" x14ac:dyDescent="0.25">
      <c r="A643" s="57"/>
      <c r="B643" s="103"/>
      <c r="C643" s="104"/>
      <c r="D643" s="103"/>
      <c r="E643" s="103"/>
      <c r="F643" s="105"/>
      <c r="I643" s="52" t="str">
        <f>IF(G643="","",VLOOKUP(G643,'BASE TB'!$A$1:$K$70000,2,FALSE))</f>
        <v/>
      </c>
      <c r="K643" s="55" t="str">
        <f>IF(G643="","",VLOOKUP(G643,'BASE TB'!$A$1:$K$70000,6,FALSE))</f>
        <v/>
      </c>
      <c r="L643" s="56" t="str">
        <f t="shared" si="19"/>
        <v/>
      </c>
      <c r="M643" s="57" t="str">
        <f>IF(G643="","",VLOOKUP(G643,'BASE TB'!$A$1:$K$70000,7,FALSE))</f>
        <v/>
      </c>
      <c r="N643" s="57" t="str">
        <f>IF(G643="","",VLOOKUP(G643,'BASE TB'!$A$1:$K$70000,8,FALSE))</f>
        <v/>
      </c>
      <c r="Q643" s="60"/>
      <c r="R643" s="60"/>
      <c r="S643" s="60"/>
      <c r="T643" s="60"/>
      <c r="U643" s="60"/>
      <c r="V643" s="60"/>
    </row>
    <row r="644" spans="1:22" hidden="1" x14ac:dyDescent="0.25">
      <c r="A644" s="57"/>
      <c r="B644" s="103"/>
      <c r="C644" s="104"/>
      <c r="D644" s="103"/>
      <c r="E644" s="103"/>
      <c r="F644" s="105"/>
      <c r="I644" s="52" t="str">
        <f>IF(G644="","",VLOOKUP(G644,'BASE TB'!$A$1:$K$70000,2,FALSE))</f>
        <v/>
      </c>
      <c r="K644" s="55" t="str">
        <f>IF(G644="","",VLOOKUP(G644,'BASE TB'!$A$1:$K$70000,6,FALSE))</f>
        <v/>
      </c>
      <c r="L644" s="56" t="str">
        <f t="shared" si="19"/>
        <v/>
      </c>
      <c r="M644" s="57" t="str">
        <f>IF(G644="","",VLOOKUP(G644,'BASE TB'!$A$1:$K$70000,7,FALSE))</f>
        <v/>
      </c>
      <c r="N644" s="57" t="str">
        <f>IF(G644="","",VLOOKUP(G644,'BASE TB'!$A$1:$K$70000,8,FALSE))</f>
        <v/>
      </c>
      <c r="Q644" s="60"/>
      <c r="R644" s="60"/>
      <c r="S644" s="60"/>
      <c r="T644" s="60"/>
      <c r="U644" s="60"/>
      <c r="V644" s="60"/>
    </row>
    <row r="645" spans="1:22" hidden="1" x14ac:dyDescent="0.25">
      <c r="A645" s="57"/>
      <c r="B645" s="103"/>
      <c r="C645" s="104"/>
      <c r="D645" s="103"/>
      <c r="E645" s="103"/>
      <c r="F645" s="105"/>
      <c r="I645" s="52" t="str">
        <f>IF(G645="","",VLOOKUP(G645,'BASE TB'!$A$1:$K$70000,2,FALSE))</f>
        <v/>
      </c>
      <c r="K645" s="55" t="str">
        <f>IF(G645="","",VLOOKUP(G645,'BASE TB'!$A$1:$K$70000,6,FALSE))</f>
        <v/>
      </c>
      <c r="L645" s="56" t="str">
        <f t="shared" si="19"/>
        <v/>
      </c>
      <c r="M645" s="57" t="str">
        <f>IF(G645="","",VLOOKUP(G645,'BASE TB'!$A$1:$K$70000,7,FALSE))</f>
        <v/>
      </c>
      <c r="N645" s="57" t="str">
        <f>IF(G645="","",VLOOKUP(G645,'BASE TB'!$A$1:$K$70000,8,FALSE))</f>
        <v/>
      </c>
      <c r="Q645" s="60"/>
      <c r="R645" s="60"/>
      <c r="S645" s="60"/>
      <c r="T645" s="60"/>
      <c r="U645" s="60"/>
      <c r="V645" s="60"/>
    </row>
    <row r="646" spans="1:22" hidden="1" x14ac:dyDescent="0.25">
      <c r="A646" s="57"/>
      <c r="B646" s="103"/>
      <c r="C646" s="104"/>
      <c r="D646" s="103"/>
      <c r="E646" s="103"/>
      <c r="F646" s="105"/>
      <c r="I646" s="52" t="str">
        <f>IF(G646="","",VLOOKUP(G646,'BASE TB'!$A$1:$K$70000,2,FALSE))</f>
        <v/>
      </c>
      <c r="K646" s="55" t="str">
        <f>IF(G646="","",VLOOKUP(G646,'BASE TB'!$A$1:$K$70000,6,FALSE))</f>
        <v/>
      </c>
      <c r="L646" s="56" t="str">
        <f t="shared" si="19"/>
        <v/>
      </c>
      <c r="M646" s="57" t="str">
        <f>IF(G646="","",VLOOKUP(G646,'BASE TB'!$A$1:$K$70000,7,FALSE))</f>
        <v/>
      </c>
      <c r="N646" s="57" t="str">
        <f>IF(G646="","",VLOOKUP(G646,'BASE TB'!$A$1:$K$70000,8,FALSE))</f>
        <v/>
      </c>
      <c r="Q646" s="60"/>
      <c r="R646" s="60"/>
      <c r="S646" s="60"/>
      <c r="T646" s="60"/>
      <c r="U646" s="60"/>
      <c r="V646" s="60"/>
    </row>
    <row r="647" spans="1:22" hidden="1" x14ac:dyDescent="0.25">
      <c r="A647" s="57"/>
      <c r="B647" s="103"/>
      <c r="C647" s="104"/>
      <c r="D647" s="103"/>
      <c r="E647" s="103"/>
      <c r="F647" s="105"/>
      <c r="I647" s="52" t="str">
        <f>IF(G647="","",VLOOKUP(G647,'BASE TB'!$A$1:$K$70000,2,FALSE))</f>
        <v/>
      </c>
      <c r="K647" s="55" t="str">
        <f>IF(G647="","",VLOOKUP(G647,'BASE TB'!$A$1:$K$70000,6,FALSE))</f>
        <v/>
      </c>
      <c r="L647" s="56" t="str">
        <f t="shared" ref="L647:L710" si="20">IF(G647="","",J647*K647)</f>
        <v/>
      </c>
      <c r="M647" s="57" t="str">
        <f>IF(G647="","",VLOOKUP(G647,'BASE TB'!$A$1:$K$70000,7,FALSE))</f>
        <v/>
      </c>
      <c r="N647" s="57" t="str">
        <f>IF(G647="","",VLOOKUP(G647,'BASE TB'!$A$1:$K$70000,8,FALSE))</f>
        <v/>
      </c>
      <c r="Q647" s="60"/>
      <c r="R647" s="60"/>
      <c r="S647" s="60"/>
      <c r="T647" s="60"/>
      <c r="U647" s="60"/>
      <c r="V647" s="60"/>
    </row>
    <row r="648" spans="1:22" hidden="1" x14ac:dyDescent="0.25">
      <c r="A648" s="57"/>
      <c r="B648" s="103"/>
      <c r="C648" s="104"/>
      <c r="D648" s="103"/>
      <c r="E648" s="103"/>
      <c r="F648" s="105"/>
      <c r="I648" s="52" t="str">
        <f>IF(G648="","",VLOOKUP(G648,'BASE TB'!$A$1:$K$70000,2,FALSE))</f>
        <v/>
      </c>
      <c r="K648" s="55" t="str">
        <f>IF(G648="","",VLOOKUP(G648,'BASE TB'!$A$1:$K$70000,6,FALSE))</f>
        <v/>
      </c>
      <c r="L648" s="56" t="str">
        <f t="shared" si="20"/>
        <v/>
      </c>
      <c r="M648" s="57" t="str">
        <f>IF(G648="","",VLOOKUP(G648,'BASE TB'!$A$1:$K$70000,7,FALSE))</f>
        <v/>
      </c>
      <c r="N648" s="57" t="str">
        <f>IF(G648="","",VLOOKUP(G648,'BASE TB'!$A$1:$K$70000,8,FALSE))</f>
        <v/>
      </c>
      <c r="Q648" s="60"/>
      <c r="R648" s="60"/>
      <c r="S648" s="60"/>
      <c r="T648" s="60"/>
      <c r="U648" s="60"/>
      <c r="V648" s="60"/>
    </row>
    <row r="649" spans="1:22" hidden="1" x14ac:dyDescent="0.25">
      <c r="A649" s="57"/>
      <c r="B649" s="103"/>
      <c r="C649" s="104"/>
      <c r="D649" s="103"/>
      <c r="E649" s="103"/>
      <c r="F649" s="105"/>
      <c r="I649" s="52" t="str">
        <f>IF(G649="","",VLOOKUP(G649,'BASE TB'!$A$1:$K$70000,2,FALSE))</f>
        <v/>
      </c>
      <c r="K649" s="55" t="str">
        <f>IF(G649="","",VLOOKUP(G649,'BASE TB'!$A$1:$K$70000,6,FALSE))</f>
        <v/>
      </c>
      <c r="L649" s="56" t="str">
        <f t="shared" si="20"/>
        <v/>
      </c>
      <c r="M649" s="57" t="str">
        <f>IF(G649="","",VLOOKUP(G649,'BASE TB'!$A$1:$K$70000,7,FALSE))</f>
        <v/>
      </c>
      <c r="N649" s="57" t="str">
        <f>IF(G649="","",VLOOKUP(G649,'BASE TB'!$A$1:$K$70000,8,FALSE))</f>
        <v/>
      </c>
      <c r="Q649" s="60"/>
      <c r="R649" s="60"/>
      <c r="S649" s="60"/>
      <c r="T649" s="60"/>
      <c r="U649" s="60"/>
      <c r="V649" s="60"/>
    </row>
    <row r="650" spans="1:22" hidden="1" x14ac:dyDescent="0.25">
      <c r="A650" s="57"/>
      <c r="B650" s="103"/>
      <c r="C650" s="104"/>
      <c r="D650" s="103"/>
      <c r="E650" s="103"/>
      <c r="F650" s="105"/>
      <c r="I650" s="52" t="str">
        <f>IF(G650="","",VLOOKUP(G650,'BASE TB'!$A$1:$K$70000,2,FALSE))</f>
        <v/>
      </c>
      <c r="K650" s="55" t="str">
        <f>IF(G650="","",VLOOKUP(G650,'BASE TB'!$A$1:$K$70000,6,FALSE))</f>
        <v/>
      </c>
      <c r="L650" s="56" t="str">
        <f t="shared" si="20"/>
        <v/>
      </c>
      <c r="M650" s="57" t="str">
        <f>IF(G650="","",VLOOKUP(G650,'BASE TB'!$A$1:$K$70000,7,FALSE))</f>
        <v/>
      </c>
      <c r="N650" s="57" t="str">
        <f>IF(G650="","",VLOOKUP(G650,'BASE TB'!$A$1:$K$70000,8,FALSE))</f>
        <v/>
      </c>
      <c r="Q650" s="60"/>
      <c r="R650" s="60"/>
      <c r="S650" s="60"/>
      <c r="T650" s="60"/>
      <c r="U650" s="60"/>
      <c r="V650" s="60"/>
    </row>
    <row r="651" spans="1:22" hidden="1" x14ac:dyDescent="0.25">
      <c r="A651" s="57"/>
      <c r="B651" s="103"/>
      <c r="C651" s="104"/>
      <c r="D651" s="103"/>
      <c r="E651" s="103"/>
      <c r="F651" s="105"/>
      <c r="I651" s="52" t="str">
        <f>IF(G651="","",VLOOKUP(G651,'BASE TB'!$A$1:$K$70000,2,FALSE))</f>
        <v/>
      </c>
      <c r="K651" s="55" t="str">
        <f>IF(G651="","",VLOOKUP(G651,'BASE TB'!$A$1:$K$70000,6,FALSE))</f>
        <v/>
      </c>
      <c r="L651" s="56" t="str">
        <f t="shared" si="20"/>
        <v/>
      </c>
      <c r="M651" s="57" t="str">
        <f>IF(G651="","",VLOOKUP(G651,'BASE TB'!$A$1:$K$70000,7,FALSE))</f>
        <v/>
      </c>
      <c r="N651" s="57" t="str">
        <f>IF(G651="","",VLOOKUP(G651,'BASE TB'!$A$1:$K$70000,8,FALSE))</f>
        <v/>
      </c>
      <c r="Q651" s="60"/>
      <c r="R651" s="60"/>
      <c r="S651" s="60"/>
      <c r="T651" s="60"/>
      <c r="U651" s="60"/>
      <c r="V651" s="60"/>
    </row>
    <row r="652" spans="1:22" hidden="1" x14ac:dyDescent="0.25">
      <c r="A652" s="57"/>
      <c r="B652" s="103"/>
      <c r="C652" s="104"/>
      <c r="D652" s="103"/>
      <c r="E652" s="103"/>
      <c r="F652" s="105"/>
      <c r="I652" s="52" t="str">
        <f>IF(G652="","",VLOOKUP(G652,'BASE TB'!$A$1:$K$70000,2,FALSE))</f>
        <v/>
      </c>
      <c r="K652" s="55" t="str">
        <f>IF(G652="","",VLOOKUP(G652,'BASE TB'!$A$1:$K$70000,6,FALSE))</f>
        <v/>
      </c>
      <c r="L652" s="56" t="str">
        <f t="shared" si="20"/>
        <v/>
      </c>
      <c r="M652" s="57" t="str">
        <f>IF(G652="","",VLOOKUP(G652,'BASE TB'!$A$1:$K$70000,7,FALSE))</f>
        <v/>
      </c>
      <c r="N652" s="57" t="str">
        <f>IF(G652="","",VLOOKUP(G652,'BASE TB'!$A$1:$K$70000,8,FALSE))</f>
        <v/>
      </c>
      <c r="Q652" s="60"/>
      <c r="R652" s="60"/>
      <c r="S652" s="60"/>
      <c r="T652" s="60"/>
      <c r="U652" s="60"/>
      <c r="V652" s="60"/>
    </row>
    <row r="653" spans="1:22" hidden="1" x14ac:dyDescent="0.25">
      <c r="A653" s="57"/>
      <c r="B653" s="103"/>
      <c r="C653" s="104"/>
      <c r="D653" s="103"/>
      <c r="E653" s="103"/>
      <c r="F653" s="105"/>
      <c r="I653" s="52" t="str">
        <f>IF(G653="","",VLOOKUP(G653,'BASE TB'!$A$1:$K$70000,2,FALSE))</f>
        <v/>
      </c>
      <c r="K653" s="55" t="str">
        <f>IF(G653="","",VLOOKUP(G653,'BASE TB'!$A$1:$K$70000,6,FALSE))</f>
        <v/>
      </c>
      <c r="L653" s="56" t="str">
        <f t="shared" si="20"/>
        <v/>
      </c>
      <c r="M653" s="57" t="str">
        <f>IF(G653="","",VLOOKUP(G653,'BASE TB'!$A$1:$K$70000,7,FALSE))</f>
        <v/>
      </c>
      <c r="N653" s="57" t="str">
        <f>IF(G653="","",VLOOKUP(G653,'BASE TB'!$A$1:$K$70000,8,FALSE))</f>
        <v/>
      </c>
      <c r="Q653" s="60"/>
      <c r="R653" s="60"/>
      <c r="S653" s="60"/>
      <c r="T653" s="60"/>
      <c r="U653" s="60"/>
      <c r="V653" s="60"/>
    </row>
    <row r="654" spans="1:22" hidden="1" x14ac:dyDescent="0.25">
      <c r="A654" s="57"/>
      <c r="B654" s="103"/>
      <c r="C654" s="104"/>
      <c r="D654" s="103"/>
      <c r="E654" s="103"/>
      <c r="F654" s="105"/>
      <c r="I654" s="52" t="str">
        <f>IF(G654="","",VLOOKUP(G654,'BASE TB'!$A$1:$K$70000,2,FALSE))</f>
        <v/>
      </c>
      <c r="K654" s="55" t="str">
        <f>IF(G654="","",VLOOKUP(G654,'BASE TB'!$A$1:$K$70000,6,FALSE))</f>
        <v/>
      </c>
      <c r="L654" s="56" t="str">
        <f t="shared" si="20"/>
        <v/>
      </c>
      <c r="M654" s="57" t="str">
        <f>IF(G654="","",VLOOKUP(G654,'BASE TB'!$A$1:$K$70000,7,FALSE))</f>
        <v/>
      </c>
      <c r="N654" s="57" t="str">
        <f>IF(G654="","",VLOOKUP(G654,'BASE TB'!$A$1:$K$70000,8,FALSE))</f>
        <v/>
      </c>
      <c r="Q654" s="60"/>
      <c r="R654" s="60"/>
      <c r="S654" s="60"/>
      <c r="T654" s="60"/>
      <c r="U654" s="60"/>
      <c r="V654" s="60"/>
    </row>
    <row r="655" spans="1:22" hidden="1" x14ac:dyDescent="0.25">
      <c r="A655" s="57"/>
      <c r="B655" s="103"/>
      <c r="C655" s="104"/>
      <c r="D655" s="103"/>
      <c r="E655" s="103"/>
      <c r="F655" s="105"/>
      <c r="I655" s="52" t="str">
        <f>IF(G655="","",VLOOKUP(G655,'BASE TB'!$A$1:$K$70000,2,FALSE))</f>
        <v/>
      </c>
      <c r="K655" s="55" t="str">
        <f>IF(G655="","",VLOOKUP(G655,'BASE TB'!$A$1:$K$70000,6,FALSE))</f>
        <v/>
      </c>
      <c r="L655" s="56" t="str">
        <f t="shared" si="20"/>
        <v/>
      </c>
      <c r="M655" s="57" t="str">
        <f>IF(G655="","",VLOOKUP(G655,'BASE TB'!$A$1:$K$70000,7,FALSE))</f>
        <v/>
      </c>
      <c r="N655" s="57" t="str">
        <f>IF(G655="","",VLOOKUP(G655,'BASE TB'!$A$1:$K$70000,8,FALSE))</f>
        <v/>
      </c>
      <c r="Q655" s="60"/>
      <c r="R655" s="60"/>
      <c r="S655" s="60"/>
      <c r="T655" s="60"/>
      <c r="U655" s="60"/>
      <c r="V655" s="60"/>
    </row>
    <row r="656" spans="1:22" hidden="1" x14ac:dyDescent="0.25">
      <c r="A656" s="57"/>
      <c r="B656" s="103"/>
      <c r="C656" s="104"/>
      <c r="D656" s="103"/>
      <c r="E656" s="103"/>
      <c r="F656" s="105"/>
      <c r="I656" s="52" t="str">
        <f>IF(G656="","",VLOOKUP(G656,'BASE TB'!$A$1:$K$70000,2,FALSE))</f>
        <v/>
      </c>
      <c r="K656" s="55" t="str">
        <f>IF(G656="","",VLOOKUP(G656,'BASE TB'!$A$1:$K$70000,6,FALSE))</f>
        <v/>
      </c>
      <c r="L656" s="56" t="str">
        <f t="shared" si="20"/>
        <v/>
      </c>
      <c r="M656" s="57" t="str">
        <f>IF(G656="","",VLOOKUP(G656,'BASE TB'!$A$1:$K$70000,7,FALSE))</f>
        <v/>
      </c>
      <c r="N656" s="57" t="str">
        <f>IF(G656="","",VLOOKUP(G656,'BASE TB'!$A$1:$K$70000,8,FALSE))</f>
        <v/>
      </c>
      <c r="Q656" s="60"/>
      <c r="R656" s="60"/>
      <c r="S656" s="60"/>
      <c r="T656" s="60"/>
      <c r="U656" s="60"/>
      <c r="V656" s="60"/>
    </row>
    <row r="657" spans="1:22" hidden="1" x14ac:dyDescent="0.25">
      <c r="A657" s="57"/>
      <c r="B657" s="103"/>
      <c r="C657" s="104"/>
      <c r="D657" s="103"/>
      <c r="E657" s="103"/>
      <c r="F657" s="105"/>
      <c r="I657" s="52" t="str">
        <f>IF(G657="","",VLOOKUP(G657,'BASE TB'!$A$1:$K$70000,2,FALSE))</f>
        <v/>
      </c>
      <c r="K657" s="55" t="str">
        <f>IF(G657="","",VLOOKUP(G657,'BASE TB'!$A$1:$K$70000,6,FALSE))</f>
        <v/>
      </c>
      <c r="L657" s="56" t="str">
        <f t="shared" si="20"/>
        <v/>
      </c>
      <c r="M657" s="57" t="str">
        <f>IF(G657="","",VLOOKUP(G657,'BASE TB'!$A$1:$K$70000,7,FALSE))</f>
        <v/>
      </c>
      <c r="N657" s="57" t="str">
        <f>IF(G657="","",VLOOKUP(G657,'BASE TB'!$A$1:$K$70000,8,FALSE))</f>
        <v/>
      </c>
      <c r="Q657" s="60"/>
      <c r="R657" s="60"/>
      <c r="S657" s="60"/>
      <c r="T657" s="60"/>
      <c r="U657" s="60"/>
      <c r="V657" s="60"/>
    </row>
    <row r="658" spans="1:22" hidden="1" x14ac:dyDescent="0.25">
      <c r="A658" s="57"/>
      <c r="B658" s="103"/>
      <c r="C658" s="104"/>
      <c r="D658" s="103"/>
      <c r="E658" s="103"/>
      <c r="F658" s="105"/>
      <c r="I658" s="52" t="str">
        <f>IF(G658="","",VLOOKUP(G658,'BASE TB'!$A$1:$K$70000,2,FALSE))</f>
        <v/>
      </c>
      <c r="K658" s="55" t="str">
        <f>IF(G658="","",VLOOKUP(G658,'BASE TB'!$A$1:$K$70000,6,FALSE))</f>
        <v/>
      </c>
      <c r="L658" s="56" t="str">
        <f t="shared" si="20"/>
        <v/>
      </c>
      <c r="M658" s="57" t="str">
        <f>IF(G658="","",VLOOKUP(G658,'BASE TB'!$A$1:$K$70000,7,FALSE))</f>
        <v/>
      </c>
      <c r="N658" s="57" t="str">
        <f>IF(G658="","",VLOOKUP(G658,'BASE TB'!$A$1:$K$70000,8,FALSE))</f>
        <v/>
      </c>
      <c r="Q658" s="60"/>
      <c r="R658" s="60"/>
      <c r="S658" s="60"/>
      <c r="T658" s="60"/>
      <c r="U658" s="60"/>
      <c r="V658" s="60"/>
    </row>
    <row r="659" spans="1:22" hidden="1" x14ac:dyDescent="0.25">
      <c r="A659" s="57"/>
      <c r="B659" s="103"/>
      <c r="C659" s="104"/>
      <c r="D659" s="103"/>
      <c r="E659" s="103"/>
      <c r="F659" s="105"/>
      <c r="I659" s="52" t="str">
        <f>IF(G659="","",VLOOKUP(G659,'BASE TB'!$A$1:$K$70000,2,FALSE))</f>
        <v/>
      </c>
      <c r="K659" s="55" t="str">
        <f>IF(G659="","",VLOOKUP(G659,'BASE TB'!$A$1:$K$70000,6,FALSE))</f>
        <v/>
      </c>
      <c r="L659" s="56" t="str">
        <f t="shared" si="20"/>
        <v/>
      </c>
      <c r="M659" s="57" t="str">
        <f>IF(G659="","",VLOOKUP(G659,'BASE TB'!$A$1:$K$70000,7,FALSE))</f>
        <v/>
      </c>
      <c r="N659" s="57" t="str">
        <f>IF(G659="","",VLOOKUP(G659,'BASE TB'!$A$1:$K$70000,8,FALSE))</f>
        <v/>
      </c>
      <c r="Q659" s="60"/>
      <c r="R659" s="60"/>
      <c r="S659" s="60"/>
      <c r="T659" s="60"/>
      <c r="U659" s="60"/>
      <c r="V659" s="60"/>
    </row>
    <row r="660" spans="1:22" hidden="1" x14ac:dyDescent="0.25">
      <c r="A660" s="57"/>
      <c r="B660" s="103"/>
      <c r="C660" s="104"/>
      <c r="D660" s="103"/>
      <c r="E660" s="103"/>
      <c r="F660" s="105"/>
      <c r="I660" s="52" t="str">
        <f>IF(G660="","",VLOOKUP(G660,'BASE TB'!$A$1:$K$70000,2,FALSE))</f>
        <v/>
      </c>
      <c r="K660" s="55" t="str">
        <f>IF(G660="","",VLOOKUP(G660,'BASE TB'!$A$1:$K$70000,6,FALSE))</f>
        <v/>
      </c>
      <c r="L660" s="56" t="str">
        <f t="shared" si="20"/>
        <v/>
      </c>
      <c r="M660" s="57" t="str">
        <f>IF(G660="","",VLOOKUP(G660,'BASE TB'!$A$1:$K$70000,7,FALSE))</f>
        <v/>
      </c>
      <c r="N660" s="57" t="str">
        <f>IF(G660="","",VLOOKUP(G660,'BASE TB'!$A$1:$K$70000,8,FALSE))</f>
        <v/>
      </c>
      <c r="Q660" s="60"/>
      <c r="R660" s="60"/>
      <c r="S660" s="60"/>
      <c r="T660" s="60"/>
      <c r="U660" s="60"/>
      <c r="V660" s="60"/>
    </row>
    <row r="661" spans="1:22" hidden="1" x14ac:dyDescent="0.25">
      <c r="A661" s="57"/>
      <c r="B661" s="103"/>
      <c r="C661" s="104"/>
      <c r="D661" s="103"/>
      <c r="E661" s="103"/>
      <c r="F661" s="105"/>
      <c r="I661" s="52" t="str">
        <f>IF(G661="","",VLOOKUP(G661,'BASE TB'!$A$1:$K$70000,2,FALSE))</f>
        <v/>
      </c>
      <c r="K661" s="55" t="str">
        <f>IF(G661="","",VLOOKUP(G661,'BASE TB'!$A$1:$K$70000,6,FALSE))</f>
        <v/>
      </c>
      <c r="L661" s="56" t="str">
        <f t="shared" si="20"/>
        <v/>
      </c>
      <c r="M661" s="57" t="str">
        <f>IF(G661="","",VLOOKUP(G661,'BASE TB'!$A$1:$K$70000,7,FALSE))</f>
        <v/>
      </c>
      <c r="N661" s="57" t="str">
        <f>IF(G661="","",VLOOKUP(G661,'BASE TB'!$A$1:$K$70000,8,FALSE))</f>
        <v/>
      </c>
      <c r="Q661" s="60"/>
      <c r="R661" s="60"/>
      <c r="S661" s="60"/>
      <c r="T661" s="60"/>
      <c r="U661" s="60"/>
      <c r="V661" s="60"/>
    </row>
    <row r="662" spans="1:22" hidden="1" x14ac:dyDescent="0.25">
      <c r="A662" s="57"/>
      <c r="B662" s="103"/>
      <c r="C662" s="104"/>
      <c r="D662" s="103"/>
      <c r="E662" s="103"/>
      <c r="F662" s="105"/>
      <c r="I662" s="52" t="str">
        <f>IF(G662="","",VLOOKUP(G662,'BASE TB'!$A$1:$K$70000,2,FALSE))</f>
        <v/>
      </c>
      <c r="K662" s="55" t="str">
        <f>IF(G662="","",VLOOKUP(G662,'BASE TB'!$A$1:$K$70000,6,FALSE))</f>
        <v/>
      </c>
      <c r="L662" s="56" t="str">
        <f t="shared" si="20"/>
        <v/>
      </c>
      <c r="M662" s="57" t="str">
        <f>IF(G662="","",VLOOKUP(G662,'BASE TB'!$A$1:$K$70000,7,FALSE))</f>
        <v/>
      </c>
      <c r="N662" s="57" t="str">
        <f>IF(G662="","",VLOOKUP(G662,'BASE TB'!$A$1:$K$70000,8,FALSE))</f>
        <v/>
      </c>
      <c r="Q662" s="60"/>
      <c r="R662" s="60"/>
      <c r="S662" s="60"/>
      <c r="T662" s="60"/>
      <c r="U662" s="60"/>
      <c r="V662" s="60"/>
    </row>
    <row r="663" spans="1:22" hidden="1" x14ac:dyDescent="0.25">
      <c r="A663" s="57"/>
      <c r="B663" s="103"/>
      <c r="C663" s="104"/>
      <c r="D663" s="103"/>
      <c r="E663" s="103"/>
      <c r="F663" s="105"/>
      <c r="I663" s="52" t="str">
        <f>IF(G663="","",VLOOKUP(G663,'BASE TB'!$A$1:$K$70000,2,FALSE))</f>
        <v/>
      </c>
      <c r="K663" s="55" t="str">
        <f>IF(G663="","",VLOOKUP(G663,'BASE TB'!$A$1:$K$70000,6,FALSE))</f>
        <v/>
      </c>
      <c r="L663" s="56" t="str">
        <f t="shared" si="20"/>
        <v/>
      </c>
      <c r="M663" s="57" t="str">
        <f>IF(G663="","",VLOOKUP(G663,'BASE TB'!$A$1:$K$70000,7,FALSE))</f>
        <v/>
      </c>
      <c r="N663" s="57" t="str">
        <f>IF(G663="","",VLOOKUP(G663,'BASE TB'!$A$1:$K$70000,8,FALSE))</f>
        <v/>
      </c>
      <c r="Q663" s="60"/>
      <c r="R663" s="60"/>
      <c r="S663" s="60"/>
      <c r="T663" s="60"/>
      <c r="U663" s="60"/>
      <c r="V663" s="60"/>
    </row>
    <row r="664" spans="1:22" hidden="1" x14ac:dyDescent="0.25">
      <c r="A664" s="57"/>
      <c r="B664" s="103"/>
      <c r="C664" s="104"/>
      <c r="D664" s="103"/>
      <c r="E664" s="103"/>
      <c r="F664" s="105"/>
      <c r="I664" s="52" t="str">
        <f>IF(G664="","",VLOOKUP(G664,'BASE TB'!$A$1:$K$70000,2,FALSE))</f>
        <v/>
      </c>
      <c r="K664" s="55" t="str">
        <f>IF(G664="","",VLOOKUP(G664,'BASE TB'!$A$1:$K$70000,6,FALSE))</f>
        <v/>
      </c>
      <c r="L664" s="56" t="str">
        <f t="shared" si="20"/>
        <v/>
      </c>
      <c r="M664" s="57" t="str">
        <f>IF(G664="","",VLOOKUP(G664,'BASE TB'!$A$1:$K$70000,7,FALSE))</f>
        <v/>
      </c>
      <c r="N664" s="57" t="str">
        <f>IF(G664="","",VLOOKUP(G664,'BASE TB'!$A$1:$K$70000,8,FALSE))</f>
        <v/>
      </c>
      <c r="Q664" s="60"/>
      <c r="R664" s="60"/>
      <c r="S664" s="60"/>
      <c r="T664" s="60"/>
      <c r="U664" s="60"/>
      <c r="V664" s="60"/>
    </row>
    <row r="665" spans="1:22" hidden="1" x14ac:dyDescent="0.25">
      <c r="A665" s="57"/>
      <c r="B665" s="103"/>
      <c r="C665" s="104"/>
      <c r="D665" s="103"/>
      <c r="E665" s="103"/>
      <c r="F665" s="105"/>
      <c r="I665" s="52" t="str">
        <f>IF(G665="","",VLOOKUP(G665,'BASE TB'!$A$1:$K$70000,2,FALSE))</f>
        <v/>
      </c>
      <c r="K665" s="55" t="str">
        <f>IF(G665="","",VLOOKUP(G665,'BASE TB'!$A$1:$K$70000,6,FALSE))</f>
        <v/>
      </c>
      <c r="L665" s="56" t="str">
        <f t="shared" si="20"/>
        <v/>
      </c>
      <c r="M665" s="57" t="str">
        <f>IF(G665="","",VLOOKUP(G665,'BASE TB'!$A$1:$K$70000,7,FALSE))</f>
        <v/>
      </c>
      <c r="N665" s="57" t="str">
        <f>IF(G665="","",VLOOKUP(G665,'BASE TB'!$A$1:$K$70000,8,FALSE))</f>
        <v/>
      </c>
      <c r="Q665" s="60"/>
      <c r="R665" s="60"/>
      <c r="S665" s="60"/>
      <c r="T665" s="60"/>
      <c r="U665" s="60"/>
      <c r="V665" s="60"/>
    </row>
    <row r="666" spans="1:22" hidden="1" x14ac:dyDescent="0.25">
      <c r="A666" s="57"/>
      <c r="B666" s="103"/>
      <c r="C666" s="104"/>
      <c r="D666" s="103"/>
      <c r="E666" s="103"/>
      <c r="F666" s="105"/>
      <c r="I666" s="52" t="str">
        <f>IF(G666="","",VLOOKUP(G666,'BASE TB'!$A$1:$K$70000,2,FALSE))</f>
        <v/>
      </c>
      <c r="K666" s="55" t="str">
        <f>IF(G666="","",VLOOKUP(G666,'BASE TB'!$A$1:$K$70000,6,FALSE))</f>
        <v/>
      </c>
      <c r="L666" s="56" t="str">
        <f t="shared" si="20"/>
        <v/>
      </c>
      <c r="M666" s="57" t="str">
        <f>IF(G666="","",VLOOKUP(G666,'BASE TB'!$A$1:$K$70000,7,FALSE))</f>
        <v/>
      </c>
      <c r="N666" s="57" t="str">
        <f>IF(G666="","",VLOOKUP(G666,'BASE TB'!$A$1:$K$70000,8,FALSE))</f>
        <v/>
      </c>
      <c r="Q666" s="60"/>
      <c r="R666" s="60"/>
      <c r="S666" s="60"/>
      <c r="T666" s="60"/>
      <c r="U666" s="60"/>
      <c r="V666" s="60"/>
    </row>
    <row r="667" spans="1:22" hidden="1" x14ac:dyDescent="0.25">
      <c r="A667" s="57"/>
      <c r="B667" s="103"/>
      <c r="C667" s="104"/>
      <c r="D667" s="103"/>
      <c r="E667" s="103"/>
      <c r="F667" s="105"/>
      <c r="I667" s="52" t="str">
        <f>IF(G667="","",VLOOKUP(G667,'BASE TB'!$A$1:$K$70000,2,FALSE))</f>
        <v/>
      </c>
      <c r="K667" s="55" t="str">
        <f>IF(G667="","",VLOOKUP(G667,'BASE TB'!$A$1:$K$70000,6,FALSE))</f>
        <v/>
      </c>
      <c r="L667" s="56" t="str">
        <f t="shared" si="20"/>
        <v/>
      </c>
      <c r="M667" s="57" t="str">
        <f>IF(G667="","",VLOOKUP(G667,'BASE TB'!$A$1:$K$70000,7,FALSE))</f>
        <v/>
      </c>
      <c r="N667" s="57" t="str">
        <f>IF(G667="","",VLOOKUP(G667,'BASE TB'!$A$1:$K$70000,8,FALSE))</f>
        <v/>
      </c>
      <c r="Q667" s="60"/>
      <c r="R667" s="60"/>
      <c r="S667" s="60"/>
      <c r="T667" s="60"/>
      <c r="U667" s="60"/>
      <c r="V667" s="60"/>
    </row>
    <row r="668" spans="1:22" hidden="1" x14ac:dyDescent="0.25">
      <c r="A668" s="57"/>
      <c r="B668" s="103"/>
      <c r="C668" s="104"/>
      <c r="D668" s="103"/>
      <c r="E668" s="103"/>
      <c r="F668" s="105"/>
      <c r="I668" s="52" t="str">
        <f>IF(G668="","",VLOOKUP(G668,'BASE TB'!$A$1:$K$70000,2,FALSE))</f>
        <v/>
      </c>
      <c r="K668" s="55" t="str">
        <f>IF(G668="","",VLOOKUP(G668,'BASE TB'!$A$1:$K$70000,6,FALSE))</f>
        <v/>
      </c>
      <c r="L668" s="56" t="str">
        <f t="shared" si="20"/>
        <v/>
      </c>
      <c r="M668" s="57" t="str">
        <f>IF(G668="","",VLOOKUP(G668,'BASE TB'!$A$1:$K$70000,7,FALSE))</f>
        <v/>
      </c>
      <c r="N668" s="57" t="str">
        <f>IF(G668="","",VLOOKUP(G668,'BASE TB'!$A$1:$K$70000,8,FALSE))</f>
        <v/>
      </c>
      <c r="Q668" s="60"/>
      <c r="R668" s="60"/>
      <c r="S668" s="60"/>
      <c r="T668" s="60"/>
      <c r="U668" s="60"/>
      <c r="V668" s="60"/>
    </row>
    <row r="669" spans="1:22" hidden="1" x14ac:dyDescent="0.25">
      <c r="A669" s="57"/>
      <c r="B669" s="103"/>
      <c r="C669" s="104"/>
      <c r="D669" s="103"/>
      <c r="E669" s="103"/>
      <c r="F669" s="105"/>
      <c r="I669" s="52" t="str">
        <f>IF(G669="","",VLOOKUP(G669,'BASE TB'!$A$1:$K$70000,2,FALSE))</f>
        <v/>
      </c>
      <c r="K669" s="55" t="str">
        <f>IF(G669="","",VLOOKUP(G669,'BASE TB'!$A$1:$K$70000,6,FALSE))</f>
        <v/>
      </c>
      <c r="L669" s="56" t="str">
        <f t="shared" si="20"/>
        <v/>
      </c>
      <c r="M669" s="57" t="str">
        <f>IF(G669="","",VLOOKUP(G669,'BASE TB'!$A$1:$K$70000,7,FALSE))</f>
        <v/>
      </c>
      <c r="N669" s="57" t="str">
        <f>IF(G669="","",VLOOKUP(G669,'BASE TB'!$A$1:$K$70000,8,FALSE))</f>
        <v/>
      </c>
      <c r="Q669" s="60"/>
      <c r="R669" s="60"/>
      <c r="S669" s="60"/>
      <c r="T669" s="60"/>
      <c r="U669" s="60"/>
      <c r="V669" s="60"/>
    </row>
    <row r="670" spans="1:22" hidden="1" x14ac:dyDescent="0.25">
      <c r="A670" s="57"/>
      <c r="B670" s="103"/>
      <c r="C670" s="104"/>
      <c r="D670" s="103"/>
      <c r="E670" s="103"/>
      <c r="F670" s="105"/>
      <c r="I670" s="52" t="str">
        <f>IF(G670="","",VLOOKUP(G670,'BASE TB'!$A$1:$K$70000,2,FALSE))</f>
        <v/>
      </c>
      <c r="K670" s="55" t="str">
        <f>IF(G670="","",VLOOKUP(G670,'BASE TB'!$A$1:$K$70000,6,FALSE))</f>
        <v/>
      </c>
      <c r="L670" s="56" t="str">
        <f t="shared" si="20"/>
        <v/>
      </c>
      <c r="M670" s="57" t="str">
        <f>IF(G670="","",VLOOKUP(G670,'BASE TB'!$A$1:$K$70000,7,FALSE))</f>
        <v/>
      </c>
      <c r="N670" s="57" t="str">
        <f>IF(G670="","",VLOOKUP(G670,'BASE TB'!$A$1:$K$70000,8,FALSE))</f>
        <v/>
      </c>
      <c r="Q670" s="60"/>
      <c r="R670" s="60"/>
      <c r="S670" s="60"/>
      <c r="T670" s="60"/>
      <c r="U670" s="60"/>
      <c r="V670" s="60"/>
    </row>
    <row r="671" spans="1:22" hidden="1" x14ac:dyDescent="0.25">
      <c r="A671" s="57"/>
      <c r="B671" s="103"/>
      <c r="C671" s="104"/>
      <c r="D671" s="103"/>
      <c r="E671" s="103"/>
      <c r="F671" s="105"/>
      <c r="I671" s="52" t="str">
        <f>IF(G671="","",VLOOKUP(G671,'BASE TB'!$A$1:$K$70000,2,FALSE))</f>
        <v/>
      </c>
      <c r="K671" s="55" t="str">
        <f>IF(G671="","",VLOOKUP(G671,'BASE TB'!$A$1:$K$70000,6,FALSE))</f>
        <v/>
      </c>
      <c r="L671" s="56" t="str">
        <f t="shared" si="20"/>
        <v/>
      </c>
      <c r="M671" s="57" t="str">
        <f>IF(G671="","",VLOOKUP(G671,'BASE TB'!$A$1:$K$70000,7,FALSE))</f>
        <v/>
      </c>
      <c r="N671" s="57" t="str">
        <f>IF(G671="","",VLOOKUP(G671,'BASE TB'!$A$1:$K$70000,8,FALSE))</f>
        <v/>
      </c>
      <c r="Q671" s="60"/>
      <c r="R671" s="60"/>
      <c r="S671" s="60"/>
      <c r="T671" s="60"/>
      <c r="U671" s="60"/>
      <c r="V671" s="60"/>
    </row>
    <row r="672" spans="1:22" hidden="1" x14ac:dyDescent="0.25">
      <c r="A672" s="57"/>
      <c r="B672" s="103"/>
      <c r="C672" s="104"/>
      <c r="D672" s="103"/>
      <c r="E672" s="103"/>
      <c r="F672" s="105"/>
      <c r="I672" s="52" t="str">
        <f>IF(G672="","",VLOOKUP(G672,'BASE TB'!$A$1:$K$70000,2,FALSE))</f>
        <v/>
      </c>
      <c r="K672" s="55" t="str">
        <f>IF(G672="","",VLOOKUP(G672,'BASE TB'!$A$1:$K$70000,6,FALSE))</f>
        <v/>
      </c>
      <c r="L672" s="56" t="str">
        <f t="shared" si="20"/>
        <v/>
      </c>
      <c r="M672" s="57" t="str">
        <f>IF(G672="","",VLOOKUP(G672,'BASE TB'!$A$1:$K$70000,7,FALSE))</f>
        <v/>
      </c>
      <c r="N672" s="57" t="str">
        <f>IF(G672="","",VLOOKUP(G672,'BASE TB'!$A$1:$K$70000,8,FALSE))</f>
        <v/>
      </c>
      <c r="Q672" s="60"/>
      <c r="R672" s="60"/>
      <c r="S672" s="60"/>
      <c r="T672" s="60"/>
      <c r="U672" s="60"/>
      <c r="V672" s="60"/>
    </row>
    <row r="673" spans="1:22" hidden="1" x14ac:dyDescent="0.25">
      <c r="A673" s="57"/>
      <c r="B673" s="103"/>
      <c r="C673" s="104"/>
      <c r="D673" s="103"/>
      <c r="E673" s="103"/>
      <c r="F673" s="105"/>
      <c r="I673" s="52" t="str">
        <f>IF(G673="","",VLOOKUP(G673,'BASE TB'!$A$1:$K$70000,2,FALSE))</f>
        <v/>
      </c>
      <c r="K673" s="55" t="str">
        <f>IF(G673="","",VLOOKUP(G673,'BASE TB'!$A$1:$K$70000,6,FALSE))</f>
        <v/>
      </c>
      <c r="L673" s="56" t="str">
        <f t="shared" si="20"/>
        <v/>
      </c>
      <c r="M673" s="57" t="str">
        <f>IF(G673="","",VLOOKUP(G673,'BASE TB'!$A$1:$K$70000,7,FALSE))</f>
        <v/>
      </c>
      <c r="N673" s="57" t="str">
        <f>IF(G673="","",VLOOKUP(G673,'BASE TB'!$A$1:$K$70000,8,FALSE))</f>
        <v/>
      </c>
      <c r="Q673" s="60"/>
      <c r="R673" s="60"/>
      <c r="S673" s="60"/>
      <c r="T673" s="60"/>
      <c r="U673" s="60"/>
      <c r="V673" s="60"/>
    </row>
    <row r="674" spans="1:22" hidden="1" x14ac:dyDescent="0.25">
      <c r="A674" s="57"/>
      <c r="B674" s="103"/>
      <c r="C674" s="104"/>
      <c r="D674" s="103"/>
      <c r="E674" s="103"/>
      <c r="F674" s="105"/>
      <c r="I674" s="52" t="str">
        <f>IF(G674="","",VLOOKUP(G674,'BASE TB'!$A$1:$K$70000,2,FALSE))</f>
        <v/>
      </c>
      <c r="K674" s="55" t="str">
        <f>IF(G674="","",VLOOKUP(G674,'BASE TB'!$A$1:$K$70000,6,FALSE))</f>
        <v/>
      </c>
      <c r="L674" s="56" t="str">
        <f t="shared" si="20"/>
        <v/>
      </c>
      <c r="M674" s="57" t="str">
        <f>IF(G674="","",VLOOKUP(G674,'BASE TB'!$A$1:$K$70000,7,FALSE))</f>
        <v/>
      </c>
      <c r="N674" s="57" t="str">
        <f>IF(G674="","",VLOOKUP(G674,'BASE TB'!$A$1:$K$70000,8,FALSE))</f>
        <v/>
      </c>
      <c r="Q674" s="60"/>
      <c r="R674" s="60"/>
      <c r="S674" s="60"/>
      <c r="T674" s="60"/>
      <c r="U674" s="60"/>
      <c r="V674" s="60"/>
    </row>
    <row r="675" spans="1:22" hidden="1" x14ac:dyDescent="0.25">
      <c r="A675" s="57"/>
      <c r="B675" s="103"/>
      <c r="C675" s="104"/>
      <c r="D675" s="103"/>
      <c r="E675" s="103"/>
      <c r="F675" s="105"/>
      <c r="I675" s="52" t="str">
        <f>IF(G675="","",VLOOKUP(G675,'BASE TB'!$A$1:$K$70000,2,FALSE))</f>
        <v/>
      </c>
      <c r="K675" s="55" t="str">
        <f>IF(G675="","",VLOOKUP(G675,'BASE TB'!$A$1:$K$70000,6,FALSE))</f>
        <v/>
      </c>
      <c r="L675" s="56" t="str">
        <f t="shared" si="20"/>
        <v/>
      </c>
      <c r="M675" s="57" t="str">
        <f>IF(G675="","",VLOOKUP(G675,'BASE TB'!$A$1:$K$70000,7,FALSE))</f>
        <v/>
      </c>
      <c r="N675" s="57" t="str">
        <f>IF(G675="","",VLOOKUP(G675,'BASE TB'!$A$1:$K$70000,8,FALSE))</f>
        <v/>
      </c>
      <c r="Q675" s="60"/>
      <c r="R675" s="60"/>
      <c r="S675" s="60"/>
      <c r="T675" s="60"/>
      <c r="U675" s="60"/>
      <c r="V675" s="60"/>
    </row>
    <row r="676" spans="1:22" hidden="1" x14ac:dyDescent="0.25">
      <c r="A676" s="57"/>
      <c r="B676" s="103"/>
      <c r="C676" s="104"/>
      <c r="D676" s="103"/>
      <c r="E676" s="103"/>
      <c r="F676" s="105"/>
      <c r="I676" s="52" t="str">
        <f>IF(G676="","",VLOOKUP(G676,'BASE TB'!$A$1:$K$70000,2,FALSE))</f>
        <v/>
      </c>
      <c r="K676" s="55" t="str">
        <f>IF(G676="","",VLOOKUP(G676,'BASE TB'!$A$1:$K$70000,6,FALSE))</f>
        <v/>
      </c>
      <c r="L676" s="56" t="str">
        <f t="shared" si="20"/>
        <v/>
      </c>
      <c r="M676" s="57" t="str">
        <f>IF(G676="","",VLOOKUP(G676,'BASE TB'!$A$1:$K$70000,7,FALSE))</f>
        <v/>
      </c>
      <c r="N676" s="57" t="str">
        <f>IF(G676="","",VLOOKUP(G676,'BASE TB'!$A$1:$K$70000,8,FALSE))</f>
        <v/>
      </c>
      <c r="Q676" s="60"/>
      <c r="R676" s="60"/>
      <c r="S676" s="60"/>
      <c r="T676" s="60"/>
      <c r="U676" s="60"/>
      <c r="V676" s="60"/>
    </row>
    <row r="677" spans="1:22" hidden="1" x14ac:dyDescent="0.25">
      <c r="A677" s="57"/>
      <c r="B677" s="103"/>
      <c r="C677" s="104"/>
      <c r="D677" s="103"/>
      <c r="E677" s="103"/>
      <c r="F677" s="105"/>
      <c r="I677" s="52" t="str">
        <f>IF(G677="","",VLOOKUP(G677,'BASE TB'!$A$1:$K$70000,2,FALSE))</f>
        <v/>
      </c>
      <c r="K677" s="55" t="str">
        <f>IF(G677="","",VLOOKUP(G677,'BASE TB'!$A$1:$K$70000,6,FALSE))</f>
        <v/>
      </c>
      <c r="L677" s="56" t="str">
        <f t="shared" si="20"/>
        <v/>
      </c>
      <c r="M677" s="57" t="str">
        <f>IF(G677="","",VLOOKUP(G677,'BASE TB'!$A$1:$K$70000,7,FALSE))</f>
        <v/>
      </c>
      <c r="N677" s="57" t="str">
        <f>IF(G677="","",VLOOKUP(G677,'BASE TB'!$A$1:$K$70000,8,FALSE))</f>
        <v/>
      </c>
      <c r="Q677" s="60"/>
      <c r="R677" s="60"/>
      <c r="S677" s="60"/>
      <c r="T677" s="60"/>
      <c r="U677" s="60"/>
      <c r="V677" s="60"/>
    </row>
    <row r="678" spans="1:22" hidden="1" x14ac:dyDescent="0.25">
      <c r="A678" s="57"/>
      <c r="B678" s="103"/>
      <c r="C678" s="104"/>
      <c r="D678" s="103"/>
      <c r="E678" s="103"/>
      <c r="F678" s="105"/>
      <c r="I678" s="52" t="str">
        <f>IF(G678="","",VLOOKUP(G678,'BASE TB'!$A$1:$K$70000,2,FALSE))</f>
        <v/>
      </c>
      <c r="K678" s="55" t="str">
        <f>IF(G678="","",VLOOKUP(G678,'BASE TB'!$A$1:$K$70000,6,FALSE))</f>
        <v/>
      </c>
      <c r="L678" s="56" t="str">
        <f t="shared" si="20"/>
        <v/>
      </c>
      <c r="M678" s="57" t="str">
        <f>IF(G678="","",VLOOKUP(G678,'BASE TB'!$A$1:$K$70000,7,FALSE))</f>
        <v/>
      </c>
      <c r="N678" s="57" t="str">
        <f>IF(G678="","",VLOOKUP(G678,'BASE TB'!$A$1:$K$70000,8,FALSE))</f>
        <v/>
      </c>
      <c r="Q678" s="60"/>
      <c r="R678" s="60"/>
      <c r="S678" s="60"/>
      <c r="T678" s="60"/>
      <c r="U678" s="60"/>
      <c r="V678" s="60"/>
    </row>
    <row r="679" spans="1:22" hidden="1" x14ac:dyDescent="0.25">
      <c r="A679" s="57"/>
      <c r="B679" s="103"/>
      <c r="C679" s="104"/>
      <c r="D679" s="103"/>
      <c r="E679" s="103"/>
      <c r="F679" s="105"/>
      <c r="I679" s="52" t="str">
        <f>IF(G679="","",VLOOKUP(G679,'BASE TB'!$A$1:$K$70000,2,FALSE))</f>
        <v/>
      </c>
      <c r="K679" s="55" t="str">
        <f>IF(G679="","",VLOOKUP(G679,'BASE TB'!$A$1:$K$70000,6,FALSE))</f>
        <v/>
      </c>
      <c r="L679" s="56" t="str">
        <f t="shared" si="20"/>
        <v/>
      </c>
      <c r="M679" s="57" t="str">
        <f>IF(G679="","",VLOOKUP(G679,'BASE TB'!$A$1:$K$70000,7,FALSE))</f>
        <v/>
      </c>
      <c r="N679" s="57" t="str">
        <f>IF(G679="","",VLOOKUP(G679,'BASE TB'!$A$1:$K$70000,8,FALSE))</f>
        <v/>
      </c>
      <c r="Q679" s="60"/>
      <c r="R679" s="60"/>
      <c r="S679" s="60"/>
      <c r="T679" s="60"/>
      <c r="U679" s="60"/>
      <c r="V679" s="60"/>
    </row>
    <row r="680" spans="1:22" hidden="1" x14ac:dyDescent="0.25">
      <c r="A680" s="57"/>
      <c r="B680" s="103"/>
      <c r="C680" s="104"/>
      <c r="D680" s="103"/>
      <c r="E680" s="103"/>
      <c r="F680" s="105"/>
      <c r="I680" s="52" t="str">
        <f>IF(G680="","",VLOOKUP(G680,'BASE TB'!$A$1:$K$70000,2,FALSE))</f>
        <v/>
      </c>
      <c r="K680" s="55" t="str">
        <f>IF(G680="","",VLOOKUP(G680,'BASE TB'!$A$1:$K$70000,6,FALSE))</f>
        <v/>
      </c>
      <c r="L680" s="56" t="str">
        <f t="shared" si="20"/>
        <v/>
      </c>
      <c r="M680" s="57" t="str">
        <f>IF(G680="","",VLOOKUP(G680,'BASE TB'!$A$1:$K$70000,7,FALSE))</f>
        <v/>
      </c>
      <c r="N680" s="57" t="str">
        <f>IF(G680="","",VLOOKUP(G680,'BASE TB'!$A$1:$K$70000,8,FALSE))</f>
        <v/>
      </c>
      <c r="Q680" s="60"/>
      <c r="R680" s="60"/>
      <c r="S680" s="60"/>
      <c r="T680" s="60"/>
      <c r="U680" s="60"/>
      <c r="V680" s="60"/>
    </row>
    <row r="681" spans="1:22" hidden="1" x14ac:dyDescent="0.25">
      <c r="A681" s="57"/>
      <c r="B681" s="103"/>
      <c r="C681" s="104"/>
      <c r="D681" s="103"/>
      <c r="E681" s="103"/>
      <c r="F681" s="105"/>
      <c r="I681" s="52" t="str">
        <f>IF(G681="","",VLOOKUP(G681,'BASE TB'!$A$1:$K$70000,2,FALSE))</f>
        <v/>
      </c>
      <c r="K681" s="55" t="str">
        <f>IF(G681="","",VLOOKUP(G681,'BASE TB'!$A$1:$K$70000,6,FALSE))</f>
        <v/>
      </c>
      <c r="L681" s="56" t="str">
        <f t="shared" si="20"/>
        <v/>
      </c>
      <c r="M681" s="57" t="str">
        <f>IF(G681="","",VLOOKUP(G681,'BASE TB'!$A$1:$K$70000,7,FALSE))</f>
        <v/>
      </c>
      <c r="N681" s="57" t="str">
        <f>IF(G681="","",VLOOKUP(G681,'BASE TB'!$A$1:$K$70000,8,FALSE))</f>
        <v/>
      </c>
      <c r="Q681" s="60"/>
      <c r="R681" s="60"/>
      <c r="S681" s="60"/>
      <c r="T681" s="60"/>
      <c r="U681" s="60"/>
      <c r="V681" s="60"/>
    </row>
    <row r="682" spans="1:22" hidden="1" x14ac:dyDescent="0.25">
      <c r="A682" s="57"/>
      <c r="B682" s="103"/>
      <c r="C682" s="104"/>
      <c r="D682" s="103"/>
      <c r="E682" s="103"/>
      <c r="F682" s="105"/>
      <c r="I682" s="52" t="str">
        <f>IF(G682="","",VLOOKUP(G682,'BASE TB'!$A$1:$K$70000,2,FALSE))</f>
        <v/>
      </c>
      <c r="K682" s="55" t="str">
        <f>IF(G682="","",VLOOKUP(G682,'BASE TB'!$A$1:$K$70000,6,FALSE))</f>
        <v/>
      </c>
      <c r="L682" s="56" t="str">
        <f t="shared" si="20"/>
        <v/>
      </c>
      <c r="M682" s="57" t="str">
        <f>IF(G682="","",VLOOKUP(G682,'BASE TB'!$A$1:$K$70000,7,FALSE))</f>
        <v/>
      </c>
      <c r="N682" s="57" t="str">
        <f>IF(G682="","",VLOOKUP(G682,'BASE TB'!$A$1:$K$70000,8,FALSE))</f>
        <v/>
      </c>
      <c r="Q682" s="60"/>
      <c r="R682" s="60"/>
      <c r="S682" s="60"/>
      <c r="T682" s="60"/>
      <c r="U682" s="60"/>
      <c r="V682" s="60"/>
    </row>
    <row r="683" spans="1:22" hidden="1" x14ac:dyDescent="0.25">
      <c r="A683" s="57"/>
      <c r="B683" s="103"/>
      <c r="C683" s="104"/>
      <c r="D683" s="103"/>
      <c r="E683" s="103"/>
      <c r="F683" s="105"/>
      <c r="I683" s="52" t="str">
        <f>IF(G683="","",VLOOKUP(G683,'BASE TB'!$A$1:$K$70000,2,FALSE))</f>
        <v/>
      </c>
      <c r="K683" s="55" t="str">
        <f>IF(G683="","",VLOOKUP(G683,'BASE TB'!$A$1:$K$70000,6,FALSE))</f>
        <v/>
      </c>
      <c r="L683" s="56" t="str">
        <f t="shared" si="20"/>
        <v/>
      </c>
      <c r="M683" s="57" t="str">
        <f>IF(G683="","",VLOOKUP(G683,'BASE TB'!$A$1:$K$70000,7,FALSE))</f>
        <v/>
      </c>
      <c r="N683" s="57" t="str">
        <f>IF(G683="","",VLOOKUP(G683,'BASE TB'!$A$1:$K$70000,8,FALSE))</f>
        <v/>
      </c>
      <c r="Q683" s="60"/>
      <c r="R683" s="60"/>
      <c r="S683" s="60"/>
      <c r="T683" s="60"/>
      <c r="U683" s="60"/>
      <c r="V683" s="60"/>
    </row>
    <row r="684" spans="1:22" hidden="1" x14ac:dyDescent="0.25">
      <c r="A684" s="57"/>
      <c r="B684" s="103"/>
      <c r="C684" s="104"/>
      <c r="D684" s="103"/>
      <c r="E684" s="103"/>
      <c r="F684" s="105"/>
      <c r="I684" s="52" t="str">
        <f>IF(G684="","",VLOOKUP(G684,'BASE TB'!$A$1:$K$70000,2,FALSE))</f>
        <v/>
      </c>
      <c r="K684" s="55" t="str">
        <f>IF(G684="","",VLOOKUP(G684,'BASE TB'!$A$1:$K$70000,6,FALSE))</f>
        <v/>
      </c>
      <c r="L684" s="56" t="str">
        <f t="shared" si="20"/>
        <v/>
      </c>
      <c r="M684" s="57" t="str">
        <f>IF(G684="","",VLOOKUP(G684,'BASE TB'!$A$1:$K$70000,7,FALSE))</f>
        <v/>
      </c>
      <c r="N684" s="57" t="str">
        <f>IF(G684="","",VLOOKUP(G684,'BASE TB'!$A$1:$K$70000,8,FALSE))</f>
        <v/>
      </c>
      <c r="Q684" s="60"/>
      <c r="R684" s="60"/>
      <c r="S684" s="60"/>
      <c r="T684" s="60"/>
      <c r="U684" s="60"/>
      <c r="V684" s="60"/>
    </row>
    <row r="685" spans="1:22" hidden="1" x14ac:dyDescent="0.25">
      <c r="A685" s="57"/>
      <c r="B685" s="103"/>
      <c r="C685" s="104"/>
      <c r="D685" s="103"/>
      <c r="E685" s="103"/>
      <c r="F685" s="105"/>
      <c r="I685" s="52" t="str">
        <f>IF(G685="","",VLOOKUP(G685,'BASE TB'!$A$1:$K$70000,2,FALSE))</f>
        <v/>
      </c>
      <c r="K685" s="55" t="str">
        <f>IF(G685="","",VLOOKUP(G685,'BASE TB'!$A$1:$K$70000,6,FALSE))</f>
        <v/>
      </c>
      <c r="L685" s="56" t="str">
        <f t="shared" si="20"/>
        <v/>
      </c>
      <c r="M685" s="57" t="str">
        <f>IF(G685="","",VLOOKUP(G685,'BASE TB'!$A$1:$K$70000,7,FALSE))</f>
        <v/>
      </c>
      <c r="N685" s="57" t="str">
        <f>IF(G685="","",VLOOKUP(G685,'BASE TB'!$A$1:$K$70000,8,FALSE))</f>
        <v/>
      </c>
      <c r="Q685" s="60"/>
      <c r="R685" s="60"/>
      <c r="S685" s="60"/>
      <c r="T685" s="60"/>
      <c r="U685" s="60"/>
      <c r="V685" s="60"/>
    </row>
    <row r="686" spans="1:22" hidden="1" x14ac:dyDescent="0.25">
      <c r="A686" s="57"/>
      <c r="B686" s="103"/>
      <c r="C686" s="104"/>
      <c r="D686" s="103"/>
      <c r="E686" s="103"/>
      <c r="F686" s="105"/>
      <c r="I686" s="52" t="str">
        <f>IF(G686="","",VLOOKUP(G686,'BASE TB'!$A$1:$K$70000,2,FALSE))</f>
        <v/>
      </c>
      <c r="K686" s="55" t="str">
        <f>IF(G686="","",VLOOKUP(G686,'BASE TB'!$A$1:$K$70000,6,FALSE))</f>
        <v/>
      </c>
      <c r="L686" s="56" t="str">
        <f t="shared" si="20"/>
        <v/>
      </c>
      <c r="M686" s="57" t="str">
        <f>IF(G686="","",VLOOKUP(G686,'BASE TB'!$A$1:$K$70000,7,FALSE))</f>
        <v/>
      </c>
      <c r="N686" s="57" t="str">
        <f>IF(G686="","",VLOOKUP(G686,'BASE TB'!$A$1:$K$70000,8,FALSE))</f>
        <v/>
      </c>
      <c r="Q686" s="60"/>
      <c r="R686" s="60"/>
      <c r="S686" s="60"/>
      <c r="T686" s="60"/>
      <c r="U686" s="60"/>
      <c r="V686" s="60"/>
    </row>
    <row r="687" spans="1:22" hidden="1" x14ac:dyDescent="0.25">
      <c r="A687" s="57"/>
      <c r="B687" s="103"/>
      <c r="C687" s="104"/>
      <c r="D687" s="103"/>
      <c r="E687" s="103"/>
      <c r="F687" s="105"/>
      <c r="I687" s="52" t="str">
        <f>IF(G687="","",VLOOKUP(G687,'BASE TB'!$A$1:$K$70000,2,FALSE))</f>
        <v/>
      </c>
      <c r="K687" s="55" t="str">
        <f>IF(G687="","",VLOOKUP(G687,'BASE TB'!$A$1:$K$70000,6,FALSE))</f>
        <v/>
      </c>
      <c r="L687" s="56" t="str">
        <f t="shared" si="20"/>
        <v/>
      </c>
      <c r="M687" s="57" t="str">
        <f>IF(G687="","",VLOOKUP(G687,'BASE TB'!$A$1:$K$70000,7,FALSE))</f>
        <v/>
      </c>
      <c r="N687" s="57" t="str">
        <f>IF(G687="","",VLOOKUP(G687,'BASE TB'!$A$1:$K$70000,8,FALSE))</f>
        <v/>
      </c>
      <c r="Q687" s="60"/>
      <c r="R687" s="60"/>
      <c r="S687" s="60"/>
      <c r="T687" s="60"/>
      <c r="U687" s="60"/>
      <c r="V687" s="60"/>
    </row>
    <row r="688" spans="1:22" hidden="1" x14ac:dyDescent="0.25">
      <c r="A688" s="57"/>
      <c r="B688" s="103"/>
      <c r="C688" s="104"/>
      <c r="D688" s="103"/>
      <c r="E688" s="103"/>
      <c r="F688" s="105"/>
      <c r="I688" s="52" t="str">
        <f>IF(G688="","",VLOOKUP(G688,'BASE TB'!$A$1:$K$70000,2,FALSE))</f>
        <v/>
      </c>
      <c r="K688" s="55" t="str">
        <f>IF(G688="","",VLOOKUP(G688,'BASE TB'!$A$1:$K$70000,6,FALSE))</f>
        <v/>
      </c>
      <c r="L688" s="56" t="str">
        <f t="shared" si="20"/>
        <v/>
      </c>
      <c r="M688" s="57" t="str">
        <f>IF(G688="","",VLOOKUP(G688,'BASE TB'!$A$1:$K$70000,7,FALSE))</f>
        <v/>
      </c>
      <c r="N688" s="57" t="str">
        <f>IF(G688="","",VLOOKUP(G688,'BASE TB'!$A$1:$K$70000,8,FALSE))</f>
        <v/>
      </c>
      <c r="Q688" s="60"/>
      <c r="R688" s="60"/>
      <c r="S688" s="60"/>
      <c r="T688" s="60"/>
      <c r="U688" s="60"/>
      <c r="V688" s="60"/>
    </row>
    <row r="689" spans="1:22" hidden="1" x14ac:dyDescent="0.25">
      <c r="A689" s="57"/>
      <c r="B689" s="103"/>
      <c r="C689" s="104"/>
      <c r="D689" s="103"/>
      <c r="E689" s="103"/>
      <c r="F689" s="105"/>
      <c r="I689" s="52" t="str">
        <f>IF(G689="","",VLOOKUP(G689,'BASE TB'!$A$1:$K$70000,2,FALSE))</f>
        <v/>
      </c>
      <c r="K689" s="55" t="str">
        <f>IF(G689="","",VLOOKUP(G689,'BASE TB'!$A$1:$K$70000,6,FALSE))</f>
        <v/>
      </c>
      <c r="L689" s="56" t="str">
        <f t="shared" si="20"/>
        <v/>
      </c>
      <c r="M689" s="57" t="str">
        <f>IF(G689="","",VLOOKUP(G689,'BASE TB'!$A$1:$K$70000,7,FALSE))</f>
        <v/>
      </c>
      <c r="N689" s="57" t="str">
        <f>IF(G689="","",VLOOKUP(G689,'BASE TB'!$A$1:$K$70000,8,FALSE))</f>
        <v/>
      </c>
      <c r="Q689" s="60"/>
      <c r="R689" s="60"/>
      <c r="S689" s="60"/>
      <c r="T689" s="60"/>
      <c r="U689" s="60"/>
      <c r="V689" s="60"/>
    </row>
    <row r="690" spans="1:22" hidden="1" x14ac:dyDescent="0.25">
      <c r="A690" s="57"/>
      <c r="B690" s="103"/>
      <c r="C690" s="104"/>
      <c r="D690" s="103"/>
      <c r="E690" s="103"/>
      <c r="F690" s="105"/>
      <c r="I690" s="52" t="str">
        <f>IF(G690="","",VLOOKUP(G690,'BASE TB'!$A$1:$K$70000,2,FALSE))</f>
        <v/>
      </c>
      <c r="K690" s="55" t="str">
        <f>IF(G690="","",VLOOKUP(G690,'BASE TB'!$A$1:$K$70000,6,FALSE))</f>
        <v/>
      </c>
      <c r="L690" s="56" t="str">
        <f t="shared" si="20"/>
        <v/>
      </c>
      <c r="M690" s="57" t="str">
        <f>IF(G690="","",VLOOKUP(G690,'BASE TB'!$A$1:$K$70000,7,FALSE))</f>
        <v/>
      </c>
      <c r="N690" s="57" t="str">
        <f>IF(G690="","",VLOOKUP(G690,'BASE TB'!$A$1:$K$70000,8,FALSE))</f>
        <v/>
      </c>
      <c r="Q690" s="60"/>
      <c r="R690" s="60"/>
      <c r="S690" s="60"/>
      <c r="T690" s="60"/>
      <c r="U690" s="60"/>
      <c r="V690" s="60"/>
    </row>
    <row r="691" spans="1:22" hidden="1" x14ac:dyDescent="0.25">
      <c r="A691" s="57"/>
      <c r="B691" s="103"/>
      <c r="C691" s="104"/>
      <c r="D691" s="103"/>
      <c r="E691" s="103"/>
      <c r="F691" s="105"/>
      <c r="I691" s="52" t="str">
        <f>IF(G691="","",VLOOKUP(G691,'BASE TB'!$A$1:$K$70000,2,FALSE))</f>
        <v/>
      </c>
      <c r="K691" s="55" t="str">
        <f>IF(G691="","",VLOOKUP(G691,'BASE TB'!$A$1:$K$70000,6,FALSE))</f>
        <v/>
      </c>
      <c r="L691" s="56" t="str">
        <f t="shared" si="20"/>
        <v/>
      </c>
      <c r="M691" s="57" t="str">
        <f>IF(G691="","",VLOOKUP(G691,'BASE TB'!$A$1:$K$70000,7,FALSE))</f>
        <v/>
      </c>
      <c r="N691" s="57" t="str">
        <f>IF(G691="","",VLOOKUP(G691,'BASE TB'!$A$1:$K$70000,8,FALSE))</f>
        <v/>
      </c>
      <c r="Q691" s="60"/>
      <c r="R691" s="60"/>
      <c r="S691" s="60"/>
      <c r="T691" s="60"/>
      <c r="U691" s="60"/>
      <c r="V691" s="60"/>
    </row>
    <row r="692" spans="1:22" hidden="1" x14ac:dyDescent="0.25">
      <c r="A692" s="57"/>
      <c r="B692" s="103"/>
      <c r="C692" s="104"/>
      <c r="D692" s="103"/>
      <c r="E692" s="103"/>
      <c r="F692" s="105"/>
      <c r="I692" s="52" t="str">
        <f>IF(G692="","",VLOOKUP(G692,'BASE TB'!$A$1:$K$70000,2,FALSE))</f>
        <v/>
      </c>
      <c r="K692" s="55" t="str">
        <f>IF(G692="","",VLOOKUP(G692,'BASE TB'!$A$1:$K$70000,6,FALSE))</f>
        <v/>
      </c>
      <c r="L692" s="56" t="str">
        <f t="shared" si="20"/>
        <v/>
      </c>
      <c r="M692" s="57" t="str">
        <f>IF(G692="","",VLOOKUP(G692,'BASE TB'!$A$1:$K$70000,7,FALSE))</f>
        <v/>
      </c>
      <c r="N692" s="57" t="str">
        <f>IF(G692="","",VLOOKUP(G692,'BASE TB'!$A$1:$K$70000,8,FALSE))</f>
        <v/>
      </c>
      <c r="Q692" s="60"/>
      <c r="R692" s="60"/>
      <c r="S692" s="60"/>
      <c r="T692" s="60"/>
      <c r="U692" s="60"/>
      <c r="V692" s="60"/>
    </row>
    <row r="693" spans="1:22" hidden="1" x14ac:dyDescent="0.25">
      <c r="A693" s="57"/>
      <c r="B693" s="103"/>
      <c r="C693" s="104"/>
      <c r="D693" s="103"/>
      <c r="E693" s="103"/>
      <c r="F693" s="105"/>
      <c r="I693" s="52" t="str">
        <f>IF(G693="","",VLOOKUP(G693,'BASE TB'!$A$1:$K$70000,2,FALSE))</f>
        <v/>
      </c>
      <c r="K693" s="55" t="str">
        <f>IF(G693="","",VLOOKUP(G693,'BASE TB'!$A$1:$K$70000,6,FALSE))</f>
        <v/>
      </c>
      <c r="L693" s="56" t="str">
        <f t="shared" si="20"/>
        <v/>
      </c>
      <c r="M693" s="57" t="str">
        <f>IF(G693="","",VLOOKUP(G693,'BASE TB'!$A$1:$K$70000,7,FALSE))</f>
        <v/>
      </c>
      <c r="N693" s="57" t="str">
        <f>IF(G693="","",VLOOKUP(G693,'BASE TB'!$A$1:$K$70000,8,FALSE))</f>
        <v/>
      </c>
      <c r="Q693" s="60"/>
      <c r="R693" s="60"/>
      <c r="S693" s="60"/>
      <c r="T693" s="60"/>
      <c r="U693" s="60"/>
      <c r="V693" s="60"/>
    </row>
    <row r="694" spans="1:22" hidden="1" x14ac:dyDescent="0.25">
      <c r="A694" s="57"/>
      <c r="B694" s="103"/>
      <c r="C694" s="104"/>
      <c r="D694" s="103"/>
      <c r="E694" s="103"/>
      <c r="F694" s="105"/>
      <c r="I694" s="52" t="str">
        <f>IF(G694="","",VLOOKUP(G694,'BASE TB'!$A$1:$K$70000,2,FALSE))</f>
        <v/>
      </c>
      <c r="K694" s="55" t="str">
        <f>IF(G694="","",VLOOKUP(G694,'BASE TB'!$A$1:$K$70000,6,FALSE))</f>
        <v/>
      </c>
      <c r="L694" s="56" t="str">
        <f t="shared" si="20"/>
        <v/>
      </c>
      <c r="M694" s="57" t="str">
        <f>IF(G694="","",VLOOKUP(G694,'BASE TB'!$A$1:$K$70000,7,FALSE))</f>
        <v/>
      </c>
      <c r="N694" s="57" t="str">
        <f>IF(G694="","",VLOOKUP(G694,'BASE TB'!$A$1:$K$70000,8,FALSE))</f>
        <v/>
      </c>
      <c r="Q694" s="60"/>
      <c r="R694" s="60"/>
      <c r="S694" s="60"/>
      <c r="T694" s="60"/>
      <c r="U694" s="60"/>
      <c r="V694" s="60"/>
    </row>
    <row r="695" spans="1:22" hidden="1" x14ac:dyDescent="0.25">
      <c r="A695" s="57"/>
      <c r="B695" s="103"/>
      <c r="C695" s="104"/>
      <c r="D695" s="103"/>
      <c r="E695" s="103"/>
      <c r="F695" s="105"/>
      <c r="I695" s="52" t="str">
        <f>IF(G695="","",VLOOKUP(G695,'BASE TB'!$A$1:$K$70000,2,FALSE))</f>
        <v/>
      </c>
      <c r="K695" s="55" t="str">
        <f>IF(G695="","",VLOOKUP(G695,'BASE TB'!$A$1:$K$70000,6,FALSE))</f>
        <v/>
      </c>
      <c r="L695" s="56" t="str">
        <f t="shared" si="20"/>
        <v/>
      </c>
      <c r="M695" s="57" t="str">
        <f>IF(G695="","",VLOOKUP(G695,'BASE TB'!$A$1:$K$70000,7,FALSE))</f>
        <v/>
      </c>
      <c r="N695" s="57" t="str">
        <f>IF(G695="","",VLOOKUP(G695,'BASE TB'!$A$1:$K$70000,8,FALSE))</f>
        <v/>
      </c>
      <c r="Q695" s="60"/>
      <c r="R695" s="60"/>
      <c r="S695" s="60"/>
      <c r="T695" s="60"/>
      <c r="U695" s="60"/>
      <c r="V695" s="60"/>
    </row>
    <row r="696" spans="1:22" hidden="1" x14ac:dyDescent="0.25">
      <c r="A696" s="57"/>
      <c r="B696" s="103"/>
      <c r="C696" s="104"/>
      <c r="D696" s="103"/>
      <c r="E696" s="103"/>
      <c r="F696" s="105"/>
      <c r="I696" s="52" t="str">
        <f>IF(G696="","",VLOOKUP(G696,'BASE TB'!$A$1:$K$70000,2,FALSE))</f>
        <v/>
      </c>
      <c r="K696" s="55" t="str">
        <f>IF(G696="","",VLOOKUP(G696,'BASE TB'!$A$1:$K$70000,6,FALSE))</f>
        <v/>
      </c>
      <c r="L696" s="56" t="str">
        <f t="shared" si="20"/>
        <v/>
      </c>
      <c r="M696" s="57" t="str">
        <f>IF(G696="","",VLOOKUP(G696,'BASE TB'!$A$1:$K$70000,7,FALSE))</f>
        <v/>
      </c>
      <c r="N696" s="57" t="str">
        <f>IF(G696="","",VLOOKUP(G696,'BASE TB'!$A$1:$K$70000,8,FALSE))</f>
        <v/>
      </c>
      <c r="Q696" s="60"/>
      <c r="R696" s="60"/>
      <c r="S696" s="60"/>
      <c r="T696" s="60"/>
      <c r="U696" s="60"/>
      <c r="V696" s="60"/>
    </row>
    <row r="697" spans="1:22" hidden="1" x14ac:dyDescent="0.25">
      <c r="A697" s="57"/>
      <c r="B697" s="103"/>
      <c r="C697" s="104"/>
      <c r="D697" s="103"/>
      <c r="E697" s="103"/>
      <c r="F697" s="105"/>
      <c r="I697" s="52" t="str">
        <f>IF(G697="","",VLOOKUP(G697,'BASE TB'!$A$1:$K$70000,2,FALSE))</f>
        <v/>
      </c>
      <c r="K697" s="55" t="str">
        <f>IF(G697="","",VLOOKUP(G697,'BASE TB'!$A$1:$K$70000,6,FALSE))</f>
        <v/>
      </c>
      <c r="L697" s="56" t="str">
        <f t="shared" si="20"/>
        <v/>
      </c>
      <c r="M697" s="57" t="str">
        <f>IF(G697="","",VLOOKUP(G697,'BASE TB'!$A$1:$K$70000,7,FALSE))</f>
        <v/>
      </c>
      <c r="N697" s="57" t="str">
        <f>IF(G697="","",VLOOKUP(G697,'BASE TB'!$A$1:$K$70000,8,FALSE))</f>
        <v/>
      </c>
      <c r="Q697" s="60"/>
      <c r="R697" s="60"/>
      <c r="S697" s="60"/>
      <c r="T697" s="60"/>
      <c r="U697" s="60"/>
      <c r="V697" s="60"/>
    </row>
    <row r="698" spans="1:22" hidden="1" x14ac:dyDescent="0.25">
      <c r="A698" s="57"/>
      <c r="B698" s="103"/>
      <c r="C698" s="104"/>
      <c r="D698" s="103"/>
      <c r="E698" s="103"/>
      <c r="F698" s="105"/>
      <c r="I698" s="52" t="str">
        <f>IF(G698="","",VLOOKUP(G698,'BASE TB'!$A$1:$K$70000,2,FALSE))</f>
        <v/>
      </c>
      <c r="K698" s="55" t="str">
        <f>IF(G698="","",VLOOKUP(G698,'BASE TB'!$A$1:$K$70000,6,FALSE))</f>
        <v/>
      </c>
      <c r="L698" s="56" t="str">
        <f t="shared" si="20"/>
        <v/>
      </c>
      <c r="M698" s="57" t="str">
        <f>IF(G698="","",VLOOKUP(G698,'BASE TB'!$A$1:$K$70000,7,FALSE))</f>
        <v/>
      </c>
      <c r="N698" s="57" t="str">
        <f>IF(G698="","",VLOOKUP(G698,'BASE TB'!$A$1:$K$70000,8,FALSE))</f>
        <v/>
      </c>
      <c r="Q698" s="60"/>
      <c r="R698" s="60"/>
      <c r="S698" s="60"/>
      <c r="T698" s="60"/>
      <c r="U698" s="60"/>
      <c r="V698" s="60"/>
    </row>
    <row r="699" spans="1:22" hidden="1" x14ac:dyDescent="0.25">
      <c r="A699" s="57"/>
      <c r="B699" s="103"/>
      <c r="C699" s="104"/>
      <c r="D699" s="103"/>
      <c r="E699" s="103"/>
      <c r="F699" s="105"/>
      <c r="I699" s="52" t="str">
        <f>IF(G699="","",VLOOKUP(G699,'BASE TB'!$A$1:$K$70000,2,FALSE))</f>
        <v/>
      </c>
      <c r="K699" s="55" t="str">
        <f>IF(G699="","",VLOOKUP(G699,'BASE TB'!$A$1:$K$70000,6,FALSE))</f>
        <v/>
      </c>
      <c r="L699" s="56" t="str">
        <f t="shared" si="20"/>
        <v/>
      </c>
      <c r="M699" s="57" t="str">
        <f>IF(G699="","",VLOOKUP(G699,'BASE TB'!$A$1:$K$70000,7,FALSE))</f>
        <v/>
      </c>
      <c r="N699" s="57" t="str">
        <f>IF(G699="","",VLOOKUP(G699,'BASE TB'!$A$1:$K$70000,8,FALSE))</f>
        <v/>
      </c>
      <c r="Q699" s="60"/>
      <c r="R699" s="60"/>
      <c r="S699" s="60"/>
      <c r="T699" s="60"/>
      <c r="U699" s="60"/>
      <c r="V699" s="60"/>
    </row>
    <row r="700" spans="1:22" hidden="1" x14ac:dyDescent="0.25">
      <c r="A700" s="57"/>
      <c r="B700" s="103"/>
      <c r="C700" s="104"/>
      <c r="D700" s="103"/>
      <c r="E700" s="103"/>
      <c r="F700" s="105"/>
      <c r="I700" s="52" t="str">
        <f>IF(G700="","",VLOOKUP(G700,'BASE TB'!$A$1:$K$70000,2,FALSE))</f>
        <v/>
      </c>
      <c r="K700" s="55" t="str">
        <f>IF(G700="","",VLOOKUP(G700,'BASE TB'!$A$1:$K$70000,6,FALSE))</f>
        <v/>
      </c>
      <c r="L700" s="56" t="str">
        <f t="shared" si="20"/>
        <v/>
      </c>
      <c r="M700" s="57" t="str">
        <f>IF(G700="","",VLOOKUP(G700,'BASE TB'!$A$1:$K$70000,7,FALSE))</f>
        <v/>
      </c>
      <c r="N700" s="57" t="str">
        <f>IF(G700="","",VLOOKUP(G700,'BASE TB'!$A$1:$K$70000,8,FALSE))</f>
        <v/>
      </c>
      <c r="Q700" s="60"/>
      <c r="R700" s="60"/>
      <c r="S700" s="60"/>
      <c r="T700" s="60"/>
      <c r="U700" s="60"/>
      <c r="V700" s="60"/>
    </row>
    <row r="701" spans="1:22" hidden="1" x14ac:dyDescent="0.25">
      <c r="A701" s="57"/>
      <c r="B701" s="103"/>
      <c r="C701" s="104"/>
      <c r="D701" s="103"/>
      <c r="E701" s="103"/>
      <c r="F701" s="105"/>
      <c r="I701" s="52" t="str">
        <f>IF(G701="","",VLOOKUP(G701,'BASE TB'!$A$1:$K$70000,2,FALSE))</f>
        <v/>
      </c>
      <c r="K701" s="55" t="str">
        <f>IF(G701="","",VLOOKUP(G701,'BASE TB'!$A$1:$K$70000,6,FALSE))</f>
        <v/>
      </c>
      <c r="L701" s="56" t="str">
        <f t="shared" si="20"/>
        <v/>
      </c>
      <c r="M701" s="57" t="str">
        <f>IF(G701="","",VLOOKUP(G701,'BASE TB'!$A$1:$K$70000,7,FALSE))</f>
        <v/>
      </c>
      <c r="N701" s="57" t="str">
        <f>IF(G701="","",VLOOKUP(G701,'BASE TB'!$A$1:$K$70000,8,FALSE))</f>
        <v/>
      </c>
      <c r="Q701" s="60"/>
      <c r="R701" s="60"/>
      <c r="S701" s="60"/>
      <c r="T701" s="60"/>
      <c r="U701" s="60"/>
      <c r="V701" s="60"/>
    </row>
    <row r="702" spans="1:22" hidden="1" x14ac:dyDescent="0.25">
      <c r="A702" s="57"/>
      <c r="B702" s="103"/>
      <c r="C702" s="104"/>
      <c r="D702" s="103"/>
      <c r="E702" s="103"/>
      <c r="F702" s="105"/>
      <c r="I702" s="52" t="str">
        <f>IF(G702="","",VLOOKUP(G702,'BASE TB'!$A$1:$K$70000,2,FALSE))</f>
        <v/>
      </c>
      <c r="K702" s="55" t="str">
        <f>IF(G702="","",VLOOKUP(G702,'BASE TB'!$A$1:$K$70000,6,FALSE))</f>
        <v/>
      </c>
      <c r="L702" s="56" t="str">
        <f t="shared" si="20"/>
        <v/>
      </c>
      <c r="M702" s="57" t="str">
        <f>IF(G702="","",VLOOKUP(G702,'BASE TB'!$A$1:$K$70000,7,FALSE))</f>
        <v/>
      </c>
      <c r="N702" s="57" t="str">
        <f>IF(G702="","",VLOOKUP(G702,'BASE TB'!$A$1:$K$70000,8,FALSE))</f>
        <v/>
      </c>
      <c r="Q702" s="60"/>
      <c r="R702" s="60"/>
      <c r="S702" s="60"/>
      <c r="T702" s="60"/>
      <c r="U702" s="60"/>
      <c r="V702" s="60"/>
    </row>
    <row r="703" spans="1:22" hidden="1" x14ac:dyDescent="0.25">
      <c r="A703" s="57"/>
      <c r="B703" s="103"/>
      <c r="C703" s="104"/>
      <c r="D703" s="103"/>
      <c r="E703" s="103"/>
      <c r="F703" s="105"/>
      <c r="I703" s="52" t="str">
        <f>IF(G703="","",VLOOKUP(G703,'BASE TB'!$A$1:$K$70000,2,FALSE))</f>
        <v/>
      </c>
      <c r="K703" s="55" t="str">
        <f>IF(G703="","",VLOOKUP(G703,'BASE TB'!$A$1:$K$70000,6,FALSE))</f>
        <v/>
      </c>
      <c r="L703" s="56" t="str">
        <f t="shared" si="20"/>
        <v/>
      </c>
      <c r="M703" s="57" t="str">
        <f>IF(G703="","",VLOOKUP(G703,'BASE TB'!$A$1:$K$70000,7,FALSE))</f>
        <v/>
      </c>
      <c r="N703" s="57" t="str">
        <f>IF(G703="","",VLOOKUP(G703,'BASE TB'!$A$1:$K$70000,8,FALSE))</f>
        <v/>
      </c>
      <c r="Q703" s="60"/>
      <c r="R703" s="60"/>
      <c r="S703" s="60"/>
      <c r="T703" s="60"/>
      <c r="U703" s="60"/>
      <c r="V703" s="60"/>
    </row>
    <row r="704" spans="1:22" hidden="1" x14ac:dyDescent="0.25">
      <c r="A704" s="57"/>
      <c r="B704" s="103"/>
      <c r="C704" s="104"/>
      <c r="D704" s="103"/>
      <c r="E704" s="103"/>
      <c r="F704" s="105"/>
      <c r="I704" s="52" t="str">
        <f>IF(G704="","",VLOOKUP(G704,'BASE TB'!$A$1:$K$70000,2,FALSE))</f>
        <v/>
      </c>
      <c r="K704" s="55" t="str">
        <f>IF(G704="","",VLOOKUP(G704,'BASE TB'!$A$1:$K$70000,6,FALSE))</f>
        <v/>
      </c>
      <c r="L704" s="56" t="str">
        <f t="shared" si="20"/>
        <v/>
      </c>
      <c r="M704" s="57" t="str">
        <f>IF(G704="","",VLOOKUP(G704,'BASE TB'!$A$1:$K$70000,7,FALSE))</f>
        <v/>
      </c>
      <c r="N704" s="57" t="str">
        <f>IF(G704="","",VLOOKUP(G704,'BASE TB'!$A$1:$K$70000,8,FALSE))</f>
        <v/>
      </c>
      <c r="Q704" s="60"/>
      <c r="R704" s="60"/>
      <c r="S704" s="60"/>
      <c r="T704" s="60"/>
      <c r="U704" s="60"/>
      <c r="V704" s="60"/>
    </row>
    <row r="705" spans="1:22" hidden="1" x14ac:dyDescent="0.25">
      <c r="A705" s="57"/>
      <c r="B705" s="103"/>
      <c r="C705" s="104"/>
      <c r="D705" s="103"/>
      <c r="E705" s="103"/>
      <c r="F705" s="105"/>
      <c r="I705" s="52" t="str">
        <f>IF(G705="","",VLOOKUP(G705,'BASE TB'!$A$1:$K$70000,2,FALSE))</f>
        <v/>
      </c>
      <c r="K705" s="55" t="str">
        <f>IF(G705="","",VLOOKUP(G705,'BASE TB'!$A$1:$K$70000,6,FALSE))</f>
        <v/>
      </c>
      <c r="L705" s="56" t="str">
        <f t="shared" si="20"/>
        <v/>
      </c>
      <c r="M705" s="57" t="str">
        <f>IF(G705="","",VLOOKUP(G705,'BASE TB'!$A$1:$K$70000,7,FALSE))</f>
        <v/>
      </c>
      <c r="N705" s="57" t="str">
        <f>IF(G705="","",VLOOKUP(G705,'BASE TB'!$A$1:$K$70000,8,FALSE))</f>
        <v/>
      </c>
      <c r="Q705" s="60"/>
      <c r="R705" s="60"/>
      <c r="S705" s="60"/>
      <c r="T705" s="60"/>
      <c r="U705" s="60"/>
      <c r="V705" s="60"/>
    </row>
    <row r="706" spans="1:22" hidden="1" x14ac:dyDescent="0.25">
      <c r="A706" s="57"/>
      <c r="B706" s="103"/>
      <c r="C706" s="104"/>
      <c r="D706" s="103"/>
      <c r="E706" s="103"/>
      <c r="F706" s="105"/>
      <c r="I706" s="52" t="str">
        <f>IF(G706="","",VLOOKUP(G706,'BASE TB'!$A$1:$K$70000,2,FALSE))</f>
        <v/>
      </c>
      <c r="K706" s="55" t="str">
        <f>IF(G706="","",VLOOKUP(G706,'BASE TB'!$A$1:$K$70000,6,FALSE))</f>
        <v/>
      </c>
      <c r="L706" s="56" t="str">
        <f t="shared" si="20"/>
        <v/>
      </c>
      <c r="M706" s="57" t="str">
        <f>IF(G706="","",VLOOKUP(G706,'BASE TB'!$A$1:$K$70000,7,FALSE))</f>
        <v/>
      </c>
      <c r="N706" s="57" t="str">
        <f>IF(G706="","",VLOOKUP(G706,'BASE TB'!$A$1:$K$70000,8,FALSE))</f>
        <v/>
      </c>
      <c r="Q706" s="60"/>
      <c r="R706" s="60"/>
      <c r="S706" s="60"/>
      <c r="T706" s="60"/>
      <c r="U706" s="60"/>
      <c r="V706" s="60"/>
    </row>
    <row r="707" spans="1:22" hidden="1" x14ac:dyDescent="0.25">
      <c r="A707" s="57"/>
      <c r="B707" s="103"/>
      <c r="C707" s="104"/>
      <c r="D707" s="103"/>
      <c r="E707" s="103"/>
      <c r="F707" s="105"/>
      <c r="I707" s="52" t="str">
        <f>IF(G707="","",VLOOKUP(G707,'BASE TB'!$A$1:$K$70000,2,FALSE))</f>
        <v/>
      </c>
      <c r="K707" s="55" t="str">
        <f>IF(G707="","",VLOOKUP(G707,'BASE TB'!$A$1:$K$70000,6,FALSE))</f>
        <v/>
      </c>
      <c r="L707" s="56" t="str">
        <f t="shared" si="20"/>
        <v/>
      </c>
      <c r="M707" s="57" t="str">
        <f>IF(G707="","",VLOOKUP(G707,'BASE TB'!$A$1:$K$70000,7,FALSE))</f>
        <v/>
      </c>
      <c r="N707" s="57" t="str">
        <f>IF(G707="","",VLOOKUP(G707,'BASE TB'!$A$1:$K$70000,8,FALSE))</f>
        <v/>
      </c>
      <c r="Q707" s="60"/>
      <c r="R707" s="60"/>
      <c r="S707" s="60"/>
      <c r="T707" s="60"/>
      <c r="U707" s="60"/>
      <c r="V707" s="60"/>
    </row>
    <row r="708" spans="1:22" hidden="1" x14ac:dyDescent="0.25">
      <c r="A708" s="57"/>
      <c r="B708" s="103"/>
      <c r="C708" s="104"/>
      <c r="D708" s="103"/>
      <c r="E708" s="103"/>
      <c r="F708" s="105"/>
      <c r="I708" s="52" t="str">
        <f>IF(G708="","",VLOOKUP(G708,'BASE TB'!$A$1:$K$70000,2,FALSE))</f>
        <v/>
      </c>
      <c r="K708" s="55" t="str">
        <f>IF(G708="","",VLOOKUP(G708,'BASE TB'!$A$1:$K$70000,6,FALSE))</f>
        <v/>
      </c>
      <c r="L708" s="56" t="str">
        <f t="shared" si="20"/>
        <v/>
      </c>
      <c r="M708" s="57" t="str">
        <f>IF(G708="","",VLOOKUP(G708,'BASE TB'!$A$1:$K$70000,7,FALSE))</f>
        <v/>
      </c>
      <c r="N708" s="57" t="str">
        <f>IF(G708="","",VLOOKUP(G708,'BASE TB'!$A$1:$K$70000,8,FALSE))</f>
        <v/>
      </c>
      <c r="Q708" s="60"/>
      <c r="R708" s="60"/>
      <c r="S708" s="60"/>
      <c r="T708" s="60"/>
      <c r="U708" s="60"/>
      <c r="V708" s="60"/>
    </row>
    <row r="709" spans="1:22" hidden="1" x14ac:dyDescent="0.25">
      <c r="A709" s="57"/>
      <c r="B709" s="103"/>
      <c r="C709" s="104"/>
      <c r="D709" s="103"/>
      <c r="E709" s="103"/>
      <c r="F709" s="105"/>
      <c r="I709" s="52" t="str">
        <f>IF(G709="","",VLOOKUP(G709,'BASE TB'!$A$1:$K$70000,2,FALSE))</f>
        <v/>
      </c>
      <c r="K709" s="55" t="str">
        <f>IF(G709="","",VLOOKUP(G709,'BASE TB'!$A$1:$K$70000,6,FALSE))</f>
        <v/>
      </c>
      <c r="L709" s="56" t="str">
        <f t="shared" si="20"/>
        <v/>
      </c>
      <c r="M709" s="57" t="str">
        <f>IF(G709="","",VLOOKUP(G709,'BASE TB'!$A$1:$K$70000,7,FALSE))</f>
        <v/>
      </c>
      <c r="N709" s="57" t="str">
        <f>IF(G709="","",VLOOKUP(G709,'BASE TB'!$A$1:$K$70000,8,FALSE))</f>
        <v/>
      </c>
      <c r="Q709" s="60"/>
      <c r="R709" s="60"/>
      <c r="S709" s="60"/>
      <c r="T709" s="60"/>
      <c r="U709" s="60"/>
      <c r="V709" s="60"/>
    </row>
    <row r="710" spans="1:22" hidden="1" x14ac:dyDescent="0.25">
      <c r="A710" s="57"/>
      <c r="B710" s="103"/>
      <c r="C710" s="104"/>
      <c r="D710" s="103"/>
      <c r="E710" s="103"/>
      <c r="F710" s="105"/>
      <c r="I710" s="52" t="str">
        <f>IF(G710="","",VLOOKUP(G710,'BASE TB'!$A$1:$K$70000,2,FALSE))</f>
        <v/>
      </c>
      <c r="K710" s="55" t="str">
        <f>IF(G710="","",VLOOKUP(G710,'BASE TB'!$A$1:$K$70000,6,FALSE))</f>
        <v/>
      </c>
      <c r="L710" s="56" t="str">
        <f t="shared" si="20"/>
        <v/>
      </c>
      <c r="M710" s="57" t="str">
        <f>IF(G710="","",VLOOKUP(G710,'BASE TB'!$A$1:$K$70000,7,FALSE))</f>
        <v/>
      </c>
      <c r="N710" s="57" t="str">
        <f>IF(G710="","",VLOOKUP(G710,'BASE TB'!$A$1:$K$70000,8,FALSE))</f>
        <v/>
      </c>
      <c r="Q710" s="60"/>
      <c r="R710" s="60"/>
      <c r="S710" s="60"/>
      <c r="T710" s="60"/>
      <c r="U710" s="60"/>
      <c r="V710" s="60"/>
    </row>
    <row r="711" spans="1:22" hidden="1" x14ac:dyDescent="0.25">
      <c r="A711" s="57"/>
      <c r="B711" s="103"/>
      <c r="C711" s="104"/>
      <c r="D711" s="103"/>
      <c r="E711" s="103"/>
      <c r="F711" s="105"/>
      <c r="I711" s="52" t="str">
        <f>IF(G711="","",VLOOKUP(G711,'BASE TB'!$A$1:$K$70000,2,FALSE))</f>
        <v/>
      </c>
      <c r="K711" s="55" t="str">
        <f>IF(G711="","",VLOOKUP(G711,'BASE TB'!$A$1:$K$70000,6,FALSE))</f>
        <v/>
      </c>
      <c r="L711" s="56" t="str">
        <f t="shared" ref="L711:L774" si="21">IF(G711="","",J711*K711)</f>
        <v/>
      </c>
      <c r="M711" s="57" t="str">
        <f>IF(G711="","",VLOOKUP(G711,'BASE TB'!$A$1:$K$70000,7,FALSE))</f>
        <v/>
      </c>
      <c r="N711" s="57" t="str">
        <f>IF(G711="","",VLOOKUP(G711,'BASE TB'!$A$1:$K$70000,8,FALSE))</f>
        <v/>
      </c>
      <c r="Q711" s="60"/>
      <c r="R711" s="60"/>
      <c r="S711" s="60"/>
      <c r="T711" s="60"/>
      <c r="U711" s="60"/>
      <c r="V711" s="60"/>
    </row>
    <row r="712" spans="1:22" hidden="1" x14ac:dyDescent="0.25">
      <c r="A712" s="57"/>
      <c r="B712" s="103"/>
      <c r="C712" s="104"/>
      <c r="D712" s="103"/>
      <c r="E712" s="103"/>
      <c r="F712" s="105"/>
      <c r="I712" s="52" t="str">
        <f>IF(G712="","",VLOOKUP(G712,'BASE TB'!$A$1:$K$70000,2,FALSE))</f>
        <v/>
      </c>
      <c r="K712" s="55" t="str">
        <f>IF(G712="","",VLOOKUP(G712,'BASE TB'!$A$1:$K$70000,6,FALSE))</f>
        <v/>
      </c>
      <c r="L712" s="56" t="str">
        <f t="shared" si="21"/>
        <v/>
      </c>
      <c r="M712" s="57" t="str">
        <f>IF(G712="","",VLOOKUP(G712,'BASE TB'!$A$1:$K$70000,7,FALSE))</f>
        <v/>
      </c>
      <c r="N712" s="57" t="str">
        <f>IF(G712="","",VLOOKUP(G712,'BASE TB'!$A$1:$K$70000,8,FALSE))</f>
        <v/>
      </c>
      <c r="Q712" s="60"/>
      <c r="R712" s="60"/>
      <c r="S712" s="60"/>
      <c r="T712" s="60"/>
      <c r="U712" s="60"/>
      <c r="V712" s="60"/>
    </row>
    <row r="713" spans="1:22" hidden="1" x14ac:dyDescent="0.25">
      <c r="A713" s="57"/>
      <c r="B713" s="103"/>
      <c r="C713" s="104"/>
      <c r="D713" s="103"/>
      <c r="E713" s="103"/>
      <c r="F713" s="105"/>
      <c r="I713" s="52" t="str">
        <f>IF(G713="","",VLOOKUP(G713,'BASE TB'!$A$1:$K$70000,2,FALSE))</f>
        <v/>
      </c>
      <c r="K713" s="55" t="str">
        <f>IF(G713="","",VLOOKUP(G713,'BASE TB'!$A$1:$K$70000,6,FALSE))</f>
        <v/>
      </c>
      <c r="L713" s="56" t="str">
        <f t="shared" si="21"/>
        <v/>
      </c>
      <c r="M713" s="57" t="str">
        <f>IF(G713="","",VLOOKUP(G713,'BASE TB'!$A$1:$K$70000,7,FALSE))</f>
        <v/>
      </c>
      <c r="N713" s="57" t="str">
        <f>IF(G713="","",VLOOKUP(G713,'BASE TB'!$A$1:$K$70000,8,FALSE))</f>
        <v/>
      </c>
      <c r="Q713" s="60"/>
      <c r="R713" s="60"/>
      <c r="S713" s="60"/>
      <c r="T713" s="60"/>
      <c r="U713" s="60"/>
      <c r="V713" s="60"/>
    </row>
    <row r="714" spans="1:22" hidden="1" x14ac:dyDescent="0.25">
      <c r="A714" s="57"/>
      <c r="B714" s="103"/>
      <c r="C714" s="104"/>
      <c r="D714" s="103"/>
      <c r="E714" s="103"/>
      <c r="F714" s="105"/>
      <c r="I714" s="52" t="str">
        <f>IF(G714="","",VLOOKUP(G714,'BASE TB'!$A$1:$K$70000,2,FALSE))</f>
        <v/>
      </c>
      <c r="K714" s="55" t="str">
        <f>IF(G714="","",VLOOKUP(G714,'BASE TB'!$A$1:$K$70000,6,FALSE))</f>
        <v/>
      </c>
      <c r="L714" s="56" t="str">
        <f t="shared" si="21"/>
        <v/>
      </c>
      <c r="M714" s="57" t="str">
        <f>IF(G714="","",VLOOKUP(G714,'BASE TB'!$A$1:$K$70000,7,FALSE))</f>
        <v/>
      </c>
      <c r="N714" s="57" t="str">
        <f>IF(G714="","",VLOOKUP(G714,'BASE TB'!$A$1:$K$70000,8,FALSE))</f>
        <v/>
      </c>
      <c r="Q714" s="60"/>
      <c r="R714" s="60"/>
      <c r="S714" s="60"/>
      <c r="T714" s="60"/>
      <c r="U714" s="60"/>
      <c r="V714" s="60"/>
    </row>
    <row r="715" spans="1:22" hidden="1" x14ac:dyDescent="0.25">
      <c r="A715" s="57"/>
      <c r="B715" s="103"/>
      <c r="C715" s="104"/>
      <c r="D715" s="103"/>
      <c r="E715" s="103"/>
      <c r="F715" s="105"/>
      <c r="I715" s="52" t="str">
        <f>IF(G715="","",VLOOKUP(G715,'BASE TB'!$A$1:$K$70000,2,FALSE))</f>
        <v/>
      </c>
      <c r="K715" s="55" t="str">
        <f>IF(G715="","",VLOOKUP(G715,'BASE TB'!$A$1:$K$70000,6,FALSE))</f>
        <v/>
      </c>
      <c r="L715" s="56" t="str">
        <f t="shared" si="21"/>
        <v/>
      </c>
      <c r="M715" s="57" t="str">
        <f>IF(G715="","",VLOOKUP(G715,'BASE TB'!$A$1:$K$70000,7,FALSE))</f>
        <v/>
      </c>
      <c r="N715" s="57" t="str">
        <f>IF(G715="","",VLOOKUP(G715,'BASE TB'!$A$1:$K$70000,8,FALSE))</f>
        <v/>
      </c>
      <c r="Q715" s="60"/>
      <c r="R715" s="60"/>
      <c r="S715" s="60"/>
      <c r="T715" s="60"/>
      <c r="U715" s="60"/>
      <c r="V715" s="60"/>
    </row>
    <row r="716" spans="1:22" hidden="1" x14ac:dyDescent="0.25">
      <c r="A716" s="57"/>
      <c r="B716" s="103"/>
      <c r="C716" s="104"/>
      <c r="D716" s="103"/>
      <c r="E716" s="103"/>
      <c r="F716" s="105"/>
      <c r="I716" s="52" t="str">
        <f>IF(G716="","",VLOOKUP(G716,'BASE TB'!$A$1:$K$70000,2,FALSE))</f>
        <v/>
      </c>
      <c r="K716" s="55" t="str">
        <f>IF(G716="","",VLOOKUP(G716,'BASE TB'!$A$1:$K$70000,6,FALSE))</f>
        <v/>
      </c>
      <c r="L716" s="56" t="str">
        <f t="shared" si="21"/>
        <v/>
      </c>
      <c r="M716" s="57" t="str">
        <f>IF(G716="","",VLOOKUP(G716,'BASE TB'!$A$1:$K$70000,7,FALSE))</f>
        <v/>
      </c>
      <c r="N716" s="57" t="str">
        <f>IF(G716="","",VLOOKUP(G716,'BASE TB'!$A$1:$K$70000,8,FALSE))</f>
        <v/>
      </c>
      <c r="Q716" s="60"/>
      <c r="R716" s="60"/>
      <c r="S716" s="60"/>
      <c r="T716" s="60"/>
      <c r="U716" s="60"/>
      <c r="V716" s="60"/>
    </row>
    <row r="717" spans="1:22" hidden="1" x14ac:dyDescent="0.25">
      <c r="I717" s="52" t="str">
        <f>IF(G717="","",VLOOKUP(G717,'BASE TB'!$A$1:$K$70000,2,FALSE))</f>
        <v/>
      </c>
      <c r="K717" s="55" t="str">
        <f>IF(G717="","",VLOOKUP(G717,'BASE TB'!$A$1:$K$70000,6,FALSE))</f>
        <v/>
      </c>
      <c r="L717" s="56" t="str">
        <f t="shared" si="21"/>
        <v/>
      </c>
      <c r="M717" s="57" t="str">
        <f>IF(G717="","",VLOOKUP(G717,'BASE TB'!$A$1:$K$70000,7,FALSE))</f>
        <v/>
      </c>
      <c r="N717" s="57" t="str">
        <f>IF(G717="","",VLOOKUP(G717,'BASE TB'!$A$1:$K$70000,8,FALSE))</f>
        <v/>
      </c>
      <c r="Q717" s="60"/>
      <c r="R717" s="60"/>
      <c r="S717" s="60"/>
      <c r="T717" s="60"/>
      <c r="U717" s="60"/>
      <c r="V717" s="60"/>
    </row>
    <row r="718" spans="1:22" hidden="1" x14ac:dyDescent="0.25">
      <c r="I718" s="52" t="str">
        <f>IF(G718="","",VLOOKUP(G718,'BASE TB'!$A$1:$K$70000,2,FALSE))</f>
        <v/>
      </c>
      <c r="K718" s="55" t="str">
        <f>IF(G718="","",VLOOKUP(G718,'BASE TB'!$A$1:$K$70000,6,FALSE))</f>
        <v/>
      </c>
      <c r="L718" s="56" t="str">
        <f t="shared" si="21"/>
        <v/>
      </c>
      <c r="M718" s="57" t="str">
        <f>IF(G718="","",VLOOKUP(G718,'BASE TB'!$A$1:$K$70000,7,FALSE))</f>
        <v/>
      </c>
      <c r="N718" s="57" t="str">
        <f>IF(G718="","",VLOOKUP(G718,'BASE TB'!$A$1:$K$70000,8,FALSE))</f>
        <v/>
      </c>
      <c r="Q718" s="60"/>
      <c r="R718" s="60"/>
      <c r="S718" s="60"/>
      <c r="T718" s="60"/>
      <c r="U718" s="60"/>
      <c r="V718" s="60"/>
    </row>
    <row r="719" spans="1:22" hidden="1" x14ac:dyDescent="0.25">
      <c r="I719" s="52" t="str">
        <f>IF(G719="","",VLOOKUP(G719,'BASE TB'!$A$1:$K$70000,2,FALSE))</f>
        <v/>
      </c>
      <c r="K719" s="55" t="str">
        <f>IF(G719="","",VLOOKUP(G719,'BASE TB'!$A$1:$K$70000,6,FALSE))</f>
        <v/>
      </c>
      <c r="L719" s="56" t="str">
        <f t="shared" si="21"/>
        <v/>
      </c>
      <c r="M719" s="57" t="str">
        <f>IF(G719="","",VLOOKUP(G719,'BASE TB'!$A$1:$K$70000,7,FALSE))</f>
        <v/>
      </c>
      <c r="N719" s="57" t="str">
        <f>IF(G719="","",VLOOKUP(G719,'BASE TB'!$A$1:$K$70000,8,FALSE))</f>
        <v/>
      </c>
      <c r="Q719" s="60"/>
      <c r="R719" s="60"/>
      <c r="S719" s="60"/>
      <c r="T719" s="60"/>
      <c r="U719" s="60"/>
      <c r="V719" s="60"/>
    </row>
    <row r="720" spans="1:22" hidden="1" x14ac:dyDescent="0.25">
      <c r="I720" s="52" t="str">
        <f>IF(G720="","",VLOOKUP(G720,'BASE TB'!$A$1:$K$70000,2,FALSE))</f>
        <v/>
      </c>
      <c r="K720" s="55" t="str">
        <f>IF(G720="","",VLOOKUP(G720,'BASE TB'!$A$1:$K$70000,6,FALSE))</f>
        <v/>
      </c>
      <c r="L720" s="56" t="str">
        <f t="shared" si="21"/>
        <v/>
      </c>
      <c r="M720" s="57" t="str">
        <f>IF(G720="","",VLOOKUP(G720,'BASE TB'!$A$1:$K$70000,7,FALSE))</f>
        <v/>
      </c>
      <c r="N720" s="57" t="str">
        <f>IF(G720="","",VLOOKUP(G720,'BASE TB'!$A$1:$K$70000,8,FALSE))</f>
        <v/>
      </c>
      <c r="Q720" s="60"/>
      <c r="R720" s="60"/>
      <c r="S720" s="60"/>
      <c r="T720" s="60"/>
      <c r="U720" s="60"/>
      <c r="V720" s="60"/>
    </row>
    <row r="721" spans="9:22" hidden="1" x14ac:dyDescent="0.25">
      <c r="I721" s="52" t="str">
        <f>IF(G721="","",VLOOKUP(G721,'BASE TB'!$A$1:$K$70000,2,FALSE))</f>
        <v/>
      </c>
      <c r="K721" s="55" t="str">
        <f>IF(G721="","",VLOOKUP(G721,'BASE TB'!$A$1:$K$70000,6,FALSE))</f>
        <v/>
      </c>
      <c r="L721" s="56" t="str">
        <f t="shared" si="21"/>
        <v/>
      </c>
      <c r="M721" s="57" t="str">
        <f>IF(G721="","",VLOOKUP(G721,'BASE TB'!$A$1:$K$70000,7,FALSE))</f>
        <v/>
      </c>
      <c r="N721" s="57" t="str">
        <f>IF(G721="","",VLOOKUP(G721,'BASE TB'!$A$1:$K$70000,8,FALSE))</f>
        <v/>
      </c>
      <c r="Q721" s="60"/>
      <c r="R721" s="60"/>
      <c r="S721" s="60"/>
      <c r="T721" s="60"/>
      <c r="U721" s="60"/>
      <c r="V721" s="60"/>
    </row>
    <row r="722" spans="9:22" hidden="1" x14ac:dyDescent="0.25">
      <c r="I722" s="52" t="str">
        <f>IF(G722="","",VLOOKUP(G722,'BASE TB'!$A$1:$K$70000,2,FALSE))</f>
        <v/>
      </c>
      <c r="K722" s="55" t="str">
        <f>IF(G722="","",VLOOKUP(G722,'BASE TB'!$A$1:$K$70000,6,FALSE))</f>
        <v/>
      </c>
      <c r="L722" s="56" t="str">
        <f t="shared" si="21"/>
        <v/>
      </c>
      <c r="M722" s="57" t="str">
        <f>IF(G722="","",VLOOKUP(G722,'BASE TB'!$A$1:$K$70000,7,FALSE))</f>
        <v/>
      </c>
      <c r="N722" s="57" t="str">
        <f>IF(G722="","",VLOOKUP(G722,'BASE TB'!$A$1:$K$70000,8,FALSE))</f>
        <v/>
      </c>
      <c r="Q722" s="60"/>
      <c r="R722" s="60"/>
      <c r="S722" s="60"/>
      <c r="T722" s="60"/>
      <c r="U722" s="60"/>
      <c r="V722" s="60"/>
    </row>
    <row r="723" spans="9:22" hidden="1" x14ac:dyDescent="0.25">
      <c r="I723" s="52" t="str">
        <f>IF(G723="","",VLOOKUP(G723,'BASE TB'!$A$1:$K$70000,2,FALSE))</f>
        <v/>
      </c>
      <c r="K723" s="55" t="str">
        <f>IF(G723="","",VLOOKUP(G723,'BASE TB'!$A$1:$K$70000,6,FALSE))</f>
        <v/>
      </c>
      <c r="L723" s="56" t="str">
        <f t="shared" si="21"/>
        <v/>
      </c>
      <c r="M723" s="57" t="str">
        <f>IF(G723="","",VLOOKUP(G723,'BASE TB'!$A$1:$K$70000,7,FALSE))</f>
        <v/>
      </c>
      <c r="N723" s="57" t="str">
        <f>IF(G723="","",VLOOKUP(G723,'BASE TB'!$A$1:$K$70000,8,FALSE))</f>
        <v/>
      </c>
      <c r="Q723" s="60"/>
      <c r="R723" s="60"/>
      <c r="S723" s="60"/>
      <c r="T723" s="60"/>
      <c r="U723" s="60"/>
      <c r="V723" s="60"/>
    </row>
    <row r="724" spans="9:22" hidden="1" x14ac:dyDescent="0.25">
      <c r="I724" s="52" t="str">
        <f>IF(G724="","",VLOOKUP(G724,'BASE TB'!$A$1:$K$70000,2,FALSE))</f>
        <v/>
      </c>
      <c r="K724" s="55" t="str">
        <f>IF(G724="","",VLOOKUP(G724,'BASE TB'!$A$1:$K$70000,6,FALSE))</f>
        <v/>
      </c>
      <c r="L724" s="56" t="str">
        <f t="shared" si="21"/>
        <v/>
      </c>
      <c r="M724" s="57" t="str">
        <f>IF(G724="","",VLOOKUP(G724,'BASE TB'!$A$1:$K$70000,7,FALSE))</f>
        <v/>
      </c>
      <c r="N724" s="57" t="str">
        <f>IF(G724="","",VLOOKUP(G724,'BASE TB'!$A$1:$K$70000,8,FALSE))</f>
        <v/>
      </c>
      <c r="Q724" s="60"/>
      <c r="R724" s="60"/>
      <c r="S724" s="60"/>
      <c r="T724" s="60"/>
      <c r="U724" s="60"/>
      <c r="V724" s="60"/>
    </row>
    <row r="725" spans="9:22" hidden="1" x14ac:dyDescent="0.25">
      <c r="I725" s="52" t="str">
        <f>IF(G725="","",VLOOKUP(G725,'BASE TB'!$A$1:$K$70000,2,FALSE))</f>
        <v/>
      </c>
      <c r="K725" s="55" t="str">
        <f>IF(G725="","",VLOOKUP(G725,'BASE TB'!$A$1:$K$70000,6,FALSE))</f>
        <v/>
      </c>
      <c r="L725" s="56" t="str">
        <f t="shared" si="21"/>
        <v/>
      </c>
      <c r="M725" s="57" t="str">
        <f>IF(G725="","",VLOOKUP(G725,'BASE TB'!$A$1:$K$70000,7,FALSE))</f>
        <v/>
      </c>
      <c r="N725" s="57" t="str">
        <f>IF(G725="","",VLOOKUP(G725,'BASE TB'!$A$1:$K$70000,8,FALSE))</f>
        <v/>
      </c>
      <c r="Q725" s="60"/>
      <c r="R725" s="60"/>
      <c r="S725" s="60"/>
      <c r="T725" s="60"/>
      <c r="U725" s="60"/>
      <c r="V725" s="60"/>
    </row>
    <row r="726" spans="9:22" hidden="1" x14ac:dyDescent="0.25">
      <c r="I726" s="52" t="str">
        <f>IF(G726="","",VLOOKUP(G726,'BASE TB'!$A$1:$K$70000,2,FALSE))</f>
        <v/>
      </c>
      <c r="K726" s="55" t="str">
        <f>IF(G726="","",VLOOKUP(G726,'BASE TB'!$A$1:$K$70000,6,FALSE))</f>
        <v/>
      </c>
      <c r="L726" s="56" t="str">
        <f t="shared" si="21"/>
        <v/>
      </c>
      <c r="M726" s="57" t="str">
        <f>IF(G726="","",VLOOKUP(G726,'BASE TB'!$A$1:$K$70000,7,FALSE))</f>
        <v/>
      </c>
      <c r="N726" s="57" t="str">
        <f>IF(G726="","",VLOOKUP(G726,'BASE TB'!$A$1:$K$70000,8,FALSE))</f>
        <v/>
      </c>
      <c r="Q726" s="60"/>
      <c r="R726" s="60"/>
      <c r="S726" s="60"/>
      <c r="T726" s="60"/>
      <c r="U726" s="60"/>
      <c r="V726" s="60"/>
    </row>
    <row r="727" spans="9:22" hidden="1" x14ac:dyDescent="0.25">
      <c r="I727" s="52" t="str">
        <f>IF(G727="","",VLOOKUP(G727,'BASE TB'!$A$1:$K$70000,2,FALSE))</f>
        <v/>
      </c>
      <c r="K727" s="55" t="str">
        <f>IF(G727="","",VLOOKUP(G727,'BASE TB'!$A$1:$K$70000,6,FALSE))</f>
        <v/>
      </c>
      <c r="L727" s="56" t="str">
        <f t="shared" si="21"/>
        <v/>
      </c>
      <c r="M727" s="57" t="str">
        <f>IF(G727="","",VLOOKUP(G727,'BASE TB'!$A$1:$K$70000,7,FALSE))</f>
        <v/>
      </c>
      <c r="N727" s="57" t="str">
        <f>IF(G727="","",VLOOKUP(G727,'BASE TB'!$A$1:$K$70000,8,FALSE))</f>
        <v/>
      </c>
      <c r="Q727" s="60"/>
      <c r="R727" s="60"/>
      <c r="S727" s="60"/>
      <c r="T727" s="60"/>
      <c r="U727" s="60"/>
      <c r="V727" s="60"/>
    </row>
    <row r="728" spans="9:22" hidden="1" x14ac:dyDescent="0.25">
      <c r="I728" s="52" t="str">
        <f>IF(G728="","",VLOOKUP(G728,'BASE TB'!$A$1:$K$70000,2,FALSE))</f>
        <v/>
      </c>
      <c r="K728" s="55" t="str">
        <f>IF(G728="","",VLOOKUP(G728,'BASE TB'!$A$1:$K$70000,6,FALSE))</f>
        <v/>
      </c>
      <c r="L728" s="56" t="str">
        <f t="shared" si="21"/>
        <v/>
      </c>
      <c r="M728" s="57" t="str">
        <f>IF(G728="","",VLOOKUP(G728,'BASE TB'!$A$1:$K$70000,7,FALSE))</f>
        <v/>
      </c>
      <c r="N728" s="57" t="str">
        <f>IF(G728="","",VLOOKUP(G728,'BASE TB'!$A$1:$K$70000,8,FALSE))</f>
        <v/>
      </c>
      <c r="Q728" s="60"/>
      <c r="R728" s="60"/>
      <c r="S728" s="60"/>
      <c r="T728" s="60"/>
      <c r="U728" s="60"/>
      <c r="V728" s="60"/>
    </row>
    <row r="729" spans="9:22" hidden="1" x14ac:dyDescent="0.25">
      <c r="I729" s="52" t="str">
        <f>IF(G729="","",VLOOKUP(G729,'BASE TB'!$A$1:$K$70000,2,FALSE))</f>
        <v/>
      </c>
      <c r="K729" s="55" t="str">
        <f>IF(G729="","",VLOOKUP(G729,'BASE TB'!$A$1:$K$70000,6,FALSE))</f>
        <v/>
      </c>
      <c r="L729" s="56" t="str">
        <f t="shared" si="21"/>
        <v/>
      </c>
      <c r="M729" s="57" t="str">
        <f>IF(G729="","",VLOOKUP(G729,'BASE TB'!$A$1:$K$70000,7,FALSE))</f>
        <v/>
      </c>
      <c r="N729" s="57" t="str">
        <f>IF(G729="","",VLOOKUP(G729,'BASE TB'!$A$1:$K$70000,8,FALSE))</f>
        <v/>
      </c>
      <c r="Q729" s="60"/>
      <c r="R729" s="60"/>
      <c r="S729" s="60"/>
      <c r="T729" s="60"/>
      <c r="U729" s="60"/>
      <c r="V729" s="60"/>
    </row>
    <row r="730" spans="9:22" hidden="1" x14ac:dyDescent="0.25">
      <c r="I730" s="52" t="str">
        <f>IF(G730="","",VLOOKUP(G730,'BASE TB'!$A$1:$K$70000,2,FALSE))</f>
        <v/>
      </c>
      <c r="K730" s="55" t="str">
        <f>IF(G730="","",VLOOKUP(G730,'BASE TB'!$A$1:$K$70000,6,FALSE))</f>
        <v/>
      </c>
      <c r="L730" s="56" t="str">
        <f t="shared" si="21"/>
        <v/>
      </c>
      <c r="M730" s="57" t="str">
        <f>IF(G730="","",VLOOKUP(G730,'BASE TB'!$A$1:$K$70000,7,FALSE))</f>
        <v/>
      </c>
      <c r="N730" s="57" t="str">
        <f>IF(G730="","",VLOOKUP(G730,'BASE TB'!$A$1:$K$70000,8,FALSE))</f>
        <v/>
      </c>
      <c r="Q730" s="60"/>
      <c r="R730" s="60"/>
      <c r="S730" s="60"/>
      <c r="T730" s="60"/>
      <c r="U730" s="60"/>
      <c r="V730" s="60"/>
    </row>
    <row r="731" spans="9:22" hidden="1" x14ac:dyDescent="0.25">
      <c r="I731" s="52" t="str">
        <f>IF(G731="","",VLOOKUP(G731,'BASE TB'!$A$1:$K$70000,2,FALSE))</f>
        <v/>
      </c>
      <c r="K731" s="55" t="str">
        <f>IF(G731="","",VLOOKUP(G731,'BASE TB'!$A$1:$K$70000,6,FALSE))</f>
        <v/>
      </c>
      <c r="L731" s="56" t="str">
        <f t="shared" si="21"/>
        <v/>
      </c>
      <c r="M731" s="57" t="str">
        <f>IF(G731="","",VLOOKUP(G731,'BASE TB'!$A$1:$K$70000,7,FALSE))</f>
        <v/>
      </c>
      <c r="N731" s="57" t="str">
        <f>IF(G731="","",VLOOKUP(G731,'BASE TB'!$A$1:$K$70000,8,FALSE))</f>
        <v/>
      </c>
      <c r="Q731" s="60"/>
      <c r="R731" s="60"/>
      <c r="S731" s="60"/>
      <c r="T731" s="60"/>
      <c r="U731" s="60"/>
      <c r="V731" s="60"/>
    </row>
    <row r="732" spans="9:22" hidden="1" x14ac:dyDescent="0.25">
      <c r="I732" s="52" t="str">
        <f>IF(G732="","",VLOOKUP(G732,'BASE TB'!$A$1:$K$70000,2,FALSE))</f>
        <v/>
      </c>
      <c r="K732" s="55" t="str">
        <f>IF(G732="","",VLOOKUP(G732,'BASE TB'!$A$1:$K$70000,6,FALSE))</f>
        <v/>
      </c>
      <c r="L732" s="56" t="str">
        <f t="shared" si="21"/>
        <v/>
      </c>
      <c r="M732" s="57" t="str">
        <f>IF(G732="","",VLOOKUP(G732,'BASE TB'!$A$1:$K$70000,7,FALSE))</f>
        <v/>
      </c>
      <c r="N732" s="57" t="str">
        <f>IF(G732="","",VLOOKUP(G732,'BASE TB'!$A$1:$K$70000,8,FALSE))</f>
        <v/>
      </c>
      <c r="Q732" s="60"/>
      <c r="R732" s="60"/>
      <c r="S732" s="60"/>
      <c r="T732" s="60"/>
      <c r="U732" s="60"/>
      <c r="V732" s="60"/>
    </row>
    <row r="733" spans="9:22" hidden="1" x14ac:dyDescent="0.25">
      <c r="I733" s="52" t="str">
        <f>IF(G733="","",VLOOKUP(G733,'BASE TB'!$A$1:$K$70000,2,FALSE))</f>
        <v/>
      </c>
      <c r="K733" s="55" t="str">
        <f>IF(G733="","",VLOOKUP(G733,'BASE TB'!$A$1:$K$70000,6,FALSE))</f>
        <v/>
      </c>
      <c r="L733" s="56" t="str">
        <f t="shared" si="21"/>
        <v/>
      </c>
      <c r="M733" s="57" t="str">
        <f>IF(G733="","",VLOOKUP(G733,'BASE TB'!$A$1:$K$70000,7,FALSE))</f>
        <v/>
      </c>
      <c r="N733" s="57" t="str">
        <f>IF(G733="","",VLOOKUP(G733,'BASE TB'!$A$1:$K$70000,8,FALSE))</f>
        <v/>
      </c>
      <c r="Q733" s="60"/>
      <c r="R733" s="60"/>
      <c r="S733" s="60"/>
      <c r="T733" s="60"/>
      <c r="U733" s="60"/>
      <c r="V733" s="60"/>
    </row>
    <row r="734" spans="9:22" hidden="1" x14ac:dyDescent="0.25">
      <c r="I734" s="52" t="str">
        <f>IF(G734="","",VLOOKUP(G734,'BASE TB'!$A$1:$K$70000,2,FALSE))</f>
        <v/>
      </c>
      <c r="K734" s="55" t="str">
        <f>IF(G734="","",VLOOKUP(G734,'BASE TB'!$A$1:$K$70000,6,FALSE))</f>
        <v/>
      </c>
      <c r="L734" s="56" t="str">
        <f t="shared" si="21"/>
        <v/>
      </c>
      <c r="M734" s="57" t="str">
        <f>IF(G734="","",VLOOKUP(G734,'BASE TB'!$A$1:$K$70000,7,FALSE))</f>
        <v/>
      </c>
      <c r="N734" s="57" t="str">
        <f>IF(G734="","",VLOOKUP(G734,'BASE TB'!$A$1:$K$70000,8,FALSE))</f>
        <v/>
      </c>
      <c r="Q734" s="60"/>
      <c r="R734" s="60"/>
      <c r="S734" s="60"/>
      <c r="T734" s="60"/>
      <c r="U734" s="60"/>
      <c r="V734" s="60"/>
    </row>
    <row r="735" spans="9:22" hidden="1" x14ac:dyDescent="0.25">
      <c r="I735" s="52" t="str">
        <f>IF(G735="","",VLOOKUP(G735,'BASE TB'!$A$1:$K$70000,2,FALSE))</f>
        <v/>
      </c>
      <c r="K735" s="55" t="str">
        <f>IF(G735="","",VLOOKUP(G735,'BASE TB'!$A$1:$K$70000,6,FALSE))</f>
        <v/>
      </c>
      <c r="L735" s="56" t="str">
        <f t="shared" si="21"/>
        <v/>
      </c>
      <c r="M735" s="57" t="str">
        <f>IF(G735="","",VLOOKUP(G735,'BASE TB'!$A$1:$K$70000,7,FALSE))</f>
        <v/>
      </c>
      <c r="N735" s="57" t="str">
        <f>IF(G735="","",VLOOKUP(G735,'BASE TB'!$A$1:$K$70000,8,FALSE))</f>
        <v/>
      </c>
      <c r="Q735" s="60"/>
      <c r="R735" s="60"/>
      <c r="S735" s="60"/>
      <c r="T735" s="60"/>
      <c r="U735" s="60"/>
      <c r="V735" s="60"/>
    </row>
    <row r="736" spans="9:22" hidden="1" x14ac:dyDescent="0.25">
      <c r="I736" s="52" t="str">
        <f>IF(G736="","",VLOOKUP(G736,'BASE TB'!$A$1:$K$70000,2,FALSE))</f>
        <v/>
      </c>
      <c r="K736" s="55" t="str">
        <f>IF(G736="","",VLOOKUP(G736,'BASE TB'!$A$1:$K$70000,6,FALSE))</f>
        <v/>
      </c>
      <c r="L736" s="56" t="str">
        <f t="shared" si="21"/>
        <v/>
      </c>
      <c r="M736" s="57" t="str">
        <f>IF(G736="","",VLOOKUP(G736,'BASE TB'!$A$1:$K$70000,7,FALSE))</f>
        <v/>
      </c>
      <c r="N736" s="57" t="str">
        <f>IF(G736="","",VLOOKUP(G736,'BASE TB'!$A$1:$K$70000,8,FALSE))</f>
        <v/>
      </c>
      <c r="Q736" s="60"/>
      <c r="R736" s="60"/>
      <c r="S736" s="60"/>
      <c r="T736" s="60"/>
      <c r="U736" s="60"/>
      <c r="V736" s="60"/>
    </row>
    <row r="737" spans="9:22" hidden="1" x14ac:dyDescent="0.25">
      <c r="I737" s="52" t="str">
        <f>IF(G737="","",VLOOKUP(G737,'BASE TB'!$A$1:$K$70000,2,FALSE))</f>
        <v/>
      </c>
      <c r="K737" s="55" t="str">
        <f>IF(G737="","",VLOOKUP(G737,'BASE TB'!$A$1:$K$70000,6,FALSE))</f>
        <v/>
      </c>
      <c r="L737" s="56" t="str">
        <f t="shared" si="21"/>
        <v/>
      </c>
      <c r="M737" s="57" t="str">
        <f>IF(G737="","",VLOOKUP(G737,'BASE TB'!$A$1:$K$70000,7,FALSE))</f>
        <v/>
      </c>
      <c r="N737" s="57" t="str">
        <f>IF(G737="","",VLOOKUP(G737,'BASE TB'!$A$1:$K$70000,8,FALSE))</f>
        <v/>
      </c>
      <c r="Q737" s="60"/>
      <c r="R737" s="60"/>
      <c r="S737" s="60"/>
      <c r="T737" s="60"/>
      <c r="U737" s="60"/>
      <c r="V737" s="60"/>
    </row>
    <row r="738" spans="9:22" hidden="1" x14ac:dyDescent="0.25">
      <c r="I738" s="52" t="str">
        <f>IF(G738="","",VLOOKUP(G738,'BASE TB'!$A$1:$K$70000,2,FALSE))</f>
        <v/>
      </c>
      <c r="K738" s="55" t="str">
        <f>IF(G738="","",VLOOKUP(G738,'BASE TB'!$A$1:$K$70000,6,FALSE))</f>
        <v/>
      </c>
      <c r="L738" s="56" t="str">
        <f t="shared" si="21"/>
        <v/>
      </c>
      <c r="M738" s="57" t="str">
        <f>IF(G738="","",VLOOKUP(G738,'BASE TB'!$A$1:$K$70000,7,FALSE))</f>
        <v/>
      </c>
      <c r="N738" s="57" t="str">
        <f>IF(G738="","",VLOOKUP(G738,'BASE TB'!$A$1:$K$70000,8,FALSE))</f>
        <v/>
      </c>
      <c r="Q738" s="60"/>
      <c r="R738" s="60"/>
      <c r="S738" s="60"/>
      <c r="T738" s="60"/>
      <c r="U738" s="60"/>
      <c r="V738" s="60"/>
    </row>
    <row r="739" spans="9:22" hidden="1" x14ac:dyDescent="0.25">
      <c r="I739" s="52" t="str">
        <f>IF(G739="","",VLOOKUP(G739,'BASE TB'!$A$1:$K$70000,2,FALSE))</f>
        <v/>
      </c>
      <c r="K739" s="55" t="str">
        <f>IF(G739="","",VLOOKUP(G739,'BASE TB'!$A$1:$K$70000,6,FALSE))</f>
        <v/>
      </c>
      <c r="L739" s="56" t="str">
        <f t="shared" si="21"/>
        <v/>
      </c>
      <c r="M739" s="57" t="str">
        <f>IF(G739="","",VLOOKUP(G739,'BASE TB'!$A$1:$K$70000,7,FALSE))</f>
        <v/>
      </c>
      <c r="N739" s="57" t="str">
        <f>IF(G739="","",VLOOKUP(G739,'BASE TB'!$A$1:$K$70000,8,FALSE))</f>
        <v/>
      </c>
      <c r="Q739" s="60"/>
      <c r="R739" s="60"/>
      <c r="S739" s="60"/>
      <c r="T739" s="60"/>
      <c r="U739" s="60"/>
      <c r="V739" s="60"/>
    </row>
    <row r="740" spans="9:22" hidden="1" x14ac:dyDescent="0.25">
      <c r="I740" s="52" t="str">
        <f>IF(G740="","",VLOOKUP(G740,'BASE TB'!$A$1:$K$70000,2,FALSE))</f>
        <v/>
      </c>
      <c r="K740" s="55" t="str">
        <f>IF(G740="","",VLOOKUP(G740,'BASE TB'!$A$1:$K$70000,6,FALSE))</f>
        <v/>
      </c>
      <c r="L740" s="56" t="str">
        <f t="shared" si="21"/>
        <v/>
      </c>
      <c r="M740" s="57" t="str">
        <f>IF(G740="","",VLOOKUP(G740,'BASE TB'!$A$1:$K$70000,7,FALSE))</f>
        <v/>
      </c>
      <c r="N740" s="57" t="str">
        <f>IF(G740="","",VLOOKUP(G740,'BASE TB'!$A$1:$K$70000,8,FALSE))</f>
        <v/>
      </c>
      <c r="Q740" s="60"/>
      <c r="R740" s="60"/>
      <c r="S740" s="60"/>
      <c r="T740" s="60"/>
      <c r="U740" s="60"/>
      <c r="V740" s="60"/>
    </row>
    <row r="741" spans="9:22" hidden="1" x14ac:dyDescent="0.25">
      <c r="I741" s="52" t="str">
        <f>IF(G741="","",VLOOKUP(G741,'BASE TB'!$A$1:$K$70000,2,FALSE))</f>
        <v/>
      </c>
      <c r="K741" s="55" t="str">
        <f>IF(G741="","",VLOOKUP(G741,'BASE TB'!$A$1:$K$70000,6,FALSE))</f>
        <v/>
      </c>
      <c r="L741" s="56" t="str">
        <f t="shared" si="21"/>
        <v/>
      </c>
      <c r="M741" s="57" t="str">
        <f>IF(G741="","",VLOOKUP(G741,'BASE TB'!$A$1:$K$70000,7,FALSE))</f>
        <v/>
      </c>
      <c r="N741" s="57" t="str">
        <f>IF(G741="","",VLOOKUP(G741,'BASE TB'!$A$1:$K$70000,8,FALSE))</f>
        <v/>
      </c>
      <c r="Q741" s="60"/>
      <c r="R741" s="60"/>
      <c r="S741" s="60"/>
      <c r="T741" s="60"/>
      <c r="U741" s="60"/>
      <c r="V741" s="60"/>
    </row>
    <row r="742" spans="9:22" hidden="1" x14ac:dyDescent="0.25">
      <c r="I742" s="52" t="str">
        <f>IF(G742="","",VLOOKUP(G742,'BASE TB'!$A$1:$K$70000,2,FALSE))</f>
        <v/>
      </c>
      <c r="K742" s="55" t="str">
        <f>IF(G742="","",VLOOKUP(G742,'BASE TB'!$A$1:$K$70000,6,FALSE))</f>
        <v/>
      </c>
      <c r="L742" s="56" t="str">
        <f t="shared" si="21"/>
        <v/>
      </c>
      <c r="M742" s="57" t="str">
        <f>IF(G742="","",VLOOKUP(G742,'BASE TB'!$A$1:$K$70000,7,FALSE))</f>
        <v/>
      </c>
      <c r="N742" s="57" t="str">
        <f>IF(G742="","",VLOOKUP(G742,'BASE TB'!$A$1:$K$70000,8,FALSE))</f>
        <v/>
      </c>
      <c r="Q742" s="60"/>
      <c r="R742" s="60"/>
      <c r="S742" s="60"/>
      <c r="T742" s="60"/>
      <c r="U742" s="60"/>
      <c r="V742" s="60"/>
    </row>
    <row r="743" spans="9:22" hidden="1" x14ac:dyDescent="0.25">
      <c r="I743" s="52" t="str">
        <f>IF(G743="","",VLOOKUP(G743,'BASE TB'!$A$1:$K$70000,2,FALSE))</f>
        <v/>
      </c>
      <c r="K743" s="55" t="str">
        <f>IF(G743="","",VLOOKUP(G743,'BASE TB'!$A$1:$K$70000,6,FALSE))</f>
        <v/>
      </c>
      <c r="L743" s="56" t="str">
        <f t="shared" si="21"/>
        <v/>
      </c>
      <c r="M743" s="57" t="str">
        <f>IF(G743="","",VLOOKUP(G743,'BASE TB'!$A$1:$K$70000,7,FALSE))</f>
        <v/>
      </c>
      <c r="N743" s="57" t="str">
        <f>IF(G743="","",VLOOKUP(G743,'BASE TB'!$A$1:$K$70000,8,FALSE))</f>
        <v/>
      </c>
      <c r="Q743" s="60"/>
      <c r="R743" s="60"/>
      <c r="S743" s="60"/>
      <c r="T743" s="60"/>
      <c r="U743" s="60"/>
      <c r="V743" s="60"/>
    </row>
    <row r="744" spans="9:22" hidden="1" x14ac:dyDescent="0.25">
      <c r="I744" s="52" t="str">
        <f>IF(G744="","",VLOOKUP(G744,'BASE TB'!$A$1:$K$70000,2,FALSE))</f>
        <v/>
      </c>
      <c r="K744" s="55" t="str">
        <f>IF(G744="","",VLOOKUP(G744,'BASE TB'!$A$1:$K$70000,6,FALSE))</f>
        <v/>
      </c>
      <c r="L744" s="56" t="str">
        <f t="shared" si="21"/>
        <v/>
      </c>
      <c r="M744" s="57" t="str">
        <f>IF(G744="","",VLOOKUP(G744,'BASE TB'!$A$1:$K$70000,7,FALSE))</f>
        <v/>
      </c>
      <c r="N744" s="57" t="str">
        <f>IF(G744="","",VLOOKUP(G744,'BASE TB'!$A$1:$K$70000,8,FALSE))</f>
        <v/>
      </c>
      <c r="Q744" s="60"/>
      <c r="R744" s="60"/>
      <c r="S744" s="60"/>
      <c r="T744" s="60"/>
      <c r="U744" s="60"/>
      <c r="V744" s="60"/>
    </row>
    <row r="745" spans="9:22" hidden="1" x14ac:dyDescent="0.25">
      <c r="I745" s="52" t="str">
        <f>IF(G745="","",VLOOKUP(G745,'BASE TB'!$A$1:$K$70000,2,FALSE))</f>
        <v/>
      </c>
      <c r="K745" s="55" t="str">
        <f>IF(G745="","",VLOOKUP(G745,'BASE TB'!$A$1:$K$70000,6,FALSE))</f>
        <v/>
      </c>
      <c r="L745" s="56" t="str">
        <f t="shared" si="21"/>
        <v/>
      </c>
      <c r="M745" s="57" t="str">
        <f>IF(G745="","",VLOOKUP(G745,'BASE TB'!$A$1:$K$70000,7,FALSE))</f>
        <v/>
      </c>
      <c r="N745" s="57" t="str">
        <f>IF(G745="","",VLOOKUP(G745,'BASE TB'!$A$1:$K$70000,8,FALSE))</f>
        <v/>
      </c>
      <c r="Q745" s="60"/>
      <c r="R745" s="60"/>
      <c r="S745" s="60"/>
      <c r="T745" s="60"/>
      <c r="U745" s="60"/>
      <c r="V745" s="60"/>
    </row>
    <row r="746" spans="9:22" hidden="1" x14ac:dyDescent="0.25">
      <c r="I746" s="52" t="str">
        <f>IF(G746="","",VLOOKUP(G746,'BASE TB'!$A$1:$K$70000,2,FALSE))</f>
        <v/>
      </c>
      <c r="K746" s="55" t="str">
        <f>IF(G746="","",VLOOKUP(G746,'BASE TB'!$A$1:$K$70000,6,FALSE))</f>
        <v/>
      </c>
      <c r="L746" s="56" t="str">
        <f t="shared" si="21"/>
        <v/>
      </c>
      <c r="M746" s="57" t="str">
        <f>IF(G746="","",VLOOKUP(G746,'BASE TB'!$A$1:$K$70000,7,FALSE))</f>
        <v/>
      </c>
      <c r="N746" s="57" t="str">
        <f>IF(G746="","",VLOOKUP(G746,'BASE TB'!$A$1:$K$70000,8,FALSE))</f>
        <v/>
      </c>
      <c r="Q746" s="60"/>
      <c r="R746" s="60"/>
      <c r="S746" s="60"/>
      <c r="T746" s="60"/>
      <c r="U746" s="60"/>
      <c r="V746" s="60"/>
    </row>
    <row r="747" spans="9:22" hidden="1" x14ac:dyDescent="0.25">
      <c r="I747" s="52" t="str">
        <f>IF(G747="","",VLOOKUP(G747,'BASE TB'!$A$1:$K$70000,2,FALSE))</f>
        <v/>
      </c>
      <c r="K747" s="55" t="str">
        <f>IF(G747="","",VLOOKUP(G747,'BASE TB'!$A$1:$K$70000,6,FALSE))</f>
        <v/>
      </c>
      <c r="L747" s="56" t="str">
        <f t="shared" si="21"/>
        <v/>
      </c>
      <c r="M747" s="57" t="str">
        <f>IF(G747="","",VLOOKUP(G747,'BASE TB'!$A$1:$K$70000,7,FALSE))</f>
        <v/>
      </c>
      <c r="N747" s="57" t="str">
        <f>IF(G747="","",VLOOKUP(G747,'BASE TB'!$A$1:$K$70000,8,FALSE))</f>
        <v/>
      </c>
      <c r="Q747" s="60"/>
      <c r="R747" s="60"/>
      <c r="S747" s="60"/>
      <c r="T747" s="60"/>
      <c r="U747" s="60"/>
      <c r="V747" s="60"/>
    </row>
    <row r="748" spans="9:22" hidden="1" x14ac:dyDescent="0.25">
      <c r="I748" s="52" t="str">
        <f>IF(G748="","",VLOOKUP(G748,'BASE TB'!$A$1:$K$70000,2,FALSE))</f>
        <v/>
      </c>
      <c r="K748" s="55" t="str">
        <f>IF(G748="","",VLOOKUP(G748,'BASE TB'!$A$1:$K$70000,6,FALSE))</f>
        <v/>
      </c>
      <c r="L748" s="56" t="str">
        <f t="shared" si="21"/>
        <v/>
      </c>
      <c r="M748" s="57" t="str">
        <f>IF(G748="","",VLOOKUP(G748,'BASE TB'!$A$1:$K$70000,7,FALSE))</f>
        <v/>
      </c>
      <c r="N748" s="57" t="str">
        <f>IF(G748="","",VLOOKUP(G748,'BASE TB'!$A$1:$K$70000,8,FALSE))</f>
        <v/>
      </c>
      <c r="Q748" s="60"/>
      <c r="R748" s="60"/>
      <c r="S748" s="60"/>
      <c r="T748" s="60"/>
      <c r="U748" s="60"/>
      <c r="V748" s="60"/>
    </row>
    <row r="749" spans="9:22" hidden="1" x14ac:dyDescent="0.25">
      <c r="I749" s="52" t="str">
        <f>IF(G749="","",VLOOKUP(G749,'BASE TB'!$A$1:$K$70000,2,FALSE))</f>
        <v/>
      </c>
      <c r="K749" s="55" t="str">
        <f>IF(G749="","",VLOOKUP(G749,'BASE TB'!$A$1:$K$70000,6,FALSE))</f>
        <v/>
      </c>
      <c r="L749" s="56" t="str">
        <f t="shared" si="21"/>
        <v/>
      </c>
      <c r="M749" s="57" t="str">
        <f>IF(G749="","",VLOOKUP(G749,'BASE TB'!$A$1:$K$70000,7,FALSE))</f>
        <v/>
      </c>
      <c r="N749" s="57" t="str">
        <f>IF(G749="","",VLOOKUP(G749,'BASE TB'!$A$1:$K$70000,8,FALSE))</f>
        <v/>
      </c>
      <c r="Q749" s="60"/>
      <c r="R749" s="60"/>
      <c r="S749" s="60"/>
      <c r="T749" s="60"/>
      <c r="U749" s="60"/>
      <c r="V749" s="60"/>
    </row>
    <row r="750" spans="9:22" hidden="1" x14ac:dyDescent="0.25">
      <c r="I750" s="52" t="str">
        <f>IF(G750="","",VLOOKUP(G750,'BASE TB'!$A$1:$K$70000,2,FALSE))</f>
        <v/>
      </c>
      <c r="K750" s="55" t="str">
        <f>IF(G750="","",VLOOKUP(G750,'BASE TB'!$A$1:$K$70000,6,FALSE))</f>
        <v/>
      </c>
      <c r="L750" s="56" t="str">
        <f t="shared" si="21"/>
        <v/>
      </c>
      <c r="M750" s="57" t="str">
        <f>IF(G750="","",VLOOKUP(G750,'BASE TB'!$A$1:$K$70000,7,FALSE))</f>
        <v/>
      </c>
      <c r="N750" s="57" t="str">
        <f>IF(G750="","",VLOOKUP(G750,'BASE TB'!$A$1:$K$70000,8,FALSE))</f>
        <v/>
      </c>
      <c r="Q750" s="60"/>
      <c r="R750" s="60"/>
      <c r="S750" s="60"/>
      <c r="T750" s="60"/>
      <c r="U750" s="60"/>
      <c r="V750" s="60"/>
    </row>
    <row r="751" spans="9:22" hidden="1" x14ac:dyDescent="0.25">
      <c r="I751" s="52" t="str">
        <f>IF(G751="","",VLOOKUP(G751,'BASE TB'!$A$1:$K$70000,2,FALSE))</f>
        <v/>
      </c>
      <c r="K751" s="55" t="str">
        <f>IF(G751="","",VLOOKUP(G751,'BASE TB'!$A$1:$K$70000,6,FALSE))</f>
        <v/>
      </c>
      <c r="L751" s="56" t="str">
        <f t="shared" si="21"/>
        <v/>
      </c>
      <c r="M751" s="57" t="str">
        <f>IF(G751="","",VLOOKUP(G751,'BASE TB'!$A$1:$K$70000,7,FALSE))</f>
        <v/>
      </c>
      <c r="N751" s="57" t="str">
        <f>IF(G751="","",VLOOKUP(G751,'BASE TB'!$A$1:$K$70000,8,FALSE))</f>
        <v/>
      </c>
      <c r="Q751" s="60"/>
      <c r="R751" s="60"/>
      <c r="S751" s="60"/>
      <c r="T751" s="60"/>
      <c r="U751" s="60"/>
      <c r="V751" s="60"/>
    </row>
    <row r="752" spans="9:22" hidden="1" x14ac:dyDescent="0.25">
      <c r="I752" s="52" t="str">
        <f>IF(G752="","",VLOOKUP(G752,'BASE TB'!$A$1:$K$70000,2,FALSE))</f>
        <v/>
      </c>
      <c r="K752" s="55" t="str">
        <f>IF(G752="","",VLOOKUP(G752,'BASE TB'!$A$1:$K$70000,6,FALSE))</f>
        <v/>
      </c>
      <c r="L752" s="56" t="str">
        <f t="shared" si="21"/>
        <v/>
      </c>
      <c r="M752" s="57" t="str">
        <f>IF(G752="","",VLOOKUP(G752,'BASE TB'!$A$1:$K$70000,7,FALSE))</f>
        <v/>
      </c>
      <c r="N752" s="57" t="str">
        <f>IF(G752="","",VLOOKUP(G752,'BASE TB'!$A$1:$K$70000,8,FALSE))</f>
        <v/>
      </c>
      <c r="Q752" s="60"/>
      <c r="R752" s="60"/>
      <c r="S752" s="60"/>
      <c r="T752" s="60"/>
      <c r="U752" s="60"/>
      <c r="V752" s="60"/>
    </row>
    <row r="753" spans="9:22" hidden="1" x14ac:dyDescent="0.25">
      <c r="I753" s="52" t="str">
        <f>IF(G753="","",VLOOKUP(G753,'BASE TB'!$A$1:$K$70000,2,FALSE))</f>
        <v/>
      </c>
      <c r="K753" s="55" t="str">
        <f>IF(G753="","",VLOOKUP(G753,'BASE TB'!$A$1:$K$70000,6,FALSE))</f>
        <v/>
      </c>
      <c r="L753" s="56" t="str">
        <f t="shared" si="21"/>
        <v/>
      </c>
      <c r="M753" s="57" t="str">
        <f>IF(G753="","",VLOOKUP(G753,'BASE TB'!$A$1:$K$70000,7,FALSE))</f>
        <v/>
      </c>
      <c r="N753" s="57" t="str">
        <f>IF(G753="","",VLOOKUP(G753,'BASE TB'!$A$1:$K$70000,8,FALSE))</f>
        <v/>
      </c>
      <c r="Q753" s="60"/>
      <c r="R753" s="60"/>
      <c r="S753" s="60"/>
      <c r="T753" s="60"/>
      <c r="U753" s="60"/>
      <c r="V753" s="60"/>
    </row>
    <row r="754" spans="9:22" hidden="1" x14ac:dyDescent="0.25">
      <c r="I754" s="52" t="str">
        <f>IF(G754="","",VLOOKUP(G754,'BASE TB'!$A$1:$K$70000,2,FALSE))</f>
        <v/>
      </c>
      <c r="K754" s="55" t="str">
        <f>IF(G754="","",VLOOKUP(G754,'BASE TB'!$A$1:$K$70000,6,FALSE))</f>
        <v/>
      </c>
      <c r="L754" s="56" t="str">
        <f t="shared" si="21"/>
        <v/>
      </c>
      <c r="M754" s="57" t="str">
        <f>IF(G754="","",VLOOKUP(G754,'BASE TB'!$A$1:$K$70000,7,FALSE))</f>
        <v/>
      </c>
      <c r="N754" s="57" t="str">
        <f>IF(G754="","",VLOOKUP(G754,'BASE TB'!$A$1:$K$70000,8,FALSE))</f>
        <v/>
      </c>
      <c r="Q754" s="60"/>
      <c r="R754" s="60"/>
      <c r="S754" s="60"/>
      <c r="T754" s="60"/>
      <c r="U754" s="60"/>
      <c r="V754" s="60"/>
    </row>
    <row r="755" spans="9:22" hidden="1" x14ac:dyDescent="0.25">
      <c r="I755" s="52" t="str">
        <f>IF(G755="","",VLOOKUP(G755,'BASE TB'!$A$1:$K$70000,2,FALSE))</f>
        <v/>
      </c>
      <c r="K755" s="55" t="str">
        <f>IF(G755="","",VLOOKUP(G755,'BASE TB'!$A$1:$K$70000,6,FALSE))</f>
        <v/>
      </c>
      <c r="L755" s="56" t="str">
        <f t="shared" si="21"/>
        <v/>
      </c>
      <c r="M755" s="57" t="str">
        <f>IF(G755="","",VLOOKUP(G755,'BASE TB'!$A$1:$K$70000,7,FALSE))</f>
        <v/>
      </c>
      <c r="N755" s="57" t="str">
        <f>IF(G755="","",VLOOKUP(G755,'BASE TB'!$A$1:$K$70000,8,FALSE))</f>
        <v/>
      </c>
      <c r="Q755" s="60"/>
      <c r="R755" s="60"/>
      <c r="S755" s="60"/>
      <c r="T755" s="60"/>
      <c r="U755" s="60"/>
      <c r="V755" s="60"/>
    </row>
    <row r="756" spans="9:22" hidden="1" x14ac:dyDescent="0.25">
      <c r="I756" s="52" t="str">
        <f>IF(G756="","",VLOOKUP(G756,'BASE TB'!$A$1:$K$70000,2,FALSE))</f>
        <v/>
      </c>
      <c r="K756" s="55" t="str">
        <f>IF(G756="","",VLOOKUP(G756,'BASE TB'!$A$1:$K$70000,6,FALSE))</f>
        <v/>
      </c>
      <c r="L756" s="56" t="str">
        <f t="shared" si="21"/>
        <v/>
      </c>
      <c r="M756" s="57" t="str">
        <f>IF(G756="","",VLOOKUP(G756,'BASE TB'!$A$1:$K$70000,7,FALSE))</f>
        <v/>
      </c>
      <c r="N756" s="57" t="str">
        <f>IF(G756="","",VLOOKUP(G756,'BASE TB'!$A$1:$K$70000,8,FALSE))</f>
        <v/>
      </c>
      <c r="Q756" s="60"/>
      <c r="R756" s="60"/>
      <c r="S756" s="60"/>
      <c r="T756" s="60"/>
      <c r="U756" s="60"/>
      <c r="V756" s="60"/>
    </row>
    <row r="757" spans="9:22" hidden="1" x14ac:dyDescent="0.25">
      <c r="I757" s="52" t="str">
        <f>IF(G757="","",VLOOKUP(G757,'BASE TB'!$A$1:$K$70000,2,FALSE))</f>
        <v/>
      </c>
      <c r="K757" s="55" t="str">
        <f>IF(G757="","",VLOOKUP(G757,'BASE TB'!$A$1:$K$70000,6,FALSE))</f>
        <v/>
      </c>
      <c r="L757" s="56" t="str">
        <f t="shared" si="21"/>
        <v/>
      </c>
      <c r="M757" s="57" t="str">
        <f>IF(G757="","",VLOOKUP(G757,'BASE TB'!$A$1:$K$70000,7,FALSE))</f>
        <v/>
      </c>
      <c r="N757" s="57" t="str">
        <f>IF(G757="","",VLOOKUP(G757,'BASE TB'!$A$1:$K$70000,8,FALSE))</f>
        <v/>
      </c>
      <c r="Q757" s="60"/>
      <c r="R757" s="60"/>
      <c r="S757" s="60"/>
      <c r="T757" s="60"/>
      <c r="U757" s="60"/>
      <c r="V757" s="60"/>
    </row>
    <row r="758" spans="9:22" hidden="1" x14ac:dyDescent="0.25">
      <c r="I758" s="52" t="str">
        <f>IF(G758="","",VLOOKUP(G758,'BASE TB'!$A$1:$K$70000,2,FALSE))</f>
        <v/>
      </c>
      <c r="K758" s="55" t="str">
        <f>IF(G758="","",VLOOKUP(G758,'BASE TB'!$A$1:$K$70000,6,FALSE))</f>
        <v/>
      </c>
      <c r="L758" s="56" t="str">
        <f t="shared" si="21"/>
        <v/>
      </c>
      <c r="M758" s="57" t="str">
        <f>IF(G758="","",VLOOKUP(G758,'BASE TB'!$A$1:$K$70000,7,FALSE))</f>
        <v/>
      </c>
      <c r="N758" s="57" t="str">
        <f>IF(G758="","",VLOOKUP(G758,'BASE TB'!$A$1:$K$70000,8,FALSE))</f>
        <v/>
      </c>
      <c r="Q758" s="60"/>
      <c r="R758" s="60"/>
      <c r="S758" s="60"/>
      <c r="T758" s="60"/>
      <c r="U758" s="60"/>
      <c r="V758" s="60"/>
    </row>
    <row r="759" spans="9:22" hidden="1" x14ac:dyDescent="0.25">
      <c r="I759" s="52" t="str">
        <f>IF(G759="","",VLOOKUP(G759,'BASE TB'!$A$1:$K$70000,2,FALSE))</f>
        <v/>
      </c>
      <c r="K759" s="55" t="str">
        <f>IF(G759="","",VLOOKUP(G759,'BASE TB'!$A$1:$K$70000,6,FALSE))</f>
        <v/>
      </c>
      <c r="L759" s="56" t="str">
        <f t="shared" si="21"/>
        <v/>
      </c>
      <c r="M759" s="57" t="str">
        <f>IF(G759="","",VLOOKUP(G759,'BASE TB'!$A$1:$K$70000,7,FALSE))</f>
        <v/>
      </c>
      <c r="N759" s="57" t="str">
        <f>IF(G759="","",VLOOKUP(G759,'BASE TB'!$A$1:$K$70000,8,FALSE))</f>
        <v/>
      </c>
      <c r="Q759" s="60"/>
      <c r="R759" s="60"/>
      <c r="S759" s="60"/>
      <c r="T759" s="60"/>
      <c r="U759" s="60"/>
      <c r="V759" s="60"/>
    </row>
    <row r="760" spans="9:22" hidden="1" x14ac:dyDescent="0.25">
      <c r="I760" s="52" t="str">
        <f>IF(G760="","",VLOOKUP(G760,'BASE TB'!$A$1:$K$70000,2,FALSE))</f>
        <v/>
      </c>
      <c r="K760" s="55" t="str">
        <f>IF(G760="","",VLOOKUP(G760,'BASE TB'!$A$1:$K$70000,6,FALSE))</f>
        <v/>
      </c>
      <c r="L760" s="56" t="str">
        <f t="shared" si="21"/>
        <v/>
      </c>
      <c r="M760" s="57" t="str">
        <f>IF(G760="","",VLOOKUP(G760,'BASE TB'!$A$1:$K$70000,7,FALSE))</f>
        <v/>
      </c>
      <c r="N760" s="57" t="str">
        <f>IF(G760="","",VLOOKUP(G760,'BASE TB'!$A$1:$K$70000,8,FALSE))</f>
        <v/>
      </c>
      <c r="Q760" s="60"/>
      <c r="R760" s="60"/>
      <c r="S760" s="60"/>
      <c r="T760" s="60"/>
      <c r="U760" s="60"/>
      <c r="V760" s="60"/>
    </row>
    <row r="761" spans="9:22" hidden="1" x14ac:dyDescent="0.25">
      <c r="I761" s="52" t="str">
        <f>IF(G761="","",VLOOKUP(G761,'BASE TB'!$A$1:$K$70000,2,FALSE))</f>
        <v/>
      </c>
      <c r="K761" s="55" t="str">
        <f>IF(G761="","",VLOOKUP(G761,'BASE TB'!$A$1:$K$70000,6,FALSE))</f>
        <v/>
      </c>
      <c r="L761" s="56" t="str">
        <f t="shared" si="21"/>
        <v/>
      </c>
      <c r="M761" s="57" t="str">
        <f>IF(G761="","",VLOOKUP(G761,'BASE TB'!$A$1:$K$70000,7,FALSE))</f>
        <v/>
      </c>
      <c r="N761" s="57" t="str">
        <f>IF(G761="","",VLOOKUP(G761,'BASE TB'!$A$1:$K$70000,8,FALSE))</f>
        <v/>
      </c>
      <c r="Q761" s="60"/>
      <c r="R761" s="60"/>
      <c r="S761" s="60"/>
      <c r="T761" s="60"/>
      <c r="U761" s="60"/>
      <c r="V761" s="60"/>
    </row>
    <row r="762" spans="9:22" hidden="1" x14ac:dyDescent="0.25">
      <c r="I762" s="52" t="str">
        <f>IF(G762="","",VLOOKUP(G762,'BASE TB'!$A$1:$K$70000,2,FALSE))</f>
        <v/>
      </c>
      <c r="K762" s="55" t="str">
        <f>IF(G762="","",VLOOKUP(G762,'BASE TB'!$A$1:$K$70000,6,FALSE))</f>
        <v/>
      </c>
      <c r="L762" s="56" t="str">
        <f t="shared" si="21"/>
        <v/>
      </c>
      <c r="M762" s="57" t="str">
        <f>IF(G762="","",VLOOKUP(G762,'BASE TB'!$A$1:$K$70000,7,FALSE))</f>
        <v/>
      </c>
      <c r="N762" s="57" t="str">
        <f>IF(G762="","",VLOOKUP(G762,'BASE TB'!$A$1:$K$70000,8,FALSE))</f>
        <v/>
      </c>
      <c r="Q762" s="60"/>
      <c r="R762" s="60"/>
      <c r="S762" s="60"/>
      <c r="T762" s="60"/>
      <c r="U762" s="60"/>
      <c r="V762" s="60"/>
    </row>
    <row r="763" spans="9:22" hidden="1" x14ac:dyDescent="0.25">
      <c r="I763" s="52" t="str">
        <f>IF(G763="","",VLOOKUP(G763,'BASE TB'!$A$1:$K$70000,2,FALSE))</f>
        <v/>
      </c>
      <c r="K763" s="55" t="str">
        <f>IF(G763="","",VLOOKUP(G763,'BASE TB'!$A$1:$K$70000,6,FALSE))</f>
        <v/>
      </c>
      <c r="L763" s="56" t="str">
        <f t="shared" si="21"/>
        <v/>
      </c>
      <c r="M763" s="57" t="str">
        <f>IF(G763="","",VLOOKUP(G763,'BASE TB'!$A$1:$K$70000,7,FALSE))</f>
        <v/>
      </c>
      <c r="N763" s="57" t="str">
        <f>IF(G763="","",VLOOKUP(G763,'BASE TB'!$A$1:$K$70000,8,FALSE))</f>
        <v/>
      </c>
      <c r="Q763" s="60"/>
      <c r="R763" s="60"/>
      <c r="S763" s="60"/>
      <c r="T763" s="60"/>
      <c r="U763" s="60"/>
      <c r="V763" s="60"/>
    </row>
    <row r="764" spans="9:22" hidden="1" x14ac:dyDescent="0.25">
      <c r="I764" s="52" t="str">
        <f>IF(G764="","",VLOOKUP(G764,'BASE TB'!$A$1:$K$70000,2,FALSE))</f>
        <v/>
      </c>
      <c r="K764" s="55" t="str">
        <f>IF(G764="","",VLOOKUP(G764,'BASE TB'!$A$1:$K$70000,6,FALSE))</f>
        <v/>
      </c>
      <c r="L764" s="56" t="str">
        <f t="shared" si="21"/>
        <v/>
      </c>
      <c r="M764" s="57" t="str">
        <f>IF(G764="","",VLOOKUP(G764,'BASE TB'!$A$1:$K$70000,7,FALSE))</f>
        <v/>
      </c>
      <c r="N764" s="57" t="str">
        <f>IF(G764="","",VLOOKUP(G764,'BASE TB'!$A$1:$K$70000,8,FALSE))</f>
        <v/>
      </c>
      <c r="Q764" s="60"/>
      <c r="R764" s="60"/>
      <c r="S764" s="60"/>
      <c r="T764" s="60"/>
      <c r="U764" s="60"/>
      <c r="V764" s="60"/>
    </row>
    <row r="765" spans="9:22" hidden="1" x14ac:dyDescent="0.25">
      <c r="I765" s="52" t="str">
        <f>IF(G765="","",VLOOKUP(G765,'BASE TB'!$A$1:$K$70000,2,FALSE))</f>
        <v/>
      </c>
      <c r="K765" s="55" t="str">
        <f>IF(G765="","",VLOOKUP(G765,'BASE TB'!$A$1:$K$70000,6,FALSE))</f>
        <v/>
      </c>
      <c r="L765" s="56" t="str">
        <f t="shared" si="21"/>
        <v/>
      </c>
      <c r="M765" s="57" t="str">
        <f>IF(G765="","",VLOOKUP(G765,'BASE TB'!$A$1:$K$70000,7,FALSE))</f>
        <v/>
      </c>
      <c r="N765" s="57" t="str">
        <f>IF(G765="","",VLOOKUP(G765,'BASE TB'!$A$1:$K$70000,8,FALSE))</f>
        <v/>
      </c>
      <c r="Q765" s="60"/>
      <c r="R765" s="60"/>
      <c r="S765" s="60"/>
      <c r="T765" s="60"/>
      <c r="U765" s="60"/>
      <c r="V765" s="60"/>
    </row>
    <row r="766" spans="9:22" hidden="1" x14ac:dyDescent="0.25">
      <c r="I766" s="52" t="str">
        <f>IF(G766="","",VLOOKUP(G766,'BASE TB'!$A$1:$K$70000,2,FALSE))</f>
        <v/>
      </c>
      <c r="K766" s="55" t="str">
        <f>IF(G766="","",VLOOKUP(G766,'BASE TB'!$A$1:$K$70000,6,FALSE))</f>
        <v/>
      </c>
      <c r="L766" s="56" t="str">
        <f t="shared" si="21"/>
        <v/>
      </c>
      <c r="M766" s="57" t="str">
        <f>IF(G766="","",VLOOKUP(G766,'BASE TB'!$A$1:$K$70000,7,FALSE))</f>
        <v/>
      </c>
      <c r="N766" s="57" t="str">
        <f>IF(G766="","",VLOOKUP(G766,'BASE TB'!$A$1:$K$70000,8,FALSE))</f>
        <v/>
      </c>
      <c r="Q766" s="60"/>
      <c r="R766" s="60"/>
      <c r="S766" s="60"/>
      <c r="T766" s="60"/>
      <c r="U766" s="60"/>
      <c r="V766" s="60"/>
    </row>
    <row r="767" spans="9:22" hidden="1" x14ac:dyDescent="0.25">
      <c r="I767" s="52" t="str">
        <f>IF(G767="","",VLOOKUP(G767,'BASE TB'!$A$1:$K$70000,2,FALSE))</f>
        <v/>
      </c>
      <c r="K767" s="55" t="str">
        <f>IF(G767="","",VLOOKUP(G767,'BASE TB'!$A$1:$K$70000,6,FALSE))</f>
        <v/>
      </c>
      <c r="L767" s="56" t="str">
        <f t="shared" si="21"/>
        <v/>
      </c>
      <c r="M767" s="57" t="str">
        <f>IF(G767="","",VLOOKUP(G767,'BASE TB'!$A$1:$K$70000,7,FALSE))</f>
        <v/>
      </c>
      <c r="N767" s="57" t="str">
        <f>IF(G767="","",VLOOKUP(G767,'BASE TB'!$A$1:$K$70000,8,FALSE))</f>
        <v/>
      </c>
      <c r="Q767" s="60"/>
      <c r="R767" s="60"/>
      <c r="S767" s="60"/>
      <c r="T767" s="60"/>
      <c r="U767" s="60"/>
      <c r="V767" s="60"/>
    </row>
    <row r="768" spans="9:22" hidden="1" x14ac:dyDescent="0.25">
      <c r="I768" s="52" t="str">
        <f>IF(G768="","",VLOOKUP(G768,'BASE TB'!$A$1:$K$70000,2,FALSE))</f>
        <v/>
      </c>
      <c r="K768" s="55" t="str">
        <f>IF(G768="","",VLOOKUP(G768,'BASE TB'!$A$1:$K$70000,6,FALSE))</f>
        <v/>
      </c>
      <c r="L768" s="56" t="str">
        <f t="shared" si="21"/>
        <v/>
      </c>
      <c r="M768" s="57" t="str">
        <f>IF(G768="","",VLOOKUP(G768,'BASE TB'!$A$1:$K$70000,7,FALSE))</f>
        <v/>
      </c>
      <c r="N768" s="57" t="str">
        <f>IF(G768="","",VLOOKUP(G768,'BASE TB'!$A$1:$K$70000,8,FALSE))</f>
        <v/>
      </c>
      <c r="Q768" s="60"/>
      <c r="R768" s="60"/>
      <c r="S768" s="60"/>
      <c r="T768" s="60"/>
      <c r="U768" s="60"/>
      <c r="V768" s="60"/>
    </row>
    <row r="769" spans="9:22" hidden="1" x14ac:dyDescent="0.25">
      <c r="I769" s="52" t="str">
        <f>IF(G769="","",VLOOKUP(G769,'BASE TB'!$A$1:$K$70000,2,FALSE))</f>
        <v/>
      </c>
      <c r="K769" s="55" t="str">
        <f>IF(G769="","",VLOOKUP(G769,'BASE TB'!$A$1:$K$70000,6,FALSE))</f>
        <v/>
      </c>
      <c r="L769" s="56" t="str">
        <f t="shared" si="21"/>
        <v/>
      </c>
      <c r="M769" s="57" t="str">
        <f>IF(G769="","",VLOOKUP(G769,'BASE TB'!$A$1:$K$70000,7,FALSE))</f>
        <v/>
      </c>
      <c r="N769" s="57" t="str">
        <f>IF(G769="","",VLOOKUP(G769,'BASE TB'!$A$1:$K$70000,8,FALSE))</f>
        <v/>
      </c>
      <c r="Q769" s="60"/>
      <c r="R769" s="60"/>
      <c r="S769" s="60"/>
      <c r="T769" s="60"/>
      <c r="U769" s="60"/>
      <c r="V769" s="60"/>
    </row>
    <row r="770" spans="9:22" hidden="1" x14ac:dyDescent="0.25">
      <c r="I770" s="52" t="str">
        <f>IF(G770="","",VLOOKUP(G770,'BASE TB'!$A$1:$K$70000,2,FALSE))</f>
        <v/>
      </c>
      <c r="K770" s="55" t="str">
        <f>IF(G770="","",VLOOKUP(G770,'BASE TB'!$A$1:$K$70000,6,FALSE))</f>
        <v/>
      </c>
      <c r="L770" s="56" t="str">
        <f t="shared" si="21"/>
        <v/>
      </c>
      <c r="M770" s="57" t="str">
        <f>IF(G770="","",VLOOKUP(G770,'BASE TB'!$A$1:$K$70000,7,FALSE))</f>
        <v/>
      </c>
      <c r="N770" s="57" t="str">
        <f>IF(G770="","",VLOOKUP(G770,'BASE TB'!$A$1:$K$70000,8,FALSE))</f>
        <v/>
      </c>
      <c r="Q770" s="60"/>
      <c r="R770" s="60"/>
      <c r="S770" s="60"/>
      <c r="T770" s="60"/>
      <c r="U770" s="60"/>
      <c r="V770" s="60"/>
    </row>
    <row r="771" spans="9:22" hidden="1" x14ac:dyDescent="0.25">
      <c r="I771" s="52" t="str">
        <f>IF(G771="","",VLOOKUP(G771,'BASE TB'!$A$1:$K$70000,2,FALSE))</f>
        <v/>
      </c>
      <c r="K771" s="55" t="str">
        <f>IF(G771="","",VLOOKUP(G771,'BASE TB'!$A$1:$K$70000,6,FALSE))</f>
        <v/>
      </c>
      <c r="L771" s="56" t="str">
        <f t="shared" si="21"/>
        <v/>
      </c>
      <c r="M771" s="57" t="str">
        <f>IF(G771="","",VLOOKUP(G771,'BASE TB'!$A$1:$K$70000,7,FALSE))</f>
        <v/>
      </c>
      <c r="N771" s="57" t="str">
        <f>IF(G771="","",VLOOKUP(G771,'BASE TB'!$A$1:$K$70000,8,FALSE))</f>
        <v/>
      </c>
      <c r="Q771" s="60"/>
      <c r="R771" s="60"/>
      <c r="S771" s="60"/>
      <c r="T771" s="60"/>
      <c r="U771" s="60"/>
      <c r="V771" s="60"/>
    </row>
    <row r="772" spans="9:22" hidden="1" x14ac:dyDescent="0.25">
      <c r="I772" s="52" t="str">
        <f>IF(G772="","",VLOOKUP(G772,'BASE TB'!$A$1:$K$70000,2,FALSE))</f>
        <v/>
      </c>
      <c r="K772" s="55" t="str">
        <f>IF(G772="","",VLOOKUP(G772,'BASE TB'!$A$1:$K$70000,6,FALSE))</f>
        <v/>
      </c>
      <c r="L772" s="56" t="str">
        <f t="shared" si="21"/>
        <v/>
      </c>
      <c r="M772" s="57" t="str">
        <f>IF(G772="","",VLOOKUP(G772,'BASE TB'!$A$1:$K$70000,7,FALSE))</f>
        <v/>
      </c>
      <c r="N772" s="57" t="str">
        <f>IF(G772="","",VLOOKUP(G772,'BASE TB'!$A$1:$K$70000,8,FALSE))</f>
        <v/>
      </c>
      <c r="Q772" s="60"/>
      <c r="R772" s="60"/>
      <c r="S772" s="60"/>
      <c r="T772" s="60"/>
      <c r="U772" s="60"/>
      <c r="V772" s="60"/>
    </row>
    <row r="773" spans="9:22" hidden="1" x14ac:dyDescent="0.25">
      <c r="I773" s="52" t="str">
        <f>IF(G773="","",VLOOKUP(G773,'BASE TB'!$A$1:$K$70000,2,FALSE))</f>
        <v/>
      </c>
      <c r="K773" s="55" t="str">
        <f>IF(G773="","",VLOOKUP(G773,'BASE TB'!$A$1:$K$70000,6,FALSE))</f>
        <v/>
      </c>
      <c r="L773" s="56" t="str">
        <f t="shared" si="21"/>
        <v/>
      </c>
      <c r="M773" s="57" t="str">
        <f>IF(G773="","",VLOOKUP(G773,'BASE TB'!$A$1:$K$70000,7,FALSE))</f>
        <v/>
      </c>
      <c r="N773" s="57" t="str">
        <f>IF(G773="","",VLOOKUP(G773,'BASE TB'!$A$1:$K$70000,8,FALSE))</f>
        <v/>
      </c>
      <c r="Q773" s="60"/>
      <c r="R773" s="60"/>
      <c r="S773" s="60"/>
      <c r="T773" s="60"/>
      <c r="U773" s="60"/>
      <c r="V773" s="60"/>
    </row>
    <row r="774" spans="9:22" hidden="1" x14ac:dyDescent="0.25">
      <c r="I774" s="52" t="str">
        <f>IF(G774="","",VLOOKUP(G774,'BASE TB'!$A$1:$K$70000,2,FALSE))</f>
        <v/>
      </c>
      <c r="K774" s="55" t="str">
        <f>IF(G774="","",VLOOKUP(G774,'BASE TB'!$A$1:$K$70000,6,FALSE))</f>
        <v/>
      </c>
      <c r="L774" s="56" t="str">
        <f t="shared" si="21"/>
        <v/>
      </c>
      <c r="M774" s="57" t="str">
        <f>IF(G774="","",VLOOKUP(G774,'BASE TB'!$A$1:$K$70000,7,FALSE))</f>
        <v/>
      </c>
      <c r="N774" s="57" t="str">
        <f>IF(G774="","",VLOOKUP(G774,'BASE TB'!$A$1:$K$70000,8,FALSE))</f>
        <v/>
      </c>
      <c r="Q774" s="60"/>
      <c r="R774" s="60"/>
      <c r="S774" s="60"/>
      <c r="T774" s="60"/>
      <c r="U774" s="60"/>
      <c r="V774" s="60"/>
    </row>
    <row r="775" spans="9:22" hidden="1" x14ac:dyDescent="0.25">
      <c r="I775" s="52" t="str">
        <f>IF(G775="","",VLOOKUP(G775,'BASE TB'!$A$1:$K$70000,2,FALSE))</f>
        <v/>
      </c>
      <c r="K775" s="55" t="str">
        <f>IF(G775="","",VLOOKUP(G775,'BASE TB'!$A$1:$K$70000,6,FALSE))</f>
        <v/>
      </c>
      <c r="L775" s="56" t="str">
        <f t="shared" ref="L775:L838" si="22">IF(G775="","",J775*K775)</f>
        <v/>
      </c>
      <c r="M775" s="57" t="str">
        <f>IF(G775="","",VLOOKUP(G775,'BASE TB'!$A$1:$K$70000,7,FALSE))</f>
        <v/>
      </c>
      <c r="N775" s="57" t="str">
        <f>IF(G775="","",VLOOKUP(G775,'BASE TB'!$A$1:$K$70000,8,FALSE))</f>
        <v/>
      </c>
      <c r="Q775" s="60"/>
      <c r="R775" s="60"/>
      <c r="S775" s="60"/>
      <c r="T775" s="60"/>
      <c r="U775" s="60"/>
      <c r="V775" s="60"/>
    </row>
    <row r="776" spans="9:22" hidden="1" x14ac:dyDescent="0.25">
      <c r="I776" s="52" t="str">
        <f>IF(G776="","",VLOOKUP(G776,'BASE TB'!$A$1:$K$70000,2,FALSE))</f>
        <v/>
      </c>
      <c r="K776" s="55" t="str">
        <f>IF(G776="","",VLOOKUP(G776,'BASE TB'!$A$1:$K$70000,6,FALSE))</f>
        <v/>
      </c>
      <c r="L776" s="56" t="str">
        <f t="shared" si="22"/>
        <v/>
      </c>
      <c r="M776" s="57" t="str">
        <f>IF(G776="","",VLOOKUP(G776,'BASE TB'!$A$1:$K$70000,7,FALSE))</f>
        <v/>
      </c>
      <c r="N776" s="57" t="str">
        <f>IF(G776="","",VLOOKUP(G776,'BASE TB'!$A$1:$K$70000,8,FALSE))</f>
        <v/>
      </c>
      <c r="Q776" s="60"/>
      <c r="R776" s="60"/>
      <c r="S776" s="60"/>
      <c r="T776" s="60"/>
      <c r="U776" s="60"/>
      <c r="V776" s="60"/>
    </row>
    <row r="777" spans="9:22" hidden="1" x14ac:dyDescent="0.25">
      <c r="I777" s="52" t="str">
        <f>IF(G777="","",VLOOKUP(G777,'BASE TB'!$A$1:$K$70000,2,FALSE))</f>
        <v/>
      </c>
      <c r="K777" s="55" t="str">
        <f>IF(G777="","",VLOOKUP(G777,'BASE TB'!$A$1:$K$70000,6,FALSE))</f>
        <v/>
      </c>
      <c r="L777" s="56" t="str">
        <f t="shared" si="22"/>
        <v/>
      </c>
      <c r="M777" s="57" t="str">
        <f>IF(G777="","",VLOOKUP(G777,'BASE TB'!$A$1:$K$70000,7,FALSE))</f>
        <v/>
      </c>
      <c r="N777" s="57" t="str">
        <f>IF(G777="","",VLOOKUP(G777,'BASE TB'!$A$1:$K$70000,8,FALSE))</f>
        <v/>
      </c>
      <c r="Q777" s="60"/>
      <c r="R777" s="60"/>
      <c r="S777" s="60"/>
      <c r="T777" s="60"/>
      <c r="U777" s="60"/>
      <c r="V777" s="60"/>
    </row>
    <row r="778" spans="9:22" hidden="1" x14ac:dyDescent="0.25">
      <c r="I778" s="52" t="str">
        <f>IF(G778="","",VLOOKUP(G778,'BASE TB'!$A$1:$K$70000,2,FALSE))</f>
        <v/>
      </c>
      <c r="K778" s="55" t="str">
        <f>IF(G778="","",VLOOKUP(G778,'BASE TB'!$A$1:$K$70000,6,FALSE))</f>
        <v/>
      </c>
      <c r="L778" s="56" t="str">
        <f t="shared" si="22"/>
        <v/>
      </c>
      <c r="M778" s="57" t="str">
        <f>IF(G778="","",VLOOKUP(G778,'BASE TB'!$A$1:$K$70000,7,FALSE))</f>
        <v/>
      </c>
      <c r="N778" s="57" t="str">
        <f>IF(G778="","",VLOOKUP(G778,'BASE TB'!$A$1:$K$70000,8,FALSE))</f>
        <v/>
      </c>
      <c r="Q778" s="60"/>
      <c r="R778" s="60"/>
      <c r="S778" s="60"/>
      <c r="T778" s="60"/>
      <c r="U778" s="60"/>
      <c r="V778" s="60"/>
    </row>
    <row r="779" spans="9:22" hidden="1" x14ac:dyDescent="0.25">
      <c r="I779" s="52" t="str">
        <f>IF(G779="","",VLOOKUP(G779,'BASE TB'!$A$1:$K$70000,2,FALSE))</f>
        <v/>
      </c>
      <c r="K779" s="55" t="str">
        <f>IF(G779="","",VLOOKUP(G779,'BASE TB'!$A$1:$K$70000,6,FALSE))</f>
        <v/>
      </c>
      <c r="L779" s="56" t="str">
        <f t="shared" si="22"/>
        <v/>
      </c>
      <c r="M779" s="57" t="str">
        <f>IF(G779="","",VLOOKUP(G779,'BASE TB'!$A$1:$K$70000,7,FALSE))</f>
        <v/>
      </c>
      <c r="N779" s="57" t="str">
        <f>IF(G779="","",VLOOKUP(G779,'BASE TB'!$A$1:$K$70000,8,FALSE))</f>
        <v/>
      </c>
      <c r="Q779" s="60"/>
      <c r="R779" s="60"/>
      <c r="S779" s="60"/>
      <c r="T779" s="60"/>
      <c r="U779" s="60"/>
      <c r="V779" s="60"/>
    </row>
    <row r="780" spans="9:22" hidden="1" x14ac:dyDescent="0.25">
      <c r="I780" s="52" t="str">
        <f>IF(G780="","",VLOOKUP(G780,'BASE TB'!$A$1:$K$70000,2,FALSE))</f>
        <v/>
      </c>
      <c r="K780" s="55" t="str">
        <f>IF(G780="","",VLOOKUP(G780,'BASE TB'!$A$1:$K$70000,6,FALSE))</f>
        <v/>
      </c>
      <c r="L780" s="56" t="str">
        <f t="shared" si="22"/>
        <v/>
      </c>
      <c r="M780" s="57" t="str">
        <f>IF(G780="","",VLOOKUP(G780,'BASE TB'!$A$1:$K$70000,7,FALSE))</f>
        <v/>
      </c>
      <c r="N780" s="57" t="str">
        <f>IF(G780="","",VLOOKUP(G780,'BASE TB'!$A$1:$K$70000,8,FALSE))</f>
        <v/>
      </c>
      <c r="Q780" s="60"/>
      <c r="R780" s="60"/>
      <c r="S780" s="60"/>
      <c r="T780" s="60"/>
      <c r="U780" s="60"/>
      <c r="V780" s="60"/>
    </row>
    <row r="781" spans="9:22" hidden="1" x14ac:dyDescent="0.25">
      <c r="I781" s="52" t="str">
        <f>IF(G781="","",VLOOKUP(G781,'BASE TB'!$A$1:$K$70000,2,FALSE))</f>
        <v/>
      </c>
      <c r="K781" s="55" t="str">
        <f>IF(G781="","",VLOOKUP(G781,'BASE TB'!$A$1:$K$70000,6,FALSE))</f>
        <v/>
      </c>
      <c r="L781" s="56" t="str">
        <f t="shared" si="22"/>
        <v/>
      </c>
      <c r="M781" s="57" t="str">
        <f>IF(G781="","",VLOOKUP(G781,'BASE TB'!$A$1:$K$70000,7,FALSE))</f>
        <v/>
      </c>
      <c r="N781" s="57" t="str">
        <f>IF(G781="","",VLOOKUP(G781,'BASE TB'!$A$1:$K$70000,8,FALSE))</f>
        <v/>
      </c>
      <c r="Q781" s="60"/>
      <c r="R781" s="60"/>
      <c r="S781" s="60"/>
      <c r="T781" s="60"/>
      <c r="U781" s="60"/>
      <c r="V781" s="60"/>
    </row>
    <row r="782" spans="9:22" hidden="1" x14ac:dyDescent="0.25">
      <c r="I782" s="52" t="str">
        <f>IF(G782="","",VLOOKUP(G782,'BASE TB'!$A$1:$K$70000,2,FALSE))</f>
        <v/>
      </c>
      <c r="K782" s="55" t="str">
        <f>IF(G782="","",VLOOKUP(G782,'BASE TB'!$A$1:$K$70000,6,FALSE))</f>
        <v/>
      </c>
      <c r="L782" s="56" t="str">
        <f t="shared" si="22"/>
        <v/>
      </c>
      <c r="M782" s="57" t="str">
        <f>IF(G782="","",VLOOKUP(G782,'BASE TB'!$A$1:$K$70000,7,FALSE))</f>
        <v/>
      </c>
      <c r="N782" s="57" t="str">
        <f>IF(G782="","",VLOOKUP(G782,'BASE TB'!$A$1:$K$70000,8,FALSE))</f>
        <v/>
      </c>
      <c r="Q782" s="60"/>
      <c r="R782" s="60"/>
      <c r="S782" s="60"/>
      <c r="T782" s="60"/>
      <c r="U782" s="60"/>
      <c r="V782" s="60"/>
    </row>
    <row r="783" spans="9:22" hidden="1" x14ac:dyDescent="0.25">
      <c r="I783" s="52" t="str">
        <f>IF(G783="","",VLOOKUP(G783,'BASE TB'!$A$1:$K$70000,2,FALSE))</f>
        <v/>
      </c>
      <c r="K783" s="55" t="str">
        <f>IF(G783="","",VLOOKUP(G783,'BASE TB'!$A$1:$K$70000,6,FALSE))</f>
        <v/>
      </c>
      <c r="L783" s="56" t="str">
        <f t="shared" si="22"/>
        <v/>
      </c>
      <c r="M783" s="57" t="str">
        <f>IF(G783="","",VLOOKUP(G783,'BASE TB'!$A$1:$K$70000,7,FALSE))</f>
        <v/>
      </c>
      <c r="N783" s="57" t="str">
        <f>IF(G783="","",VLOOKUP(G783,'BASE TB'!$A$1:$K$70000,8,FALSE))</f>
        <v/>
      </c>
      <c r="Q783" s="60"/>
      <c r="R783" s="60"/>
      <c r="S783" s="60"/>
      <c r="T783" s="60"/>
      <c r="U783" s="60"/>
      <c r="V783" s="60"/>
    </row>
    <row r="784" spans="9:22" hidden="1" x14ac:dyDescent="0.25">
      <c r="I784" s="52" t="str">
        <f>IF(G784="","",VLOOKUP(G784,'BASE TB'!$A$1:$K$70000,2,FALSE))</f>
        <v/>
      </c>
      <c r="K784" s="55" t="str">
        <f>IF(G784="","",VLOOKUP(G784,'BASE TB'!$A$1:$K$70000,6,FALSE))</f>
        <v/>
      </c>
      <c r="L784" s="56" t="str">
        <f t="shared" si="22"/>
        <v/>
      </c>
      <c r="M784" s="57" t="str">
        <f>IF(G784="","",VLOOKUP(G784,'BASE TB'!$A$1:$K$70000,7,FALSE))</f>
        <v/>
      </c>
      <c r="N784" s="57" t="str">
        <f>IF(G784="","",VLOOKUP(G784,'BASE TB'!$A$1:$K$70000,8,FALSE))</f>
        <v/>
      </c>
      <c r="Q784" s="60"/>
      <c r="R784" s="60"/>
      <c r="S784" s="60"/>
      <c r="T784" s="60"/>
      <c r="U784" s="60"/>
      <c r="V784" s="60"/>
    </row>
    <row r="785" spans="9:22" hidden="1" x14ac:dyDescent="0.25">
      <c r="I785" s="52" t="str">
        <f>IF(G785="","",VLOOKUP(G785,'BASE TB'!$A$1:$K$70000,2,FALSE))</f>
        <v/>
      </c>
      <c r="K785" s="55" t="str">
        <f>IF(G785="","",VLOOKUP(G785,'BASE TB'!$A$1:$K$70000,6,FALSE))</f>
        <v/>
      </c>
      <c r="L785" s="56" t="str">
        <f t="shared" si="22"/>
        <v/>
      </c>
      <c r="M785" s="57" t="str">
        <f>IF(G785="","",VLOOKUP(G785,'BASE TB'!$A$1:$K$70000,7,FALSE))</f>
        <v/>
      </c>
      <c r="N785" s="57" t="str">
        <f>IF(G785="","",VLOOKUP(G785,'BASE TB'!$A$1:$K$70000,8,FALSE))</f>
        <v/>
      </c>
      <c r="Q785" s="60"/>
      <c r="R785" s="60"/>
      <c r="S785" s="60"/>
      <c r="T785" s="60"/>
      <c r="U785" s="60"/>
      <c r="V785" s="60"/>
    </row>
    <row r="786" spans="9:22" hidden="1" x14ac:dyDescent="0.25">
      <c r="I786" s="52" t="str">
        <f>IF(G786="","",VLOOKUP(G786,'BASE TB'!$A$1:$K$70000,2,FALSE))</f>
        <v/>
      </c>
      <c r="K786" s="55" t="str">
        <f>IF(G786="","",VLOOKUP(G786,'BASE TB'!$A$1:$K$70000,6,FALSE))</f>
        <v/>
      </c>
      <c r="L786" s="56" t="str">
        <f t="shared" si="22"/>
        <v/>
      </c>
      <c r="M786" s="57" t="str">
        <f>IF(G786="","",VLOOKUP(G786,'BASE TB'!$A$1:$K$70000,7,FALSE))</f>
        <v/>
      </c>
      <c r="N786" s="57" t="str">
        <f>IF(G786="","",VLOOKUP(G786,'BASE TB'!$A$1:$K$70000,8,FALSE))</f>
        <v/>
      </c>
      <c r="Q786" s="60"/>
      <c r="R786" s="60"/>
      <c r="S786" s="60"/>
      <c r="T786" s="60"/>
      <c r="U786" s="60"/>
      <c r="V786" s="60"/>
    </row>
    <row r="787" spans="9:22" hidden="1" x14ac:dyDescent="0.25">
      <c r="I787" s="52" t="str">
        <f>IF(G787="","",VLOOKUP(G787,'BASE TB'!$A$1:$K$70000,2,FALSE))</f>
        <v/>
      </c>
      <c r="K787" s="55" t="str">
        <f>IF(G787="","",VLOOKUP(G787,'BASE TB'!$A$1:$K$70000,6,FALSE))</f>
        <v/>
      </c>
      <c r="L787" s="56" t="str">
        <f t="shared" si="22"/>
        <v/>
      </c>
      <c r="M787" s="57" t="str">
        <f>IF(G787="","",VLOOKUP(G787,'BASE TB'!$A$1:$K$70000,7,FALSE))</f>
        <v/>
      </c>
      <c r="N787" s="57" t="str">
        <f>IF(G787="","",VLOOKUP(G787,'BASE TB'!$A$1:$K$70000,8,FALSE))</f>
        <v/>
      </c>
      <c r="Q787" s="60"/>
      <c r="R787" s="60"/>
      <c r="S787" s="60"/>
      <c r="T787" s="60"/>
      <c r="U787" s="60"/>
      <c r="V787" s="60"/>
    </row>
    <row r="788" spans="9:22" hidden="1" x14ac:dyDescent="0.25">
      <c r="I788" s="52" t="str">
        <f>IF(G788="","",VLOOKUP(G788,'BASE TB'!$A$1:$K$70000,2,FALSE))</f>
        <v/>
      </c>
      <c r="K788" s="55" t="str">
        <f>IF(G788="","",VLOOKUP(G788,'BASE TB'!$A$1:$K$70000,6,FALSE))</f>
        <v/>
      </c>
      <c r="L788" s="56" t="str">
        <f t="shared" si="22"/>
        <v/>
      </c>
      <c r="M788" s="57" t="str">
        <f>IF(G788="","",VLOOKUP(G788,'BASE TB'!$A$1:$K$70000,7,FALSE))</f>
        <v/>
      </c>
      <c r="N788" s="57" t="str">
        <f>IF(G788="","",VLOOKUP(G788,'BASE TB'!$A$1:$K$70000,8,FALSE))</f>
        <v/>
      </c>
      <c r="Q788" s="60"/>
      <c r="R788" s="60"/>
      <c r="S788" s="60"/>
      <c r="T788" s="60"/>
      <c r="U788" s="60"/>
      <c r="V788" s="60"/>
    </row>
    <row r="789" spans="9:22" hidden="1" x14ac:dyDescent="0.25">
      <c r="I789" s="52" t="str">
        <f>IF(G789="","",VLOOKUP(G789,'BASE TB'!$A$1:$K$70000,2,FALSE))</f>
        <v/>
      </c>
      <c r="K789" s="55" t="str">
        <f>IF(G789="","",VLOOKUP(G789,'BASE TB'!$A$1:$K$70000,6,FALSE))</f>
        <v/>
      </c>
      <c r="L789" s="56" t="str">
        <f t="shared" si="22"/>
        <v/>
      </c>
      <c r="M789" s="57" t="str">
        <f>IF(G789="","",VLOOKUP(G789,'BASE TB'!$A$1:$K$70000,7,FALSE))</f>
        <v/>
      </c>
      <c r="N789" s="57" t="str">
        <f>IF(G789="","",VLOOKUP(G789,'BASE TB'!$A$1:$K$70000,8,FALSE))</f>
        <v/>
      </c>
      <c r="Q789" s="60"/>
      <c r="R789" s="60"/>
      <c r="S789" s="60"/>
      <c r="T789" s="60"/>
      <c r="U789" s="60"/>
      <c r="V789" s="60"/>
    </row>
    <row r="790" spans="9:22" hidden="1" x14ac:dyDescent="0.25">
      <c r="I790" s="52" t="str">
        <f>IF(G790="","",VLOOKUP(G790,'BASE TB'!$A$1:$K$70000,2,FALSE))</f>
        <v/>
      </c>
      <c r="K790" s="55" t="str">
        <f>IF(G790="","",VLOOKUP(G790,'BASE TB'!$A$1:$K$70000,6,FALSE))</f>
        <v/>
      </c>
      <c r="L790" s="56" t="str">
        <f t="shared" si="22"/>
        <v/>
      </c>
      <c r="M790" s="57" t="str">
        <f>IF(G790="","",VLOOKUP(G790,'BASE TB'!$A$1:$K$70000,7,FALSE))</f>
        <v/>
      </c>
      <c r="N790" s="57" t="str">
        <f>IF(G790="","",VLOOKUP(G790,'BASE TB'!$A$1:$K$70000,8,FALSE))</f>
        <v/>
      </c>
      <c r="Q790" s="60"/>
      <c r="R790" s="60"/>
      <c r="S790" s="60"/>
      <c r="T790" s="60"/>
      <c r="U790" s="60"/>
      <c r="V790" s="60"/>
    </row>
    <row r="791" spans="9:22" hidden="1" x14ac:dyDescent="0.25">
      <c r="I791" s="52" t="str">
        <f>IF(G791="","",VLOOKUP(G791,'BASE TB'!$A$1:$K$70000,2,FALSE))</f>
        <v/>
      </c>
      <c r="K791" s="55" t="str">
        <f>IF(G791="","",VLOOKUP(G791,'BASE TB'!$A$1:$K$70000,6,FALSE))</f>
        <v/>
      </c>
      <c r="L791" s="56" t="str">
        <f t="shared" si="22"/>
        <v/>
      </c>
      <c r="M791" s="57" t="str">
        <f>IF(G791="","",VLOOKUP(G791,'BASE TB'!$A$1:$K$70000,7,FALSE))</f>
        <v/>
      </c>
      <c r="N791" s="57" t="str">
        <f>IF(G791="","",VLOOKUP(G791,'BASE TB'!$A$1:$K$70000,8,FALSE))</f>
        <v/>
      </c>
      <c r="Q791" s="60"/>
      <c r="R791" s="60"/>
      <c r="S791" s="60"/>
      <c r="T791" s="60"/>
      <c r="U791" s="60"/>
      <c r="V791" s="60"/>
    </row>
    <row r="792" spans="9:22" hidden="1" x14ac:dyDescent="0.25">
      <c r="I792" s="52" t="str">
        <f>IF(G792="","",VLOOKUP(G792,'BASE TB'!$A$1:$K$70000,2,FALSE))</f>
        <v/>
      </c>
      <c r="K792" s="55" t="str">
        <f>IF(G792="","",VLOOKUP(G792,'BASE TB'!$A$1:$K$70000,6,FALSE))</f>
        <v/>
      </c>
      <c r="L792" s="56" t="str">
        <f t="shared" si="22"/>
        <v/>
      </c>
      <c r="M792" s="57" t="str">
        <f>IF(G792="","",VLOOKUP(G792,'BASE TB'!$A$1:$K$70000,7,FALSE))</f>
        <v/>
      </c>
      <c r="N792" s="57" t="str">
        <f>IF(G792="","",VLOOKUP(G792,'BASE TB'!$A$1:$K$70000,8,FALSE))</f>
        <v/>
      </c>
      <c r="Q792" s="60"/>
      <c r="R792" s="60"/>
      <c r="S792" s="60"/>
      <c r="T792" s="60"/>
      <c r="U792" s="60"/>
      <c r="V792" s="60"/>
    </row>
    <row r="793" spans="9:22" hidden="1" x14ac:dyDescent="0.25">
      <c r="I793" s="52" t="str">
        <f>IF(G793="","",VLOOKUP(G793,'BASE TB'!$A$1:$K$70000,2,FALSE))</f>
        <v/>
      </c>
      <c r="K793" s="55" t="str">
        <f>IF(G793="","",VLOOKUP(G793,'BASE TB'!$A$1:$K$70000,6,FALSE))</f>
        <v/>
      </c>
      <c r="L793" s="56" t="str">
        <f t="shared" si="22"/>
        <v/>
      </c>
      <c r="M793" s="57" t="str">
        <f>IF(G793="","",VLOOKUP(G793,'BASE TB'!$A$1:$K$70000,7,FALSE))</f>
        <v/>
      </c>
      <c r="N793" s="57" t="str">
        <f>IF(G793="","",VLOOKUP(G793,'BASE TB'!$A$1:$K$70000,8,FALSE))</f>
        <v/>
      </c>
      <c r="Q793" s="60"/>
      <c r="R793" s="60"/>
      <c r="S793" s="60"/>
      <c r="T793" s="60"/>
      <c r="U793" s="60"/>
      <c r="V793" s="60"/>
    </row>
    <row r="794" spans="9:22" hidden="1" x14ac:dyDescent="0.25">
      <c r="I794" s="52" t="str">
        <f>IF(G794="","",VLOOKUP(G794,'BASE TB'!$A$1:$K$70000,2,FALSE))</f>
        <v/>
      </c>
      <c r="K794" s="55" t="str">
        <f>IF(G794="","",VLOOKUP(G794,'BASE TB'!$A$1:$K$70000,6,FALSE))</f>
        <v/>
      </c>
      <c r="L794" s="56" t="str">
        <f t="shared" si="22"/>
        <v/>
      </c>
      <c r="M794" s="57" t="str">
        <f>IF(G794="","",VLOOKUP(G794,'BASE TB'!$A$1:$K$70000,7,FALSE))</f>
        <v/>
      </c>
      <c r="N794" s="57" t="str">
        <f>IF(G794="","",VLOOKUP(G794,'BASE TB'!$A$1:$K$70000,8,FALSE))</f>
        <v/>
      </c>
      <c r="Q794" s="60"/>
      <c r="R794" s="60"/>
      <c r="S794" s="60"/>
      <c r="T794" s="60"/>
      <c r="U794" s="60"/>
      <c r="V794" s="60"/>
    </row>
    <row r="795" spans="9:22" hidden="1" x14ac:dyDescent="0.25">
      <c r="I795" s="52" t="str">
        <f>IF(G795="","",VLOOKUP(G795,'BASE TB'!$A$1:$K$70000,2,FALSE))</f>
        <v/>
      </c>
      <c r="K795" s="55" t="str">
        <f>IF(G795="","",VLOOKUP(G795,'BASE TB'!$A$1:$K$70000,6,FALSE))</f>
        <v/>
      </c>
      <c r="L795" s="56" t="str">
        <f t="shared" si="22"/>
        <v/>
      </c>
      <c r="M795" s="57" t="str">
        <f>IF(G795="","",VLOOKUP(G795,'BASE TB'!$A$1:$K$70000,7,FALSE))</f>
        <v/>
      </c>
      <c r="N795" s="57" t="str">
        <f>IF(G795="","",VLOOKUP(G795,'BASE TB'!$A$1:$K$70000,8,FALSE))</f>
        <v/>
      </c>
      <c r="Q795" s="60"/>
      <c r="R795" s="60"/>
      <c r="S795" s="60"/>
      <c r="T795" s="60"/>
      <c r="U795" s="60"/>
      <c r="V795" s="60"/>
    </row>
    <row r="796" spans="9:22" hidden="1" x14ac:dyDescent="0.25">
      <c r="I796" s="52" t="str">
        <f>IF(G796="","",VLOOKUP(G796,'BASE TB'!$A$1:$K$70000,2,FALSE))</f>
        <v/>
      </c>
      <c r="K796" s="55" t="str">
        <f>IF(G796="","",VLOOKUP(G796,'BASE TB'!$A$1:$K$70000,6,FALSE))</f>
        <v/>
      </c>
      <c r="L796" s="56" t="str">
        <f t="shared" si="22"/>
        <v/>
      </c>
      <c r="M796" s="57" t="str">
        <f>IF(G796="","",VLOOKUP(G796,'BASE TB'!$A$1:$K$70000,7,FALSE))</f>
        <v/>
      </c>
      <c r="N796" s="57" t="str">
        <f>IF(G796="","",VLOOKUP(G796,'BASE TB'!$A$1:$K$70000,8,FALSE))</f>
        <v/>
      </c>
      <c r="Q796" s="60"/>
      <c r="R796" s="60"/>
      <c r="S796" s="60"/>
      <c r="T796" s="60"/>
      <c r="U796" s="60"/>
      <c r="V796" s="60"/>
    </row>
    <row r="797" spans="9:22" hidden="1" x14ac:dyDescent="0.25">
      <c r="I797" s="52" t="str">
        <f>IF(G797="","",VLOOKUP(G797,'BASE TB'!$A$1:$K$70000,2,FALSE))</f>
        <v/>
      </c>
      <c r="K797" s="55" t="str">
        <f>IF(G797="","",VLOOKUP(G797,'BASE TB'!$A$1:$K$70000,6,FALSE))</f>
        <v/>
      </c>
      <c r="L797" s="56" t="str">
        <f t="shared" si="22"/>
        <v/>
      </c>
      <c r="M797" s="57" t="str">
        <f>IF(G797="","",VLOOKUP(G797,'BASE TB'!$A$1:$K$70000,7,FALSE))</f>
        <v/>
      </c>
      <c r="N797" s="57" t="str">
        <f>IF(G797="","",VLOOKUP(G797,'BASE TB'!$A$1:$K$70000,8,FALSE))</f>
        <v/>
      </c>
      <c r="Q797" s="60"/>
      <c r="R797" s="60"/>
      <c r="S797" s="60"/>
      <c r="T797" s="60"/>
      <c r="U797" s="60"/>
      <c r="V797" s="60"/>
    </row>
    <row r="798" spans="9:22" hidden="1" x14ac:dyDescent="0.25">
      <c r="I798" s="52" t="str">
        <f>IF(G798="","",VLOOKUP(G798,'BASE TB'!$A$1:$K$70000,2,FALSE))</f>
        <v/>
      </c>
      <c r="K798" s="55" t="str">
        <f>IF(G798="","",VLOOKUP(G798,'BASE TB'!$A$1:$K$70000,6,FALSE))</f>
        <v/>
      </c>
      <c r="L798" s="56" t="str">
        <f t="shared" si="22"/>
        <v/>
      </c>
      <c r="M798" s="57" t="str">
        <f>IF(G798="","",VLOOKUP(G798,'BASE TB'!$A$1:$K$70000,7,FALSE))</f>
        <v/>
      </c>
      <c r="N798" s="57" t="str">
        <f>IF(G798="","",VLOOKUP(G798,'BASE TB'!$A$1:$K$70000,8,FALSE))</f>
        <v/>
      </c>
      <c r="Q798" s="60"/>
      <c r="R798" s="60"/>
      <c r="S798" s="60"/>
      <c r="T798" s="60"/>
      <c r="U798" s="60"/>
      <c r="V798" s="60"/>
    </row>
    <row r="799" spans="9:22" hidden="1" x14ac:dyDescent="0.25">
      <c r="I799" s="52" t="str">
        <f>IF(G799="","",VLOOKUP(G799,'BASE TB'!$A$1:$K$70000,2,FALSE))</f>
        <v/>
      </c>
      <c r="K799" s="55" t="str">
        <f>IF(G799="","",VLOOKUP(G799,'BASE TB'!$A$1:$K$70000,6,FALSE))</f>
        <v/>
      </c>
      <c r="L799" s="56" t="str">
        <f t="shared" si="22"/>
        <v/>
      </c>
      <c r="M799" s="57" t="str">
        <f>IF(G799="","",VLOOKUP(G799,'BASE TB'!$A$1:$K$70000,7,FALSE))</f>
        <v/>
      </c>
      <c r="N799" s="57" t="str">
        <f>IF(G799="","",VLOOKUP(G799,'BASE TB'!$A$1:$K$70000,8,FALSE))</f>
        <v/>
      </c>
      <c r="Q799" s="60"/>
      <c r="R799" s="60"/>
      <c r="S799" s="60"/>
      <c r="T799" s="60"/>
      <c r="U799" s="60"/>
      <c r="V799" s="60"/>
    </row>
    <row r="800" spans="9:22" hidden="1" x14ac:dyDescent="0.25">
      <c r="I800" s="52" t="str">
        <f>IF(G800="","",VLOOKUP(G800,'BASE TB'!$A$1:$K$70000,2,FALSE))</f>
        <v/>
      </c>
      <c r="K800" s="55" t="str">
        <f>IF(G800="","",VLOOKUP(G800,'BASE TB'!$A$1:$K$70000,6,FALSE))</f>
        <v/>
      </c>
      <c r="L800" s="56" t="str">
        <f t="shared" si="22"/>
        <v/>
      </c>
      <c r="M800" s="57" t="str">
        <f>IF(G800="","",VLOOKUP(G800,'BASE TB'!$A$1:$K$70000,7,FALSE))</f>
        <v/>
      </c>
      <c r="N800" s="57" t="str">
        <f>IF(G800="","",VLOOKUP(G800,'BASE TB'!$A$1:$K$70000,8,FALSE))</f>
        <v/>
      </c>
      <c r="Q800" s="60"/>
      <c r="R800" s="60"/>
      <c r="S800" s="60"/>
      <c r="T800" s="60"/>
      <c r="U800" s="60"/>
      <c r="V800" s="60"/>
    </row>
    <row r="801" spans="9:22" hidden="1" x14ac:dyDescent="0.25">
      <c r="I801" s="52" t="str">
        <f>IF(G801="","",VLOOKUP(G801,'BASE TB'!$A$1:$K$70000,2,FALSE))</f>
        <v/>
      </c>
      <c r="K801" s="55" t="str">
        <f>IF(G801="","",VLOOKUP(G801,'BASE TB'!$A$1:$K$70000,6,FALSE))</f>
        <v/>
      </c>
      <c r="L801" s="56" t="str">
        <f t="shared" si="22"/>
        <v/>
      </c>
      <c r="M801" s="57" t="str">
        <f>IF(G801="","",VLOOKUP(G801,'BASE TB'!$A$1:$K$70000,7,FALSE))</f>
        <v/>
      </c>
      <c r="N801" s="57" t="str">
        <f>IF(G801="","",VLOOKUP(G801,'BASE TB'!$A$1:$K$70000,8,FALSE))</f>
        <v/>
      </c>
      <c r="Q801" s="60"/>
      <c r="R801" s="60"/>
      <c r="S801" s="60"/>
      <c r="T801" s="60"/>
      <c r="U801" s="60"/>
      <c r="V801" s="60"/>
    </row>
    <row r="802" spans="9:22" hidden="1" x14ac:dyDescent="0.25">
      <c r="I802" s="52" t="str">
        <f>IF(G802="","",VLOOKUP(G802,'BASE TB'!$A$1:$K$70000,2,FALSE))</f>
        <v/>
      </c>
      <c r="K802" s="55" t="str">
        <f>IF(G802="","",VLOOKUP(G802,'BASE TB'!$A$1:$K$70000,6,FALSE))</f>
        <v/>
      </c>
      <c r="L802" s="56" t="str">
        <f t="shared" si="22"/>
        <v/>
      </c>
      <c r="M802" s="57" t="str">
        <f>IF(G802="","",VLOOKUP(G802,'BASE TB'!$A$1:$K$70000,7,FALSE))</f>
        <v/>
      </c>
      <c r="N802" s="57" t="str">
        <f>IF(G802="","",VLOOKUP(G802,'BASE TB'!$A$1:$K$70000,8,FALSE))</f>
        <v/>
      </c>
      <c r="Q802" s="60"/>
      <c r="R802" s="60"/>
      <c r="S802" s="60"/>
      <c r="T802" s="60"/>
      <c r="U802" s="60"/>
      <c r="V802" s="60"/>
    </row>
    <row r="803" spans="9:22" hidden="1" x14ac:dyDescent="0.25">
      <c r="I803" s="52" t="str">
        <f>IF(G803="","",VLOOKUP(G803,'BASE TB'!$A$1:$K$70000,2,FALSE))</f>
        <v/>
      </c>
      <c r="K803" s="55" t="str">
        <f>IF(G803="","",VLOOKUP(G803,'BASE TB'!$A$1:$K$70000,6,FALSE))</f>
        <v/>
      </c>
      <c r="L803" s="56" t="str">
        <f t="shared" si="22"/>
        <v/>
      </c>
      <c r="M803" s="57" t="str">
        <f>IF(G803="","",VLOOKUP(G803,'BASE TB'!$A$1:$K$70000,7,FALSE))</f>
        <v/>
      </c>
      <c r="N803" s="57" t="str">
        <f>IF(G803="","",VLOOKUP(G803,'BASE TB'!$A$1:$K$70000,8,FALSE))</f>
        <v/>
      </c>
      <c r="Q803" s="60"/>
      <c r="R803" s="60"/>
      <c r="S803" s="60"/>
      <c r="T803" s="60"/>
      <c r="U803" s="60"/>
      <c r="V803" s="60"/>
    </row>
    <row r="804" spans="9:22" hidden="1" x14ac:dyDescent="0.25">
      <c r="I804" s="52" t="str">
        <f>IF(G804="","",VLOOKUP(G804,'BASE TB'!$A$1:$K$70000,2,FALSE))</f>
        <v/>
      </c>
      <c r="K804" s="55" t="str">
        <f>IF(G804="","",VLOOKUP(G804,'BASE TB'!$A$1:$K$70000,6,FALSE))</f>
        <v/>
      </c>
      <c r="L804" s="56" t="str">
        <f t="shared" si="22"/>
        <v/>
      </c>
      <c r="M804" s="57" t="str">
        <f>IF(G804="","",VLOOKUP(G804,'BASE TB'!$A$1:$K$70000,7,FALSE))</f>
        <v/>
      </c>
      <c r="N804" s="57" t="str">
        <f>IF(G804="","",VLOOKUP(G804,'BASE TB'!$A$1:$K$70000,8,FALSE))</f>
        <v/>
      </c>
      <c r="Q804" s="60"/>
      <c r="R804" s="60"/>
      <c r="S804" s="60"/>
      <c r="T804" s="60"/>
      <c r="U804" s="60"/>
      <c r="V804" s="60"/>
    </row>
    <row r="805" spans="9:22" hidden="1" x14ac:dyDescent="0.25">
      <c r="I805" s="52" t="str">
        <f>IF(G805="","",VLOOKUP(G805,'BASE TB'!$A$1:$K$70000,2,FALSE))</f>
        <v/>
      </c>
      <c r="K805" s="55" t="str">
        <f>IF(G805="","",VLOOKUP(G805,'BASE TB'!$A$1:$K$70000,6,FALSE))</f>
        <v/>
      </c>
      <c r="L805" s="56" t="str">
        <f t="shared" si="22"/>
        <v/>
      </c>
      <c r="M805" s="57" t="str">
        <f>IF(G805="","",VLOOKUP(G805,'BASE TB'!$A$1:$K$70000,7,FALSE))</f>
        <v/>
      </c>
      <c r="N805" s="57" t="str">
        <f>IF(G805="","",VLOOKUP(G805,'BASE TB'!$A$1:$K$70000,8,FALSE))</f>
        <v/>
      </c>
      <c r="Q805" s="60"/>
      <c r="R805" s="60"/>
      <c r="S805" s="60"/>
      <c r="T805" s="60"/>
      <c r="U805" s="60"/>
      <c r="V805" s="60"/>
    </row>
    <row r="806" spans="9:22" hidden="1" x14ac:dyDescent="0.25">
      <c r="I806" s="52" t="str">
        <f>IF(G806="","",VLOOKUP(G806,'BASE TB'!$A$1:$K$70000,2,FALSE))</f>
        <v/>
      </c>
      <c r="K806" s="55" t="str">
        <f>IF(G806="","",VLOOKUP(G806,'BASE TB'!$A$1:$K$70000,6,FALSE))</f>
        <v/>
      </c>
      <c r="L806" s="56" t="str">
        <f t="shared" si="22"/>
        <v/>
      </c>
      <c r="M806" s="57" t="str">
        <f>IF(G806="","",VLOOKUP(G806,'BASE TB'!$A$1:$K$70000,7,FALSE))</f>
        <v/>
      </c>
      <c r="N806" s="57" t="str">
        <f>IF(G806="","",VLOOKUP(G806,'BASE TB'!$A$1:$K$70000,8,FALSE))</f>
        <v/>
      </c>
      <c r="Q806" s="60"/>
      <c r="R806" s="60"/>
      <c r="S806" s="60"/>
      <c r="T806" s="60"/>
      <c r="U806" s="60"/>
      <c r="V806" s="60"/>
    </row>
    <row r="807" spans="9:22" hidden="1" x14ac:dyDescent="0.25">
      <c r="I807" s="52" t="str">
        <f>IF(G807="","",VLOOKUP(G807,'BASE TB'!$A$1:$K$70000,2,FALSE))</f>
        <v/>
      </c>
      <c r="K807" s="55" t="str">
        <f>IF(G807="","",VLOOKUP(G807,'BASE TB'!$A$1:$K$70000,6,FALSE))</f>
        <v/>
      </c>
      <c r="L807" s="56" t="str">
        <f t="shared" si="22"/>
        <v/>
      </c>
      <c r="M807" s="57" t="str">
        <f>IF(G807="","",VLOOKUP(G807,'BASE TB'!$A$1:$K$70000,7,FALSE))</f>
        <v/>
      </c>
      <c r="N807" s="57" t="str">
        <f>IF(G807="","",VLOOKUP(G807,'BASE TB'!$A$1:$K$70000,8,FALSE))</f>
        <v/>
      </c>
      <c r="Q807" s="60"/>
      <c r="R807" s="60"/>
      <c r="S807" s="60"/>
      <c r="T807" s="60"/>
      <c r="U807" s="60"/>
      <c r="V807" s="60"/>
    </row>
    <row r="808" spans="9:22" hidden="1" x14ac:dyDescent="0.25">
      <c r="I808" s="52" t="str">
        <f>IF(G808="","",VLOOKUP(G808,'BASE TB'!$A$1:$K$70000,2,FALSE))</f>
        <v/>
      </c>
      <c r="K808" s="55" t="str">
        <f>IF(G808="","",VLOOKUP(G808,'BASE TB'!$A$1:$K$70000,6,FALSE))</f>
        <v/>
      </c>
      <c r="L808" s="56" t="str">
        <f t="shared" si="22"/>
        <v/>
      </c>
      <c r="M808" s="57" t="str">
        <f>IF(G808="","",VLOOKUP(G808,'BASE TB'!$A$1:$K$70000,7,FALSE))</f>
        <v/>
      </c>
      <c r="N808" s="57" t="str">
        <f>IF(G808="","",VLOOKUP(G808,'BASE TB'!$A$1:$K$70000,8,FALSE))</f>
        <v/>
      </c>
      <c r="Q808" s="60"/>
      <c r="R808" s="60"/>
      <c r="S808" s="60"/>
      <c r="T808" s="60"/>
      <c r="U808" s="60"/>
      <c r="V808" s="60"/>
    </row>
    <row r="809" spans="9:22" hidden="1" x14ac:dyDescent="0.25">
      <c r="I809" s="52" t="str">
        <f>IF(G809="","",VLOOKUP(G809,'BASE TB'!$A$1:$K$70000,2,FALSE))</f>
        <v/>
      </c>
      <c r="K809" s="55" t="str">
        <f>IF(G809="","",VLOOKUP(G809,'BASE TB'!$A$1:$K$70000,6,FALSE))</f>
        <v/>
      </c>
      <c r="L809" s="56" t="str">
        <f t="shared" si="22"/>
        <v/>
      </c>
      <c r="M809" s="57" t="str">
        <f>IF(G809="","",VLOOKUP(G809,'BASE TB'!$A$1:$K$70000,7,FALSE))</f>
        <v/>
      </c>
      <c r="N809" s="57" t="str">
        <f>IF(G809="","",VLOOKUP(G809,'BASE TB'!$A$1:$K$70000,8,FALSE))</f>
        <v/>
      </c>
      <c r="Q809" s="60"/>
      <c r="R809" s="60"/>
      <c r="S809" s="60"/>
      <c r="T809" s="60"/>
      <c r="U809" s="60"/>
      <c r="V809" s="60"/>
    </row>
    <row r="810" spans="9:22" hidden="1" x14ac:dyDescent="0.25">
      <c r="I810" s="52" t="str">
        <f>IF(G810="","",VLOOKUP(G810,'BASE TB'!$A$1:$K$70000,2,FALSE))</f>
        <v/>
      </c>
      <c r="K810" s="55" t="str">
        <f>IF(G810="","",VLOOKUP(G810,'BASE TB'!$A$1:$K$70000,6,FALSE))</f>
        <v/>
      </c>
      <c r="L810" s="56" t="str">
        <f t="shared" si="22"/>
        <v/>
      </c>
      <c r="M810" s="57" t="str">
        <f>IF(G810="","",VLOOKUP(G810,'BASE TB'!$A$1:$K$70000,7,FALSE))</f>
        <v/>
      </c>
      <c r="N810" s="57" t="str">
        <f>IF(G810="","",VLOOKUP(G810,'BASE TB'!$A$1:$K$70000,8,FALSE))</f>
        <v/>
      </c>
      <c r="Q810" s="60"/>
      <c r="R810" s="60"/>
      <c r="S810" s="60"/>
      <c r="T810" s="60"/>
      <c r="U810" s="60"/>
      <c r="V810" s="60"/>
    </row>
    <row r="811" spans="9:22" hidden="1" x14ac:dyDescent="0.25">
      <c r="I811" s="52" t="str">
        <f>IF(G811="","",VLOOKUP(G811,'BASE TB'!$A$1:$K$70000,2,FALSE))</f>
        <v/>
      </c>
      <c r="K811" s="55" t="str">
        <f>IF(G811="","",VLOOKUP(G811,'BASE TB'!$A$1:$K$70000,6,FALSE))</f>
        <v/>
      </c>
      <c r="L811" s="56" t="str">
        <f t="shared" si="22"/>
        <v/>
      </c>
      <c r="M811" s="57" t="str">
        <f>IF(G811="","",VLOOKUP(G811,'BASE TB'!$A$1:$K$70000,7,FALSE))</f>
        <v/>
      </c>
      <c r="N811" s="57" t="str">
        <f>IF(G811="","",VLOOKUP(G811,'BASE TB'!$A$1:$K$70000,8,FALSE))</f>
        <v/>
      </c>
      <c r="Q811" s="60"/>
      <c r="R811" s="60"/>
      <c r="S811" s="60"/>
      <c r="T811" s="60"/>
      <c r="U811" s="60"/>
      <c r="V811" s="60"/>
    </row>
    <row r="812" spans="9:22" hidden="1" x14ac:dyDescent="0.25">
      <c r="I812" s="52" t="str">
        <f>IF(G812="","",VLOOKUP(G812,'BASE TB'!$A$1:$K$70000,2,FALSE))</f>
        <v/>
      </c>
      <c r="K812" s="55" t="str">
        <f>IF(G812="","",VLOOKUP(G812,'BASE TB'!$A$1:$K$70000,6,FALSE))</f>
        <v/>
      </c>
      <c r="L812" s="56" t="str">
        <f t="shared" si="22"/>
        <v/>
      </c>
      <c r="M812" s="57" t="str">
        <f>IF(G812="","",VLOOKUP(G812,'BASE TB'!$A$1:$K$70000,7,FALSE))</f>
        <v/>
      </c>
      <c r="N812" s="57" t="str">
        <f>IF(G812="","",VLOOKUP(G812,'BASE TB'!$A$1:$K$70000,8,FALSE))</f>
        <v/>
      </c>
      <c r="Q812" s="60"/>
      <c r="R812" s="60"/>
      <c r="S812" s="60"/>
      <c r="T812" s="60"/>
      <c r="U812" s="60"/>
      <c r="V812" s="60"/>
    </row>
    <row r="813" spans="9:22" hidden="1" x14ac:dyDescent="0.25">
      <c r="I813" s="52" t="str">
        <f>IF(G813="","",VLOOKUP(G813,'BASE TB'!$A$1:$K$70000,2,FALSE))</f>
        <v/>
      </c>
      <c r="K813" s="55" t="str">
        <f>IF(G813="","",VLOOKUP(G813,'BASE TB'!$A$1:$K$70000,6,FALSE))</f>
        <v/>
      </c>
      <c r="L813" s="56" t="str">
        <f t="shared" si="22"/>
        <v/>
      </c>
      <c r="M813" s="57" t="str">
        <f>IF(G813="","",VLOOKUP(G813,'BASE TB'!$A$1:$K$70000,7,FALSE))</f>
        <v/>
      </c>
      <c r="N813" s="57" t="str">
        <f>IF(G813="","",VLOOKUP(G813,'BASE TB'!$A$1:$K$70000,8,FALSE))</f>
        <v/>
      </c>
      <c r="Q813" s="60"/>
      <c r="R813" s="60"/>
      <c r="S813" s="60"/>
      <c r="T813" s="60"/>
      <c r="U813" s="60"/>
      <c r="V813" s="60"/>
    </row>
    <row r="814" spans="9:22" hidden="1" x14ac:dyDescent="0.25">
      <c r="I814" s="52" t="str">
        <f>IF(G814="","",VLOOKUP(G814,'BASE TB'!$A$1:$K$70000,2,FALSE))</f>
        <v/>
      </c>
      <c r="K814" s="55" t="str">
        <f>IF(G814="","",VLOOKUP(G814,'BASE TB'!$A$1:$K$70000,6,FALSE))</f>
        <v/>
      </c>
      <c r="L814" s="56" t="str">
        <f t="shared" si="22"/>
        <v/>
      </c>
      <c r="M814" s="57" t="str">
        <f>IF(G814="","",VLOOKUP(G814,'BASE TB'!$A$1:$K$70000,7,FALSE))</f>
        <v/>
      </c>
      <c r="N814" s="57" t="str">
        <f>IF(G814="","",VLOOKUP(G814,'BASE TB'!$A$1:$K$70000,8,FALSE))</f>
        <v/>
      </c>
      <c r="Q814" s="60"/>
      <c r="R814" s="60"/>
      <c r="S814" s="60"/>
      <c r="T814" s="60"/>
      <c r="U814" s="60"/>
      <c r="V814" s="60"/>
    </row>
    <row r="815" spans="9:22" hidden="1" x14ac:dyDescent="0.25">
      <c r="I815" s="52" t="str">
        <f>IF(G815="","",VLOOKUP(G815,'BASE TB'!$A$1:$K$70000,2,FALSE))</f>
        <v/>
      </c>
      <c r="K815" s="55" t="str">
        <f>IF(G815="","",VLOOKUP(G815,'BASE TB'!$A$1:$K$70000,6,FALSE))</f>
        <v/>
      </c>
      <c r="L815" s="56" t="str">
        <f t="shared" si="22"/>
        <v/>
      </c>
      <c r="M815" s="57" t="str">
        <f>IF(G815="","",VLOOKUP(G815,'BASE TB'!$A$1:$K$70000,7,FALSE))</f>
        <v/>
      </c>
      <c r="N815" s="57" t="str">
        <f>IF(G815="","",VLOOKUP(G815,'BASE TB'!$A$1:$K$70000,8,FALSE))</f>
        <v/>
      </c>
      <c r="Q815" s="60"/>
      <c r="R815" s="60"/>
      <c r="S815" s="60"/>
      <c r="T815" s="60"/>
      <c r="U815" s="60"/>
      <c r="V815" s="60"/>
    </row>
    <row r="816" spans="9:22" hidden="1" x14ac:dyDescent="0.25">
      <c r="I816" s="52" t="str">
        <f>IF(G816="","",VLOOKUP(G816,'BASE TB'!$A$1:$K$70000,2,FALSE))</f>
        <v/>
      </c>
      <c r="K816" s="55" t="str">
        <f>IF(G816="","",VLOOKUP(G816,'BASE TB'!$A$1:$K$70000,6,FALSE))</f>
        <v/>
      </c>
      <c r="L816" s="56" t="str">
        <f t="shared" si="22"/>
        <v/>
      </c>
      <c r="M816" s="57" t="str">
        <f>IF(G816="","",VLOOKUP(G816,'BASE TB'!$A$1:$K$70000,7,FALSE))</f>
        <v/>
      </c>
      <c r="N816" s="57" t="str">
        <f>IF(G816="","",VLOOKUP(G816,'BASE TB'!$A$1:$K$70000,8,FALSE))</f>
        <v/>
      </c>
      <c r="Q816" s="60"/>
      <c r="R816" s="60"/>
      <c r="S816" s="60"/>
      <c r="T816" s="60"/>
      <c r="U816" s="60"/>
      <c r="V816" s="60"/>
    </row>
    <row r="817" spans="9:22" hidden="1" x14ac:dyDescent="0.25">
      <c r="I817" s="52" t="str">
        <f>IF(G817="","",VLOOKUP(G817,'BASE TB'!$A$1:$K$70000,2,FALSE))</f>
        <v/>
      </c>
      <c r="K817" s="55" t="str">
        <f>IF(G817="","",VLOOKUP(G817,'BASE TB'!$A$1:$K$70000,6,FALSE))</f>
        <v/>
      </c>
      <c r="L817" s="56" t="str">
        <f t="shared" si="22"/>
        <v/>
      </c>
      <c r="M817" s="57" t="str">
        <f>IF(G817="","",VLOOKUP(G817,'BASE TB'!$A$1:$K$70000,7,FALSE))</f>
        <v/>
      </c>
      <c r="N817" s="57" t="str">
        <f>IF(G817="","",VLOOKUP(G817,'BASE TB'!$A$1:$K$70000,8,FALSE))</f>
        <v/>
      </c>
      <c r="Q817" s="60"/>
      <c r="R817" s="60"/>
      <c r="S817" s="60"/>
      <c r="T817" s="60"/>
      <c r="U817" s="60"/>
      <c r="V817" s="60"/>
    </row>
    <row r="818" spans="9:22" hidden="1" x14ac:dyDescent="0.25">
      <c r="I818" s="52" t="str">
        <f>IF(G818="","",VLOOKUP(G818,'BASE TB'!$A$1:$K$70000,2,FALSE))</f>
        <v/>
      </c>
      <c r="K818" s="55" t="str">
        <f>IF(G818="","",VLOOKUP(G818,'BASE TB'!$A$1:$K$70000,6,FALSE))</f>
        <v/>
      </c>
      <c r="L818" s="56" t="str">
        <f t="shared" si="22"/>
        <v/>
      </c>
      <c r="M818" s="57" t="str">
        <f>IF(G818="","",VLOOKUP(G818,'BASE TB'!$A$1:$K$70000,7,FALSE))</f>
        <v/>
      </c>
      <c r="N818" s="57" t="str">
        <f>IF(G818="","",VLOOKUP(G818,'BASE TB'!$A$1:$K$70000,8,FALSE))</f>
        <v/>
      </c>
      <c r="Q818" s="60"/>
      <c r="R818" s="60"/>
      <c r="S818" s="60"/>
      <c r="T818" s="60"/>
      <c r="U818" s="60"/>
      <c r="V818" s="60"/>
    </row>
    <row r="819" spans="9:22" hidden="1" x14ac:dyDescent="0.25">
      <c r="I819" s="52" t="str">
        <f>IF(G819="","",VLOOKUP(G819,'BASE TB'!$A$1:$K$70000,2,FALSE))</f>
        <v/>
      </c>
      <c r="K819" s="55" t="str">
        <f>IF(G819="","",VLOOKUP(G819,'BASE TB'!$A$1:$K$70000,6,FALSE))</f>
        <v/>
      </c>
      <c r="L819" s="56" t="str">
        <f t="shared" si="22"/>
        <v/>
      </c>
      <c r="M819" s="57" t="str">
        <f>IF(G819="","",VLOOKUP(G819,'BASE TB'!$A$1:$K$70000,7,FALSE))</f>
        <v/>
      </c>
      <c r="N819" s="57" t="str">
        <f>IF(G819="","",VLOOKUP(G819,'BASE TB'!$A$1:$K$70000,8,FALSE))</f>
        <v/>
      </c>
      <c r="Q819" s="60"/>
      <c r="R819" s="60"/>
      <c r="S819" s="60"/>
      <c r="T819" s="60"/>
      <c r="U819" s="60"/>
      <c r="V819" s="60"/>
    </row>
    <row r="820" spans="9:22" hidden="1" x14ac:dyDescent="0.25">
      <c r="I820" s="52" t="str">
        <f>IF(G820="","",VLOOKUP(G820,'BASE TB'!$A$1:$K$70000,2,FALSE))</f>
        <v/>
      </c>
      <c r="K820" s="55" t="str">
        <f>IF(G820="","",VLOOKUP(G820,'BASE TB'!$A$1:$K$70000,6,FALSE))</f>
        <v/>
      </c>
      <c r="L820" s="56" t="str">
        <f t="shared" si="22"/>
        <v/>
      </c>
      <c r="M820" s="57" t="str">
        <f>IF(G820="","",VLOOKUP(G820,'BASE TB'!$A$1:$K$70000,7,FALSE))</f>
        <v/>
      </c>
      <c r="N820" s="57" t="str">
        <f>IF(G820="","",VLOOKUP(G820,'BASE TB'!$A$1:$K$70000,8,FALSE))</f>
        <v/>
      </c>
      <c r="Q820" s="60"/>
      <c r="R820" s="60"/>
      <c r="S820" s="60"/>
      <c r="T820" s="60"/>
      <c r="U820" s="60"/>
      <c r="V820" s="60"/>
    </row>
    <row r="821" spans="9:22" hidden="1" x14ac:dyDescent="0.25">
      <c r="I821" s="52" t="str">
        <f>IF(G821="","",VLOOKUP(G821,'BASE TB'!$A$1:$K$70000,2,FALSE))</f>
        <v/>
      </c>
      <c r="K821" s="55" t="str">
        <f>IF(G821="","",VLOOKUP(G821,'BASE TB'!$A$1:$K$70000,6,FALSE))</f>
        <v/>
      </c>
      <c r="L821" s="56" t="str">
        <f t="shared" si="22"/>
        <v/>
      </c>
      <c r="M821" s="57" t="str">
        <f>IF(G821="","",VLOOKUP(G821,'BASE TB'!$A$1:$K$70000,7,FALSE))</f>
        <v/>
      </c>
      <c r="N821" s="57" t="str">
        <f>IF(G821="","",VLOOKUP(G821,'BASE TB'!$A$1:$K$70000,8,FALSE))</f>
        <v/>
      </c>
      <c r="Q821" s="60"/>
      <c r="R821" s="60"/>
      <c r="S821" s="60"/>
      <c r="T821" s="60"/>
      <c r="U821" s="60"/>
      <c r="V821" s="60"/>
    </row>
    <row r="822" spans="9:22" hidden="1" x14ac:dyDescent="0.25">
      <c r="I822" s="52" t="str">
        <f>IF(G822="","",VLOOKUP(G822,'BASE TB'!$A$1:$K$70000,2,FALSE))</f>
        <v/>
      </c>
      <c r="K822" s="55" t="str">
        <f>IF(G822="","",VLOOKUP(G822,'BASE TB'!$A$1:$K$70000,6,FALSE))</f>
        <v/>
      </c>
      <c r="L822" s="56" t="str">
        <f t="shared" si="22"/>
        <v/>
      </c>
      <c r="M822" s="57" t="str">
        <f>IF(G822="","",VLOOKUP(G822,'BASE TB'!$A$1:$K$70000,7,FALSE))</f>
        <v/>
      </c>
      <c r="N822" s="57" t="str">
        <f>IF(G822="","",VLOOKUP(G822,'BASE TB'!$A$1:$K$70000,8,FALSE))</f>
        <v/>
      </c>
      <c r="Q822" s="60"/>
      <c r="R822" s="60"/>
      <c r="S822" s="60"/>
      <c r="T822" s="60"/>
      <c r="U822" s="60"/>
      <c r="V822" s="60"/>
    </row>
    <row r="823" spans="9:22" hidden="1" x14ac:dyDescent="0.25">
      <c r="I823" s="52" t="str">
        <f>IF(G823="","",VLOOKUP(G823,'BASE TB'!$A$1:$K$70000,2,FALSE))</f>
        <v/>
      </c>
      <c r="K823" s="55" t="str">
        <f>IF(G823="","",VLOOKUP(G823,'BASE TB'!$A$1:$K$70000,6,FALSE))</f>
        <v/>
      </c>
      <c r="L823" s="56" t="str">
        <f t="shared" si="22"/>
        <v/>
      </c>
      <c r="M823" s="57" t="str">
        <f>IF(G823="","",VLOOKUP(G823,'BASE TB'!$A$1:$K$70000,7,FALSE))</f>
        <v/>
      </c>
      <c r="N823" s="57" t="str">
        <f>IF(G823="","",VLOOKUP(G823,'BASE TB'!$A$1:$K$70000,8,FALSE))</f>
        <v/>
      </c>
      <c r="Q823" s="60"/>
      <c r="R823" s="60"/>
      <c r="S823" s="60"/>
      <c r="T823" s="60"/>
      <c r="U823" s="60"/>
      <c r="V823" s="60"/>
    </row>
    <row r="824" spans="9:22" hidden="1" x14ac:dyDescent="0.25">
      <c r="I824" s="52" t="str">
        <f>IF(G824="","",VLOOKUP(G824,'BASE TB'!$A$1:$K$70000,2,FALSE))</f>
        <v/>
      </c>
      <c r="K824" s="55" t="str">
        <f>IF(G824="","",VLOOKUP(G824,'BASE TB'!$A$1:$K$70000,6,FALSE))</f>
        <v/>
      </c>
      <c r="L824" s="56" t="str">
        <f t="shared" si="22"/>
        <v/>
      </c>
      <c r="M824" s="57" t="str">
        <f>IF(G824="","",VLOOKUP(G824,'BASE TB'!$A$1:$K$70000,7,FALSE))</f>
        <v/>
      </c>
      <c r="N824" s="57" t="str">
        <f>IF(G824="","",VLOOKUP(G824,'BASE TB'!$A$1:$K$70000,8,FALSE))</f>
        <v/>
      </c>
      <c r="Q824" s="60"/>
      <c r="R824" s="60"/>
      <c r="S824" s="60"/>
      <c r="T824" s="60"/>
      <c r="U824" s="60"/>
      <c r="V824" s="60"/>
    </row>
    <row r="825" spans="9:22" hidden="1" x14ac:dyDescent="0.25">
      <c r="I825" s="52" t="str">
        <f>IF(G825="","",VLOOKUP(G825,'BASE TB'!$A$1:$K$70000,2,FALSE))</f>
        <v/>
      </c>
      <c r="K825" s="55" t="str">
        <f>IF(G825="","",VLOOKUP(G825,'BASE TB'!$A$1:$K$70000,6,FALSE))</f>
        <v/>
      </c>
      <c r="L825" s="56" t="str">
        <f t="shared" si="22"/>
        <v/>
      </c>
      <c r="M825" s="57" t="str">
        <f>IF(G825="","",VLOOKUP(G825,'BASE TB'!$A$1:$K$70000,7,FALSE))</f>
        <v/>
      </c>
      <c r="N825" s="57" t="str">
        <f>IF(G825="","",VLOOKUP(G825,'BASE TB'!$A$1:$K$70000,8,FALSE))</f>
        <v/>
      </c>
      <c r="Q825" s="60"/>
      <c r="R825" s="60"/>
      <c r="S825" s="60"/>
      <c r="T825" s="60"/>
      <c r="U825" s="60"/>
      <c r="V825" s="60"/>
    </row>
    <row r="826" spans="9:22" hidden="1" x14ac:dyDescent="0.25">
      <c r="I826" s="52" t="str">
        <f>IF(G826="","",VLOOKUP(G826,'BASE TB'!$A$1:$K$70000,2,FALSE))</f>
        <v/>
      </c>
      <c r="K826" s="55" t="str">
        <f>IF(G826="","",VLOOKUP(G826,'BASE TB'!$A$1:$K$70000,6,FALSE))</f>
        <v/>
      </c>
      <c r="L826" s="56" t="str">
        <f t="shared" si="22"/>
        <v/>
      </c>
      <c r="M826" s="57" t="str">
        <f>IF(G826="","",VLOOKUP(G826,'BASE TB'!$A$1:$K$70000,7,FALSE))</f>
        <v/>
      </c>
      <c r="N826" s="57" t="str">
        <f>IF(G826="","",VLOOKUP(G826,'BASE TB'!$A$1:$K$70000,8,FALSE))</f>
        <v/>
      </c>
      <c r="Q826" s="60"/>
      <c r="R826" s="60"/>
      <c r="S826" s="60"/>
      <c r="T826" s="60"/>
      <c r="U826" s="60"/>
      <c r="V826" s="60"/>
    </row>
    <row r="827" spans="9:22" hidden="1" x14ac:dyDescent="0.25">
      <c r="I827" s="52" t="str">
        <f>IF(G827="","",VLOOKUP(G827,'BASE TB'!$A$1:$K$70000,2,FALSE))</f>
        <v/>
      </c>
      <c r="K827" s="55" t="str">
        <f>IF(G827="","",VLOOKUP(G827,'BASE TB'!$A$1:$K$70000,6,FALSE))</f>
        <v/>
      </c>
      <c r="L827" s="56" t="str">
        <f t="shared" si="22"/>
        <v/>
      </c>
      <c r="M827" s="57" t="str">
        <f>IF(G827="","",VLOOKUP(G827,'BASE TB'!$A$1:$K$70000,7,FALSE))</f>
        <v/>
      </c>
      <c r="N827" s="57" t="str">
        <f>IF(G827="","",VLOOKUP(G827,'BASE TB'!$A$1:$K$70000,8,FALSE))</f>
        <v/>
      </c>
      <c r="Q827" s="60"/>
      <c r="R827" s="60"/>
      <c r="S827" s="60"/>
      <c r="T827" s="60"/>
      <c r="U827" s="60"/>
      <c r="V827" s="60"/>
    </row>
    <row r="828" spans="9:22" hidden="1" x14ac:dyDescent="0.25">
      <c r="I828" s="52" t="str">
        <f>IF(G828="","",VLOOKUP(G828,'BASE TB'!$A$1:$K$70000,2,FALSE))</f>
        <v/>
      </c>
      <c r="K828" s="55" t="str">
        <f>IF(G828="","",VLOOKUP(G828,'BASE TB'!$A$1:$K$70000,6,FALSE))</f>
        <v/>
      </c>
      <c r="L828" s="56" t="str">
        <f t="shared" si="22"/>
        <v/>
      </c>
      <c r="M828" s="57" t="str">
        <f>IF(G828="","",VLOOKUP(G828,'BASE TB'!$A$1:$K$70000,7,FALSE))</f>
        <v/>
      </c>
      <c r="N828" s="57" t="str">
        <f>IF(G828="","",VLOOKUP(G828,'BASE TB'!$A$1:$K$70000,8,FALSE))</f>
        <v/>
      </c>
      <c r="Q828" s="60"/>
      <c r="R828" s="60"/>
      <c r="S828" s="60"/>
      <c r="T828" s="60"/>
      <c r="U828" s="60"/>
      <c r="V828" s="60"/>
    </row>
    <row r="829" spans="9:22" hidden="1" x14ac:dyDescent="0.25">
      <c r="I829" s="52" t="str">
        <f>IF(G829="","",VLOOKUP(G829,'BASE TB'!$A$1:$K$70000,2,FALSE))</f>
        <v/>
      </c>
      <c r="K829" s="55" t="str">
        <f>IF(G829="","",VLOOKUP(G829,'BASE TB'!$A$1:$K$70000,6,FALSE))</f>
        <v/>
      </c>
      <c r="L829" s="56" t="str">
        <f t="shared" si="22"/>
        <v/>
      </c>
      <c r="M829" s="57" t="str">
        <f>IF(G829="","",VLOOKUP(G829,'BASE TB'!$A$1:$K$70000,7,FALSE))</f>
        <v/>
      </c>
      <c r="N829" s="57" t="str">
        <f>IF(G829="","",VLOOKUP(G829,'BASE TB'!$A$1:$K$70000,8,FALSE))</f>
        <v/>
      </c>
      <c r="Q829" s="60"/>
      <c r="R829" s="60"/>
      <c r="S829" s="60"/>
      <c r="T829" s="60"/>
      <c r="U829" s="60"/>
      <c r="V829" s="60"/>
    </row>
    <row r="830" spans="9:22" hidden="1" x14ac:dyDescent="0.25">
      <c r="I830" s="52" t="str">
        <f>IF(G830="","",VLOOKUP(G830,'BASE TB'!$A$1:$K$70000,2,FALSE))</f>
        <v/>
      </c>
      <c r="K830" s="55" t="str">
        <f>IF(G830="","",VLOOKUP(G830,'BASE TB'!$A$1:$K$70000,6,FALSE))</f>
        <v/>
      </c>
      <c r="L830" s="56" t="str">
        <f t="shared" si="22"/>
        <v/>
      </c>
      <c r="M830" s="57" t="str">
        <f>IF(G830="","",VLOOKUP(G830,'BASE TB'!$A$1:$K$70000,7,FALSE))</f>
        <v/>
      </c>
      <c r="N830" s="57" t="str">
        <f>IF(G830="","",VLOOKUP(G830,'BASE TB'!$A$1:$K$70000,8,FALSE))</f>
        <v/>
      </c>
      <c r="Q830" s="60"/>
      <c r="R830" s="60"/>
      <c r="S830" s="60"/>
      <c r="T830" s="60"/>
      <c r="U830" s="60"/>
      <c r="V830" s="60"/>
    </row>
    <row r="831" spans="9:22" hidden="1" x14ac:dyDescent="0.25">
      <c r="I831" s="52" t="str">
        <f>IF(G831="","",VLOOKUP(G831,'BASE TB'!$A$1:$K$70000,2,FALSE))</f>
        <v/>
      </c>
      <c r="K831" s="55" t="str">
        <f>IF(G831="","",VLOOKUP(G831,'BASE TB'!$A$1:$K$70000,6,FALSE))</f>
        <v/>
      </c>
      <c r="L831" s="56" t="str">
        <f t="shared" si="22"/>
        <v/>
      </c>
      <c r="M831" s="57" t="str">
        <f>IF(G831="","",VLOOKUP(G831,'BASE TB'!$A$1:$K$70000,7,FALSE))</f>
        <v/>
      </c>
      <c r="N831" s="57" t="str">
        <f>IF(G831="","",VLOOKUP(G831,'BASE TB'!$A$1:$K$70000,8,FALSE))</f>
        <v/>
      </c>
      <c r="Q831" s="60"/>
      <c r="R831" s="60"/>
      <c r="S831" s="60"/>
      <c r="T831" s="60"/>
      <c r="U831" s="60"/>
      <c r="V831" s="60"/>
    </row>
    <row r="832" spans="9:22" hidden="1" x14ac:dyDescent="0.25">
      <c r="I832" s="52" t="str">
        <f>IF(G832="","",VLOOKUP(G832,'BASE TB'!$A$1:$K$70000,2,FALSE))</f>
        <v/>
      </c>
      <c r="K832" s="55" t="str">
        <f>IF(G832="","",VLOOKUP(G832,'BASE TB'!$A$1:$K$70000,6,FALSE))</f>
        <v/>
      </c>
      <c r="L832" s="56" t="str">
        <f t="shared" si="22"/>
        <v/>
      </c>
      <c r="M832" s="57" t="str">
        <f>IF(G832="","",VLOOKUP(G832,'BASE TB'!$A$1:$K$70000,7,FALSE))</f>
        <v/>
      </c>
      <c r="N832" s="57" t="str">
        <f>IF(G832="","",VLOOKUP(G832,'BASE TB'!$A$1:$K$70000,8,FALSE))</f>
        <v/>
      </c>
      <c r="Q832" s="60"/>
      <c r="R832" s="60"/>
      <c r="S832" s="60"/>
      <c r="T832" s="60"/>
      <c r="U832" s="60"/>
      <c r="V832" s="60"/>
    </row>
    <row r="833" spans="9:22" hidden="1" x14ac:dyDescent="0.25">
      <c r="I833" s="52" t="str">
        <f>IF(G833="","",VLOOKUP(G833,'BASE TB'!$A$1:$K$70000,2,FALSE))</f>
        <v/>
      </c>
      <c r="K833" s="55" t="str">
        <f>IF(G833="","",VLOOKUP(G833,'BASE TB'!$A$1:$K$70000,6,FALSE))</f>
        <v/>
      </c>
      <c r="L833" s="56" t="str">
        <f t="shared" si="22"/>
        <v/>
      </c>
      <c r="M833" s="57" t="str">
        <f>IF(G833="","",VLOOKUP(G833,'BASE TB'!$A$1:$K$70000,7,FALSE))</f>
        <v/>
      </c>
      <c r="N833" s="57" t="str">
        <f>IF(G833="","",VLOOKUP(G833,'BASE TB'!$A$1:$K$70000,8,FALSE))</f>
        <v/>
      </c>
      <c r="Q833" s="60"/>
      <c r="R833" s="60"/>
      <c r="S833" s="60"/>
      <c r="T833" s="60"/>
      <c r="U833" s="60"/>
      <c r="V833" s="60"/>
    </row>
    <row r="834" spans="9:22" hidden="1" x14ac:dyDescent="0.25">
      <c r="I834" s="52" t="str">
        <f>IF(G834="","",VLOOKUP(G834,'BASE TB'!$A$1:$K$70000,2,FALSE))</f>
        <v/>
      </c>
      <c r="K834" s="55" t="str">
        <f>IF(G834="","",VLOOKUP(G834,'BASE TB'!$A$1:$K$70000,6,FALSE))</f>
        <v/>
      </c>
      <c r="L834" s="56" t="str">
        <f t="shared" si="22"/>
        <v/>
      </c>
      <c r="M834" s="57" t="str">
        <f>IF(G834="","",VLOOKUP(G834,'BASE TB'!$A$1:$K$70000,7,FALSE))</f>
        <v/>
      </c>
      <c r="N834" s="57" t="str">
        <f>IF(G834="","",VLOOKUP(G834,'BASE TB'!$A$1:$K$70000,8,FALSE))</f>
        <v/>
      </c>
      <c r="Q834" s="60"/>
      <c r="R834" s="60"/>
      <c r="S834" s="60"/>
      <c r="T834" s="60"/>
      <c r="U834" s="60"/>
      <c r="V834" s="60"/>
    </row>
    <row r="835" spans="9:22" hidden="1" x14ac:dyDescent="0.25">
      <c r="I835" s="52" t="str">
        <f>IF(G835="","",VLOOKUP(G835,'BASE TB'!$A$1:$K$70000,2,FALSE))</f>
        <v/>
      </c>
      <c r="K835" s="55" t="str">
        <f>IF(G835="","",VLOOKUP(G835,'BASE TB'!$A$1:$K$70000,6,FALSE))</f>
        <v/>
      </c>
      <c r="L835" s="56" t="str">
        <f t="shared" si="22"/>
        <v/>
      </c>
      <c r="M835" s="57" t="str">
        <f>IF(G835="","",VLOOKUP(G835,'BASE TB'!$A$1:$K$70000,7,FALSE))</f>
        <v/>
      </c>
      <c r="N835" s="57" t="str">
        <f>IF(G835="","",VLOOKUP(G835,'BASE TB'!$A$1:$K$70000,8,FALSE))</f>
        <v/>
      </c>
      <c r="Q835" s="60"/>
      <c r="R835" s="60"/>
      <c r="S835" s="60"/>
      <c r="T835" s="60"/>
      <c r="U835" s="60"/>
      <c r="V835" s="60"/>
    </row>
    <row r="836" spans="9:22" hidden="1" x14ac:dyDescent="0.25">
      <c r="I836" s="52" t="str">
        <f>IF(G836="","",VLOOKUP(G836,'BASE TB'!$A$1:$K$70000,2,FALSE))</f>
        <v/>
      </c>
      <c r="K836" s="55" t="str">
        <f>IF(G836="","",VLOOKUP(G836,'BASE TB'!$A$1:$K$70000,6,FALSE))</f>
        <v/>
      </c>
      <c r="L836" s="56" t="str">
        <f t="shared" si="22"/>
        <v/>
      </c>
      <c r="M836" s="57" t="str">
        <f>IF(G836="","",VLOOKUP(G836,'BASE TB'!$A$1:$K$70000,7,FALSE))</f>
        <v/>
      </c>
      <c r="N836" s="57" t="str">
        <f>IF(G836="","",VLOOKUP(G836,'BASE TB'!$A$1:$K$70000,8,FALSE))</f>
        <v/>
      </c>
      <c r="Q836" s="60"/>
      <c r="R836" s="60"/>
      <c r="S836" s="60"/>
      <c r="T836" s="60"/>
      <c r="U836" s="60"/>
      <c r="V836" s="60"/>
    </row>
    <row r="837" spans="9:22" hidden="1" x14ac:dyDescent="0.25">
      <c r="I837" s="52" t="str">
        <f>IF(G837="","",VLOOKUP(G837,'BASE TB'!$A$1:$K$70000,2,FALSE))</f>
        <v/>
      </c>
      <c r="K837" s="55" t="str">
        <f>IF(G837="","",VLOOKUP(G837,'BASE TB'!$A$1:$K$70000,6,FALSE))</f>
        <v/>
      </c>
      <c r="L837" s="56" t="str">
        <f t="shared" si="22"/>
        <v/>
      </c>
      <c r="M837" s="57" t="str">
        <f>IF(G837="","",VLOOKUP(G837,'BASE TB'!$A$1:$K$70000,7,FALSE))</f>
        <v/>
      </c>
      <c r="N837" s="57" t="str">
        <f>IF(G837="","",VLOOKUP(G837,'BASE TB'!$A$1:$K$70000,8,FALSE))</f>
        <v/>
      </c>
      <c r="Q837" s="60"/>
      <c r="R837" s="60"/>
      <c r="S837" s="60"/>
      <c r="T837" s="60"/>
      <c r="U837" s="60"/>
      <c r="V837" s="60"/>
    </row>
    <row r="838" spans="9:22" hidden="1" x14ac:dyDescent="0.25">
      <c r="I838" s="52" t="str">
        <f>IF(G838="","",VLOOKUP(G838,'BASE TB'!$A$1:$K$70000,2,FALSE))</f>
        <v/>
      </c>
      <c r="K838" s="55" t="str">
        <f>IF(G838="","",VLOOKUP(G838,'BASE TB'!$A$1:$K$70000,6,FALSE))</f>
        <v/>
      </c>
      <c r="L838" s="56" t="str">
        <f t="shared" si="22"/>
        <v/>
      </c>
      <c r="M838" s="57" t="str">
        <f>IF(G838="","",VLOOKUP(G838,'BASE TB'!$A$1:$K$70000,7,FALSE))</f>
        <v/>
      </c>
      <c r="N838" s="57" t="str">
        <f>IF(G838="","",VLOOKUP(G838,'BASE TB'!$A$1:$K$70000,8,FALSE))</f>
        <v/>
      </c>
      <c r="Q838" s="60"/>
      <c r="R838" s="60"/>
      <c r="S838" s="60"/>
      <c r="T838" s="60"/>
      <c r="U838" s="60"/>
      <c r="V838" s="60"/>
    </row>
    <row r="839" spans="9:22" hidden="1" x14ac:dyDescent="0.25">
      <c r="I839" s="52" t="str">
        <f>IF(G839="","",VLOOKUP(G839,'BASE TB'!$A$1:$K$70000,2,FALSE))</f>
        <v/>
      </c>
      <c r="K839" s="55" t="str">
        <f>IF(G839="","",VLOOKUP(G839,'BASE TB'!$A$1:$K$70000,6,FALSE))</f>
        <v/>
      </c>
      <c r="L839" s="56" t="str">
        <f t="shared" ref="L839:L902" si="23">IF(G839="","",J839*K839)</f>
        <v/>
      </c>
      <c r="M839" s="57" t="str">
        <f>IF(G839="","",VLOOKUP(G839,'BASE TB'!$A$1:$K$70000,7,FALSE))</f>
        <v/>
      </c>
      <c r="N839" s="57" t="str">
        <f>IF(G839="","",VLOOKUP(G839,'BASE TB'!$A$1:$K$70000,8,FALSE))</f>
        <v/>
      </c>
      <c r="Q839" s="60"/>
      <c r="R839" s="60"/>
      <c r="S839" s="60"/>
      <c r="T839" s="60"/>
      <c r="U839" s="60"/>
      <c r="V839" s="60"/>
    </row>
    <row r="840" spans="9:22" hidden="1" x14ac:dyDescent="0.25">
      <c r="I840" s="52" t="str">
        <f>IF(G840="","",VLOOKUP(G840,'BASE TB'!$A$1:$K$70000,2,FALSE))</f>
        <v/>
      </c>
      <c r="K840" s="55" t="str">
        <f>IF(G840="","",VLOOKUP(G840,'BASE TB'!$A$1:$K$70000,6,FALSE))</f>
        <v/>
      </c>
      <c r="L840" s="56" t="str">
        <f t="shared" si="23"/>
        <v/>
      </c>
      <c r="M840" s="57" t="str">
        <f>IF(G840="","",VLOOKUP(G840,'BASE TB'!$A$1:$K$70000,7,FALSE))</f>
        <v/>
      </c>
      <c r="N840" s="57" t="str">
        <f>IF(G840="","",VLOOKUP(G840,'BASE TB'!$A$1:$K$70000,8,FALSE))</f>
        <v/>
      </c>
      <c r="Q840" s="60"/>
      <c r="R840" s="60"/>
      <c r="S840" s="60"/>
      <c r="T840" s="60"/>
      <c r="U840" s="60"/>
      <c r="V840" s="60"/>
    </row>
    <row r="841" spans="9:22" hidden="1" x14ac:dyDescent="0.25">
      <c r="I841" s="52" t="str">
        <f>IF(G841="","",VLOOKUP(G841,'BASE TB'!$A$1:$K$70000,2,FALSE))</f>
        <v/>
      </c>
      <c r="K841" s="55" t="str">
        <f>IF(G841="","",VLOOKUP(G841,'BASE TB'!$A$1:$K$70000,6,FALSE))</f>
        <v/>
      </c>
      <c r="L841" s="56" t="str">
        <f t="shared" si="23"/>
        <v/>
      </c>
      <c r="M841" s="57" t="str">
        <f>IF(G841="","",VLOOKUP(G841,'BASE TB'!$A$1:$K$70000,7,FALSE))</f>
        <v/>
      </c>
      <c r="N841" s="57" t="str">
        <f>IF(G841="","",VLOOKUP(G841,'BASE TB'!$A$1:$K$70000,8,FALSE))</f>
        <v/>
      </c>
      <c r="Q841" s="60"/>
      <c r="R841" s="60"/>
      <c r="S841" s="60"/>
      <c r="T841" s="60"/>
      <c r="U841" s="60"/>
      <c r="V841" s="60"/>
    </row>
    <row r="842" spans="9:22" hidden="1" x14ac:dyDescent="0.25">
      <c r="I842" s="52" t="str">
        <f>IF(G842="","",VLOOKUP(G842,'BASE TB'!$A$1:$K$70000,2,FALSE))</f>
        <v/>
      </c>
      <c r="K842" s="55" t="str">
        <f>IF(G842="","",VLOOKUP(G842,'BASE TB'!$A$1:$K$70000,6,FALSE))</f>
        <v/>
      </c>
      <c r="L842" s="56" t="str">
        <f t="shared" si="23"/>
        <v/>
      </c>
      <c r="M842" s="57" t="str">
        <f>IF(G842="","",VLOOKUP(G842,'BASE TB'!$A$1:$K$70000,7,FALSE))</f>
        <v/>
      </c>
      <c r="N842" s="57" t="str">
        <f>IF(G842="","",VLOOKUP(G842,'BASE TB'!$A$1:$K$70000,8,FALSE))</f>
        <v/>
      </c>
      <c r="Q842" s="60"/>
      <c r="R842" s="60"/>
      <c r="S842" s="60"/>
      <c r="T842" s="60"/>
      <c r="U842" s="60"/>
      <c r="V842" s="60"/>
    </row>
    <row r="843" spans="9:22" hidden="1" x14ac:dyDescent="0.25">
      <c r="I843" s="52" t="str">
        <f>IF(G843="","",VLOOKUP(G843,'BASE TB'!$A$1:$K$70000,2,FALSE))</f>
        <v/>
      </c>
      <c r="K843" s="55" t="str">
        <f>IF(G843="","",VLOOKUP(G843,'BASE TB'!$A$1:$K$70000,6,FALSE))</f>
        <v/>
      </c>
      <c r="L843" s="56" t="str">
        <f t="shared" si="23"/>
        <v/>
      </c>
      <c r="M843" s="57" t="str">
        <f>IF(G843="","",VLOOKUP(G843,'BASE TB'!$A$1:$K$70000,7,FALSE))</f>
        <v/>
      </c>
      <c r="N843" s="57" t="str">
        <f>IF(G843="","",VLOOKUP(G843,'BASE TB'!$A$1:$K$70000,8,FALSE))</f>
        <v/>
      </c>
      <c r="Q843" s="60"/>
      <c r="R843" s="60"/>
      <c r="S843" s="60"/>
      <c r="T843" s="60"/>
      <c r="U843" s="60"/>
      <c r="V843" s="60"/>
    </row>
    <row r="844" spans="9:22" hidden="1" x14ac:dyDescent="0.25">
      <c r="I844" s="52" t="str">
        <f>IF(G844="","",VLOOKUP(G844,'BASE TB'!$A$1:$K$70000,2,FALSE))</f>
        <v/>
      </c>
      <c r="K844" s="55" t="str">
        <f>IF(G844="","",VLOOKUP(G844,'BASE TB'!$A$1:$K$70000,6,FALSE))</f>
        <v/>
      </c>
      <c r="L844" s="56" t="str">
        <f t="shared" si="23"/>
        <v/>
      </c>
      <c r="M844" s="57" t="str">
        <f>IF(G844="","",VLOOKUP(G844,'BASE TB'!$A$1:$K$70000,7,FALSE))</f>
        <v/>
      </c>
      <c r="N844" s="57" t="str">
        <f>IF(G844="","",VLOOKUP(G844,'BASE TB'!$A$1:$K$70000,8,FALSE))</f>
        <v/>
      </c>
      <c r="Q844" s="60"/>
      <c r="R844" s="60"/>
      <c r="S844" s="60"/>
      <c r="T844" s="60"/>
      <c r="U844" s="60"/>
      <c r="V844" s="60"/>
    </row>
    <row r="845" spans="9:22" hidden="1" x14ac:dyDescent="0.25">
      <c r="I845" s="52" t="str">
        <f>IF(G845="","",VLOOKUP(G845,'BASE TB'!$A$1:$K$70000,2,FALSE))</f>
        <v/>
      </c>
      <c r="K845" s="55" t="str">
        <f>IF(G845="","",VLOOKUP(G845,'BASE TB'!$A$1:$K$70000,6,FALSE))</f>
        <v/>
      </c>
      <c r="L845" s="56" t="str">
        <f t="shared" si="23"/>
        <v/>
      </c>
      <c r="M845" s="57" t="str">
        <f>IF(G845="","",VLOOKUP(G845,'BASE TB'!$A$1:$K$70000,7,FALSE))</f>
        <v/>
      </c>
      <c r="N845" s="57" t="str">
        <f>IF(G845="","",VLOOKUP(G845,'BASE TB'!$A$1:$K$70000,8,FALSE))</f>
        <v/>
      </c>
      <c r="Q845" s="60"/>
      <c r="R845" s="60"/>
      <c r="S845" s="60"/>
      <c r="T845" s="60"/>
      <c r="U845" s="60"/>
      <c r="V845" s="60"/>
    </row>
    <row r="846" spans="9:22" hidden="1" x14ac:dyDescent="0.25">
      <c r="I846" s="52" t="str">
        <f>IF(G846="","",VLOOKUP(G846,'BASE TB'!$A$1:$K$70000,2,FALSE))</f>
        <v/>
      </c>
      <c r="K846" s="55" t="str">
        <f>IF(G846="","",VLOOKUP(G846,'BASE TB'!$A$1:$K$70000,6,FALSE))</f>
        <v/>
      </c>
      <c r="L846" s="56" t="str">
        <f t="shared" si="23"/>
        <v/>
      </c>
      <c r="M846" s="57" t="str">
        <f>IF(G846="","",VLOOKUP(G846,'BASE TB'!$A$1:$K$70000,7,FALSE))</f>
        <v/>
      </c>
      <c r="N846" s="57" t="str">
        <f>IF(G846="","",VLOOKUP(G846,'BASE TB'!$A$1:$K$70000,8,FALSE))</f>
        <v/>
      </c>
      <c r="Q846" s="60"/>
      <c r="R846" s="60"/>
      <c r="S846" s="60"/>
      <c r="T846" s="60"/>
      <c r="U846" s="60"/>
      <c r="V846" s="60"/>
    </row>
    <row r="847" spans="9:22" hidden="1" x14ac:dyDescent="0.25">
      <c r="I847" s="52" t="str">
        <f>IF(G847="","",VLOOKUP(G847,'BASE TB'!$A$1:$K$70000,2,FALSE))</f>
        <v/>
      </c>
      <c r="K847" s="55" t="str">
        <f>IF(G847="","",VLOOKUP(G847,'BASE TB'!$A$1:$K$70000,6,FALSE))</f>
        <v/>
      </c>
      <c r="L847" s="56" t="str">
        <f t="shared" si="23"/>
        <v/>
      </c>
      <c r="M847" s="57" t="str">
        <f>IF(G847="","",VLOOKUP(G847,'BASE TB'!$A$1:$K$70000,7,FALSE))</f>
        <v/>
      </c>
      <c r="N847" s="57" t="str">
        <f>IF(G847="","",VLOOKUP(G847,'BASE TB'!$A$1:$K$70000,8,FALSE))</f>
        <v/>
      </c>
      <c r="Q847" s="60"/>
      <c r="R847" s="60"/>
      <c r="S847" s="60"/>
      <c r="T847" s="60"/>
      <c r="U847" s="60"/>
      <c r="V847" s="60"/>
    </row>
    <row r="848" spans="9:22" hidden="1" x14ac:dyDescent="0.25">
      <c r="I848" s="52" t="str">
        <f>IF(G848="","",VLOOKUP(G848,'BASE TB'!$A$1:$K$70000,2,FALSE))</f>
        <v/>
      </c>
      <c r="K848" s="55" t="str">
        <f>IF(G848="","",VLOOKUP(G848,'BASE TB'!$A$1:$K$70000,6,FALSE))</f>
        <v/>
      </c>
      <c r="L848" s="56" t="str">
        <f t="shared" si="23"/>
        <v/>
      </c>
      <c r="M848" s="57" t="str">
        <f>IF(G848="","",VLOOKUP(G848,'BASE TB'!$A$1:$K$70000,7,FALSE))</f>
        <v/>
      </c>
      <c r="N848" s="57" t="str">
        <f>IF(G848="","",VLOOKUP(G848,'BASE TB'!$A$1:$K$70000,8,FALSE))</f>
        <v/>
      </c>
      <c r="Q848" s="60"/>
      <c r="R848" s="60"/>
      <c r="S848" s="60"/>
      <c r="T848" s="60"/>
      <c r="U848" s="60"/>
      <c r="V848" s="60"/>
    </row>
    <row r="849" spans="9:22" hidden="1" x14ac:dyDescent="0.25">
      <c r="I849" s="52" t="str">
        <f>IF(G849="","",VLOOKUP(G849,'BASE TB'!$A$1:$K$70000,2,FALSE))</f>
        <v/>
      </c>
      <c r="K849" s="55" t="str">
        <f>IF(G849="","",VLOOKUP(G849,'BASE TB'!$A$1:$K$70000,6,FALSE))</f>
        <v/>
      </c>
      <c r="L849" s="56" t="str">
        <f t="shared" si="23"/>
        <v/>
      </c>
      <c r="M849" s="57" t="str">
        <f>IF(G849="","",VLOOKUP(G849,'BASE TB'!$A$1:$K$70000,7,FALSE))</f>
        <v/>
      </c>
      <c r="N849" s="57" t="str">
        <f>IF(G849="","",VLOOKUP(G849,'BASE TB'!$A$1:$K$70000,8,FALSE))</f>
        <v/>
      </c>
      <c r="Q849" s="60"/>
      <c r="R849" s="60"/>
      <c r="S849" s="60"/>
      <c r="T849" s="60"/>
      <c r="U849" s="60"/>
      <c r="V849" s="60"/>
    </row>
    <row r="850" spans="9:22" hidden="1" x14ac:dyDescent="0.25">
      <c r="I850" s="52" t="str">
        <f>IF(G850="","",VLOOKUP(G850,'BASE TB'!$A$1:$K$70000,2,FALSE))</f>
        <v/>
      </c>
      <c r="K850" s="55" t="str">
        <f>IF(G850="","",VLOOKUP(G850,'BASE TB'!$A$1:$K$70000,6,FALSE))</f>
        <v/>
      </c>
      <c r="L850" s="56" t="str">
        <f t="shared" si="23"/>
        <v/>
      </c>
      <c r="M850" s="57" t="str">
        <f>IF(G850="","",VLOOKUP(G850,'BASE TB'!$A$1:$K$70000,7,FALSE))</f>
        <v/>
      </c>
      <c r="N850" s="57" t="str">
        <f>IF(G850="","",VLOOKUP(G850,'BASE TB'!$A$1:$K$70000,8,FALSE))</f>
        <v/>
      </c>
      <c r="Q850" s="60"/>
      <c r="R850" s="60"/>
      <c r="S850" s="60"/>
      <c r="T850" s="60"/>
      <c r="U850" s="60"/>
      <c r="V850" s="60"/>
    </row>
    <row r="851" spans="9:22" hidden="1" x14ac:dyDescent="0.25">
      <c r="I851" s="52" t="str">
        <f>IF(G851="","",VLOOKUP(G851,'BASE TB'!$A$1:$K$70000,2,FALSE))</f>
        <v/>
      </c>
      <c r="K851" s="55" t="str">
        <f>IF(G851="","",VLOOKUP(G851,'BASE TB'!$A$1:$K$70000,6,FALSE))</f>
        <v/>
      </c>
      <c r="L851" s="56" t="str">
        <f t="shared" si="23"/>
        <v/>
      </c>
      <c r="M851" s="57" t="str">
        <f>IF(G851="","",VLOOKUP(G851,'BASE TB'!$A$1:$K$70000,7,FALSE))</f>
        <v/>
      </c>
      <c r="N851" s="57" t="str">
        <f>IF(G851="","",VLOOKUP(G851,'BASE TB'!$A$1:$K$70000,8,FALSE))</f>
        <v/>
      </c>
      <c r="Q851" s="60"/>
      <c r="R851" s="60"/>
      <c r="S851" s="60"/>
      <c r="T851" s="60"/>
      <c r="U851" s="60"/>
      <c r="V851" s="60"/>
    </row>
    <row r="852" spans="9:22" hidden="1" x14ac:dyDescent="0.25">
      <c r="I852" s="52" t="str">
        <f>IF(G852="","",VLOOKUP(G852,'BASE TB'!$A$1:$K$70000,2,FALSE))</f>
        <v/>
      </c>
      <c r="K852" s="55" t="str">
        <f>IF(G852="","",VLOOKUP(G852,'BASE TB'!$A$1:$K$70000,6,FALSE))</f>
        <v/>
      </c>
      <c r="L852" s="56" t="str">
        <f t="shared" si="23"/>
        <v/>
      </c>
      <c r="M852" s="57" t="str">
        <f>IF(G852="","",VLOOKUP(G852,'BASE TB'!$A$1:$K$70000,7,FALSE))</f>
        <v/>
      </c>
      <c r="N852" s="57" t="str">
        <f>IF(G852="","",VLOOKUP(G852,'BASE TB'!$A$1:$K$70000,8,FALSE))</f>
        <v/>
      </c>
      <c r="Q852" s="60"/>
      <c r="R852" s="60"/>
      <c r="S852" s="60"/>
      <c r="T852" s="60"/>
      <c r="U852" s="60"/>
      <c r="V852" s="60"/>
    </row>
    <row r="853" spans="9:22" hidden="1" x14ac:dyDescent="0.25">
      <c r="I853" s="52" t="str">
        <f>IF(G853="","",VLOOKUP(G853,'BASE TB'!$A$1:$K$70000,2,FALSE))</f>
        <v/>
      </c>
      <c r="K853" s="55" t="str">
        <f>IF(G853="","",VLOOKUP(G853,'BASE TB'!$A$1:$K$70000,6,FALSE))</f>
        <v/>
      </c>
      <c r="L853" s="56" t="str">
        <f t="shared" si="23"/>
        <v/>
      </c>
      <c r="M853" s="57" t="str">
        <f>IF(G853="","",VLOOKUP(G853,'BASE TB'!$A$1:$K$70000,7,FALSE))</f>
        <v/>
      </c>
      <c r="N853" s="57" t="str">
        <f>IF(G853="","",VLOOKUP(G853,'BASE TB'!$A$1:$K$70000,8,FALSE))</f>
        <v/>
      </c>
      <c r="Q853" s="60"/>
      <c r="R853" s="60"/>
      <c r="S853" s="60"/>
      <c r="T853" s="60"/>
      <c r="U853" s="60"/>
      <c r="V853" s="60"/>
    </row>
    <row r="854" spans="9:22" hidden="1" x14ac:dyDescent="0.25">
      <c r="I854" s="52" t="str">
        <f>IF(G854="","",VLOOKUP(G854,'BASE TB'!$A$1:$K$70000,2,FALSE))</f>
        <v/>
      </c>
      <c r="K854" s="55" t="str">
        <f>IF(G854="","",VLOOKUP(G854,'BASE TB'!$A$1:$K$70000,6,FALSE))</f>
        <v/>
      </c>
      <c r="L854" s="56" t="str">
        <f t="shared" si="23"/>
        <v/>
      </c>
      <c r="M854" s="57" t="str">
        <f>IF(G854="","",VLOOKUP(G854,'BASE TB'!$A$1:$K$70000,7,FALSE))</f>
        <v/>
      </c>
      <c r="N854" s="57" t="str">
        <f>IF(G854="","",VLOOKUP(G854,'BASE TB'!$A$1:$K$70000,8,FALSE))</f>
        <v/>
      </c>
      <c r="Q854" s="60"/>
      <c r="R854" s="60"/>
      <c r="S854" s="60"/>
      <c r="T854" s="60"/>
      <c r="U854" s="60"/>
      <c r="V854" s="60"/>
    </row>
    <row r="855" spans="9:22" hidden="1" x14ac:dyDescent="0.25">
      <c r="I855" s="52" t="str">
        <f>IF(G855="","",VLOOKUP(G855,'BASE TB'!$A$1:$K$70000,2,FALSE))</f>
        <v/>
      </c>
      <c r="K855" s="55" t="str">
        <f>IF(G855="","",VLOOKUP(G855,'BASE TB'!$A$1:$K$70000,6,FALSE))</f>
        <v/>
      </c>
      <c r="L855" s="56" t="str">
        <f t="shared" si="23"/>
        <v/>
      </c>
      <c r="M855" s="57" t="str">
        <f>IF(G855="","",VLOOKUP(G855,'BASE TB'!$A$1:$K$70000,7,FALSE))</f>
        <v/>
      </c>
      <c r="N855" s="57" t="str">
        <f>IF(G855="","",VLOOKUP(G855,'BASE TB'!$A$1:$K$70000,8,FALSE))</f>
        <v/>
      </c>
      <c r="Q855" s="60"/>
      <c r="R855" s="60"/>
      <c r="S855" s="60"/>
      <c r="T855" s="60"/>
      <c r="U855" s="60"/>
      <c r="V855" s="60"/>
    </row>
    <row r="856" spans="9:22" hidden="1" x14ac:dyDescent="0.25">
      <c r="I856" s="52" t="str">
        <f>IF(G856="","",VLOOKUP(G856,'BASE TB'!$A$1:$K$70000,2,FALSE))</f>
        <v/>
      </c>
      <c r="K856" s="55" t="str">
        <f>IF(G856="","",VLOOKUP(G856,'BASE TB'!$A$1:$K$70000,6,FALSE))</f>
        <v/>
      </c>
      <c r="L856" s="56" t="str">
        <f t="shared" si="23"/>
        <v/>
      </c>
      <c r="M856" s="57" t="str">
        <f>IF(G856="","",VLOOKUP(G856,'BASE TB'!$A$1:$K$70000,7,FALSE))</f>
        <v/>
      </c>
      <c r="N856" s="57" t="str">
        <f>IF(G856="","",VLOOKUP(G856,'BASE TB'!$A$1:$K$70000,8,FALSE))</f>
        <v/>
      </c>
      <c r="Q856" s="60"/>
      <c r="R856" s="60"/>
      <c r="S856" s="60"/>
      <c r="T856" s="60"/>
      <c r="U856" s="60"/>
      <c r="V856" s="60"/>
    </row>
    <row r="857" spans="9:22" hidden="1" x14ac:dyDescent="0.25">
      <c r="I857" s="52" t="str">
        <f>IF(G857="","",VLOOKUP(G857,'BASE TB'!$A$1:$K$70000,2,FALSE))</f>
        <v/>
      </c>
      <c r="K857" s="55" t="str">
        <f>IF(G857="","",VLOOKUP(G857,'BASE TB'!$A$1:$K$70000,6,FALSE))</f>
        <v/>
      </c>
      <c r="L857" s="56" t="str">
        <f t="shared" si="23"/>
        <v/>
      </c>
      <c r="M857" s="57" t="str">
        <f>IF(G857="","",VLOOKUP(G857,'BASE TB'!$A$1:$K$70000,7,FALSE))</f>
        <v/>
      </c>
      <c r="N857" s="57" t="str">
        <f>IF(G857="","",VLOOKUP(G857,'BASE TB'!$A$1:$K$70000,8,FALSE))</f>
        <v/>
      </c>
      <c r="Q857" s="60"/>
      <c r="R857" s="60"/>
      <c r="S857" s="60"/>
      <c r="T857" s="60"/>
      <c r="U857" s="60"/>
      <c r="V857" s="60"/>
    </row>
    <row r="858" spans="9:22" hidden="1" x14ac:dyDescent="0.25">
      <c r="I858" s="52" t="str">
        <f>IF(G858="","",VLOOKUP(G858,'BASE TB'!$A$1:$K$70000,2,FALSE))</f>
        <v/>
      </c>
      <c r="K858" s="55" t="str">
        <f>IF(G858="","",VLOOKUP(G858,'BASE TB'!$A$1:$K$70000,6,FALSE))</f>
        <v/>
      </c>
      <c r="L858" s="56" t="str">
        <f t="shared" si="23"/>
        <v/>
      </c>
      <c r="M858" s="57" t="str">
        <f>IF(G858="","",VLOOKUP(G858,'BASE TB'!$A$1:$K$70000,7,FALSE))</f>
        <v/>
      </c>
      <c r="N858" s="57" t="str">
        <f>IF(G858="","",VLOOKUP(G858,'BASE TB'!$A$1:$K$70000,8,FALSE))</f>
        <v/>
      </c>
      <c r="Q858" s="60"/>
      <c r="R858" s="60"/>
      <c r="S858" s="60"/>
      <c r="T858" s="60"/>
      <c r="U858" s="60"/>
      <c r="V858" s="60"/>
    </row>
    <row r="859" spans="9:22" hidden="1" x14ac:dyDescent="0.25">
      <c r="I859" s="52" t="str">
        <f>IF(G859="","",VLOOKUP(G859,'BASE TB'!$A$1:$K$70000,2,FALSE))</f>
        <v/>
      </c>
      <c r="K859" s="55" t="str">
        <f>IF(G859="","",VLOOKUP(G859,'BASE TB'!$A$1:$K$70000,6,FALSE))</f>
        <v/>
      </c>
      <c r="L859" s="56" t="str">
        <f t="shared" si="23"/>
        <v/>
      </c>
      <c r="M859" s="57" t="str">
        <f>IF(G859="","",VLOOKUP(G859,'BASE TB'!$A$1:$K$70000,7,FALSE))</f>
        <v/>
      </c>
      <c r="N859" s="57" t="str">
        <f>IF(G859="","",VLOOKUP(G859,'BASE TB'!$A$1:$K$70000,8,FALSE))</f>
        <v/>
      </c>
      <c r="Q859" s="60"/>
      <c r="R859" s="60"/>
      <c r="S859" s="60"/>
      <c r="T859" s="60"/>
      <c r="U859" s="60"/>
      <c r="V859" s="60"/>
    </row>
    <row r="860" spans="9:22" hidden="1" x14ac:dyDescent="0.25">
      <c r="I860" s="52" t="str">
        <f>IF(G860="","",VLOOKUP(G860,'BASE TB'!$A$1:$K$70000,2,FALSE))</f>
        <v/>
      </c>
      <c r="K860" s="55" t="str">
        <f>IF(G860="","",VLOOKUP(G860,'BASE TB'!$A$1:$K$70000,6,FALSE))</f>
        <v/>
      </c>
      <c r="L860" s="56" t="str">
        <f t="shared" si="23"/>
        <v/>
      </c>
      <c r="M860" s="57" t="str">
        <f>IF(G860="","",VLOOKUP(G860,'BASE TB'!$A$1:$K$70000,7,FALSE))</f>
        <v/>
      </c>
      <c r="N860" s="57" t="str">
        <f>IF(G860="","",VLOOKUP(G860,'BASE TB'!$A$1:$K$70000,8,FALSE))</f>
        <v/>
      </c>
      <c r="Q860" s="60"/>
      <c r="R860" s="60"/>
      <c r="S860" s="60"/>
      <c r="T860" s="60"/>
      <c r="U860" s="60"/>
      <c r="V860" s="60"/>
    </row>
    <row r="861" spans="9:22" hidden="1" x14ac:dyDescent="0.25">
      <c r="I861" s="52" t="str">
        <f>IF(G861="","",VLOOKUP(G861,'BASE TB'!$A$1:$K$70000,2,FALSE))</f>
        <v/>
      </c>
      <c r="K861" s="55" t="str">
        <f>IF(G861="","",VLOOKUP(G861,'BASE TB'!$A$1:$K$70000,6,FALSE))</f>
        <v/>
      </c>
      <c r="L861" s="56" t="str">
        <f t="shared" si="23"/>
        <v/>
      </c>
      <c r="M861" s="57" t="str">
        <f>IF(G861="","",VLOOKUP(G861,'BASE TB'!$A$1:$K$70000,7,FALSE))</f>
        <v/>
      </c>
      <c r="N861" s="57" t="str">
        <f>IF(G861="","",VLOOKUP(G861,'BASE TB'!$A$1:$K$70000,8,FALSE))</f>
        <v/>
      </c>
      <c r="Q861" s="60"/>
      <c r="R861" s="60"/>
      <c r="S861" s="60"/>
      <c r="T861" s="60"/>
      <c r="U861" s="60"/>
      <c r="V861" s="60"/>
    </row>
    <row r="862" spans="9:22" hidden="1" x14ac:dyDescent="0.25">
      <c r="I862" s="52" t="str">
        <f>IF(G862="","",VLOOKUP(G862,'BASE TB'!$A$1:$K$70000,2,FALSE))</f>
        <v/>
      </c>
      <c r="K862" s="55" t="str">
        <f>IF(G862="","",VLOOKUP(G862,'BASE TB'!$A$1:$K$70000,6,FALSE))</f>
        <v/>
      </c>
      <c r="L862" s="56" t="str">
        <f t="shared" si="23"/>
        <v/>
      </c>
      <c r="M862" s="57" t="str">
        <f>IF(G862="","",VLOOKUP(G862,'BASE TB'!$A$1:$K$70000,7,FALSE))</f>
        <v/>
      </c>
      <c r="N862" s="57" t="str">
        <f>IF(G862="","",VLOOKUP(G862,'BASE TB'!$A$1:$K$70000,8,FALSE))</f>
        <v/>
      </c>
      <c r="Q862" s="60"/>
      <c r="R862" s="60"/>
      <c r="S862" s="60"/>
      <c r="T862" s="60"/>
      <c r="U862" s="60"/>
      <c r="V862" s="60"/>
    </row>
    <row r="863" spans="9:22" hidden="1" x14ac:dyDescent="0.25">
      <c r="I863" s="52" t="str">
        <f>IF(G863="","",VLOOKUP(G863,'BASE TB'!$A$1:$K$70000,2,FALSE))</f>
        <v/>
      </c>
      <c r="K863" s="55" t="str">
        <f>IF(G863="","",VLOOKUP(G863,'BASE TB'!$A$1:$K$70000,6,FALSE))</f>
        <v/>
      </c>
      <c r="L863" s="56" t="str">
        <f t="shared" si="23"/>
        <v/>
      </c>
      <c r="M863" s="57" t="str">
        <f>IF(G863="","",VLOOKUP(G863,'BASE TB'!$A$1:$K$70000,7,FALSE))</f>
        <v/>
      </c>
      <c r="N863" s="57" t="str">
        <f>IF(G863="","",VLOOKUP(G863,'BASE TB'!$A$1:$K$70000,8,FALSE))</f>
        <v/>
      </c>
      <c r="Q863" s="60"/>
      <c r="R863" s="60"/>
      <c r="S863" s="60"/>
      <c r="T863" s="60"/>
      <c r="U863" s="60"/>
      <c r="V863" s="60"/>
    </row>
    <row r="864" spans="9:22" hidden="1" x14ac:dyDescent="0.25">
      <c r="I864" s="52" t="str">
        <f>IF(G864="","",VLOOKUP(G864,'BASE TB'!$A$1:$K$70000,2,FALSE))</f>
        <v/>
      </c>
      <c r="K864" s="55" t="str">
        <f>IF(G864="","",VLOOKUP(G864,'BASE TB'!$A$1:$K$70000,6,FALSE))</f>
        <v/>
      </c>
      <c r="L864" s="56" t="str">
        <f t="shared" si="23"/>
        <v/>
      </c>
      <c r="M864" s="57" t="str">
        <f>IF(G864="","",VLOOKUP(G864,'BASE TB'!$A$1:$K$70000,7,FALSE))</f>
        <v/>
      </c>
      <c r="N864" s="57" t="str">
        <f>IF(G864="","",VLOOKUP(G864,'BASE TB'!$A$1:$K$70000,8,FALSE))</f>
        <v/>
      </c>
      <c r="Q864" s="60"/>
      <c r="R864" s="60"/>
      <c r="S864" s="60"/>
      <c r="T864" s="60"/>
      <c r="U864" s="60"/>
      <c r="V864" s="60"/>
    </row>
    <row r="865" spans="9:22" hidden="1" x14ac:dyDescent="0.25">
      <c r="I865" s="52" t="str">
        <f>IF(G865="","",VLOOKUP(G865,'BASE TB'!$A$1:$K$70000,2,FALSE))</f>
        <v/>
      </c>
      <c r="K865" s="55" t="str">
        <f>IF(G865="","",VLOOKUP(G865,'BASE TB'!$A$1:$K$70000,6,FALSE))</f>
        <v/>
      </c>
      <c r="L865" s="56" t="str">
        <f t="shared" si="23"/>
        <v/>
      </c>
      <c r="M865" s="57" t="str">
        <f>IF(G865="","",VLOOKUP(G865,'BASE TB'!$A$1:$K$70000,7,FALSE))</f>
        <v/>
      </c>
      <c r="N865" s="57" t="str">
        <f>IF(G865="","",VLOOKUP(G865,'BASE TB'!$A$1:$K$70000,8,FALSE))</f>
        <v/>
      </c>
      <c r="Q865" s="60"/>
      <c r="R865" s="60"/>
      <c r="S865" s="60"/>
      <c r="T865" s="60"/>
      <c r="U865" s="60"/>
      <c r="V865" s="60"/>
    </row>
    <row r="866" spans="9:22" hidden="1" x14ac:dyDescent="0.25">
      <c r="I866" s="52" t="str">
        <f>IF(G866="","",VLOOKUP(G866,'BASE TB'!$A$1:$K$70000,2,FALSE))</f>
        <v/>
      </c>
      <c r="K866" s="55" t="str">
        <f>IF(G866="","",VLOOKUP(G866,'BASE TB'!$A$1:$K$70000,6,FALSE))</f>
        <v/>
      </c>
      <c r="L866" s="56" t="str">
        <f t="shared" si="23"/>
        <v/>
      </c>
      <c r="M866" s="57" t="str">
        <f>IF(G866="","",VLOOKUP(G866,'BASE TB'!$A$1:$K$70000,7,FALSE))</f>
        <v/>
      </c>
      <c r="N866" s="57" t="str">
        <f>IF(G866="","",VLOOKUP(G866,'BASE TB'!$A$1:$K$70000,8,FALSE))</f>
        <v/>
      </c>
      <c r="Q866" s="60"/>
      <c r="R866" s="60"/>
      <c r="S866" s="60"/>
      <c r="T866" s="60"/>
      <c r="U866" s="60"/>
      <c r="V866" s="60"/>
    </row>
    <row r="867" spans="9:22" hidden="1" x14ac:dyDescent="0.25">
      <c r="I867" s="52" t="str">
        <f>IF(G867="","",VLOOKUP(G867,'BASE TB'!$A$1:$K$70000,2,FALSE))</f>
        <v/>
      </c>
      <c r="K867" s="55" t="str">
        <f>IF(G867="","",VLOOKUP(G867,'BASE TB'!$A$1:$K$70000,6,FALSE))</f>
        <v/>
      </c>
      <c r="L867" s="56" t="str">
        <f t="shared" si="23"/>
        <v/>
      </c>
      <c r="M867" s="57" t="str">
        <f>IF(G867="","",VLOOKUP(G867,'BASE TB'!$A$1:$K$70000,7,FALSE))</f>
        <v/>
      </c>
      <c r="N867" s="57" t="str">
        <f>IF(G867="","",VLOOKUP(G867,'BASE TB'!$A$1:$K$70000,8,FALSE))</f>
        <v/>
      </c>
      <c r="Q867" s="60"/>
      <c r="R867" s="60"/>
      <c r="S867" s="60"/>
      <c r="T867" s="60"/>
      <c r="U867" s="60"/>
      <c r="V867" s="60"/>
    </row>
    <row r="868" spans="9:22" hidden="1" x14ac:dyDescent="0.25">
      <c r="I868" s="52" t="str">
        <f>IF(G868="","",VLOOKUP(G868,'BASE TB'!$A$1:$K$70000,2,FALSE))</f>
        <v/>
      </c>
      <c r="K868" s="55" t="str">
        <f>IF(G868="","",VLOOKUP(G868,'BASE TB'!$A$1:$K$70000,6,FALSE))</f>
        <v/>
      </c>
      <c r="L868" s="56" t="str">
        <f t="shared" si="23"/>
        <v/>
      </c>
      <c r="M868" s="57" t="str">
        <f>IF(G868="","",VLOOKUP(G868,'BASE TB'!$A$1:$K$70000,7,FALSE))</f>
        <v/>
      </c>
      <c r="N868" s="57" t="str">
        <f>IF(G868="","",VLOOKUP(G868,'BASE TB'!$A$1:$K$70000,8,FALSE))</f>
        <v/>
      </c>
      <c r="Q868" s="60"/>
      <c r="R868" s="60"/>
      <c r="S868" s="60"/>
      <c r="T868" s="60"/>
      <c r="U868" s="60"/>
      <c r="V868" s="60"/>
    </row>
    <row r="869" spans="9:22" hidden="1" x14ac:dyDescent="0.25">
      <c r="I869" s="52" t="str">
        <f>IF(G869="","",VLOOKUP(G869,'BASE TB'!$A$1:$K$70000,2,FALSE))</f>
        <v/>
      </c>
      <c r="K869" s="55" t="str">
        <f>IF(G869="","",VLOOKUP(G869,'BASE TB'!$A$1:$K$70000,6,FALSE))</f>
        <v/>
      </c>
      <c r="L869" s="56" t="str">
        <f t="shared" si="23"/>
        <v/>
      </c>
      <c r="M869" s="57" t="str">
        <f>IF(G869="","",VLOOKUP(G869,'BASE TB'!$A$1:$K$70000,7,FALSE))</f>
        <v/>
      </c>
      <c r="N869" s="57" t="str">
        <f>IF(G869="","",VLOOKUP(G869,'BASE TB'!$A$1:$K$70000,8,FALSE))</f>
        <v/>
      </c>
      <c r="Q869" s="60"/>
      <c r="R869" s="60"/>
      <c r="S869" s="60"/>
      <c r="T869" s="60"/>
      <c r="U869" s="60"/>
      <c r="V869" s="60"/>
    </row>
    <row r="870" spans="9:22" hidden="1" x14ac:dyDescent="0.25">
      <c r="I870" s="52" t="str">
        <f>IF(G870="","",VLOOKUP(G870,'BASE TB'!$A$1:$K$70000,2,FALSE))</f>
        <v/>
      </c>
      <c r="K870" s="55" t="str">
        <f>IF(G870="","",VLOOKUP(G870,'BASE TB'!$A$1:$K$70000,6,FALSE))</f>
        <v/>
      </c>
      <c r="L870" s="56" t="str">
        <f t="shared" si="23"/>
        <v/>
      </c>
      <c r="M870" s="57" t="str">
        <f>IF(G870="","",VLOOKUP(G870,'BASE TB'!$A$1:$K$70000,7,FALSE))</f>
        <v/>
      </c>
      <c r="N870" s="57" t="str">
        <f>IF(G870="","",VLOOKUP(G870,'BASE TB'!$A$1:$K$70000,8,FALSE))</f>
        <v/>
      </c>
      <c r="Q870" s="60"/>
      <c r="R870" s="60"/>
      <c r="S870" s="60"/>
      <c r="T870" s="60"/>
      <c r="U870" s="60"/>
      <c r="V870" s="60"/>
    </row>
    <row r="871" spans="9:22" hidden="1" x14ac:dyDescent="0.25">
      <c r="I871" s="52" t="str">
        <f>IF(G871="","",VLOOKUP(G871,'BASE TB'!$A$1:$K$70000,2,FALSE))</f>
        <v/>
      </c>
      <c r="K871" s="55" t="str">
        <f>IF(G871="","",VLOOKUP(G871,'BASE TB'!$A$1:$K$70000,6,FALSE))</f>
        <v/>
      </c>
      <c r="L871" s="56" t="str">
        <f t="shared" si="23"/>
        <v/>
      </c>
      <c r="M871" s="57" t="str">
        <f>IF(G871="","",VLOOKUP(G871,'BASE TB'!$A$1:$K$70000,7,FALSE))</f>
        <v/>
      </c>
      <c r="N871" s="57" t="str">
        <f>IF(G871="","",VLOOKUP(G871,'BASE TB'!$A$1:$K$70000,8,FALSE))</f>
        <v/>
      </c>
      <c r="Q871" s="60"/>
      <c r="R871" s="60"/>
      <c r="S871" s="60"/>
      <c r="T871" s="60"/>
      <c r="U871" s="60"/>
      <c r="V871" s="60"/>
    </row>
    <row r="872" spans="9:22" hidden="1" x14ac:dyDescent="0.25">
      <c r="I872" s="52" t="str">
        <f>IF(G872="","",VLOOKUP(G872,'BASE TB'!$A$1:$K$70000,2,FALSE))</f>
        <v/>
      </c>
      <c r="K872" s="55" t="str">
        <f>IF(G872="","",VLOOKUP(G872,'BASE TB'!$A$1:$K$70000,6,FALSE))</f>
        <v/>
      </c>
      <c r="L872" s="56" t="str">
        <f t="shared" si="23"/>
        <v/>
      </c>
      <c r="M872" s="57" t="str">
        <f>IF(G872="","",VLOOKUP(G872,'BASE TB'!$A$1:$K$70000,7,FALSE))</f>
        <v/>
      </c>
      <c r="N872" s="57" t="str">
        <f>IF(G872="","",VLOOKUP(G872,'BASE TB'!$A$1:$K$70000,8,FALSE))</f>
        <v/>
      </c>
      <c r="Q872" s="60"/>
      <c r="R872" s="60"/>
      <c r="S872" s="60"/>
      <c r="T872" s="60"/>
      <c r="U872" s="60"/>
      <c r="V872" s="60"/>
    </row>
    <row r="873" spans="9:22" hidden="1" x14ac:dyDescent="0.25">
      <c r="I873" s="52" t="str">
        <f>IF(G873="","",VLOOKUP(G873,'BASE TB'!$A$1:$K$70000,2,FALSE))</f>
        <v/>
      </c>
      <c r="K873" s="55" t="str">
        <f>IF(G873="","",VLOOKUP(G873,'BASE TB'!$A$1:$K$70000,6,FALSE))</f>
        <v/>
      </c>
      <c r="L873" s="56" t="str">
        <f t="shared" si="23"/>
        <v/>
      </c>
      <c r="M873" s="57" t="str">
        <f>IF(G873="","",VLOOKUP(G873,'BASE TB'!$A$1:$K$70000,7,FALSE))</f>
        <v/>
      </c>
      <c r="N873" s="57" t="str">
        <f>IF(G873="","",VLOOKUP(G873,'BASE TB'!$A$1:$K$70000,8,FALSE))</f>
        <v/>
      </c>
      <c r="Q873" s="60"/>
      <c r="R873" s="60"/>
      <c r="S873" s="60"/>
      <c r="T873" s="60"/>
      <c r="U873" s="60"/>
      <c r="V873" s="60"/>
    </row>
    <row r="874" spans="9:22" hidden="1" x14ac:dyDescent="0.25">
      <c r="I874" s="52" t="str">
        <f>IF(G874="","",VLOOKUP(G874,'BASE TB'!$A$1:$K$70000,2,FALSE))</f>
        <v/>
      </c>
      <c r="K874" s="55" t="str">
        <f>IF(G874="","",VLOOKUP(G874,'BASE TB'!$A$1:$K$70000,6,FALSE))</f>
        <v/>
      </c>
      <c r="L874" s="56" t="str">
        <f t="shared" si="23"/>
        <v/>
      </c>
      <c r="M874" s="57" t="str">
        <f>IF(G874="","",VLOOKUP(G874,'BASE TB'!$A$1:$K$70000,7,FALSE))</f>
        <v/>
      </c>
      <c r="N874" s="57" t="str">
        <f>IF(G874="","",VLOOKUP(G874,'BASE TB'!$A$1:$K$70000,8,FALSE))</f>
        <v/>
      </c>
      <c r="Q874" s="60"/>
      <c r="R874" s="60"/>
      <c r="S874" s="60"/>
      <c r="T874" s="60"/>
      <c r="U874" s="60"/>
      <c r="V874" s="60"/>
    </row>
    <row r="875" spans="9:22" hidden="1" x14ac:dyDescent="0.25">
      <c r="I875" s="52" t="str">
        <f>IF(G875="","",VLOOKUP(G875,'BASE TB'!$A$1:$K$70000,2,FALSE))</f>
        <v/>
      </c>
      <c r="K875" s="55" t="str">
        <f>IF(G875="","",VLOOKUP(G875,'BASE TB'!$A$1:$K$70000,6,FALSE))</f>
        <v/>
      </c>
      <c r="L875" s="56" t="str">
        <f t="shared" si="23"/>
        <v/>
      </c>
      <c r="M875" s="57" t="str">
        <f>IF(G875="","",VLOOKUP(G875,'BASE TB'!$A$1:$K$70000,7,FALSE))</f>
        <v/>
      </c>
      <c r="N875" s="57" t="str">
        <f>IF(G875="","",VLOOKUP(G875,'BASE TB'!$A$1:$K$70000,8,FALSE))</f>
        <v/>
      </c>
      <c r="Q875" s="60"/>
      <c r="R875" s="60"/>
      <c r="S875" s="60"/>
      <c r="T875" s="60"/>
      <c r="U875" s="60"/>
      <c r="V875" s="60"/>
    </row>
    <row r="876" spans="9:22" hidden="1" x14ac:dyDescent="0.25">
      <c r="I876" s="52" t="str">
        <f>IF(G876="","",VLOOKUP(G876,'BASE TB'!$A$1:$K$70000,2,FALSE))</f>
        <v/>
      </c>
      <c r="K876" s="55" t="str">
        <f>IF(G876="","",VLOOKUP(G876,'BASE TB'!$A$1:$K$70000,6,FALSE))</f>
        <v/>
      </c>
      <c r="L876" s="56" t="str">
        <f t="shared" si="23"/>
        <v/>
      </c>
      <c r="M876" s="57" t="str">
        <f>IF(G876="","",VLOOKUP(G876,'BASE TB'!$A$1:$K$70000,7,FALSE))</f>
        <v/>
      </c>
      <c r="N876" s="57" t="str">
        <f>IF(G876="","",VLOOKUP(G876,'BASE TB'!$A$1:$K$70000,8,FALSE))</f>
        <v/>
      </c>
      <c r="Q876" s="60"/>
      <c r="R876" s="60"/>
      <c r="S876" s="60"/>
      <c r="T876" s="60"/>
      <c r="U876" s="60"/>
      <c r="V876" s="60"/>
    </row>
    <row r="877" spans="9:22" hidden="1" x14ac:dyDescent="0.25">
      <c r="I877" s="52" t="str">
        <f>IF(G877="","",VLOOKUP(G877,'BASE TB'!$A$1:$K$70000,2,FALSE))</f>
        <v/>
      </c>
      <c r="K877" s="55" t="str">
        <f>IF(G877="","",VLOOKUP(G877,'BASE TB'!$A$1:$K$70000,6,FALSE))</f>
        <v/>
      </c>
      <c r="L877" s="56" t="str">
        <f t="shared" si="23"/>
        <v/>
      </c>
      <c r="M877" s="57" t="str">
        <f>IF(G877="","",VLOOKUP(G877,'BASE TB'!$A$1:$K$70000,7,FALSE))</f>
        <v/>
      </c>
      <c r="N877" s="57" t="str">
        <f>IF(G877="","",VLOOKUP(G877,'BASE TB'!$A$1:$K$70000,8,FALSE))</f>
        <v/>
      </c>
      <c r="Q877" s="60"/>
      <c r="R877" s="60"/>
      <c r="S877" s="60"/>
      <c r="T877" s="60"/>
      <c r="U877" s="60"/>
      <c r="V877" s="60"/>
    </row>
    <row r="878" spans="9:22" hidden="1" x14ac:dyDescent="0.25">
      <c r="I878" s="52" t="str">
        <f>IF(G878="","",VLOOKUP(G878,'BASE TB'!$A$1:$K$70000,2,FALSE))</f>
        <v/>
      </c>
      <c r="K878" s="55" t="str">
        <f>IF(G878="","",VLOOKUP(G878,'BASE TB'!$A$1:$K$70000,6,FALSE))</f>
        <v/>
      </c>
      <c r="L878" s="56" t="str">
        <f t="shared" si="23"/>
        <v/>
      </c>
      <c r="M878" s="57" t="str">
        <f>IF(G878="","",VLOOKUP(G878,'BASE TB'!$A$1:$K$70000,7,FALSE))</f>
        <v/>
      </c>
      <c r="N878" s="57" t="str">
        <f>IF(G878="","",VLOOKUP(G878,'BASE TB'!$A$1:$K$70000,8,FALSE))</f>
        <v/>
      </c>
      <c r="Q878" s="60"/>
      <c r="R878" s="60"/>
      <c r="S878" s="60"/>
      <c r="T878" s="60"/>
      <c r="U878" s="60"/>
      <c r="V878" s="60"/>
    </row>
    <row r="879" spans="9:22" hidden="1" x14ac:dyDescent="0.25">
      <c r="I879" s="52" t="str">
        <f>IF(G879="","",VLOOKUP(G879,'BASE TB'!$A$1:$K$70000,2,FALSE))</f>
        <v/>
      </c>
      <c r="K879" s="55" t="str">
        <f>IF(G879="","",VLOOKUP(G879,'BASE TB'!$A$1:$K$70000,6,FALSE))</f>
        <v/>
      </c>
      <c r="L879" s="56" t="str">
        <f t="shared" si="23"/>
        <v/>
      </c>
      <c r="M879" s="57" t="str">
        <f>IF(G879="","",VLOOKUP(G879,'BASE TB'!$A$1:$K$70000,7,FALSE))</f>
        <v/>
      </c>
      <c r="N879" s="57" t="str">
        <f>IF(G879="","",VLOOKUP(G879,'BASE TB'!$A$1:$K$70000,8,FALSE))</f>
        <v/>
      </c>
      <c r="Q879" s="60"/>
      <c r="R879" s="60"/>
      <c r="S879" s="60"/>
      <c r="T879" s="60"/>
      <c r="U879" s="60"/>
      <c r="V879" s="60"/>
    </row>
    <row r="880" spans="9:22" hidden="1" x14ac:dyDescent="0.25">
      <c r="I880" s="52" t="str">
        <f>IF(G880="","",VLOOKUP(G880,'BASE TB'!$A$1:$K$70000,2,FALSE))</f>
        <v/>
      </c>
      <c r="K880" s="55" t="str">
        <f>IF(G880="","",VLOOKUP(G880,'BASE TB'!$A$1:$K$70000,6,FALSE))</f>
        <v/>
      </c>
      <c r="L880" s="56" t="str">
        <f t="shared" si="23"/>
        <v/>
      </c>
      <c r="M880" s="57" t="str">
        <f>IF(G880="","",VLOOKUP(G880,'BASE TB'!$A$1:$K$70000,7,FALSE))</f>
        <v/>
      </c>
      <c r="N880" s="57" t="str">
        <f>IF(G880="","",VLOOKUP(G880,'BASE TB'!$A$1:$K$70000,8,FALSE))</f>
        <v/>
      </c>
      <c r="Q880" s="60"/>
      <c r="R880" s="60"/>
      <c r="S880" s="60"/>
      <c r="T880" s="60"/>
      <c r="U880" s="60"/>
      <c r="V880" s="60"/>
    </row>
    <row r="881" spans="9:22" hidden="1" x14ac:dyDescent="0.25">
      <c r="I881" s="52" t="str">
        <f>IF(G881="","",VLOOKUP(G881,'BASE TB'!$A$1:$K$70000,2,FALSE))</f>
        <v/>
      </c>
      <c r="K881" s="55" t="str">
        <f>IF(G881="","",VLOOKUP(G881,'BASE TB'!$A$1:$K$70000,6,FALSE))</f>
        <v/>
      </c>
      <c r="L881" s="56" t="str">
        <f t="shared" si="23"/>
        <v/>
      </c>
      <c r="M881" s="57" t="str">
        <f>IF(G881="","",VLOOKUP(G881,'BASE TB'!$A$1:$K$70000,7,FALSE))</f>
        <v/>
      </c>
      <c r="N881" s="57" t="str">
        <f>IF(G881="","",VLOOKUP(G881,'BASE TB'!$A$1:$K$70000,8,FALSE))</f>
        <v/>
      </c>
      <c r="Q881" s="60"/>
      <c r="R881" s="60"/>
      <c r="S881" s="60"/>
      <c r="T881" s="60"/>
      <c r="U881" s="60"/>
      <c r="V881" s="60"/>
    </row>
    <row r="882" spans="9:22" hidden="1" x14ac:dyDescent="0.25">
      <c r="I882" s="52" t="str">
        <f>IF(G882="","",VLOOKUP(G882,'BASE TB'!$A$1:$K$70000,2,FALSE))</f>
        <v/>
      </c>
      <c r="K882" s="55" t="str">
        <f>IF(G882="","",VLOOKUP(G882,'BASE TB'!$A$1:$K$70000,6,FALSE))</f>
        <v/>
      </c>
      <c r="L882" s="56" t="str">
        <f t="shared" si="23"/>
        <v/>
      </c>
      <c r="M882" s="57" t="str">
        <f>IF(G882="","",VLOOKUP(G882,'BASE TB'!$A$1:$K$70000,7,FALSE))</f>
        <v/>
      </c>
      <c r="N882" s="57" t="str">
        <f>IF(G882="","",VLOOKUP(G882,'BASE TB'!$A$1:$K$70000,8,FALSE))</f>
        <v/>
      </c>
      <c r="Q882" s="60"/>
      <c r="R882" s="60"/>
      <c r="S882" s="60"/>
      <c r="T882" s="60"/>
      <c r="U882" s="60"/>
      <c r="V882" s="60"/>
    </row>
    <row r="883" spans="9:22" hidden="1" x14ac:dyDescent="0.25">
      <c r="I883" s="52" t="str">
        <f>IF(G883="","",VLOOKUP(G883,'BASE TB'!$A$1:$K$70000,2,FALSE))</f>
        <v/>
      </c>
      <c r="K883" s="55" t="str">
        <f>IF(G883="","",VLOOKUP(G883,'BASE TB'!$A$1:$K$70000,6,FALSE))</f>
        <v/>
      </c>
      <c r="L883" s="56" t="str">
        <f t="shared" si="23"/>
        <v/>
      </c>
      <c r="M883" s="57" t="str">
        <f>IF(G883="","",VLOOKUP(G883,'BASE TB'!$A$1:$K$70000,7,FALSE))</f>
        <v/>
      </c>
      <c r="N883" s="57" t="str">
        <f>IF(G883="","",VLOOKUP(G883,'BASE TB'!$A$1:$K$70000,8,FALSE))</f>
        <v/>
      </c>
      <c r="Q883" s="60"/>
      <c r="R883" s="60"/>
      <c r="S883" s="60"/>
      <c r="T883" s="60"/>
      <c r="U883" s="60"/>
      <c r="V883" s="60"/>
    </row>
    <row r="884" spans="9:22" hidden="1" x14ac:dyDescent="0.25">
      <c r="I884" s="52" t="str">
        <f>IF(G884="","",VLOOKUP(G884,'BASE TB'!$A$1:$K$70000,2,FALSE))</f>
        <v/>
      </c>
      <c r="K884" s="55" t="str">
        <f>IF(G884="","",VLOOKUP(G884,'BASE TB'!$A$1:$K$70000,6,FALSE))</f>
        <v/>
      </c>
      <c r="L884" s="56" t="str">
        <f t="shared" si="23"/>
        <v/>
      </c>
      <c r="M884" s="57" t="str">
        <f>IF(G884="","",VLOOKUP(G884,'BASE TB'!$A$1:$K$70000,7,FALSE))</f>
        <v/>
      </c>
      <c r="N884" s="57" t="str">
        <f>IF(G884="","",VLOOKUP(G884,'BASE TB'!$A$1:$K$70000,8,FALSE))</f>
        <v/>
      </c>
      <c r="Q884" s="60"/>
      <c r="R884" s="60"/>
      <c r="S884" s="60"/>
      <c r="T884" s="60"/>
      <c r="U884" s="60"/>
      <c r="V884" s="60"/>
    </row>
    <row r="885" spans="9:22" hidden="1" x14ac:dyDescent="0.25">
      <c r="I885" s="52" t="str">
        <f>IF(G885="","",VLOOKUP(G885,'BASE TB'!$A$1:$K$70000,2,FALSE))</f>
        <v/>
      </c>
      <c r="K885" s="55" t="str">
        <f>IF(G885="","",VLOOKUP(G885,'BASE TB'!$A$1:$K$70000,6,FALSE))</f>
        <v/>
      </c>
      <c r="L885" s="56" t="str">
        <f t="shared" si="23"/>
        <v/>
      </c>
      <c r="M885" s="57" t="str">
        <f>IF(G885="","",VLOOKUP(G885,'BASE TB'!$A$1:$K$70000,7,FALSE))</f>
        <v/>
      </c>
      <c r="N885" s="57" t="str">
        <f>IF(G885="","",VLOOKUP(G885,'BASE TB'!$A$1:$K$70000,8,FALSE))</f>
        <v/>
      </c>
      <c r="Q885" s="60"/>
      <c r="R885" s="60"/>
      <c r="S885" s="60"/>
      <c r="T885" s="60"/>
      <c r="U885" s="60"/>
      <c r="V885" s="60"/>
    </row>
    <row r="886" spans="9:22" hidden="1" x14ac:dyDescent="0.25">
      <c r="I886" s="52" t="str">
        <f>IF(G886="","",VLOOKUP(G886,'BASE TB'!$A$1:$K$70000,2,FALSE))</f>
        <v/>
      </c>
      <c r="K886" s="55" t="str">
        <f>IF(G886="","",VLOOKUP(G886,'BASE TB'!$A$1:$K$70000,6,FALSE))</f>
        <v/>
      </c>
      <c r="L886" s="56" t="str">
        <f t="shared" si="23"/>
        <v/>
      </c>
      <c r="M886" s="57" t="str">
        <f>IF(G886="","",VLOOKUP(G886,'BASE TB'!$A$1:$K$70000,7,FALSE))</f>
        <v/>
      </c>
      <c r="N886" s="57" t="str">
        <f>IF(G886="","",VLOOKUP(G886,'BASE TB'!$A$1:$K$70000,8,FALSE))</f>
        <v/>
      </c>
      <c r="Q886" s="60"/>
      <c r="R886" s="60"/>
      <c r="S886" s="60"/>
      <c r="T886" s="60"/>
      <c r="U886" s="60"/>
      <c r="V886" s="60"/>
    </row>
    <row r="887" spans="9:22" hidden="1" x14ac:dyDescent="0.25">
      <c r="I887" s="52" t="str">
        <f>IF(G887="","",VLOOKUP(G887,'BASE TB'!$A$1:$K$70000,2,FALSE))</f>
        <v/>
      </c>
      <c r="K887" s="55" t="str">
        <f>IF(G887="","",VLOOKUP(G887,'BASE TB'!$A$1:$K$70000,6,FALSE))</f>
        <v/>
      </c>
      <c r="L887" s="56" t="str">
        <f t="shared" si="23"/>
        <v/>
      </c>
      <c r="M887" s="57" t="str">
        <f>IF(G887="","",VLOOKUP(G887,'BASE TB'!$A$1:$K$70000,7,FALSE))</f>
        <v/>
      </c>
      <c r="N887" s="57" t="str">
        <f>IF(G887="","",VLOOKUP(G887,'BASE TB'!$A$1:$K$70000,8,FALSE))</f>
        <v/>
      </c>
      <c r="Q887" s="60"/>
      <c r="R887" s="60"/>
      <c r="S887" s="60"/>
      <c r="T887" s="60"/>
      <c r="U887" s="60"/>
      <c r="V887" s="60"/>
    </row>
    <row r="888" spans="9:22" hidden="1" x14ac:dyDescent="0.25">
      <c r="I888" s="52" t="str">
        <f>IF(G888="","",VLOOKUP(G888,'BASE TB'!$A$1:$K$70000,2,FALSE))</f>
        <v/>
      </c>
      <c r="K888" s="55" t="str">
        <f>IF(G888="","",VLOOKUP(G888,'BASE TB'!$A$1:$K$70000,6,FALSE))</f>
        <v/>
      </c>
      <c r="L888" s="56" t="str">
        <f t="shared" si="23"/>
        <v/>
      </c>
      <c r="M888" s="57" t="str">
        <f>IF(G888="","",VLOOKUP(G888,'BASE TB'!$A$1:$K$70000,7,FALSE))</f>
        <v/>
      </c>
      <c r="N888" s="57" t="str">
        <f>IF(G888="","",VLOOKUP(G888,'BASE TB'!$A$1:$K$70000,8,FALSE))</f>
        <v/>
      </c>
      <c r="Q888" s="60"/>
      <c r="R888" s="60"/>
      <c r="S888" s="60"/>
      <c r="T888" s="60"/>
      <c r="U888" s="60"/>
      <c r="V888" s="60"/>
    </row>
    <row r="889" spans="9:22" hidden="1" x14ac:dyDescent="0.25">
      <c r="I889" s="52" t="str">
        <f>IF(G889="","",VLOOKUP(G889,'BASE TB'!$A$1:$K$70000,2,FALSE))</f>
        <v/>
      </c>
      <c r="K889" s="55" t="str">
        <f>IF(G889="","",VLOOKUP(G889,'BASE TB'!$A$1:$K$70000,6,FALSE))</f>
        <v/>
      </c>
      <c r="L889" s="56" t="str">
        <f t="shared" si="23"/>
        <v/>
      </c>
      <c r="M889" s="57" t="str">
        <f>IF(G889="","",VLOOKUP(G889,'BASE TB'!$A$1:$K$70000,7,FALSE))</f>
        <v/>
      </c>
      <c r="N889" s="57" t="str">
        <f>IF(G889="","",VLOOKUP(G889,'BASE TB'!$A$1:$K$70000,8,FALSE))</f>
        <v/>
      </c>
      <c r="Q889" s="60"/>
      <c r="R889" s="60"/>
      <c r="S889" s="60"/>
      <c r="T889" s="60"/>
      <c r="U889" s="60"/>
      <c r="V889" s="60"/>
    </row>
    <row r="890" spans="9:22" hidden="1" x14ac:dyDescent="0.25">
      <c r="I890" s="52" t="str">
        <f>IF(G890="","",VLOOKUP(G890,'BASE TB'!$A$1:$K$70000,2,FALSE))</f>
        <v/>
      </c>
      <c r="K890" s="55" t="str">
        <f>IF(G890="","",VLOOKUP(G890,'BASE TB'!$A$1:$K$70000,6,FALSE))</f>
        <v/>
      </c>
      <c r="L890" s="56" t="str">
        <f t="shared" si="23"/>
        <v/>
      </c>
      <c r="M890" s="57" t="str">
        <f>IF(G890="","",VLOOKUP(G890,'BASE TB'!$A$1:$K$70000,7,FALSE))</f>
        <v/>
      </c>
      <c r="N890" s="57" t="str">
        <f>IF(G890="","",VLOOKUP(G890,'BASE TB'!$A$1:$K$70000,8,FALSE))</f>
        <v/>
      </c>
      <c r="Q890" s="60"/>
      <c r="R890" s="60"/>
      <c r="S890" s="60"/>
      <c r="T890" s="60"/>
      <c r="U890" s="60"/>
      <c r="V890" s="60"/>
    </row>
    <row r="891" spans="9:22" hidden="1" x14ac:dyDescent="0.25">
      <c r="I891" s="52" t="str">
        <f>IF(G891="","",VLOOKUP(G891,'BASE TB'!$A$1:$K$70000,2,FALSE))</f>
        <v/>
      </c>
      <c r="K891" s="55" t="str">
        <f>IF(G891="","",VLOOKUP(G891,'BASE TB'!$A$1:$K$70000,6,FALSE))</f>
        <v/>
      </c>
      <c r="L891" s="56" t="str">
        <f t="shared" si="23"/>
        <v/>
      </c>
      <c r="M891" s="57" t="str">
        <f>IF(G891="","",VLOOKUP(G891,'BASE TB'!$A$1:$K$70000,7,FALSE))</f>
        <v/>
      </c>
      <c r="N891" s="57" t="str">
        <f>IF(G891="","",VLOOKUP(G891,'BASE TB'!$A$1:$K$70000,8,FALSE))</f>
        <v/>
      </c>
      <c r="Q891" s="60"/>
      <c r="R891" s="60"/>
      <c r="S891" s="60"/>
      <c r="T891" s="60"/>
      <c r="U891" s="60"/>
      <c r="V891" s="60"/>
    </row>
    <row r="892" spans="9:22" hidden="1" x14ac:dyDescent="0.25">
      <c r="I892" s="52" t="str">
        <f>IF(G892="","",VLOOKUP(G892,'BASE TB'!$A$1:$K$70000,2,FALSE))</f>
        <v/>
      </c>
      <c r="K892" s="55" t="str">
        <f>IF(G892="","",VLOOKUP(G892,'BASE TB'!$A$1:$K$70000,6,FALSE))</f>
        <v/>
      </c>
      <c r="L892" s="56" t="str">
        <f t="shared" si="23"/>
        <v/>
      </c>
      <c r="M892" s="57" t="str">
        <f>IF(G892="","",VLOOKUP(G892,'BASE TB'!$A$1:$K$70000,7,FALSE))</f>
        <v/>
      </c>
      <c r="N892" s="57" t="str">
        <f>IF(G892="","",VLOOKUP(G892,'BASE TB'!$A$1:$K$70000,8,FALSE))</f>
        <v/>
      </c>
      <c r="Q892" s="60"/>
      <c r="R892" s="60"/>
      <c r="S892" s="60"/>
      <c r="T892" s="60"/>
      <c r="U892" s="60"/>
      <c r="V892" s="60"/>
    </row>
    <row r="893" spans="9:22" hidden="1" x14ac:dyDescent="0.25">
      <c r="I893" s="52" t="str">
        <f>IF(G893="","",VLOOKUP(G893,'BASE TB'!$A$1:$K$70000,2,FALSE))</f>
        <v/>
      </c>
      <c r="K893" s="55" t="str">
        <f>IF(G893="","",VLOOKUP(G893,'BASE TB'!$A$1:$K$70000,6,FALSE))</f>
        <v/>
      </c>
      <c r="L893" s="56" t="str">
        <f t="shared" si="23"/>
        <v/>
      </c>
      <c r="M893" s="57" t="str">
        <f>IF(G893="","",VLOOKUP(G893,'BASE TB'!$A$1:$K$70000,7,FALSE))</f>
        <v/>
      </c>
      <c r="N893" s="57" t="str">
        <f>IF(G893="","",VLOOKUP(G893,'BASE TB'!$A$1:$K$70000,8,FALSE))</f>
        <v/>
      </c>
      <c r="Q893" s="60"/>
      <c r="R893" s="60"/>
      <c r="S893" s="60"/>
      <c r="T893" s="60"/>
      <c r="U893" s="60"/>
      <c r="V893" s="60"/>
    </row>
    <row r="894" spans="9:22" hidden="1" x14ac:dyDescent="0.25">
      <c r="I894" s="52" t="str">
        <f>IF(G894="","",VLOOKUP(G894,'BASE TB'!$A$1:$K$70000,2,FALSE))</f>
        <v/>
      </c>
      <c r="K894" s="55" t="str">
        <f>IF(G894="","",VLOOKUP(G894,'BASE TB'!$A$1:$K$70000,6,FALSE))</f>
        <v/>
      </c>
      <c r="L894" s="56" t="str">
        <f t="shared" si="23"/>
        <v/>
      </c>
      <c r="M894" s="57" t="str">
        <f>IF(G894="","",VLOOKUP(G894,'BASE TB'!$A$1:$K$70000,7,FALSE))</f>
        <v/>
      </c>
      <c r="N894" s="57" t="str">
        <f>IF(G894="","",VLOOKUP(G894,'BASE TB'!$A$1:$K$70000,8,FALSE))</f>
        <v/>
      </c>
      <c r="Q894" s="60"/>
      <c r="R894" s="60"/>
      <c r="S894" s="60"/>
      <c r="T894" s="60"/>
      <c r="U894" s="60"/>
      <c r="V894" s="60"/>
    </row>
    <row r="895" spans="9:22" hidden="1" x14ac:dyDescent="0.25">
      <c r="I895" s="52" t="str">
        <f>IF(G895="","",VLOOKUP(G895,'BASE TB'!$A$1:$K$70000,2,FALSE))</f>
        <v/>
      </c>
      <c r="K895" s="55" t="str">
        <f>IF(G895="","",VLOOKUP(G895,'BASE TB'!$A$1:$K$70000,6,FALSE))</f>
        <v/>
      </c>
      <c r="L895" s="56" t="str">
        <f t="shared" si="23"/>
        <v/>
      </c>
      <c r="M895" s="57" t="str">
        <f>IF(G895="","",VLOOKUP(G895,'BASE TB'!$A$1:$K$70000,7,FALSE))</f>
        <v/>
      </c>
      <c r="N895" s="57" t="str">
        <f>IF(G895="","",VLOOKUP(G895,'BASE TB'!$A$1:$K$70000,8,FALSE))</f>
        <v/>
      </c>
      <c r="Q895" s="60"/>
      <c r="R895" s="60"/>
      <c r="S895" s="60"/>
      <c r="T895" s="60"/>
      <c r="U895" s="60"/>
      <c r="V895" s="60"/>
    </row>
    <row r="896" spans="9:22" hidden="1" x14ac:dyDescent="0.25">
      <c r="I896" s="52" t="str">
        <f>IF(G896="","",VLOOKUP(G896,'BASE TB'!$A$1:$K$70000,2,FALSE))</f>
        <v/>
      </c>
      <c r="K896" s="55" t="str">
        <f>IF(G896="","",VLOOKUP(G896,'BASE TB'!$A$1:$K$70000,6,FALSE))</f>
        <v/>
      </c>
      <c r="L896" s="56" t="str">
        <f t="shared" si="23"/>
        <v/>
      </c>
      <c r="M896" s="57" t="str">
        <f>IF(G896="","",VLOOKUP(G896,'BASE TB'!$A$1:$K$70000,7,FALSE))</f>
        <v/>
      </c>
      <c r="N896" s="57" t="str">
        <f>IF(G896="","",VLOOKUP(G896,'BASE TB'!$A$1:$K$70000,8,FALSE))</f>
        <v/>
      </c>
      <c r="Q896" s="60"/>
      <c r="R896" s="60"/>
      <c r="S896" s="60"/>
      <c r="T896" s="60"/>
      <c r="U896" s="60"/>
      <c r="V896" s="60"/>
    </row>
    <row r="897" spans="9:22" hidden="1" x14ac:dyDescent="0.25">
      <c r="I897" s="52" t="str">
        <f>IF(G897="","",VLOOKUP(G897,'BASE TB'!$A$1:$K$70000,2,FALSE))</f>
        <v/>
      </c>
      <c r="K897" s="55" t="str">
        <f>IF(G897="","",VLOOKUP(G897,'BASE TB'!$A$1:$K$70000,6,FALSE))</f>
        <v/>
      </c>
      <c r="L897" s="56" t="str">
        <f t="shared" si="23"/>
        <v/>
      </c>
      <c r="M897" s="57" t="str">
        <f>IF(G897="","",VLOOKUP(G897,'BASE TB'!$A$1:$K$70000,7,FALSE))</f>
        <v/>
      </c>
      <c r="N897" s="57" t="str">
        <f>IF(G897="","",VLOOKUP(G897,'BASE TB'!$A$1:$K$70000,8,FALSE))</f>
        <v/>
      </c>
      <c r="Q897" s="60"/>
      <c r="R897" s="60"/>
      <c r="S897" s="60"/>
      <c r="T897" s="60"/>
      <c r="U897" s="60"/>
      <c r="V897" s="60"/>
    </row>
    <row r="898" spans="9:22" hidden="1" x14ac:dyDescent="0.25">
      <c r="I898" s="52" t="str">
        <f>IF(G898="","",VLOOKUP(G898,'BASE TB'!$A$1:$K$70000,2,FALSE))</f>
        <v/>
      </c>
      <c r="K898" s="55" t="str">
        <f>IF(G898="","",VLOOKUP(G898,'BASE TB'!$A$1:$K$70000,6,FALSE))</f>
        <v/>
      </c>
      <c r="L898" s="56" t="str">
        <f t="shared" si="23"/>
        <v/>
      </c>
      <c r="M898" s="57" t="str">
        <f>IF(G898="","",VLOOKUP(G898,'BASE TB'!$A$1:$K$70000,7,FALSE))</f>
        <v/>
      </c>
      <c r="N898" s="57" t="str">
        <f>IF(G898="","",VLOOKUP(G898,'BASE TB'!$A$1:$K$70000,8,FALSE))</f>
        <v/>
      </c>
      <c r="Q898" s="60"/>
      <c r="R898" s="60"/>
      <c r="S898" s="60"/>
      <c r="T898" s="60"/>
      <c r="U898" s="60"/>
      <c r="V898" s="60"/>
    </row>
    <row r="899" spans="9:22" hidden="1" x14ac:dyDescent="0.25">
      <c r="I899" s="52" t="str">
        <f>IF(G899="","",VLOOKUP(G899,'BASE TB'!$A$1:$K$70000,2,FALSE))</f>
        <v/>
      </c>
      <c r="K899" s="55" t="str">
        <f>IF(G899="","",VLOOKUP(G899,'BASE TB'!$A$1:$K$70000,6,FALSE))</f>
        <v/>
      </c>
      <c r="L899" s="56" t="str">
        <f t="shared" si="23"/>
        <v/>
      </c>
      <c r="M899" s="57" t="str">
        <f>IF(G899="","",VLOOKUP(G899,'BASE TB'!$A$1:$K$70000,7,FALSE))</f>
        <v/>
      </c>
      <c r="N899" s="57" t="str">
        <f>IF(G899="","",VLOOKUP(G899,'BASE TB'!$A$1:$K$70000,8,FALSE))</f>
        <v/>
      </c>
      <c r="Q899" s="60"/>
      <c r="R899" s="60"/>
      <c r="S899" s="60"/>
      <c r="T899" s="60"/>
      <c r="U899" s="60"/>
      <c r="V899" s="60"/>
    </row>
    <row r="900" spans="9:22" hidden="1" x14ac:dyDescent="0.25">
      <c r="I900" s="52" t="str">
        <f>IF(G900="","",VLOOKUP(G900,'BASE TB'!$A$1:$K$70000,2,FALSE))</f>
        <v/>
      </c>
      <c r="K900" s="55" t="str">
        <f>IF(G900="","",VLOOKUP(G900,'BASE TB'!$A$1:$K$70000,6,FALSE))</f>
        <v/>
      </c>
      <c r="L900" s="56" t="str">
        <f t="shared" si="23"/>
        <v/>
      </c>
      <c r="M900" s="57" t="str">
        <f>IF(G900="","",VLOOKUP(G900,'BASE TB'!$A$1:$K$70000,7,FALSE))</f>
        <v/>
      </c>
      <c r="N900" s="57" t="str">
        <f>IF(G900="","",VLOOKUP(G900,'BASE TB'!$A$1:$K$70000,8,FALSE))</f>
        <v/>
      </c>
      <c r="Q900" s="60"/>
      <c r="R900" s="60"/>
      <c r="S900" s="60"/>
      <c r="T900" s="60"/>
      <c r="U900" s="60"/>
      <c r="V900" s="60"/>
    </row>
    <row r="901" spans="9:22" hidden="1" x14ac:dyDescent="0.25">
      <c r="I901" s="52" t="str">
        <f>IF(G901="","",VLOOKUP(G901,'BASE TB'!$A$1:$K$70000,2,FALSE))</f>
        <v/>
      </c>
      <c r="K901" s="55" t="str">
        <f>IF(G901="","",VLOOKUP(G901,'BASE TB'!$A$1:$K$70000,6,FALSE))</f>
        <v/>
      </c>
      <c r="L901" s="56" t="str">
        <f t="shared" si="23"/>
        <v/>
      </c>
      <c r="M901" s="57" t="str">
        <f>IF(G901="","",VLOOKUP(G901,'BASE TB'!$A$1:$K$70000,7,FALSE))</f>
        <v/>
      </c>
      <c r="N901" s="57" t="str">
        <f>IF(G901="","",VLOOKUP(G901,'BASE TB'!$A$1:$K$70000,8,FALSE))</f>
        <v/>
      </c>
      <c r="Q901" s="60"/>
      <c r="R901" s="60"/>
      <c r="S901" s="60"/>
      <c r="T901" s="60"/>
      <c r="U901" s="60"/>
      <c r="V901" s="60"/>
    </row>
    <row r="902" spans="9:22" hidden="1" x14ac:dyDescent="0.25">
      <c r="I902" s="52" t="str">
        <f>IF(G902="","",VLOOKUP(G902,'BASE TB'!$A$1:$K$70000,2,FALSE))</f>
        <v/>
      </c>
      <c r="K902" s="55" t="str">
        <f>IF(G902="","",VLOOKUP(G902,'BASE TB'!$A$1:$K$70000,6,FALSE))</f>
        <v/>
      </c>
      <c r="L902" s="56" t="str">
        <f t="shared" si="23"/>
        <v/>
      </c>
      <c r="M902" s="57" t="str">
        <f>IF(G902="","",VLOOKUP(G902,'BASE TB'!$A$1:$K$70000,7,FALSE))</f>
        <v/>
      </c>
      <c r="N902" s="57" t="str">
        <f>IF(G902="","",VLOOKUP(G902,'BASE TB'!$A$1:$K$70000,8,FALSE))</f>
        <v/>
      </c>
      <c r="Q902" s="60"/>
      <c r="R902" s="60"/>
      <c r="S902" s="60"/>
      <c r="T902" s="60"/>
      <c r="U902" s="60"/>
      <c r="V902" s="60"/>
    </row>
    <row r="903" spans="9:22" hidden="1" x14ac:dyDescent="0.25">
      <c r="I903" s="52" t="str">
        <f>IF(G903="","",VLOOKUP(G903,'BASE TB'!$A$1:$K$70000,2,FALSE))</f>
        <v/>
      </c>
      <c r="K903" s="55" t="str">
        <f>IF(G903="","",VLOOKUP(G903,'BASE TB'!$A$1:$K$70000,6,FALSE))</f>
        <v/>
      </c>
      <c r="L903" s="56" t="str">
        <f t="shared" ref="L903:L966" si="24">IF(G903="","",J903*K903)</f>
        <v/>
      </c>
      <c r="M903" s="57" t="str">
        <f>IF(G903="","",VLOOKUP(G903,'BASE TB'!$A$1:$K$70000,7,FALSE))</f>
        <v/>
      </c>
      <c r="N903" s="57" t="str">
        <f>IF(G903="","",VLOOKUP(G903,'BASE TB'!$A$1:$K$70000,8,FALSE))</f>
        <v/>
      </c>
      <c r="Q903" s="60"/>
      <c r="R903" s="60"/>
      <c r="S903" s="60"/>
      <c r="T903" s="60"/>
      <c r="U903" s="60"/>
      <c r="V903" s="60"/>
    </row>
    <row r="904" spans="9:22" hidden="1" x14ac:dyDescent="0.25">
      <c r="I904" s="52" t="str">
        <f>IF(G904="","",VLOOKUP(G904,'BASE TB'!$A$1:$K$70000,2,FALSE))</f>
        <v/>
      </c>
      <c r="K904" s="55" t="str">
        <f>IF(G904="","",VLOOKUP(G904,'BASE TB'!$A$1:$K$70000,6,FALSE))</f>
        <v/>
      </c>
      <c r="L904" s="56" t="str">
        <f t="shared" si="24"/>
        <v/>
      </c>
      <c r="M904" s="57" t="str">
        <f>IF(G904="","",VLOOKUP(G904,'BASE TB'!$A$1:$K$70000,7,FALSE))</f>
        <v/>
      </c>
      <c r="N904" s="57" t="str">
        <f>IF(G904="","",VLOOKUP(G904,'BASE TB'!$A$1:$K$70000,8,FALSE))</f>
        <v/>
      </c>
      <c r="Q904" s="60"/>
      <c r="R904" s="60"/>
      <c r="S904" s="60"/>
      <c r="T904" s="60"/>
      <c r="U904" s="60"/>
      <c r="V904" s="60"/>
    </row>
    <row r="905" spans="9:22" hidden="1" x14ac:dyDescent="0.25">
      <c r="I905" s="52" t="str">
        <f>IF(G905="","",VLOOKUP(G905,'BASE TB'!$A$1:$K$70000,2,FALSE))</f>
        <v/>
      </c>
      <c r="K905" s="55" t="str">
        <f>IF(G905="","",VLOOKUP(G905,'BASE TB'!$A$1:$K$70000,6,FALSE))</f>
        <v/>
      </c>
      <c r="L905" s="56" t="str">
        <f t="shared" si="24"/>
        <v/>
      </c>
      <c r="M905" s="57" t="str">
        <f>IF(G905="","",VLOOKUP(G905,'BASE TB'!$A$1:$K$70000,7,FALSE))</f>
        <v/>
      </c>
      <c r="N905" s="57" t="str">
        <f>IF(G905="","",VLOOKUP(G905,'BASE TB'!$A$1:$K$70000,8,FALSE))</f>
        <v/>
      </c>
      <c r="Q905" s="60"/>
      <c r="R905" s="60"/>
      <c r="S905" s="60"/>
      <c r="T905" s="60"/>
      <c r="U905" s="60"/>
      <c r="V905" s="60"/>
    </row>
    <row r="906" spans="9:22" hidden="1" x14ac:dyDescent="0.25">
      <c r="I906" s="52" t="str">
        <f>IF(G906="","",VLOOKUP(G906,'BASE TB'!$A$1:$K$70000,2,FALSE))</f>
        <v/>
      </c>
      <c r="K906" s="55" t="str">
        <f>IF(G906="","",VLOOKUP(G906,'BASE TB'!$A$1:$K$70000,6,FALSE))</f>
        <v/>
      </c>
      <c r="L906" s="56" t="str">
        <f t="shared" si="24"/>
        <v/>
      </c>
      <c r="M906" s="57" t="str">
        <f>IF(G906="","",VLOOKUP(G906,'BASE TB'!$A$1:$K$70000,7,FALSE))</f>
        <v/>
      </c>
      <c r="N906" s="57" t="str">
        <f>IF(G906="","",VLOOKUP(G906,'BASE TB'!$A$1:$K$70000,8,FALSE))</f>
        <v/>
      </c>
      <c r="Q906" s="60"/>
      <c r="R906" s="60"/>
      <c r="S906" s="60"/>
      <c r="T906" s="60"/>
      <c r="U906" s="60"/>
      <c r="V906" s="60"/>
    </row>
    <row r="907" spans="9:22" hidden="1" x14ac:dyDescent="0.25">
      <c r="I907" s="52" t="str">
        <f>IF(G907="","",VLOOKUP(G907,'BASE TB'!$A$1:$K$70000,2,FALSE))</f>
        <v/>
      </c>
      <c r="K907" s="55" t="str">
        <f>IF(G907="","",VLOOKUP(G907,'BASE TB'!$A$1:$K$70000,6,FALSE))</f>
        <v/>
      </c>
      <c r="L907" s="56" t="str">
        <f t="shared" si="24"/>
        <v/>
      </c>
      <c r="M907" s="57" t="str">
        <f>IF(G907="","",VLOOKUP(G907,'BASE TB'!$A$1:$K$70000,7,FALSE))</f>
        <v/>
      </c>
      <c r="N907" s="57" t="str">
        <f>IF(G907="","",VLOOKUP(G907,'BASE TB'!$A$1:$K$70000,8,FALSE))</f>
        <v/>
      </c>
      <c r="Q907" s="60"/>
      <c r="R907" s="60"/>
      <c r="S907" s="60"/>
      <c r="T907" s="60"/>
      <c r="U907" s="60"/>
      <c r="V907" s="60"/>
    </row>
    <row r="908" spans="9:22" hidden="1" x14ac:dyDescent="0.25">
      <c r="I908" s="52" t="str">
        <f>IF(G908="","",VLOOKUP(G908,'BASE TB'!$A$1:$K$70000,2,FALSE))</f>
        <v/>
      </c>
      <c r="K908" s="55" t="str">
        <f>IF(G908="","",VLOOKUP(G908,'BASE TB'!$A$1:$K$70000,6,FALSE))</f>
        <v/>
      </c>
      <c r="L908" s="56" t="str">
        <f t="shared" si="24"/>
        <v/>
      </c>
      <c r="M908" s="57" t="str">
        <f>IF(G908="","",VLOOKUP(G908,'BASE TB'!$A$1:$K$70000,7,FALSE))</f>
        <v/>
      </c>
      <c r="N908" s="57" t="str">
        <f>IF(G908="","",VLOOKUP(G908,'BASE TB'!$A$1:$K$70000,8,FALSE))</f>
        <v/>
      </c>
      <c r="Q908" s="60"/>
      <c r="R908" s="60"/>
      <c r="S908" s="60"/>
      <c r="T908" s="60"/>
      <c r="U908" s="60"/>
      <c r="V908" s="60"/>
    </row>
    <row r="909" spans="9:22" hidden="1" x14ac:dyDescent="0.25">
      <c r="I909" s="52" t="str">
        <f>IF(G909="","",VLOOKUP(G909,'BASE TB'!$A$1:$K$70000,2,FALSE))</f>
        <v/>
      </c>
      <c r="K909" s="55" t="str">
        <f>IF(G909="","",VLOOKUP(G909,'BASE TB'!$A$1:$K$70000,6,FALSE))</f>
        <v/>
      </c>
      <c r="L909" s="56" t="str">
        <f t="shared" si="24"/>
        <v/>
      </c>
      <c r="M909" s="57" t="str">
        <f>IF(G909="","",VLOOKUP(G909,'BASE TB'!$A$1:$K$70000,7,FALSE))</f>
        <v/>
      </c>
      <c r="N909" s="57" t="str">
        <f>IF(G909="","",VLOOKUP(G909,'BASE TB'!$A$1:$K$70000,8,FALSE))</f>
        <v/>
      </c>
      <c r="Q909" s="60"/>
      <c r="R909" s="60"/>
      <c r="S909" s="60"/>
      <c r="T909" s="60"/>
      <c r="U909" s="60"/>
      <c r="V909" s="60"/>
    </row>
    <row r="910" spans="9:22" hidden="1" x14ac:dyDescent="0.25">
      <c r="I910" s="52" t="str">
        <f>IF(G910="","",VLOOKUP(G910,'BASE TB'!$A$1:$K$70000,2,FALSE))</f>
        <v/>
      </c>
      <c r="K910" s="55" t="str">
        <f>IF(G910="","",VLOOKUP(G910,'BASE TB'!$A$1:$K$70000,6,FALSE))</f>
        <v/>
      </c>
      <c r="L910" s="56" t="str">
        <f t="shared" si="24"/>
        <v/>
      </c>
      <c r="M910" s="57" t="str">
        <f>IF(G910="","",VLOOKUP(G910,'BASE TB'!$A$1:$K$70000,7,FALSE))</f>
        <v/>
      </c>
      <c r="N910" s="57" t="str">
        <f>IF(G910="","",VLOOKUP(G910,'BASE TB'!$A$1:$K$70000,8,FALSE))</f>
        <v/>
      </c>
      <c r="Q910" s="60"/>
      <c r="R910" s="60"/>
      <c r="S910" s="60"/>
      <c r="T910" s="60"/>
      <c r="U910" s="60"/>
      <c r="V910" s="60"/>
    </row>
    <row r="911" spans="9:22" hidden="1" x14ac:dyDescent="0.25">
      <c r="I911" s="52" t="str">
        <f>IF(G911="","",VLOOKUP(G911,'BASE TB'!$A$1:$K$70000,2,FALSE))</f>
        <v/>
      </c>
      <c r="K911" s="55" t="str">
        <f>IF(G911="","",VLOOKUP(G911,'BASE TB'!$A$1:$K$70000,6,FALSE))</f>
        <v/>
      </c>
      <c r="L911" s="56" t="str">
        <f t="shared" si="24"/>
        <v/>
      </c>
      <c r="M911" s="57" t="str">
        <f>IF(G911="","",VLOOKUP(G911,'BASE TB'!$A$1:$K$70000,7,FALSE))</f>
        <v/>
      </c>
      <c r="N911" s="57" t="str">
        <f>IF(G911="","",VLOOKUP(G911,'BASE TB'!$A$1:$K$70000,8,FALSE))</f>
        <v/>
      </c>
      <c r="Q911" s="60"/>
      <c r="R911" s="60"/>
      <c r="S911" s="60"/>
      <c r="T911" s="60"/>
      <c r="U911" s="60"/>
      <c r="V911" s="60"/>
    </row>
    <row r="912" spans="9:22" hidden="1" x14ac:dyDescent="0.25">
      <c r="I912" s="52" t="str">
        <f>IF(G912="","",VLOOKUP(G912,'BASE TB'!$A$1:$K$70000,2,FALSE))</f>
        <v/>
      </c>
      <c r="K912" s="55" t="str">
        <f>IF(G912="","",VLOOKUP(G912,'BASE TB'!$A$1:$K$70000,6,FALSE))</f>
        <v/>
      </c>
      <c r="L912" s="56" t="str">
        <f t="shared" si="24"/>
        <v/>
      </c>
      <c r="M912" s="57" t="str">
        <f>IF(G912="","",VLOOKUP(G912,'BASE TB'!$A$1:$K$70000,7,FALSE))</f>
        <v/>
      </c>
      <c r="N912" s="57" t="str">
        <f>IF(G912="","",VLOOKUP(G912,'BASE TB'!$A$1:$K$70000,8,FALSE))</f>
        <v/>
      </c>
      <c r="Q912" s="60"/>
      <c r="R912" s="60"/>
      <c r="S912" s="60"/>
      <c r="T912" s="60"/>
      <c r="U912" s="60"/>
      <c r="V912" s="60"/>
    </row>
    <row r="913" spans="9:22" hidden="1" x14ac:dyDescent="0.25">
      <c r="I913" s="52" t="str">
        <f>IF(G913="","",VLOOKUP(G913,'BASE TB'!$A$1:$K$70000,2,FALSE))</f>
        <v/>
      </c>
      <c r="K913" s="55" t="str">
        <f>IF(G913="","",VLOOKUP(G913,'BASE TB'!$A$1:$K$70000,6,FALSE))</f>
        <v/>
      </c>
      <c r="L913" s="56" t="str">
        <f t="shared" si="24"/>
        <v/>
      </c>
      <c r="M913" s="57" t="str">
        <f>IF(G913="","",VLOOKUP(G913,'BASE TB'!$A$1:$K$70000,7,FALSE))</f>
        <v/>
      </c>
      <c r="N913" s="57" t="str">
        <f>IF(G913="","",VLOOKUP(G913,'BASE TB'!$A$1:$K$70000,8,FALSE))</f>
        <v/>
      </c>
      <c r="Q913" s="60"/>
      <c r="R913" s="60"/>
      <c r="S913" s="60"/>
      <c r="T913" s="60"/>
      <c r="U913" s="60"/>
      <c r="V913" s="60"/>
    </row>
    <row r="914" spans="9:22" hidden="1" x14ac:dyDescent="0.25">
      <c r="I914" s="52" t="str">
        <f>IF(G914="","",VLOOKUP(G914,'BASE TB'!$A$1:$K$70000,2,FALSE))</f>
        <v/>
      </c>
      <c r="K914" s="55" t="str">
        <f>IF(G914="","",VLOOKUP(G914,'BASE TB'!$A$1:$K$70000,6,FALSE))</f>
        <v/>
      </c>
      <c r="L914" s="56" t="str">
        <f t="shared" si="24"/>
        <v/>
      </c>
      <c r="M914" s="57" t="str">
        <f>IF(G914="","",VLOOKUP(G914,'BASE TB'!$A$1:$K$70000,7,FALSE))</f>
        <v/>
      </c>
      <c r="N914" s="57" t="str">
        <f>IF(G914="","",VLOOKUP(G914,'BASE TB'!$A$1:$K$70000,8,FALSE))</f>
        <v/>
      </c>
      <c r="Q914" s="60"/>
      <c r="R914" s="60"/>
      <c r="S914" s="60"/>
      <c r="T914" s="60"/>
      <c r="U914" s="60"/>
      <c r="V914" s="60"/>
    </row>
    <row r="915" spans="9:22" hidden="1" x14ac:dyDescent="0.25">
      <c r="I915" s="52" t="str">
        <f>IF(G915="","",VLOOKUP(G915,'BASE TB'!$A$1:$K$70000,2,FALSE))</f>
        <v/>
      </c>
      <c r="K915" s="55" t="str">
        <f>IF(G915="","",VLOOKUP(G915,'BASE TB'!$A$1:$K$70000,6,FALSE))</f>
        <v/>
      </c>
      <c r="L915" s="56" t="str">
        <f t="shared" si="24"/>
        <v/>
      </c>
      <c r="M915" s="57" t="str">
        <f>IF(G915="","",VLOOKUP(G915,'BASE TB'!$A$1:$K$70000,7,FALSE))</f>
        <v/>
      </c>
      <c r="N915" s="57" t="str">
        <f>IF(G915="","",VLOOKUP(G915,'BASE TB'!$A$1:$K$70000,8,FALSE))</f>
        <v/>
      </c>
      <c r="Q915" s="60"/>
      <c r="R915" s="60"/>
      <c r="S915" s="60"/>
      <c r="T915" s="60"/>
      <c r="U915" s="60"/>
      <c r="V915" s="60"/>
    </row>
    <row r="916" spans="9:22" hidden="1" x14ac:dyDescent="0.25">
      <c r="I916" s="52" t="str">
        <f>IF(G916="","",VLOOKUP(G916,'BASE TB'!$A$1:$K$70000,2,FALSE))</f>
        <v/>
      </c>
      <c r="K916" s="55" t="str">
        <f>IF(G916="","",VLOOKUP(G916,'BASE TB'!$A$1:$K$70000,6,FALSE))</f>
        <v/>
      </c>
      <c r="L916" s="56" t="str">
        <f t="shared" si="24"/>
        <v/>
      </c>
      <c r="M916" s="57" t="str">
        <f>IF(G916="","",VLOOKUP(G916,'BASE TB'!$A$1:$K$70000,7,FALSE))</f>
        <v/>
      </c>
      <c r="N916" s="57" t="str">
        <f>IF(G916="","",VLOOKUP(G916,'BASE TB'!$A$1:$K$70000,8,FALSE))</f>
        <v/>
      </c>
      <c r="Q916" s="60"/>
      <c r="R916" s="60"/>
      <c r="S916" s="60"/>
      <c r="T916" s="60"/>
      <c r="U916" s="60"/>
      <c r="V916" s="60"/>
    </row>
    <row r="917" spans="9:22" hidden="1" x14ac:dyDescent="0.25">
      <c r="I917" s="52" t="str">
        <f>IF(G917="","",VLOOKUP(G917,'BASE TB'!$A$1:$K$70000,2,FALSE))</f>
        <v/>
      </c>
      <c r="K917" s="55" t="str">
        <f>IF(G917="","",VLOOKUP(G917,'BASE TB'!$A$1:$K$70000,6,FALSE))</f>
        <v/>
      </c>
      <c r="L917" s="56" t="str">
        <f t="shared" si="24"/>
        <v/>
      </c>
      <c r="M917" s="57" t="str">
        <f>IF(G917="","",VLOOKUP(G917,'BASE TB'!$A$1:$K$70000,7,FALSE))</f>
        <v/>
      </c>
      <c r="N917" s="57" t="str">
        <f>IF(G917="","",VLOOKUP(G917,'BASE TB'!$A$1:$K$70000,8,FALSE))</f>
        <v/>
      </c>
      <c r="Q917" s="60"/>
      <c r="R917" s="60"/>
      <c r="S917" s="60"/>
      <c r="T917" s="60"/>
      <c r="U917" s="60"/>
      <c r="V917" s="60"/>
    </row>
    <row r="918" spans="9:22" hidden="1" x14ac:dyDescent="0.25">
      <c r="I918" s="52" t="str">
        <f>IF(G918="","",VLOOKUP(G918,'BASE TB'!$A$1:$K$70000,2,FALSE))</f>
        <v/>
      </c>
      <c r="K918" s="55" t="str">
        <f>IF(G918="","",VLOOKUP(G918,'BASE TB'!$A$1:$K$70000,6,FALSE))</f>
        <v/>
      </c>
      <c r="L918" s="56" t="str">
        <f t="shared" si="24"/>
        <v/>
      </c>
      <c r="M918" s="57" t="str">
        <f>IF(G918="","",VLOOKUP(G918,'BASE TB'!$A$1:$K$70000,7,FALSE))</f>
        <v/>
      </c>
      <c r="N918" s="57" t="str">
        <f>IF(G918="","",VLOOKUP(G918,'BASE TB'!$A$1:$K$70000,8,FALSE))</f>
        <v/>
      </c>
      <c r="Q918" s="60"/>
      <c r="R918" s="60"/>
      <c r="S918" s="60"/>
      <c r="T918" s="60"/>
      <c r="U918" s="60"/>
      <c r="V918" s="60"/>
    </row>
    <row r="919" spans="9:22" hidden="1" x14ac:dyDescent="0.25">
      <c r="I919" s="52" t="str">
        <f>IF(G919="","",VLOOKUP(G919,'BASE TB'!$A$1:$K$70000,2,FALSE))</f>
        <v/>
      </c>
      <c r="K919" s="55" t="str">
        <f>IF(G919="","",VLOOKUP(G919,'BASE TB'!$A$1:$K$70000,6,FALSE))</f>
        <v/>
      </c>
      <c r="L919" s="56" t="str">
        <f t="shared" si="24"/>
        <v/>
      </c>
      <c r="M919" s="57" t="str">
        <f>IF(G919="","",VLOOKUP(G919,'BASE TB'!$A$1:$K$70000,7,FALSE))</f>
        <v/>
      </c>
      <c r="N919" s="57" t="str">
        <f>IF(G919="","",VLOOKUP(G919,'BASE TB'!$A$1:$K$70000,8,FALSE))</f>
        <v/>
      </c>
      <c r="Q919" s="60"/>
      <c r="R919" s="60"/>
      <c r="S919" s="60"/>
      <c r="T919" s="60"/>
      <c r="U919" s="60"/>
      <c r="V919" s="60"/>
    </row>
    <row r="920" spans="9:22" hidden="1" x14ac:dyDescent="0.25">
      <c r="I920" s="52" t="str">
        <f>IF(G920="","",VLOOKUP(G920,'BASE TB'!$A$1:$K$70000,2,FALSE))</f>
        <v/>
      </c>
      <c r="K920" s="55" t="str">
        <f>IF(G920="","",VLOOKUP(G920,'BASE TB'!$A$1:$K$70000,6,FALSE))</f>
        <v/>
      </c>
      <c r="L920" s="56" t="str">
        <f t="shared" si="24"/>
        <v/>
      </c>
      <c r="M920" s="57" t="str">
        <f>IF(G920="","",VLOOKUP(G920,'BASE TB'!$A$1:$K$70000,7,FALSE))</f>
        <v/>
      </c>
      <c r="N920" s="57" t="str">
        <f>IF(G920="","",VLOOKUP(G920,'BASE TB'!$A$1:$K$70000,8,FALSE))</f>
        <v/>
      </c>
      <c r="Q920" s="60"/>
      <c r="R920" s="60"/>
      <c r="S920" s="60"/>
      <c r="T920" s="60"/>
      <c r="U920" s="60"/>
      <c r="V920" s="60"/>
    </row>
    <row r="921" spans="9:22" hidden="1" x14ac:dyDescent="0.25">
      <c r="I921" s="52" t="str">
        <f>IF(G921="","",VLOOKUP(G921,'BASE TB'!$A$1:$K$70000,2,FALSE))</f>
        <v/>
      </c>
      <c r="K921" s="55" t="str">
        <f>IF(G921="","",VLOOKUP(G921,'BASE TB'!$A$1:$K$70000,6,FALSE))</f>
        <v/>
      </c>
      <c r="L921" s="56" t="str">
        <f t="shared" si="24"/>
        <v/>
      </c>
      <c r="M921" s="57" t="str">
        <f>IF(G921="","",VLOOKUP(G921,'BASE TB'!$A$1:$K$70000,7,FALSE))</f>
        <v/>
      </c>
      <c r="N921" s="57" t="str">
        <f>IF(G921="","",VLOOKUP(G921,'BASE TB'!$A$1:$K$70000,8,FALSE))</f>
        <v/>
      </c>
      <c r="Q921" s="60"/>
      <c r="R921" s="60"/>
      <c r="S921" s="60"/>
      <c r="T921" s="60"/>
      <c r="U921" s="60"/>
      <c r="V921" s="60"/>
    </row>
    <row r="922" spans="9:22" hidden="1" x14ac:dyDescent="0.25">
      <c r="I922" s="52" t="str">
        <f>IF(G922="","",VLOOKUP(G922,'BASE TB'!$A$1:$K$70000,2,FALSE))</f>
        <v/>
      </c>
      <c r="K922" s="55" t="str">
        <f>IF(G922="","",VLOOKUP(G922,'BASE TB'!$A$1:$K$70000,6,FALSE))</f>
        <v/>
      </c>
      <c r="L922" s="56" t="str">
        <f t="shared" si="24"/>
        <v/>
      </c>
      <c r="M922" s="57" t="str">
        <f>IF(G922="","",VLOOKUP(G922,'BASE TB'!$A$1:$K$70000,7,FALSE))</f>
        <v/>
      </c>
      <c r="N922" s="57" t="str">
        <f>IF(G922="","",VLOOKUP(G922,'BASE TB'!$A$1:$K$70000,8,FALSE))</f>
        <v/>
      </c>
      <c r="Q922" s="60"/>
      <c r="R922" s="60"/>
      <c r="S922" s="60"/>
      <c r="T922" s="60"/>
      <c r="U922" s="60"/>
      <c r="V922" s="60"/>
    </row>
    <row r="923" spans="9:22" hidden="1" x14ac:dyDescent="0.25">
      <c r="I923" s="52" t="str">
        <f>IF(G923="","",VLOOKUP(G923,'BASE TB'!$A$1:$K$70000,2,FALSE))</f>
        <v/>
      </c>
      <c r="K923" s="55" t="str">
        <f>IF(G923="","",VLOOKUP(G923,'BASE TB'!$A$1:$K$70000,6,FALSE))</f>
        <v/>
      </c>
      <c r="L923" s="56" t="str">
        <f t="shared" si="24"/>
        <v/>
      </c>
      <c r="M923" s="57" t="str">
        <f>IF(G923="","",VLOOKUP(G923,'BASE TB'!$A$1:$K$70000,7,FALSE))</f>
        <v/>
      </c>
      <c r="N923" s="57" t="str">
        <f>IF(G923="","",VLOOKUP(G923,'BASE TB'!$A$1:$K$70000,8,FALSE))</f>
        <v/>
      </c>
      <c r="Q923" s="60"/>
      <c r="R923" s="60"/>
      <c r="S923" s="60"/>
      <c r="T923" s="60"/>
      <c r="U923" s="60"/>
      <c r="V923" s="60"/>
    </row>
    <row r="924" spans="9:22" hidden="1" x14ac:dyDescent="0.25">
      <c r="I924" s="52" t="str">
        <f>IF(G924="","",VLOOKUP(G924,'BASE TB'!$A$1:$K$70000,2,FALSE))</f>
        <v/>
      </c>
      <c r="K924" s="55" t="str">
        <f>IF(G924="","",VLOOKUP(G924,'BASE TB'!$A$1:$K$70000,6,FALSE))</f>
        <v/>
      </c>
      <c r="L924" s="56" t="str">
        <f t="shared" si="24"/>
        <v/>
      </c>
      <c r="M924" s="57" t="str">
        <f>IF(G924="","",VLOOKUP(G924,'BASE TB'!$A$1:$K$70000,7,FALSE))</f>
        <v/>
      </c>
      <c r="N924" s="57" t="str">
        <f>IF(G924="","",VLOOKUP(G924,'BASE TB'!$A$1:$K$70000,8,FALSE))</f>
        <v/>
      </c>
      <c r="Q924" s="60"/>
      <c r="R924" s="60"/>
      <c r="S924" s="60"/>
      <c r="T924" s="60"/>
      <c r="U924" s="60"/>
      <c r="V924" s="60"/>
    </row>
    <row r="925" spans="9:22" hidden="1" x14ac:dyDescent="0.25">
      <c r="I925" s="52" t="str">
        <f>IF(G925="","",VLOOKUP(G925,'BASE TB'!$A$1:$K$70000,2,FALSE))</f>
        <v/>
      </c>
      <c r="K925" s="55" t="str">
        <f>IF(G925="","",VLOOKUP(G925,'BASE TB'!$A$1:$K$70000,6,FALSE))</f>
        <v/>
      </c>
      <c r="L925" s="56" t="str">
        <f t="shared" si="24"/>
        <v/>
      </c>
      <c r="M925" s="57" t="str">
        <f>IF(G925="","",VLOOKUP(G925,'BASE TB'!$A$1:$K$70000,7,FALSE))</f>
        <v/>
      </c>
      <c r="N925" s="57" t="str">
        <f>IF(G925="","",VLOOKUP(G925,'BASE TB'!$A$1:$K$70000,8,FALSE))</f>
        <v/>
      </c>
      <c r="Q925" s="60"/>
      <c r="R925" s="60"/>
      <c r="S925" s="60"/>
      <c r="T925" s="60"/>
      <c r="U925" s="60"/>
      <c r="V925" s="60"/>
    </row>
    <row r="926" spans="9:22" hidden="1" x14ac:dyDescent="0.25">
      <c r="I926" s="52" t="str">
        <f>IF(G926="","",VLOOKUP(G926,'BASE TB'!$A$1:$K$70000,2,FALSE))</f>
        <v/>
      </c>
      <c r="K926" s="55" t="str">
        <f>IF(G926="","",VLOOKUP(G926,'BASE TB'!$A$1:$K$70000,6,FALSE))</f>
        <v/>
      </c>
      <c r="L926" s="56" t="str">
        <f t="shared" si="24"/>
        <v/>
      </c>
      <c r="M926" s="57" t="str">
        <f>IF(G926="","",VLOOKUP(G926,'BASE TB'!$A$1:$K$70000,7,FALSE))</f>
        <v/>
      </c>
      <c r="N926" s="57" t="str">
        <f>IF(G926="","",VLOOKUP(G926,'BASE TB'!$A$1:$K$70000,8,FALSE))</f>
        <v/>
      </c>
      <c r="Q926" s="60"/>
      <c r="R926" s="60"/>
      <c r="S926" s="60"/>
      <c r="T926" s="60"/>
      <c r="U926" s="60"/>
      <c r="V926" s="60"/>
    </row>
    <row r="927" spans="9:22" hidden="1" x14ac:dyDescent="0.25">
      <c r="I927" s="52" t="str">
        <f>IF(G927="","",VLOOKUP(G927,'BASE TB'!$A$1:$K$70000,2,FALSE))</f>
        <v/>
      </c>
      <c r="K927" s="55" t="str">
        <f>IF(G927="","",VLOOKUP(G927,'BASE TB'!$A$1:$K$70000,6,FALSE))</f>
        <v/>
      </c>
      <c r="L927" s="56" t="str">
        <f t="shared" si="24"/>
        <v/>
      </c>
      <c r="M927" s="57" t="str">
        <f>IF(G927="","",VLOOKUP(G927,'BASE TB'!$A$1:$K$70000,7,FALSE))</f>
        <v/>
      </c>
      <c r="N927" s="57" t="str">
        <f>IF(G927="","",VLOOKUP(G927,'BASE TB'!$A$1:$K$70000,8,FALSE))</f>
        <v/>
      </c>
      <c r="Q927" s="60"/>
      <c r="R927" s="60"/>
      <c r="S927" s="60"/>
      <c r="T927" s="60"/>
      <c r="U927" s="60"/>
      <c r="V927" s="60"/>
    </row>
    <row r="928" spans="9:22" hidden="1" x14ac:dyDescent="0.25">
      <c r="I928" s="52" t="str">
        <f>IF(G928="","",VLOOKUP(G928,'BASE TB'!$A$1:$K$70000,2,FALSE))</f>
        <v/>
      </c>
      <c r="K928" s="55" t="str">
        <f>IF(G928="","",VLOOKUP(G928,'BASE TB'!$A$1:$K$70000,6,FALSE))</f>
        <v/>
      </c>
      <c r="L928" s="56" t="str">
        <f t="shared" si="24"/>
        <v/>
      </c>
      <c r="M928" s="57" t="str">
        <f>IF(G928="","",VLOOKUP(G928,'BASE TB'!$A$1:$K$70000,7,FALSE))</f>
        <v/>
      </c>
      <c r="N928" s="57" t="str">
        <f>IF(G928="","",VLOOKUP(G928,'BASE TB'!$A$1:$K$70000,8,FALSE))</f>
        <v/>
      </c>
      <c r="Q928" s="60"/>
      <c r="R928" s="60"/>
      <c r="S928" s="60"/>
      <c r="T928" s="60"/>
      <c r="U928" s="60"/>
      <c r="V928" s="60"/>
    </row>
    <row r="929" spans="9:22" hidden="1" x14ac:dyDescent="0.25">
      <c r="I929" s="52" t="str">
        <f>IF(G929="","",VLOOKUP(G929,'BASE TB'!$A$1:$K$70000,2,FALSE))</f>
        <v/>
      </c>
      <c r="K929" s="55" t="str">
        <f>IF(G929="","",VLOOKUP(G929,'BASE TB'!$A$1:$K$70000,6,FALSE))</f>
        <v/>
      </c>
      <c r="L929" s="56" t="str">
        <f t="shared" si="24"/>
        <v/>
      </c>
      <c r="M929" s="57" t="str">
        <f>IF(G929="","",VLOOKUP(G929,'BASE TB'!$A$1:$K$70000,7,FALSE))</f>
        <v/>
      </c>
      <c r="N929" s="57" t="str">
        <f>IF(G929="","",VLOOKUP(G929,'BASE TB'!$A$1:$K$70000,8,FALSE))</f>
        <v/>
      </c>
      <c r="Q929" s="60"/>
      <c r="R929" s="60"/>
      <c r="S929" s="60"/>
      <c r="T929" s="60"/>
      <c r="U929" s="60"/>
      <c r="V929" s="60"/>
    </row>
    <row r="930" spans="9:22" hidden="1" x14ac:dyDescent="0.25">
      <c r="I930" s="52" t="str">
        <f>IF(G930="","",VLOOKUP(G930,'BASE TB'!$A$1:$K$70000,2,FALSE))</f>
        <v/>
      </c>
      <c r="K930" s="55" t="str">
        <f>IF(G930="","",VLOOKUP(G930,'BASE TB'!$A$1:$K$70000,6,FALSE))</f>
        <v/>
      </c>
      <c r="L930" s="56" t="str">
        <f t="shared" si="24"/>
        <v/>
      </c>
      <c r="M930" s="57" t="str">
        <f>IF(G930="","",VLOOKUP(G930,'BASE TB'!$A$1:$K$70000,7,FALSE))</f>
        <v/>
      </c>
      <c r="N930" s="57" t="str">
        <f>IF(G930="","",VLOOKUP(G930,'BASE TB'!$A$1:$K$70000,8,FALSE))</f>
        <v/>
      </c>
      <c r="Q930" s="60"/>
      <c r="R930" s="60"/>
      <c r="S930" s="60"/>
      <c r="T930" s="60"/>
      <c r="U930" s="60"/>
      <c r="V930" s="60"/>
    </row>
    <row r="931" spans="9:22" hidden="1" x14ac:dyDescent="0.25">
      <c r="I931" s="52" t="str">
        <f>IF(G931="","",VLOOKUP(G931,'BASE TB'!$A$1:$K$70000,2,FALSE))</f>
        <v/>
      </c>
      <c r="K931" s="55" t="str">
        <f>IF(G931="","",VLOOKUP(G931,'BASE TB'!$A$1:$K$70000,6,FALSE))</f>
        <v/>
      </c>
      <c r="L931" s="56" t="str">
        <f t="shared" si="24"/>
        <v/>
      </c>
      <c r="M931" s="57" t="str">
        <f>IF(G931="","",VLOOKUP(G931,'BASE TB'!$A$1:$K$70000,7,FALSE))</f>
        <v/>
      </c>
      <c r="N931" s="57" t="str">
        <f>IF(G931="","",VLOOKUP(G931,'BASE TB'!$A$1:$K$70000,8,FALSE))</f>
        <v/>
      </c>
      <c r="Q931" s="60"/>
      <c r="R931" s="60"/>
      <c r="S931" s="60"/>
      <c r="T931" s="60"/>
      <c r="U931" s="60"/>
      <c r="V931" s="60"/>
    </row>
    <row r="932" spans="9:22" hidden="1" x14ac:dyDescent="0.25">
      <c r="I932" s="52" t="str">
        <f>IF(G932="","",VLOOKUP(G932,'BASE TB'!$A$1:$K$70000,2,FALSE))</f>
        <v/>
      </c>
      <c r="K932" s="55" t="str">
        <f>IF(G932="","",VLOOKUP(G932,'BASE TB'!$A$1:$K$70000,6,FALSE))</f>
        <v/>
      </c>
      <c r="L932" s="56" t="str">
        <f t="shared" si="24"/>
        <v/>
      </c>
      <c r="M932" s="57" t="str">
        <f>IF(G932="","",VLOOKUP(G932,'BASE TB'!$A$1:$K$70000,7,FALSE))</f>
        <v/>
      </c>
      <c r="N932" s="57" t="str">
        <f>IF(G932="","",VLOOKUP(G932,'BASE TB'!$A$1:$K$70000,8,FALSE))</f>
        <v/>
      </c>
      <c r="Q932" s="60"/>
      <c r="R932" s="60"/>
      <c r="S932" s="60"/>
      <c r="T932" s="60"/>
      <c r="U932" s="60"/>
      <c r="V932" s="60"/>
    </row>
    <row r="933" spans="9:22" hidden="1" x14ac:dyDescent="0.25">
      <c r="I933" s="52" t="str">
        <f>IF(G933="","",VLOOKUP(G933,'BASE TB'!$A$1:$K$70000,2,FALSE))</f>
        <v/>
      </c>
      <c r="K933" s="55" t="str">
        <f>IF(G933="","",VLOOKUP(G933,'BASE TB'!$A$1:$K$70000,6,FALSE))</f>
        <v/>
      </c>
      <c r="L933" s="56" t="str">
        <f t="shared" si="24"/>
        <v/>
      </c>
      <c r="M933" s="57" t="str">
        <f>IF(G933="","",VLOOKUP(G933,'BASE TB'!$A$1:$K$70000,7,FALSE))</f>
        <v/>
      </c>
      <c r="N933" s="57" t="str">
        <f>IF(G933="","",VLOOKUP(G933,'BASE TB'!$A$1:$K$70000,8,FALSE))</f>
        <v/>
      </c>
      <c r="Q933" s="60"/>
      <c r="R933" s="60"/>
      <c r="S933" s="60"/>
      <c r="T933" s="60"/>
      <c r="U933" s="60"/>
      <c r="V933" s="60"/>
    </row>
    <row r="934" spans="9:22" hidden="1" x14ac:dyDescent="0.25">
      <c r="I934" s="52" t="str">
        <f>IF(G934="","",VLOOKUP(G934,'BASE TB'!$A$1:$K$70000,2,FALSE))</f>
        <v/>
      </c>
      <c r="K934" s="55" t="str">
        <f>IF(G934="","",VLOOKUP(G934,'BASE TB'!$A$1:$K$70000,6,FALSE))</f>
        <v/>
      </c>
      <c r="L934" s="56" t="str">
        <f t="shared" si="24"/>
        <v/>
      </c>
      <c r="M934" s="57" t="str">
        <f>IF(G934="","",VLOOKUP(G934,'BASE TB'!$A$1:$K$70000,7,FALSE))</f>
        <v/>
      </c>
      <c r="N934" s="57" t="str">
        <f>IF(G934="","",VLOOKUP(G934,'BASE TB'!$A$1:$K$70000,8,FALSE))</f>
        <v/>
      </c>
      <c r="Q934" s="60"/>
      <c r="R934" s="60"/>
      <c r="S934" s="60"/>
      <c r="T934" s="60"/>
      <c r="U934" s="60"/>
      <c r="V934" s="60"/>
    </row>
    <row r="935" spans="9:22" hidden="1" x14ac:dyDescent="0.25">
      <c r="I935" s="52" t="str">
        <f>IF(G935="","",VLOOKUP(G935,'BASE TB'!$A$1:$K$70000,2,FALSE))</f>
        <v/>
      </c>
      <c r="K935" s="55" t="str">
        <f>IF(G935="","",VLOOKUP(G935,'BASE TB'!$A$1:$K$70000,6,FALSE))</f>
        <v/>
      </c>
      <c r="L935" s="56" t="str">
        <f t="shared" si="24"/>
        <v/>
      </c>
      <c r="M935" s="57" t="str">
        <f>IF(G935="","",VLOOKUP(G935,'BASE TB'!$A$1:$K$70000,7,FALSE))</f>
        <v/>
      </c>
      <c r="N935" s="57" t="str">
        <f>IF(G935="","",VLOOKUP(G935,'BASE TB'!$A$1:$K$70000,8,FALSE))</f>
        <v/>
      </c>
      <c r="Q935" s="60"/>
      <c r="R935" s="60"/>
      <c r="S935" s="60"/>
      <c r="T935" s="60"/>
      <c r="U935" s="60"/>
      <c r="V935" s="60"/>
    </row>
    <row r="936" spans="9:22" hidden="1" x14ac:dyDescent="0.25">
      <c r="I936" s="52" t="str">
        <f>IF(G936="","",VLOOKUP(G936,'BASE TB'!$A$1:$K$70000,2,FALSE))</f>
        <v/>
      </c>
      <c r="K936" s="55" t="str">
        <f>IF(G936="","",VLOOKUP(G936,'BASE TB'!$A$1:$K$70000,6,FALSE))</f>
        <v/>
      </c>
      <c r="L936" s="56" t="str">
        <f t="shared" si="24"/>
        <v/>
      </c>
      <c r="M936" s="57" t="str">
        <f>IF(G936="","",VLOOKUP(G936,'BASE TB'!$A$1:$K$70000,7,FALSE))</f>
        <v/>
      </c>
      <c r="N936" s="57" t="str">
        <f>IF(G936="","",VLOOKUP(G936,'BASE TB'!$A$1:$K$70000,8,FALSE))</f>
        <v/>
      </c>
      <c r="Q936" s="60"/>
      <c r="R936" s="60"/>
      <c r="S936" s="60"/>
      <c r="T936" s="60"/>
      <c r="U936" s="60"/>
      <c r="V936" s="60"/>
    </row>
    <row r="937" spans="9:22" hidden="1" x14ac:dyDescent="0.25">
      <c r="I937" s="52" t="str">
        <f>IF(G937="","",VLOOKUP(G937,'BASE TB'!$A$1:$K$70000,2,FALSE))</f>
        <v/>
      </c>
      <c r="K937" s="55" t="str">
        <f>IF(G937="","",VLOOKUP(G937,'BASE TB'!$A$1:$K$70000,6,FALSE))</f>
        <v/>
      </c>
      <c r="L937" s="56" t="str">
        <f t="shared" si="24"/>
        <v/>
      </c>
      <c r="M937" s="57" t="str">
        <f>IF(G937="","",VLOOKUP(G937,'BASE TB'!$A$1:$K$70000,7,FALSE))</f>
        <v/>
      </c>
      <c r="N937" s="57" t="str">
        <f>IF(G937="","",VLOOKUP(G937,'BASE TB'!$A$1:$K$70000,8,FALSE))</f>
        <v/>
      </c>
      <c r="Q937" s="60"/>
      <c r="R937" s="60"/>
      <c r="S937" s="60"/>
      <c r="T937" s="60"/>
      <c r="U937" s="60"/>
      <c r="V937" s="60"/>
    </row>
    <row r="938" spans="9:22" hidden="1" x14ac:dyDescent="0.25">
      <c r="I938" s="52" t="str">
        <f>IF(G938="","",VLOOKUP(G938,'BASE TB'!$A$1:$K$70000,2,FALSE))</f>
        <v/>
      </c>
      <c r="K938" s="55" t="str">
        <f>IF(G938="","",VLOOKUP(G938,'BASE TB'!$A$1:$K$70000,6,FALSE))</f>
        <v/>
      </c>
      <c r="L938" s="56" t="str">
        <f t="shared" si="24"/>
        <v/>
      </c>
      <c r="M938" s="57" t="str">
        <f>IF(G938="","",VLOOKUP(G938,'BASE TB'!$A$1:$K$70000,7,FALSE))</f>
        <v/>
      </c>
      <c r="N938" s="57" t="str">
        <f>IF(G938="","",VLOOKUP(G938,'BASE TB'!$A$1:$K$70000,8,FALSE))</f>
        <v/>
      </c>
      <c r="Q938" s="60"/>
      <c r="R938" s="60"/>
      <c r="S938" s="60"/>
      <c r="T938" s="60"/>
      <c r="U938" s="60"/>
      <c r="V938" s="60"/>
    </row>
    <row r="939" spans="9:22" hidden="1" x14ac:dyDescent="0.25">
      <c r="I939" s="52" t="str">
        <f>IF(G939="","",VLOOKUP(G939,'BASE TB'!$A$1:$K$70000,2,FALSE))</f>
        <v/>
      </c>
      <c r="K939" s="55" t="str">
        <f>IF(G939="","",VLOOKUP(G939,'BASE TB'!$A$1:$K$70000,6,FALSE))</f>
        <v/>
      </c>
      <c r="L939" s="56" t="str">
        <f t="shared" si="24"/>
        <v/>
      </c>
      <c r="M939" s="57" t="str">
        <f>IF(G939="","",VLOOKUP(G939,'BASE TB'!$A$1:$K$70000,7,FALSE))</f>
        <v/>
      </c>
      <c r="N939" s="57" t="str">
        <f>IF(G939="","",VLOOKUP(G939,'BASE TB'!$A$1:$K$70000,8,FALSE))</f>
        <v/>
      </c>
      <c r="Q939" s="60"/>
      <c r="R939" s="60"/>
      <c r="S939" s="60"/>
      <c r="T939" s="60"/>
      <c r="U939" s="60"/>
      <c r="V939" s="60"/>
    </row>
    <row r="940" spans="9:22" hidden="1" x14ac:dyDescent="0.25">
      <c r="I940" s="52" t="str">
        <f>IF(G940="","",VLOOKUP(G940,'BASE TB'!$A$1:$K$70000,2,FALSE))</f>
        <v/>
      </c>
      <c r="K940" s="55" t="str">
        <f>IF(G940="","",VLOOKUP(G940,'BASE TB'!$A$1:$K$70000,6,FALSE))</f>
        <v/>
      </c>
      <c r="L940" s="56" t="str">
        <f t="shared" si="24"/>
        <v/>
      </c>
      <c r="M940" s="57" t="str">
        <f>IF(G940="","",VLOOKUP(G940,'BASE TB'!$A$1:$K$70000,7,FALSE))</f>
        <v/>
      </c>
      <c r="N940" s="57" t="str">
        <f>IF(G940="","",VLOOKUP(G940,'BASE TB'!$A$1:$K$70000,8,FALSE))</f>
        <v/>
      </c>
      <c r="Q940" s="60"/>
      <c r="R940" s="60"/>
      <c r="S940" s="60"/>
      <c r="T940" s="60"/>
      <c r="U940" s="60"/>
      <c r="V940" s="60"/>
    </row>
    <row r="941" spans="9:22" hidden="1" x14ac:dyDescent="0.25">
      <c r="I941" s="52" t="str">
        <f>IF(G941="","",VLOOKUP(G941,'BASE TB'!$A$1:$K$70000,2,FALSE))</f>
        <v/>
      </c>
      <c r="K941" s="55" t="str">
        <f>IF(G941="","",VLOOKUP(G941,'BASE TB'!$A$1:$K$70000,6,FALSE))</f>
        <v/>
      </c>
      <c r="L941" s="56" t="str">
        <f t="shared" si="24"/>
        <v/>
      </c>
      <c r="M941" s="57" t="str">
        <f>IF(G941="","",VLOOKUP(G941,'BASE TB'!$A$1:$K$70000,7,FALSE))</f>
        <v/>
      </c>
      <c r="N941" s="57" t="str">
        <f>IF(G941="","",VLOOKUP(G941,'BASE TB'!$A$1:$K$70000,8,FALSE))</f>
        <v/>
      </c>
      <c r="Q941" s="60"/>
      <c r="R941" s="60"/>
      <c r="S941" s="60"/>
      <c r="T941" s="60"/>
      <c r="U941" s="60"/>
      <c r="V941" s="60"/>
    </row>
    <row r="942" spans="9:22" hidden="1" x14ac:dyDescent="0.25">
      <c r="I942" s="52" t="str">
        <f>IF(G942="","",VLOOKUP(G942,'BASE TB'!$A$1:$K$70000,2,FALSE))</f>
        <v/>
      </c>
      <c r="K942" s="55" t="str">
        <f>IF(G942="","",VLOOKUP(G942,'BASE TB'!$A$1:$K$70000,6,FALSE))</f>
        <v/>
      </c>
      <c r="L942" s="56" t="str">
        <f t="shared" si="24"/>
        <v/>
      </c>
      <c r="M942" s="57" t="str">
        <f>IF(G942="","",VLOOKUP(G942,'BASE TB'!$A$1:$K$70000,7,FALSE))</f>
        <v/>
      </c>
      <c r="N942" s="57" t="str">
        <f>IF(G942="","",VLOOKUP(G942,'BASE TB'!$A$1:$K$70000,8,FALSE))</f>
        <v/>
      </c>
      <c r="Q942" s="60"/>
      <c r="R942" s="60"/>
      <c r="S942" s="60"/>
      <c r="T942" s="60"/>
      <c r="U942" s="60"/>
      <c r="V942" s="60"/>
    </row>
    <row r="943" spans="9:22" hidden="1" x14ac:dyDescent="0.25">
      <c r="I943" s="52" t="str">
        <f>IF(G943="","",VLOOKUP(G943,'BASE TB'!$A$1:$K$70000,2,FALSE))</f>
        <v/>
      </c>
      <c r="K943" s="55" t="str">
        <f>IF(G943="","",VLOOKUP(G943,'BASE TB'!$A$1:$K$70000,6,FALSE))</f>
        <v/>
      </c>
      <c r="L943" s="56" t="str">
        <f t="shared" si="24"/>
        <v/>
      </c>
      <c r="M943" s="57" t="str">
        <f>IF(G943="","",VLOOKUP(G943,'BASE TB'!$A$1:$K$70000,7,FALSE))</f>
        <v/>
      </c>
      <c r="N943" s="57" t="str">
        <f>IF(G943="","",VLOOKUP(G943,'BASE TB'!$A$1:$K$70000,8,FALSE))</f>
        <v/>
      </c>
      <c r="Q943" s="60"/>
      <c r="R943" s="60"/>
      <c r="S943" s="60"/>
      <c r="T943" s="60"/>
      <c r="U943" s="60"/>
      <c r="V943" s="60"/>
    </row>
    <row r="944" spans="9:22" hidden="1" x14ac:dyDescent="0.25">
      <c r="I944" s="52" t="str">
        <f>IF(G944="","",VLOOKUP(G944,'BASE TB'!$A$1:$K$70000,2,FALSE))</f>
        <v/>
      </c>
      <c r="K944" s="55" t="str">
        <f>IF(G944="","",VLOOKUP(G944,'BASE TB'!$A$1:$K$70000,6,FALSE))</f>
        <v/>
      </c>
      <c r="L944" s="56" t="str">
        <f t="shared" si="24"/>
        <v/>
      </c>
      <c r="M944" s="57" t="str">
        <f>IF(G944="","",VLOOKUP(G944,'BASE TB'!$A$1:$K$70000,7,FALSE))</f>
        <v/>
      </c>
      <c r="N944" s="57" t="str">
        <f>IF(G944="","",VLOOKUP(G944,'BASE TB'!$A$1:$K$70000,8,FALSE))</f>
        <v/>
      </c>
      <c r="Q944" s="60"/>
      <c r="R944" s="60"/>
      <c r="S944" s="60"/>
      <c r="T944" s="60"/>
      <c r="U944" s="60"/>
      <c r="V944" s="60"/>
    </row>
    <row r="945" spans="9:22" hidden="1" x14ac:dyDescent="0.25">
      <c r="I945" s="52" t="str">
        <f>IF(G945="","",VLOOKUP(G945,'BASE TB'!$A$1:$K$70000,2,FALSE))</f>
        <v/>
      </c>
      <c r="K945" s="55" t="str">
        <f>IF(G945="","",VLOOKUP(G945,'BASE TB'!$A$1:$K$70000,6,FALSE))</f>
        <v/>
      </c>
      <c r="L945" s="56" t="str">
        <f t="shared" si="24"/>
        <v/>
      </c>
      <c r="M945" s="57" t="str">
        <f>IF(G945="","",VLOOKUP(G945,'BASE TB'!$A$1:$K$70000,7,FALSE))</f>
        <v/>
      </c>
      <c r="N945" s="57" t="str">
        <f>IF(G945="","",VLOOKUP(G945,'BASE TB'!$A$1:$K$70000,8,FALSE))</f>
        <v/>
      </c>
      <c r="Q945" s="60"/>
      <c r="R945" s="60"/>
      <c r="S945" s="60"/>
      <c r="T945" s="60"/>
      <c r="U945" s="60"/>
      <c r="V945" s="60"/>
    </row>
    <row r="946" spans="9:22" hidden="1" x14ac:dyDescent="0.25">
      <c r="I946" s="52" t="str">
        <f>IF(G946="","",VLOOKUP(G946,'BASE TB'!$A$1:$K$70000,2,FALSE))</f>
        <v/>
      </c>
      <c r="K946" s="55" t="str">
        <f>IF(G946="","",VLOOKUP(G946,'BASE TB'!$A$1:$K$70000,6,FALSE))</f>
        <v/>
      </c>
      <c r="L946" s="56" t="str">
        <f t="shared" si="24"/>
        <v/>
      </c>
      <c r="M946" s="57" t="str">
        <f>IF(G946="","",VLOOKUP(G946,'BASE TB'!$A$1:$K$70000,7,FALSE))</f>
        <v/>
      </c>
      <c r="N946" s="57" t="str">
        <f>IF(G946="","",VLOOKUP(G946,'BASE TB'!$A$1:$K$70000,8,FALSE))</f>
        <v/>
      </c>
      <c r="Q946" s="60"/>
      <c r="R946" s="60"/>
      <c r="S946" s="60"/>
      <c r="T946" s="60"/>
      <c r="U946" s="60"/>
      <c r="V946" s="60"/>
    </row>
    <row r="947" spans="9:22" hidden="1" x14ac:dyDescent="0.25">
      <c r="I947" s="52" t="str">
        <f>IF(G947="","",VLOOKUP(G947,'BASE TB'!$A$1:$K$70000,2,FALSE))</f>
        <v/>
      </c>
      <c r="K947" s="55" t="str">
        <f>IF(G947="","",VLOOKUP(G947,'BASE TB'!$A$1:$K$70000,6,FALSE))</f>
        <v/>
      </c>
      <c r="L947" s="56" t="str">
        <f t="shared" si="24"/>
        <v/>
      </c>
      <c r="M947" s="57" t="str">
        <f>IF(G947="","",VLOOKUP(G947,'BASE TB'!$A$1:$K$70000,7,FALSE))</f>
        <v/>
      </c>
      <c r="N947" s="57" t="str">
        <f>IF(G947="","",VLOOKUP(G947,'BASE TB'!$A$1:$K$70000,8,FALSE))</f>
        <v/>
      </c>
      <c r="Q947" s="60"/>
      <c r="R947" s="60"/>
      <c r="S947" s="60"/>
      <c r="T947" s="60"/>
      <c r="U947" s="60"/>
      <c r="V947" s="60"/>
    </row>
    <row r="948" spans="9:22" hidden="1" x14ac:dyDescent="0.25">
      <c r="I948" s="52" t="str">
        <f>IF(G948="","",VLOOKUP(G948,'BASE TB'!$A$1:$K$70000,2,FALSE))</f>
        <v/>
      </c>
      <c r="K948" s="55" t="str">
        <f>IF(G948="","",VLOOKUP(G948,'BASE TB'!$A$1:$K$70000,6,FALSE))</f>
        <v/>
      </c>
      <c r="L948" s="56" t="str">
        <f t="shared" si="24"/>
        <v/>
      </c>
      <c r="M948" s="57" t="str">
        <f>IF(G948="","",VLOOKUP(G948,'BASE TB'!$A$1:$K$70000,7,FALSE))</f>
        <v/>
      </c>
      <c r="N948" s="57" t="str">
        <f>IF(G948="","",VLOOKUP(G948,'BASE TB'!$A$1:$K$70000,8,FALSE))</f>
        <v/>
      </c>
      <c r="Q948" s="60"/>
      <c r="R948" s="60"/>
      <c r="S948" s="60"/>
      <c r="T948" s="60"/>
      <c r="U948" s="60"/>
      <c r="V948" s="60"/>
    </row>
    <row r="949" spans="9:22" hidden="1" x14ac:dyDescent="0.25">
      <c r="I949" s="52" t="str">
        <f>IF(G949="","",VLOOKUP(G949,'BASE TB'!$A$1:$K$70000,2,FALSE))</f>
        <v/>
      </c>
      <c r="K949" s="55" t="str">
        <f>IF(G949="","",VLOOKUP(G949,'BASE TB'!$A$1:$K$70000,6,FALSE))</f>
        <v/>
      </c>
      <c r="L949" s="56" t="str">
        <f t="shared" si="24"/>
        <v/>
      </c>
      <c r="M949" s="57" t="str">
        <f>IF(G949="","",VLOOKUP(G949,'BASE TB'!$A$1:$K$70000,7,FALSE))</f>
        <v/>
      </c>
      <c r="N949" s="57" t="str">
        <f>IF(G949="","",VLOOKUP(G949,'BASE TB'!$A$1:$K$70000,8,FALSE))</f>
        <v/>
      </c>
      <c r="Q949" s="60"/>
      <c r="R949" s="60"/>
      <c r="S949" s="60"/>
      <c r="T949" s="60"/>
      <c r="U949" s="60"/>
      <c r="V949" s="60"/>
    </row>
    <row r="950" spans="9:22" hidden="1" x14ac:dyDescent="0.25">
      <c r="I950" s="52" t="str">
        <f>IF(G950="","",VLOOKUP(G950,'BASE TB'!$A$1:$K$70000,2,FALSE))</f>
        <v/>
      </c>
      <c r="K950" s="55" t="str">
        <f>IF(G950="","",VLOOKUP(G950,'BASE TB'!$A$1:$K$70000,6,FALSE))</f>
        <v/>
      </c>
      <c r="L950" s="56" t="str">
        <f t="shared" si="24"/>
        <v/>
      </c>
      <c r="M950" s="57" t="str">
        <f>IF(G950="","",VLOOKUP(G950,'BASE TB'!$A$1:$K$70000,7,FALSE))</f>
        <v/>
      </c>
      <c r="N950" s="57" t="str">
        <f>IF(G950="","",VLOOKUP(G950,'BASE TB'!$A$1:$K$70000,8,FALSE))</f>
        <v/>
      </c>
      <c r="Q950" s="60"/>
      <c r="R950" s="60"/>
      <c r="S950" s="60"/>
      <c r="T950" s="60"/>
      <c r="U950" s="60"/>
      <c r="V950" s="60"/>
    </row>
    <row r="951" spans="9:22" hidden="1" x14ac:dyDescent="0.25">
      <c r="I951" s="52" t="str">
        <f>IF(G951="","",VLOOKUP(G951,'BASE TB'!$A$1:$K$70000,2,FALSE))</f>
        <v/>
      </c>
      <c r="K951" s="55" t="str">
        <f>IF(G951="","",VLOOKUP(G951,'BASE TB'!$A$1:$K$70000,6,FALSE))</f>
        <v/>
      </c>
      <c r="L951" s="56" t="str">
        <f t="shared" si="24"/>
        <v/>
      </c>
      <c r="M951" s="57" t="str">
        <f>IF(G951="","",VLOOKUP(G951,'BASE TB'!$A$1:$K$70000,7,FALSE))</f>
        <v/>
      </c>
      <c r="N951" s="57" t="str">
        <f>IF(G951="","",VLOOKUP(G951,'BASE TB'!$A$1:$K$70000,8,FALSE))</f>
        <v/>
      </c>
      <c r="Q951" s="60"/>
      <c r="R951" s="60"/>
      <c r="S951" s="60"/>
      <c r="T951" s="60"/>
      <c r="U951" s="60"/>
      <c r="V951" s="60"/>
    </row>
    <row r="952" spans="9:22" hidden="1" x14ac:dyDescent="0.25">
      <c r="I952" s="52" t="str">
        <f>IF(G952="","",VLOOKUP(G952,'BASE TB'!$A$1:$K$70000,2,FALSE))</f>
        <v/>
      </c>
      <c r="K952" s="55" t="str">
        <f>IF(G952="","",VLOOKUP(G952,'BASE TB'!$A$1:$K$70000,6,FALSE))</f>
        <v/>
      </c>
      <c r="L952" s="56" t="str">
        <f t="shared" si="24"/>
        <v/>
      </c>
      <c r="M952" s="57" t="str">
        <f>IF(G952="","",VLOOKUP(G952,'BASE TB'!$A$1:$K$70000,7,FALSE))</f>
        <v/>
      </c>
      <c r="N952" s="57" t="str">
        <f>IF(G952="","",VLOOKUP(G952,'BASE TB'!$A$1:$K$70000,8,FALSE))</f>
        <v/>
      </c>
      <c r="Q952" s="60"/>
      <c r="R952" s="60"/>
      <c r="S952" s="60"/>
      <c r="T952" s="60"/>
      <c r="U952" s="60"/>
      <c r="V952" s="60"/>
    </row>
    <row r="953" spans="9:22" hidden="1" x14ac:dyDescent="0.25">
      <c r="I953" s="52" t="str">
        <f>IF(G953="","",VLOOKUP(G953,'BASE TB'!$A$1:$K$70000,2,FALSE))</f>
        <v/>
      </c>
      <c r="K953" s="55" t="str">
        <f>IF(G953="","",VLOOKUP(G953,'BASE TB'!$A$1:$K$70000,6,FALSE))</f>
        <v/>
      </c>
      <c r="L953" s="56" t="str">
        <f t="shared" si="24"/>
        <v/>
      </c>
      <c r="M953" s="57" t="str">
        <f>IF(G953="","",VLOOKUP(G953,'BASE TB'!$A$1:$K$70000,7,FALSE))</f>
        <v/>
      </c>
      <c r="N953" s="57" t="str">
        <f>IF(G953="","",VLOOKUP(G953,'BASE TB'!$A$1:$K$70000,8,FALSE))</f>
        <v/>
      </c>
      <c r="Q953" s="60"/>
      <c r="R953" s="60"/>
      <c r="S953" s="60"/>
      <c r="T953" s="60"/>
      <c r="U953" s="60"/>
      <c r="V953" s="60"/>
    </row>
    <row r="954" spans="9:22" hidden="1" x14ac:dyDescent="0.25">
      <c r="I954" s="52" t="str">
        <f>IF(G954="","",VLOOKUP(G954,'BASE TB'!$A$1:$K$70000,2,FALSE))</f>
        <v/>
      </c>
      <c r="K954" s="55" t="str">
        <f>IF(G954="","",VLOOKUP(G954,'BASE TB'!$A$1:$K$70000,6,FALSE))</f>
        <v/>
      </c>
      <c r="L954" s="56" t="str">
        <f t="shared" si="24"/>
        <v/>
      </c>
      <c r="M954" s="57" t="str">
        <f>IF(G954="","",VLOOKUP(G954,'BASE TB'!$A$1:$K$70000,7,FALSE))</f>
        <v/>
      </c>
      <c r="N954" s="57" t="str">
        <f>IF(G954="","",VLOOKUP(G954,'BASE TB'!$A$1:$K$70000,8,FALSE))</f>
        <v/>
      </c>
      <c r="Q954" s="60"/>
      <c r="R954" s="60"/>
      <c r="S954" s="60"/>
      <c r="T954" s="60"/>
      <c r="U954" s="60"/>
      <c r="V954" s="60"/>
    </row>
    <row r="955" spans="9:22" hidden="1" x14ac:dyDescent="0.25">
      <c r="I955" s="52" t="str">
        <f>IF(G955="","",VLOOKUP(G955,'BASE TB'!$A$1:$K$70000,2,FALSE))</f>
        <v/>
      </c>
      <c r="K955" s="55" t="str">
        <f>IF(G955="","",VLOOKUP(G955,'BASE TB'!$A$1:$K$70000,6,FALSE))</f>
        <v/>
      </c>
      <c r="L955" s="56" t="str">
        <f t="shared" si="24"/>
        <v/>
      </c>
      <c r="M955" s="57" t="str">
        <f>IF(G955="","",VLOOKUP(G955,'BASE TB'!$A$1:$K$70000,7,FALSE))</f>
        <v/>
      </c>
      <c r="N955" s="57" t="str">
        <f>IF(G955="","",VLOOKUP(G955,'BASE TB'!$A$1:$K$70000,8,FALSE))</f>
        <v/>
      </c>
      <c r="Q955" s="60"/>
      <c r="R955" s="60"/>
      <c r="S955" s="60"/>
      <c r="T955" s="60"/>
      <c r="U955" s="60"/>
      <c r="V955" s="60"/>
    </row>
    <row r="956" spans="9:22" hidden="1" x14ac:dyDescent="0.25">
      <c r="I956" s="52" t="str">
        <f>IF(G956="","",VLOOKUP(G956,'BASE TB'!$A$1:$K$70000,2,FALSE))</f>
        <v/>
      </c>
      <c r="K956" s="55" t="str">
        <f>IF(G956="","",VLOOKUP(G956,'BASE TB'!$A$1:$K$70000,6,FALSE))</f>
        <v/>
      </c>
      <c r="L956" s="56" t="str">
        <f t="shared" si="24"/>
        <v/>
      </c>
      <c r="M956" s="57" t="str">
        <f>IF(G956="","",VLOOKUP(G956,'BASE TB'!$A$1:$K$70000,7,FALSE))</f>
        <v/>
      </c>
      <c r="N956" s="57" t="str">
        <f>IF(G956="","",VLOOKUP(G956,'BASE TB'!$A$1:$K$70000,8,FALSE))</f>
        <v/>
      </c>
      <c r="Q956" s="60"/>
      <c r="R956" s="60"/>
      <c r="S956" s="60"/>
      <c r="T956" s="60"/>
      <c r="U956" s="60"/>
      <c r="V956" s="60"/>
    </row>
    <row r="957" spans="9:22" hidden="1" x14ac:dyDescent="0.25">
      <c r="I957" s="52" t="str">
        <f>IF(G957="","",VLOOKUP(G957,'BASE TB'!$A$1:$K$70000,2,FALSE))</f>
        <v/>
      </c>
      <c r="K957" s="55" t="str">
        <f>IF(G957="","",VLOOKUP(G957,'BASE TB'!$A$1:$K$70000,6,FALSE))</f>
        <v/>
      </c>
      <c r="L957" s="56" t="str">
        <f t="shared" si="24"/>
        <v/>
      </c>
      <c r="M957" s="57" t="str">
        <f>IF(G957="","",VLOOKUP(G957,'BASE TB'!$A$1:$K$70000,7,FALSE))</f>
        <v/>
      </c>
      <c r="N957" s="57" t="str">
        <f>IF(G957="","",VLOOKUP(G957,'BASE TB'!$A$1:$K$70000,8,FALSE))</f>
        <v/>
      </c>
      <c r="Q957" s="60"/>
      <c r="R957" s="60"/>
      <c r="S957" s="60"/>
      <c r="T957" s="60"/>
      <c r="U957" s="60"/>
      <c r="V957" s="60"/>
    </row>
    <row r="958" spans="9:22" hidden="1" x14ac:dyDescent="0.25">
      <c r="I958" s="52" t="str">
        <f>IF(G958="","",VLOOKUP(G958,'BASE TB'!$A$1:$K$70000,2,FALSE))</f>
        <v/>
      </c>
      <c r="K958" s="55" t="str">
        <f>IF(G958="","",VLOOKUP(G958,'BASE TB'!$A$1:$K$70000,6,FALSE))</f>
        <v/>
      </c>
      <c r="L958" s="56" t="str">
        <f t="shared" si="24"/>
        <v/>
      </c>
      <c r="M958" s="57" t="str">
        <f>IF(G958="","",VLOOKUP(G958,'BASE TB'!$A$1:$K$70000,7,FALSE))</f>
        <v/>
      </c>
      <c r="N958" s="57" t="str">
        <f>IF(G958="","",VLOOKUP(G958,'BASE TB'!$A$1:$K$70000,8,FALSE))</f>
        <v/>
      </c>
      <c r="Q958" s="60"/>
      <c r="R958" s="60"/>
      <c r="S958" s="60"/>
      <c r="T958" s="60"/>
      <c r="U958" s="60"/>
      <c r="V958" s="60"/>
    </row>
    <row r="959" spans="9:22" hidden="1" x14ac:dyDescent="0.25">
      <c r="I959" s="52" t="str">
        <f>IF(G959="","",VLOOKUP(G959,'BASE TB'!$A$1:$K$70000,2,FALSE))</f>
        <v/>
      </c>
      <c r="K959" s="55" t="str">
        <f>IF(G959="","",VLOOKUP(G959,'BASE TB'!$A$1:$K$70000,6,FALSE))</f>
        <v/>
      </c>
      <c r="L959" s="56" t="str">
        <f t="shared" si="24"/>
        <v/>
      </c>
      <c r="M959" s="57" t="str">
        <f>IF(G959="","",VLOOKUP(G959,'BASE TB'!$A$1:$K$70000,7,FALSE))</f>
        <v/>
      </c>
      <c r="N959" s="57" t="str">
        <f>IF(G959="","",VLOOKUP(G959,'BASE TB'!$A$1:$K$70000,8,FALSE))</f>
        <v/>
      </c>
      <c r="Q959" s="60"/>
      <c r="R959" s="60"/>
      <c r="S959" s="60"/>
      <c r="T959" s="60"/>
      <c r="U959" s="60"/>
      <c r="V959" s="60"/>
    </row>
    <row r="960" spans="9:22" hidden="1" x14ac:dyDescent="0.25">
      <c r="I960" s="52" t="str">
        <f>IF(G960="","",VLOOKUP(G960,'BASE TB'!$A$1:$K$70000,2,FALSE))</f>
        <v/>
      </c>
      <c r="K960" s="55" t="str">
        <f>IF(G960="","",VLOOKUP(G960,'BASE TB'!$A$1:$K$70000,6,FALSE))</f>
        <v/>
      </c>
      <c r="L960" s="56" t="str">
        <f t="shared" si="24"/>
        <v/>
      </c>
      <c r="M960" s="57" t="str">
        <f>IF(G960="","",VLOOKUP(G960,'BASE TB'!$A$1:$K$70000,7,FALSE))</f>
        <v/>
      </c>
      <c r="N960" s="57" t="str">
        <f>IF(G960="","",VLOOKUP(G960,'BASE TB'!$A$1:$K$70000,8,FALSE))</f>
        <v/>
      </c>
      <c r="Q960" s="60"/>
      <c r="R960" s="60"/>
      <c r="S960" s="60"/>
      <c r="T960" s="60"/>
      <c r="U960" s="60"/>
      <c r="V960" s="60"/>
    </row>
    <row r="961" spans="9:22" hidden="1" x14ac:dyDescent="0.25">
      <c r="I961" s="52" t="str">
        <f>IF(G961="","",VLOOKUP(G961,'BASE TB'!$A$1:$K$70000,2,FALSE))</f>
        <v/>
      </c>
      <c r="K961" s="55" t="str">
        <f>IF(G961="","",VLOOKUP(G961,'BASE TB'!$A$1:$K$70000,6,FALSE))</f>
        <v/>
      </c>
      <c r="L961" s="56" t="str">
        <f t="shared" si="24"/>
        <v/>
      </c>
      <c r="M961" s="57" t="str">
        <f>IF(G961="","",VLOOKUP(G961,'BASE TB'!$A$1:$K$70000,7,FALSE))</f>
        <v/>
      </c>
      <c r="N961" s="57" t="str">
        <f>IF(G961="","",VLOOKUP(G961,'BASE TB'!$A$1:$K$70000,8,FALSE))</f>
        <v/>
      </c>
      <c r="Q961" s="60"/>
      <c r="R961" s="60"/>
      <c r="S961" s="60"/>
      <c r="T961" s="60"/>
      <c r="U961" s="60"/>
      <c r="V961" s="60"/>
    </row>
    <row r="962" spans="9:22" hidden="1" x14ac:dyDescent="0.25">
      <c r="I962" s="52" t="str">
        <f>IF(G962="","",VLOOKUP(G962,'BASE TB'!$A$1:$K$70000,2,FALSE))</f>
        <v/>
      </c>
      <c r="K962" s="55" t="str">
        <f>IF(G962="","",VLOOKUP(G962,'BASE TB'!$A$1:$K$70000,6,FALSE))</f>
        <v/>
      </c>
      <c r="L962" s="56" t="str">
        <f t="shared" si="24"/>
        <v/>
      </c>
      <c r="M962" s="57" t="str">
        <f>IF(G962="","",VLOOKUP(G962,'BASE TB'!$A$1:$K$70000,7,FALSE))</f>
        <v/>
      </c>
      <c r="N962" s="57" t="str">
        <f>IF(G962="","",VLOOKUP(G962,'BASE TB'!$A$1:$K$70000,8,FALSE))</f>
        <v/>
      </c>
      <c r="Q962" s="60"/>
      <c r="R962" s="60"/>
      <c r="S962" s="60"/>
      <c r="T962" s="60"/>
      <c r="U962" s="60"/>
      <c r="V962" s="60"/>
    </row>
    <row r="963" spans="9:22" hidden="1" x14ac:dyDescent="0.25">
      <c r="I963" s="52" t="str">
        <f>IF(G963="","",VLOOKUP(G963,'BASE TB'!$A$1:$K$70000,2,FALSE))</f>
        <v/>
      </c>
      <c r="K963" s="55" t="str">
        <f>IF(G963="","",VLOOKUP(G963,'BASE TB'!$A$1:$K$70000,6,FALSE))</f>
        <v/>
      </c>
      <c r="L963" s="56" t="str">
        <f t="shared" si="24"/>
        <v/>
      </c>
      <c r="M963" s="57" t="str">
        <f>IF(G963="","",VLOOKUP(G963,'BASE TB'!$A$1:$K$70000,7,FALSE))</f>
        <v/>
      </c>
      <c r="N963" s="57" t="str">
        <f>IF(G963="","",VLOOKUP(G963,'BASE TB'!$A$1:$K$70000,8,FALSE))</f>
        <v/>
      </c>
      <c r="Q963" s="60"/>
      <c r="R963" s="60"/>
      <c r="S963" s="60"/>
      <c r="T963" s="60"/>
      <c r="U963" s="60"/>
      <c r="V963" s="60"/>
    </row>
    <row r="964" spans="9:22" hidden="1" x14ac:dyDescent="0.25">
      <c r="I964" s="52" t="str">
        <f>IF(G964="","",VLOOKUP(G964,'BASE TB'!$A$1:$K$70000,2,FALSE))</f>
        <v/>
      </c>
      <c r="K964" s="55" t="str">
        <f>IF(G964="","",VLOOKUP(G964,'BASE TB'!$A$1:$K$70000,6,FALSE))</f>
        <v/>
      </c>
      <c r="L964" s="56" t="str">
        <f t="shared" si="24"/>
        <v/>
      </c>
      <c r="M964" s="57" t="str">
        <f>IF(G964="","",VLOOKUP(G964,'BASE TB'!$A$1:$K$70000,7,FALSE))</f>
        <v/>
      </c>
      <c r="N964" s="57" t="str">
        <f>IF(G964="","",VLOOKUP(G964,'BASE TB'!$A$1:$K$70000,8,FALSE))</f>
        <v/>
      </c>
      <c r="Q964" s="60"/>
      <c r="R964" s="60"/>
      <c r="S964" s="60"/>
      <c r="T964" s="60"/>
      <c r="U964" s="60"/>
      <c r="V964" s="60"/>
    </row>
    <row r="965" spans="9:22" hidden="1" x14ac:dyDescent="0.25">
      <c r="I965" s="52" t="str">
        <f>IF(G965="","",VLOOKUP(G965,'BASE TB'!$A$1:$K$70000,2,FALSE))</f>
        <v/>
      </c>
      <c r="K965" s="55" t="str">
        <f>IF(G965="","",VLOOKUP(G965,'BASE TB'!$A$1:$K$70000,6,FALSE))</f>
        <v/>
      </c>
      <c r="L965" s="56" t="str">
        <f t="shared" si="24"/>
        <v/>
      </c>
      <c r="M965" s="57" t="str">
        <f>IF(G965="","",VLOOKUP(G965,'BASE TB'!$A$1:$K$70000,7,FALSE))</f>
        <v/>
      </c>
      <c r="N965" s="57" t="str">
        <f>IF(G965="","",VLOOKUP(G965,'BASE TB'!$A$1:$K$70000,8,FALSE))</f>
        <v/>
      </c>
      <c r="Q965" s="60"/>
      <c r="R965" s="60"/>
      <c r="S965" s="60"/>
      <c r="T965" s="60"/>
      <c r="U965" s="60"/>
      <c r="V965" s="60"/>
    </row>
    <row r="966" spans="9:22" hidden="1" x14ac:dyDescent="0.25">
      <c r="I966" s="52" t="str">
        <f>IF(G966="","",VLOOKUP(G966,'BASE TB'!$A$1:$K$70000,2,FALSE))</f>
        <v/>
      </c>
      <c r="K966" s="55" t="str">
        <f>IF(G966="","",VLOOKUP(G966,'BASE TB'!$A$1:$K$70000,6,FALSE))</f>
        <v/>
      </c>
      <c r="L966" s="56" t="str">
        <f t="shared" si="24"/>
        <v/>
      </c>
      <c r="M966" s="57" t="str">
        <f>IF(G966="","",VLOOKUP(G966,'BASE TB'!$A$1:$K$70000,7,FALSE))</f>
        <v/>
      </c>
      <c r="N966" s="57" t="str">
        <f>IF(G966="","",VLOOKUP(G966,'BASE TB'!$A$1:$K$70000,8,FALSE))</f>
        <v/>
      </c>
      <c r="Q966" s="60"/>
      <c r="R966" s="60"/>
      <c r="S966" s="60"/>
      <c r="T966" s="60"/>
      <c r="U966" s="60"/>
      <c r="V966" s="60"/>
    </row>
    <row r="967" spans="9:22" hidden="1" x14ac:dyDescent="0.25">
      <c r="I967" s="52" t="str">
        <f>IF(G967="","",VLOOKUP(G967,'BASE TB'!$A$1:$K$70000,2,FALSE))</f>
        <v/>
      </c>
      <c r="K967" s="55" t="str">
        <f>IF(G967="","",VLOOKUP(G967,'BASE TB'!$A$1:$K$70000,6,FALSE))</f>
        <v/>
      </c>
      <c r="L967" s="56" t="str">
        <f t="shared" ref="L967:L1030" si="25">IF(G967="","",J967*K967)</f>
        <v/>
      </c>
      <c r="M967" s="57" t="str">
        <f>IF(G967="","",VLOOKUP(G967,'BASE TB'!$A$1:$K$70000,7,FALSE))</f>
        <v/>
      </c>
      <c r="N967" s="57" t="str">
        <f>IF(G967="","",VLOOKUP(G967,'BASE TB'!$A$1:$K$70000,8,FALSE))</f>
        <v/>
      </c>
      <c r="Q967" s="60"/>
      <c r="R967" s="60"/>
      <c r="S967" s="60"/>
      <c r="T967" s="60"/>
      <c r="U967" s="60"/>
      <c r="V967" s="60"/>
    </row>
    <row r="968" spans="9:22" hidden="1" x14ac:dyDescent="0.25">
      <c r="I968" s="52" t="str">
        <f>IF(G968="","",VLOOKUP(G968,'BASE TB'!$A$1:$K$70000,2,FALSE))</f>
        <v/>
      </c>
      <c r="K968" s="55" t="str">
        <f>IF(G968="","",VLOOKUP(G968,'BASE TB'!$A$1:$K$70000,6,FALSE))</f>
        <v/>
      </c>
      <c r="L968" s="56" t="str">
        <f t="shared" si="25"/>
        <v/>
      </c>
      <c r="M968" s="57" t="str">
        <f>IF(G968="","",VLOOKUP(G968,'BASE TB'!$A$1:$K$70000,7,FALSE))</f>
        <v/>
      </c>
      <c r="N968" s="57" t="str">
        <f>IF(G968="","",VLOOKUP(G968,'BASE TB'!$A$1:$K$70000,8,FALSE))</f>
        <v/>
      </c>
      <c r="Q968" s="60"/>
      <c r="R968" s="60"/>
      <c r="S968" s="60"/>
      <c r="T968" s="60"/>
      <c r="U968" s="60"/>
      <c r="V968" s="60"/>
    </row>
    <row r="969" spans="9:22" hidden="1" x14ac:dyDescent="0.25">
      <c r="I969" s="52" t="str">
        <f>IF(G969="","",VLOOKUP(G969,'BASE TB'!$A$1:$K$70000,2,FALSE))</f>
        <v/>
      </c>
      <c r="K969" s="55" t="str">
        <f>IF(G969="","",VLOOKUP(G969,'BASE TB'!$A$1:$K$70000,6,FALSE))</f>
        <v/>
      </c>
      <c r="L969" s="56" t="str">
        <f t="shared" si="25"/>
        <v/>
      </c>
      <c r="M969" s="57" t="str">
        <f>IF(G969="","",VLOOKUP(G969,'BASE TB'!$A$1:$K$70000,7,FALSE))</f>
        <v/>
      </c>
      <c r="N969" s="57" t="str">
        <f>IF(G969="","",VLOOKUP(G969,'BASE TB'!$A$1:$K$70000,8,FALSE))</f>
        <v/>
      </c>
      <c r="Q969" s="60"/>
      <c r="R969" s="60"/>
      <c r="S969" s="60"/>
      <c r="T969" s="60"/>
      <c r="U969" s="60"/>
      <c r="V969" s="60"/>
    </row>
    <row r="970" spans="9:22" hidden="1" x14ac:dyDescent="0.25">
      <c r="I970" s="52" t="str">
        <f>IF(G970="","",VLOOKUP(G970,'BASE TB'!$A$1:$K$70000,2,FALSE))</f>
        <v/>
      </c>
      <c r="K970" s="55" t="str">
        <f>IF(G970="","",VLOOKUP(G970,'BASE TB'!$A$1:$K$70000,6,FALSE))</f>
        <v/>
      </c>
      <c r="L970" s="56" t="str">
        <f t="shared" si="25"/>
        <v/>
      </c>
      <c r="M970" s="57" t="str">
        <f>IF(G970="","",VLOOKUP(G970,'BASE TB'!$A$1:$K$70000,7,FALSE))</f>
        <v/>
      </c>
      <c r="N970" s="57" t="str">
        <f>IF(G970="","",VLOOKUP(G970,'BASE TB'!$A$1:$K$70000,8,FALSE))</f>
        <v/>
      </c>
      <c r="Q970" s="60"/>
      <c r="R970" s="60"/>
      <c r="S970" s="60"/>
      <c r="T970" s="60"/>
      <c r="U970" s="60"/>
      <c r="V970" s="60"/>
    </row>
    <row r="971" spans="9:22" hidden="1" x14ac:dyDescent="0.25">
      <c r="I971" s="52" t="str">
        <f>IF(G971="","",VLOOKUP(G971,'BASE TB'!$A$1:$K$70000,2,FALSE))</f>
        <v/>
      </c>
      <c r="K971" s="55" t="str">
        <f>IF(G971="","",VLOOKUP(G971,'BASE TB'!$A$1:$K$70000,6,FALSE))</f>
        <v/>
      </c>
      <c r="L971" s="56" t="str">
        <f t="shared" si="25"/>
        <v/>
      </c>
      <c r="M971" s="57" t="str">
        <f>IF(G971="","",VLOOKUP(G971,'BASE TB'!$A$1:$K$70000,7,FALSE))</f>
        <v/>
      </c>
      <c r="N971" s="57" t="str">
        <f>IF(G971="","",VLOOKUP(G971,'BASE TB'!$A$1:$K$70000,8,FALSE))</f>
        <v/>
      </c>
      <c r="Q971" s="60"/>
      <c r="R971" s="60"/>
      <c r="S971" s="60"/>
      <c r="T971" s="60"/>
      <c r="U971" s="60"/>
      <c r="V971" s="60"/>
    </row>
    <row r="972" spans="9:22" hidden="1" x14ac:dyDescent="0.25">
      <c r="I972" s="52" t="str">
        <f>IF(G972="","",VLOOKUP(G972,'BASE TB'!$A$1:$K$70000,2,FALSE))</f>
        <v/>
      </c>
      <c r="K972" s="55" t="str">
        <f>IF(G972="","",VLOOKUP(G972,'BASE TB'!$A$1:$K$70000,6,FALSE))</f>
        <v/>
      </c>
      <c r="L972" s="56" t="str">
        <f t="shared" si="25"/>
        <v/>
      </c>
      <c r="M972" s="57" t="str">
        <f>IF(G972="","",VLOOKUP(G972,'BASE TB'!$A$1:$K$70000,7,FALSE))</f>
        <v/>
      </c>
      <c r="N972" s="57" t="str">
        <f>IF(G972="","",VLOOKUP(G972,'BASE TB'!$A$1:$K$70000,8,FALSE))</f>
        <v/>
      </c>
      <c r="Q972" s="60"/>
      <c r="R972" s="60"/>
      <c r="S972" s="60"/>
      <c r="T972" s="60"/>
      <c r="U972" s="60"/>
      <c r="V972" s="60"/>
    </row>
    <row r="973" spans="9:22" hidden="1" x14ac:dyDescent="0.25">
      <c r="I973" s="52" t="str">
        <f>IF(G973="","",VLOOKUP(G973,'BASE TB'!$A$1:$K$70000,2,FALSE))</f>
        <v/>
      </c>
      <c r="K973" s="55" t="str">
        <f>IF(G973="","",VLOOKUP(G973,'BASE TB'!$A$1:$K$70000,6,FALSE))</f>
        <v/>
      </c>
      <c r="L973" s="56" t="str">
        <f t="shared" si="25"/>
        <v/>
      </c>
      <c r="M973" s="57" t="str">
        <f>IF(G973="","",VLOOKUP(G973,'BASE TB'!$A$1:$K$70000,7,FALSE))</f>
        <v/>
      </c>
      <c r="N973" s="57" t="str">
        <f>IF(G973="","",VLOOKUP(G973,'BASE TB'!$A$1:$K$70000,8,FALSE))</f>
        <v/>
      </c>
      <c r="Q973" s="60"/>
      <c r="R973" s="60"/>
      <c r="S973" s="60"/>
      <c r="T973" s="60"/>
      <c r="U973" s="60"/>
      <c r="V973" s="60"/>
    </row>
    <row r="974" spans="9:22" hidden="1" x14ac:dyDescent="0.25">
      <c r="I974" s="52" t="str">
        <f>IF(G974="","",VLOOKUP(G974,'BASE TB'!$A$1:$K$70000,2,FALSE))</f>
        <v/>
      </c>
      <c r="K974" s="55" t="str">
        <f>IF(G974="","",VLOOKUP(G974,'BASE TB'!$A$1:$K$70000,6,FALSE))</f>
        <v/>
      </c>
      <c r="L974" s="56" t="str">
        <f t="shared" si="25"/>
        <v/>
      </c>
      <c r="M974" s="57" t="str">
        <f>IF(G974="","",VLOOKUP(G974,'BASE TB'!$A$1:$K$70000,7,FALSE))</f>
        <v/>
      </c>
      <c r="N974" s="57" t="str">
        <f>IF(G974="","",VLOOKUP(G974,'BASE TB'!$A$1:$K$70000,8,FALSE))</f>
        <v/>
      </c>
      <c r="Q974" s="60"/>
      <c r="R974" s="60"/>
      <c r="S974" s="60"/>
      <c r="T974" s="60"/>
      <c r="U974" s="60"/>
      <c r="V974" s="60"/>
    </row>
    <row r="975" spans="9:22" hidden="1" x14ac:dyDescent="0.25">
      <c r="I975" s="52" t="str">
        <f>IF(G975="","",VLOOKUP(G975,'BASE TB'!$A$1:$K$70000,2,FALSE))</f>
        <v/>
      </c>
      <c r="K975" s="55" t="str">
        <f>IF(G975="","",VLOOKUP(G975,'BASE TB'!$A$1:$K$70000,6,FALSE))</f>
        <v/>
      </c>
      <c r="L975" s="56" t="str">
        <f t="shared" si="25"/>
        <v/>
      </c>
      <c r="M975" s="57" t="str">
        <f>IF(G975="","",VLOOKUP(G975,'BASE TB'!$A$1:$K$70000,7,FALSE))</f>
        <v/>
      </c>
      <c r="N975" s="57" t="str">
        <f>IF(G975="","",VLOOKUP(G975,'BASE TB'!$A$1:$K$70000,8,FALSE))</f>
        <v/>
      </c>
      <c r="Q975" s="60"/>
      <c r="R975" s="60"/>
      <c r="S975" s="60"/>
      <c r="T975" s="60"/>
      <c r="U975" s="60"/>
      <c r="V975" s="60"/>
    </row>
    <row r="976" spans="9:22" hidden="1" x14ac:dyDescent="0.25">
      <c r="I976" s="52" t="str">
        <f>IF(G976="","",VLOOKUP(G976,'BASE TB'!$A$1:$K$70000,2,FALSE))</f>
        <v/>
      </c>
      <c r="K976" s="55" t="str">
        <f>IF(G976="","",VLOOKUP(G976,'BASE TB'!$A$1:$K$70000,6,FALSE))</f>
        <v/>
      </c>
      <c r="L976" s="56" t="str">
        <f t="shared" si="25"/>
        <v/>
      </c>
      <c r="M976" s="57" t="str">
        <f>IF(G976="","",VLOOKUP(G976,'BASE TB'!$A$1:$K$70000,7,FALSE))</f>
        <v/>
      </c>
      <c r="N976" s="57" t="str">
        <f>IF(G976="","",VLOOKUP(G976,'BASE TB'!$A$1:$K$70000,8,FALSE))</f>
        <v/>
      </c>
      <c r="Q976" s="60"/>
      <c r="R976" s="60"/>
      <c r="S976" s="60"/>
      <c r="T976" s="60"/>
      <c r="U976" s="60"/>
      <c r="V976" s="60"/>
    </row>
    <row r="977" spans="9:22" hidden="1" x14ac:dyDescent="0.25">
      <c r="I977" s="52" t="str">
        <f>IF(G977="","",VLOOKUP(G977,'BASE TB'!$A$1:$K$70000,2,FALSE))</f>
        <v/>
      </c>
      <c r="K977" s="55" t="str">
        <f>IF(G977="","",VLOOKUP(G977,'BASE TB'!$A$1:$K$70000,6,FALSE))</f>
        <v/>
      </c>
      <c r="L977" s="56" t="str">
        <f t="shared" si="25"/>
        <v/>
      </c>
      <c r="M977" s="57" t="str">
        <f>IF(G977="","",VLOOKUP(G977,'BASE TB'!$A$1:$K$70000,7,FALSE))</f>
        <v/>
      </c>
      <c r="N977" s="57" t="str">
        <f>IF(G977="","",VLOOKUP(G977,'BASE TB'!$A$1:$K$70000,8,FALSE))</f>
        <v/>
      </c>
      <c r="Q977" s="60"/>
      <c r="R977" s="60"/>
      <c r="S977" s="60"/>
      <c r="T977" s="60"/>
      <c r="U977" s="60"/>
      <c r="V977" s="60"/>
    </row>
    <row r="978" spans="9:22" hidden="1" x14ac:dyDescent="0.25">
      <c r="I978" s="52" t="str">
        <f>IF(G978="","",VLOOKUP(G978,'BASE TB'!$A$1:$K$70000,2,FALSE))</f>
        <v/>
      </c>
      <c r="K978" s="55" t="str">
        <f>IF(G978="","",VLOOKUP(G978,'BASE TB'!$A$1:$K$70000,6,FALSE))</f>
        <v/>
      </c>
      <c r="L978" s="56" t="str">
        <f t="shared" si="25"/>
        <v/>
      </c>
      <c r="M978" s="57" t="str">
        <f>IF(G978="","",VLOOKUP(G978,'BASE TB'!$A$1:$K$70000,7,FALSE))</f>
        <v/>
      </c>
      <c r="N978" s="57" t="str">
        <f>IF(G978="","",VLOOKUP(G978,'BASE TB'!$A$1:$K$70000,8,FALSE))</f>
        <v/>
      </c>
      <c r="Q978" s="60"/>
      <c r="R978" s="60"/>
      <c r="S978" s="60"/>
      <c r="T978" s="60"/>
      <c r="U978" s="60"/>
      <c r="V978" s="60"/>
    </row>
    <row r="979" spans="9:22" hidden="1" x14ac:dyDescent="0.25">
      <c r="I979" s="52" t="str">
        <f>IF(G979="","",VLOOKUP(G979,'BASE TB'!$A$1:$K$70000,2,FALSE))</f>
        <v/>
      </c>
      <c r="K979" s="55" t="str">
        <f>IF(G979="","",VLOOKUP(G979,'BASE TB'!$A$1:$K$70000,6,FALSE))</f>
        <v/>
      </c>
      <c r="L979" s="56" t="str">
        <f t="shared" si="25"/>
        <v/>
      </c>
      <c r="M979" s="57" t="str">
        <f>IF(G979="","",VLOOKUP(G979,'BASE TB'!$A$1:$K$70000,7,FALSE))</f>
        <v/>
      </c>
      <c r="N979" s="57" t="str">
        <f>IF(G979="","",VLOOKUP(G979,'BASE TB'!$A$1:$K$70000,8,FALSE))</f>
        <v/>
      </c>
      <c r="Q979" s="60"/>
      <c r="R979" s="60"/>
      <c r="S979" s="60"/>
      <c r="T979" s="60"/>
      <c r="U979" s="60"/>
      <c r="V979" s="60"/>
    </row>
    <row r="980" spans="9:22" hidden="1" x14ac:dyDescent="0.25">
      <c r="I980" s="52" t="str">
        <f>IF(G980="","",VLOOKUP(G980,'BASE TB'!$A$1:$K$70000,2,FALSE))</f>
        <v/>
      </c>
      <c r="K980" s="55" t="str">
        <f>IF(G980="","",VLOOKUP(G980,'BASE TB'!$A$1:$K$70000,6,FALSE))</f>
        <v/>
      </c>
      <c r="L980" s="56" t="str">
        <f t="shared" si="25"/>
        <v/>
      </c>
      <c r="M980" s="57" t="str">
        <f>IF(G980="","",VLOOKUP(G980,'BASE TB'!$A$1:$K$70000,7,FALSE))</f>
        <v/>
      </c>
      <c r="N980" s="57" t="str">
        <f>IF(G980="","",VLOOKUP(G980,'BASE TB'!$A$1:$K$70000,8,FALSE))</f>
        <v/>
      </c>
      <c r="Q980" s="60"/>
      <c r="R980" s="60"/>
      <c r="S980" s="60"/>
      <c r="T980" s="60"/>
      <c r="U980" s="60"/>
      <c r="V980" s="60"/>
    </row>
    <row r="981" spans="9:22" hidden="1" x14ac:dyDescent="0.25">
      <c r="I981" s="52" t="str">
        <f>IF(G981="","",VLOOKUP(G981,'BASE TB'!$A$1:$K$70000,2,FALSE))</f>
        <v/>
      </c>
      <c r="K981" s="55" t="str">
        <f>IF(G981="","",VLOOKUP(G981,'BASE TB'!$A$1:$K$70000,6,FALSE))</f>
        <v/>
      </c>
      <c r="L981" s="56" t="str">
        <f t="shared" si="25"/>
        <v/>
      </c>
      <c r="M981" s="57" t="str">
        <f>IF(G981="","",VLOOKUP(G981,'BASE TB'!$A$1:$K$70000,7,FALSE))</f>
        <v/>
      </c>
      <c r="N981" s="57" t="str">
        <f>IF(G981="","",VLOOKUP(G981,'BASE TB'!$A$1:$K$70000,8,FALSE))</f>
        <v/>
      </c>
      <c r="Q981" s="60"/>
      <c r="R981" s="60"/>
      <c r="S981" s="60"/>
      <c r="T981" s="60"/>
      <c r="U981" s="60"/>
      <c r="V981" s="60"/>
    </row>
    <row r="982" spans="9:22" hidden="1" x14ac:dyDescent="0.25">
      <c r="I982" s="52" t="str">
        <f>IF(G982="","",VLOOKUP(G982,'BASE TB'!$A$1:$K$70000,2,FALSE))</f>
        <v/>
      </c>
      <c r="K982" s="55" t="str">
        <f>IF(G982="","",VLOOKUP(G982,'BASE TB'!$A$1:$K$70000,6,FALSE))</f>
        <v/>
      </c>
      <c r="L982" s="56" t="str">
        <f t="shared" si="25"/>
        <v/>
      </c>
      <c r="M982" s="57" t="str">
        <f>IF(G982="","",VLOOKUP(G982,'BASE TB'!$A$1:$K$70000,7,FALSE))</f>
        <v/>
      </c>
      <c r="N982" s="57" t="str">
        <f>IF(G982="","",VLOOKUP(G982,'BASE TB'!$A$1:$K$70000,8,FALSE))</f>
        <v/>
      </c>
      <c r="Q982" s="60"/>
      <c r="R982" s="60"/>
      <c r="S982" s="60"/>
      <c r="T982" s="60"/>
      <c r="U982" s="60"/>
      <c r="V982" s="60"/>
    </row>
    <row r="983" spans="9:22" hidden="1" x14ac:dyDescent="0.25">
      <c r="I983" s="52" t="str">
        <f>IF(G983="","",VLOOKUP(G983,'BASE TB'!$A$1:$K$70000,2,FALSE))</f>
        <v/>
      </c>
      <c r="K983" s="55" t="str">
        <f>IF(G983="","",VLOOKUP(G983,'BASE TB'!$A$1:$K$70000,6,FALSE))</f>
        <v/>
      </c>
      <c r="L983" s="56" t="str">
        <f t="shared" si="25"/>
        <v/>
      </c>
      <c r="M983" s="57" t="str">
        <f>IF(G983="","",VLOOKUP(G983,'BASE TB'!$A$1:$K$70000,7,FALSE))</f>
        <v/>
      </c>
      <c r="N983" s="57" t="str">
        <f>IF(G983="","",VLOOKUP(G983,'BASE TB'!$A$1:$K$70000,8,FALSE))</f>
        <v/>
      </c>
      <c r="Q983" s="60"/>
      <c r="R983" s="60"/>
      <c r="S983" s="60"/>
      <c r="T983" s="60"/>
      <c r="U983" s="60"/>
      <c r="V983" s="60"/>
    </row>
    <row r="984" spans="9:22" hidden="1" x14ac:dyDescent="0.25">
      <c r="I984" s="52" t="str">
        <f>IF(G984="","",VLOOKUP(G984,'BASE TB'!$A$1:$K$70000,2,FALSE))</f>
        <v/>
      </c>
      <c r="K984" s="55" t="str">
        <f>IF(G984="","",VLOOKUP(G984,'BASE TB'!$A$1:$K$70000,6,FALSE))</f>
        <v/>
      </c>
      <c r="L984" s="56" t="str">
        <f t="shared" si="25"/>
        <v/>
      </c>
      <c r="M984" s="57" t="str">
        <f>IF(G984="","",VLOOKUP(G984,'BASE TB'!$A$1:$K$70000,7,FALSE))</f>
        <v/>
      </c>
      <c r="N984" s="57" t="str">
        <f>IF(G984="","",VLOOKUP(G984,'BASE TB'!$A$1:$K$70000,8,FALSE))</f>
        <v/>
      </c>
      <c r="Q984" s="60"/>
      <c r="R984" s="60"/>
      <c r="S984" s="60"/>
      <c r="T984" s="60"/>
      <c r="U984" s="60"/>
      <c r="V984" s="60"/>
    </row>
    <row r="985" spans="9:22" hidden="1" x14ac:dyDescent="0.25">
      <c r="I985" s="52" t="str">
        <f>IF(G985="","",VLOOKUP(G985,'BASE TB'!$A$1:$K$70000,2,FALSE))</f>
        <v/>
      </c>
      <c r="K985" s="55" t="str">
        <f>IF(G985="","",VLOOKUP(G985,'BASE TB'!$A$1:$K$70000,6,FALSE))</f>
        <v/>
      </c>
      <c r="L985" s="56" t="str">
        <f t="shared" si="25"/>
        <v/>
      </c>
      <c r="M985" s="57" t="str">
        <f>IF(G985="","",VLOOKUP(G985,'BASE TB'!$A$1:$K$70000,7,FALSE))</f>
        <v/>
      </c>
      <c r="N985" s="57" t="str">
        <f>IF(G985="","",VLOOKUP(G985,'BASE TB'!$A$1:$K$70000,8,FALSE))</f>
        <v/>
      </c>
      <c r="Q985" s="60"/>
      <c r="R985" s="60"/>
      <c r="S985" s="60"/>
      <c r="T985" s="60"/>
      <c r="U985" s="60"/>
      <c r="V985" s="60"/>
    </row>
    <row r="986" spans="9:22" hidden="1" x14ac:dyDescent="0.25">
      <c r="I986" s="52" t="str">
        <f>IF(G986="","",VLOOKUP(G986,'BASE TB'!$A$1:$K$70000,2,FALSE))</f>
        <v/>
      </c>
      <c r="K986" s="55" t="str">
        <f>IF(G986="","",VLOOKUP(G986,'BASE TB'!$A$1:$K$70000,6,FALSE))</f>
        <v/>
      </c>
      <c r="L986" s="56" t="str">
        <f t="shared" si="25"/>
        <v/>
      </c>
      <c r="M986" s="57" t="str">
        <f>IF(G986="","",VLOOKUP(G986,'BASE TB'!$A$1:$K$70000,7,FALSE))</f>
        <v/>
      </c>
      <c r="N986" s="57" t="str">
        <f>IF(G986="","",VLOOKUP(G986,'BASE TB'!$A$1:$K$70000,8,FALSE))</f>
        <v/>
      </c>
      <c r="Q986" s="60"/>
      <c r="R986" s="60"/>
      <c r="S986" s="60"/>
      <c r="T986" s="60"/>
      <c r="U986" s="60"/>
      <c r="V986" s="60"/>
    </row>
    <row r="987" spans="9:22" hidden="1" x14ac:dyDescent="0.25">
      <c r="I987" s="52" t="str">
        <f>IF(G987="","",VLOOKUP(G987,'BASE TB'!$A$1:$K$70000,2,FALSE))</f>
        <v/>
      </c>
      <c r="K987" s="55" t="str">
        <f>IF(G987="","",VLOOKUP(G987,'BASE TB'!$A$1:$K$70000,6,FALSE))</f>
        <v/>
      </c>
      <c r="L987" s="56" t="str">
        <f t="shared" si="25"/>
        <v/>
      </c>
      <c r="M987" s="57" t="str">
        <f>IF(G987="","",VLOOKUP(G987,'BASE TB'!$A$1:$K$70000,7,FALSE))</f>
        <v/>
      </c>
      <c r="N987" s="57" t="str">
        <f>IF(G987="","",VLOOKUP(G987,'BASE TB'!$A$1:$K$70000,8,FALSE))</f>
        <v/>
      </c>
      <c r="Q987" s="60"/>
      <c r="R987" s="60"/>
      <c r="S987" s="60"/>
      <c r="T987" s="60"/>
      <c r="U987" s="60"/>
      <c r="V987" s="60"/>
    </row>
    <row r="988" spans="9:22" hidden="1" x14ac:dyDescent="0.25">
      <c r="I988" s="52" t="str">
        <f>IF(G988="","",VLOOKUP(G988,'BASE TB'!$A$1:$K$70000,2,FALSE))</f>
        <v/>
      </c>
      <c r="K988" s="55" t="str">
        <f>IF(G988="","",VLOOKUP(G988,'BASE TB'!$A$1:$K$70000,6,FALSE))</f>
        <v/>
      </c>
      <c r="L988" s="56" t="str">
        <f t="shared" si="25"/>
        <v/>
      </c>
      <c r="M988" s="57" t="str">
        <f>IF(G988="","",VLOOKUP(G988,'BASE TB'!$A$1:$K$70000,7,FALSE))</f>
        <v/>
      </c>
      <c r="N988" s="57" t="str">
        <f>IF(G988="","",VLOOKUP(G988,'BASE TB'!$A$1:$K$70000,8,FALSE))</f>
        <v/>
      </c>
      <c r="Q988" s="60"/>
      <c r="R988" s="60"/>
      <c r="S988" s="60"/>
      <c r="T988" s="60"/>
      <c r="U988" s="60"/>
      <c r="V988" s="60"/>
    </row>
    <row r="989" spans="9:22" hidden="1" x14ac:dyDescent="0.25">
      <c r="I989" s="52" t="str">
        <f>IF(G989="","",VLOOKUP(G989,'BASE TB'!$A$1:$K$70000,2,FALSE))</f>
        <v/>
      </c>
      <c r="K989" s="55" t="str">
        <f>IF(G989="","",VLOOKUP(G989,'BASE TB'!$A$1:$K$70000,6,FALSE))</f>
        <v/>
      </c>
      <c r="L989" s="56" t="str">
        <f t="shared" si="25"/>
        <v/>
      </c>
      <c r="M989" s="57" t="str">
        <f>IF(G989="","",VLOOKUP(G989,'BASE TB'!$A$1:$K$70000,7,FALSE))</f>
        <v/>
      </c>
      <c r="N989" s="57" t="str">
        <f>IF(G989="","",VLOOKUP(G989,'BASE TB'!$A$1:$K$70000,8,FALSE))</f>
        <v/>
      </c>
      <c r="Q989" s="60"/>
      <c r="R989" s="60"/>
      <c r="S989" s="60"/>
      <c r="T989" s="60"/>
      <c r="U989" s="60"/>
      <c r="V989" s="60"/>
    </row>
    <row r="990" spans="9:22" hidden="1" x14ac:dyDescent="0.25">
      <c r="I990" s="52" t="str">
        <f>IF(G990="","",VLOOKUP(G990,'BASE TB'!$A$1:$K$70000,2,FALSE))</f>
        <v/>
      </c>
      <c r="K990" s="55" t="str">
        <f>IF(G990="","",VLOOKUP(G990,'BASE TB'!$A$1:$K$70000,6,FALSE))</f>
        <v/>
      </c>
      <c r="L990" s="56" t="str">
        <f t="shared" si="25"/>
        <v/>
      </c>
      <c r="M990" s="57" t="str">
        <f>IF(G990="","",VLOOKUP(G990,'BASE TB'!$A$1:$K$70000,7,FALSE))</f>
        <v/>
      </c>
      <c r="N990" s="57" t="str">
        <f>IF(G990="","",VLOOKUP(G990,'BASE TB'!$A$1:$K$70000,8,FALSE))</f>
        <v/>
      </c>
      <c r="Q990" s="60"/>
      <c r="R990" s="60"/>
      <c r="S990" s="60"/>
      <c r="T990" s="60"/>
      <c r="U990" s="60"/>
      <c r="V990" s="60"/>
    </row>
    <row r="991" spans="9:22" hidden="1" x14ac:dyDescent="0.25">
      <c r="I991" s="52" t="str">
        <f>IF(G991="","",VLOOKUP(G991,'BASE TB'!$A$1:$K$70000,2,FALSE))</f>
        <v/>
      </c>
      <c r="K991" s="55" t="str">
        <f>IF(G991="","",VLOOKUP(G991,'BASE TB'!$A$1:$K$70000,6,FALSE))</f>
        <v/>
      </c>
      <c r="L991" s="56" t="str">
        <f t="shared" si="25"/>
        <v/>
      </c>
      <c r="M991" s="57" t="str">
        <f>IF(G991="","",VLOOKUP(G991,'BASE TB'!$A$1:$K$70000,7,FALSE))</f>
        <v/>
      </c>
      <c r="N991" s="57" t="str">
        <f>IF(G991="","",VLOOKUP(G991,'BASE TB'!$A$1:$K$70000,8,FALSE))</f>
        <v/>
      </c>
      <c r="Q991" s="60"/>
      <c r="R991" s="60"/>
      <c r="S991" s="60"/>
      <c r="T991" s="60"/>
      <c r="U991" s="60"/>
      <c r="V991" s="60"/>
    </row>
    <row r="992" spans="9:22" hidden="1" x14ac:dyDescent="0.25">
      <c r="I992" s="52" t="str">
        <f>IF(G992="","",VLOOKUP(G992,'BASE TB'!$A$1:$K$70000,2,FALSE))</f>
        <v/>
      </c>
      <c r="K992" s="55" t="str">
        <f>IF(G992="","",VLOOKUP(G992,'BASE TB'!$A$1:$K$70000,6,FALSE))</f>
        <v/>
      </c>
      <c r="L992" s="56" t="str">
        <f t="shared" si="25"/>
        <v/>
      </c>
      <c r="M992" s="57" t="str">
        <f>IF(G992="","",VLOOKUP(G992,'BASE TB'!$A$1:$K$70000,7,FALSE))</f>
        <v/>
      </c>
      <c r="N992" s="57" t="str">
        <f>IF(G992="","",VLOOKUP(G992,'BASE TB'!$A$1:$K$70000,8,FALSE))</f>
        <v/>
      </c>
      <c r="Q992" s="60"/>
      <c r="R992" s="60"/>
      <c r="S992" s="60"/>
      <c r="T992" s="60"/>
      <c r="U992" s="60"/>
      <c r="V992" s="60"/>
    </row>
    <row r="993" spans="9:22" hidden="1" x14ac:dyDescent="0.25">
      <c r="I993" s="52" t="str">
        <f>IF(G993="","",VLOOKUP(G993,'BASE TB'!$A$1:$K$70000,2,FALSE))</f>
        <v/>
      </c>
      <c r="K993" s="55" t="str">
        <f>IF(G993="","",VLOOKUP(G993,'BASE TB'!$A$1:$K$70000,6,FALSE))</f>
        <v/>
      </c>
      <c r="L993" s="56" t="str">
        <f t="shared" si="25"/>
        <v/>
      </c>
      <c r="M993" s="57" t="str">
        <f>IF(G993="","",VLOOKUP(G993,'BASE TB'!$A$1:$K$70000,7,FALSE))</f>
        <v/>
      </c>
      <c r="N993" s="57" t="str">
        <f>IF(G993="","",VLOOKUP(G993,'BASE TB'!$A$1:$K$70000,8,FALSE))</f>
        <v/>
      </c>
      <c r="Q993" s="60"/>
      <c r="R993" s="60"/>
      <c r="S993" s="60"/>
      <c r="T993" s="60"/>
      <c r="U993" s="60"/>
      <c r="V993" s="60"/>
    </row>
    <row r="994" spans="9:22" hidden="1" x14ac:dyDescent="0.25">
      <c r="I994" s="52" t="str">
        <f>IF(G994="","",VLOOKUP(G994,'BASE TB'!$A$1:$K$70000,2,FALSE))</f>
        <v/>
      </c>
      <c r="K994" s="55" t="str">
        <f>IF(G994="","",VLOOKUP(G994,'BASE TB'!$A$1:$K$70000,6,FALSE))</f>
        <v/>
      </c>
      <c r="L994" s="56" t="str">
        <f t="shared" si="25"/>
        <v/>
      </c>
      <c r="M994" s="57" t="str">
        <f>IF(G994="","",VLOOKUP(G994,'BASE TB'!$A$1:$K$70000,7,FALSE))</f>
        <v/>
      </c>
      <c r="N994" s="57" t="str">
        <f>IF(G994="","",VLOOKUP(G994,'BASE TB'!$A$1:$K$70000,8,FALSE))</f>
        <v/>
      </c>
      <c r="Q994" s="60"/>
      <c r="R994" s="60"/>
      <c r="S994" s="60"/>
      <c r="T994" s="60"/>
      <c r="U994" s="60"/>
      <c r="V994" s="60"/>
    </row>
    <row r="995" spans="9:22" hidden="1" x14ac:dyDescent="0.25">
      <c r="I995" s="52" t="str">
        <f>IF(G995="","",VLOOKUP(G995,'BASE TB'!$A$1:$K$70000,2,FALSE))</f>
        <v/>
      </c>
      <c r="K995" s="55" t="str">
        <f>IF(G995="","",VLOOKUP(G995,'BASE TB'!$A$1:$K$70000,6,FALSE))</f>
        <v/>
      </c>
      <c r="L995" s="56" t="str">
        <f t="shared" si="25"/>
        <v/>
      </c>
      <c r="M995" s="57" t="str">
        <f>IF(G995="","",VLOOKUP(G995,'BASE TB'!$A$1:$K$70000,7,FALSE))</f>
        <v/>
      </c>
      <c r="N995" s="57" t="str">
        <f>IF(G995="","",VLOOKUP(G995,'BASE TB'!$A$1:$K$70000,8,FALSE))</f>
        <v/>
      </c>
      <c r="Q995" s="60"/>
      <c r="R995" s="60"/>
      <c r="S995" s="60"/>
      <c r="T995" s="60"/>
      <c r="U995" s="60"/>
      <c r="V995" s="60"/>
    </row>
    <row r="996" spans="9:22" hidden="1" x14ac:dyDescent="0.25">
      <c r="I996" s="52" t="str">
        <f>IF(G996="","",VLOOKUP(G996,'BASE TB'!$A$1:$K$70000,2,FALSE))</f>
        <v/>
      </c>
      <c r="K996" s="55" t="str">
        <f>IF(G996="","",VLOOKUP(G996,'BASE TB'!$A$1:$K$70000,6,FALSE))</f>
        <v/>
      </c>
      <c r="L996" s="56" t="str">
        <f t="shared" si="25"/>
        <v/>
      </c>
      <c r="M996" s="57" t="str">
        <f>IF(G996="","",VLOOKUP(G996,'BASE TB'!$A$1:$K$70000,7,FALSE))</f>
        <v/>
      </c>
      <c r="N996" s="57" t="str">
        <f>IF(G996="","",VLOOKUP(G996,'BASE TB'!$A$1:$K$70000,8,FALSE))</f>
        <v/>
      </c>
      <c r="Q996" s="60"/>
      <c r="R996" s="60"/>
      <c r="S996" s="60"/>
      <c r="T996" s="60"/>
      <c r="U996" s="60"/>
      <c r="V996" s="60"/>
    </row>
    <row r="997" spans="9:22" hidden="1" x14ac:dyDescent="0.25">
      <c r="I997" s="52" t="str">
        <f>IF(G997="","",VLOOKUP(G997,'BASE TB'!$A$1:$K$70000,2,FALSE))</f>
        <v/>
      </c>
      <c r="K997" s="55" t="str">
        <f>IF(G997="","",VLOOKUP(G997,'BASE TB'!$A$1:$K$70000,6,FALSE))</f>
        <v/>
      </c>
      <c r="L997" s="56" t="str">
        <f t="shared" si="25"/>
        <v/>
      </c>
      <c r="M997" s="57" t="str">
        <f>IF(G997="","",VLOOKUP(G997,'BASE TB'!$A$1:$K$70000,7,FALSE))</f>
        <v/>
      </c>
      <c r="N997" s="57" t="str">
        <f>IF(G997="","",VLOOKUP(G997,'BASE TB'!$A$1:$K$70000,8,FALSE))</f>
        <v/>
      </c>
      <c r="Q997" s="60"/>
      <c r="R997" s="60"/>
      <c r="S997" s="60"/>
      <c r="T997" s="60"/>
      <c r="U997" s="60"/>
      <c r="V997" s="60"/>
    </row>
    <row r="998" spans="9:22" hidden="1" x14ac:dyDescent="0.25">
      <c r="I998" s="52" t="str">
        <f>IF(G998="","",VLOOKUP(G998,'BASE TB'!$A$1:$K$70000,2,FALSE))</f>
        <v/>
      </c>
      <c r="K998" s="55" t="str">
        <f>IF(G998="","",VLOOKUP(G998,'BASE TB'!$A$1:$K$70000,6,FALSE))</f>
        <v/>
      </c>
      <c r="L998" s="56" t="str">
        <f t="shared" si="25"/>
        <v/>
      </c>
      <c r="M998" s="57" t="str">
        <f>IF(G998="","",VLOOKUP(G998,'BASE TB'!$A$1:$K$70000,7,FALSE))</f>
        <v/>
      </c>
      <c r="N998" s="57" t="str">
        <f>IF(G998="","",VLOOKUP(G998,'BASE TB'!$A$1:$K$70000,8,FALSE))</f>
        <v/>
      </c>
      <c r="Q998" s="60"/>
      <c r="R998" s="60"/>
      <c r="S998" s="60"/>
      <c r="T998" s="60"/>
      <c r="U998" s="60"/>
      <c r="V998" s="60"/>
    </row>
    <row r="999" spans="9:22" hidden="1" x14ac:dyDescent="0.25">
      <c r="I999" s="52" t="str">
        <f>IF(G999="","",VLOOKUP(G999,'BASE TB'!$A$1:$K$70000,2,FALSE))</f>
        <v/>
      </c>
      <c r="K999" s="55" t="str">
        <f>IF(G999="","",VLOOKUP(G999,'BASE TB'!$A$1:$K$70000,6,FALSE))</f>
        <v/>
      </c>
      <c r="L999" s="56" t="str">
        <f t="shared" si="25"/>
        <v/>
      </c>
      <c r="M999" s="57" t="str">
        <f>IF(G999="","",VLOOKUP(G999,'BASE TB'!$A$1:$K$70000,7,FALSE))</f>
        <v/>
      </c>
      <c r="N999" s="57" t="str">
        <f>IF(G999="","",VLOOKUP(G999,'BASE TB'!$A$1:$K$70000,8,FALSE))</f>
        <v/>
      </c>
      <c r="Q999" s="60"/>
      <c r="R999" s="60"/>
      <c r="S999" s="60"/>
      <c r="T999" s="60"/>
      <c r="U999" s="60"/>
      <c r="V999" s="60"/>
    </row>
    <row r="1000" spans="9:22" hidden="1" x14ac:dyDescent="0.25">
      <c r="I1000" s="52" t="str">
        <f>IF(G1000="","",VLOOKUP(G1000,'BASE TB'!$A$1:$K$70000,2,FALSE))</f>
        <v/>
      </c>
      <c r="K1000" s="55" t="str">
        <f>IF(G1000="","",VLOOKUP(G1000,'BASE TB'!$A$1:$K$70000,6,FALSE))</f>
        <v/>
      </c>
      <c r="L1000" s="56" t="str">
        <f t="shared" si="25"/>
        <v/>
      </c>
      <c r="M1000" s="57" t="str">
        <f>IF(G1000="","",VLOOKUP(G1000,'BASE TB'!$A$1:$K$70000,7,FALSE))</f>
        <v/>
      </c>
      <c r="N1000" s="57" t="str">
        <f>IF(G1000="","",VLOOKUP(G1000,'BASE TB'!$A$1:$K$70000,8,FALSE))</f>
        <v/>
      </c>
      <c r="Q1000" s="60"/>
      <c r="R1000" s="60"/>
      <c r="S1000" s="60"/>
      <c r="T1000" s="60"/>
      <c r="U1000" s="60"/>
      <c r="V1000" s="60"/>
    </row>
    <row r="1001" spans="9:22" hidden="1" x14ac:dyDescent="0.25">
      <c r="I1001" s="52" t="str">
        <f>IF(G1001="","",VLOOKUP(G1001,'BASE TB'!$A$1:$K$70000,2,FALSE))</f>
        <v/>
      </c>
      <c r="K1001" s="55" t="str">
        <f>IF(G1001="","",VLOOKUP(G1001,'BASE TB'!$A$1:$K$70000,6,FALSE))</f>
        <v/>
      </c>
      <c r="L1001" s="56" t="str">
        <f t="shared" si="25"/>
        <v/>
      </c>
      <c r="M1001" s="57" t="str">
        <f>IF(G1001="","",VLOOKUP(G1001,'BASE TB'!$A$1:$K$70000,7,FALSE))</f>
        <v/>
      </c>
      <c r="N1001" s="57" t="str">
        <f>IF(G1001="","",VLOOKUP(G1001,'BASE TB'!$A$1:$K$70000,8,FALSE))</f>
        <v/>
      </c>
      <c r="Q1001" s="60"/>
      <c r="R1001" s="60"/>
      <c r="S1001" s="60"/>
      <c r="T1001" s="60"/>
      <c r="U1001" s="60"/>
      <c r="V1001" s="60"/>
    </row>
    <row r="1002" spans="9:22" hidden="1" x14ac:dyDescent="0.25">
      <c r="I1002" s="52" t="str">
        <f>IF(G1002="","",VLOOKUP(G1002,'BASE TB'!$A$1:$K$70000,2,FALSE))</f>
        <v/>
      </c>
      <c r="K1002" s="55" t="str">
        <f>IF(G1002="","",VLOOKUP(G1002,'BASE TB'!$A$1:$K$70000,6,FALSE))</f>
        <v/>
      </c>
      <c r="L1002" s="56" t="str">
        <f t="shared" si="25"/>
        <v/>
      </c>
      <c r="M1002" s="57" t="str">
        <f>IF(G1002="","",VLOOKUP(G1002,'BASE TB'!$A$1:$K$70000,7,FALSE))</f>
        <v/>
      </c>
      <c r="N1002" s="57" t="str">
        <f>IF(G1002="","",VLOOKUP(G1002,'BASE TB'!$A$1:$K$70000,8,FALSE))</f>
        <v/>
      </c>
      <c r="Q1002" s="60"/>
      <c r="R1002" s="60"/>
      <c r="S1002" s="60"/>
      <c r="T1002" s="60"/>
      <c r="U1002" s="60"/>
      <c r="V1002" s="60"/>
    </row>
    <row r="1003" spans="9:22" hidden="1" x14ac:dyDescent="0.25">
      <c r="I1003" s="52" t="str">
        <f>IF(G1003="","",VLOOKUP(G1003,'BASE TB'!$A$1:$K$70000,2,FALSE))</f>
        <v/>
      </c>
      <c r="K1003" s="55" t="str">
        <f>IF(G1003="","",VLOOKUP(G1003,'BASE TB'!$A$1:$K$70000,6,FALSE))</f>
        <v/>
      </c>
      <c r="L1003" s="56" t="str">
        <f t="shared" si="25"/>
        <v/>
      </c>
      <c r="M1003" s="57" t="str">
        <f>IF(G1003="","",VLOOKUP(G1003,'BASE TB'!$A$1:$K$70000,7,FALSE))</f>
        <v/>
      </c>
      <c r="N1003" s="57" t="str">
        <f>IF(G1003="","",VLOOKUP(G1003,'BASE TB'!$A$1:$K$70000,8,FALSE))</f>
        <v/>
      </c>
      <c r="Q1003" s="60"/>
      <c r="R1003" s="60"/>
      <c r="S1003" s="60"/>
      <c r="T1003" s="60"/>
      <c r="U1003" s="60"/>
      <c r="V1003" s="60"/>
    </row>
    <row r="1004" spans="9:22" hidden="1" x14ac:dyDescent="0.25">
      <c r="I1004" s="52" t="str">
        <f>IF(G1004="","",VLOOKUP(G1004,'BASE TB'!$A$1:$K$70000,2,FALSE))</f>
        <v/>
      </c>
      <c r="K1004" s="55" t="str">
        <f>IF(G1004="","",VLOOKUP(G1004,'BASE TB'!$A$1:$K$70000,6,FALSE))</f>
        <v/>
      </c>
      <c r="L1004" s="56" t="str">
        <f t="shared" si="25"/>
        <v/>
      </c>
      <c r="M1004" s="57" t="str">
        <f>IF(G1004="","",VLOOKUP(G1004,'BASE TB'!$A$1:$K$70000,7,FALSE))</f>
        <v/>
      </c>
      <c r="N1004" s="57" t="str">
        <f>IF(G1004="","",VLOOKUP(G1004,'BASE TB'!$A$1:$K$70000,8,FALSE))</f>
        <v/>
      </c>
      <c r="Q1004" s="60"/>
      <c r="R1004" s="60"/>
      <c r="S1004" s="60"/>
      <c r="T1004" s="60"/>
      <c r="U1004" s="60"/>
      <c r="V1004" s="60"/>
    </row>
    <row r="1005" spans="9:22" hidden="1" x14ac:dyDescent="0.25">
      <c r="I1005" s="52" t="str">
        <f>IF(G1005="","",VLOOKUP(G1005,'BASE TB'!$A$1:$K$70000,2,FALSE))</f>
        <v/>
      </c>
      <c r="K1005" s="55" t="str">
        <f>IF(G1005="","",VLOOKUP(G1005,'BASE TB'!$A$1:$K$70000,6,FALSE))</f>
        <v/>
      </c>
      <c r="L1005" s="56" t="str">
        <f t="shared" si="25"/>
        <v/>
      </c>
      <c r="M1005" s="57" t="str">
        <f>IF(G1005="","",VLOOKUP(G1005,'BASE TB'!$A$1:$K$70000,7,FALSE))</f>
        <v/>
      </c>
      <c r="N1005" s="57" t="str">
        <f>IF(G1005="","",VLOOKUP(G1005,'BASE TB'!$A$1:$K$70000,8,FALSE))</f>
        <v/>
      </c>
      <c r="Q1005" s="60"/>
      <c r="R1005" s="60"/>
      <c r="S1005" s="60"/>
      <c r="T1005" s="60"/>
      <c r="U1005" s="60"/>
      <c r="V1005" s="60"/>
    </row>
    <row r="1006" spans="9:22" hidden="1" x14ac:dyDescent="0.25">
      <c r="I1006" s="52" t="str">
        <f>IF(G1006="","",VLOOKUP(G1006,'BASE TB'!$A$1:$K$70000,2,FALSE))</f>
        <v/>
      </c>
      <c r="K1006" s="55" t="str">
        <f>IF(G1006="","",VLOOKUP(G1006,'BASE TB'!$A$1:$K$70000,6,FALSE))</f>
        <v/>
      </c>
      <c r="L1006" s="56" t="str">
        <f t="shared" si="25"/>
        <v/>
      </c>
      <c r="M1006" s="57" t="str">
        <f>IF(G1006="","",VLOOKUP(G1006,'BASE TB'!$A$1:$K$70000,7,FALSE))</f>
        <v/>
      </c>
      <c r="N1006" s="57" t="str">
        <f>IF(G1006="","",VLOOKUP(G1006,'BASE TB'!$A$1:$K$70000,8,FALSE))</f>
        <v/>
      </c>
      <c r="Q1006" s="60"/>
      <c r="R1006" s="60"/>
      <c r="S1006" s="60"/>
      <c r="T1006" s="60"/>
      <c r="U1006" s="60"/>
      <c r="V1006" s="60"/>
    </row>
    <row r="1007" spans="9:22" hidden="1" x14ac:dyDescent="0.25">
      <c r="I1007" s="52" t="str">
        <f>IF(G1007="","",VLOOKUP(G1007,'BASE TB'!$A$1:$K$70000,2,FALSE))</f>
        <v/>
      </c>
      <c r="K1007" s="55" t="str">
        <f>IF(G1007="","",VLOOKUP(G1007,'BASE TB'!$A$1:$K$70000,6,FALSE))</f>
        <v/>
      </c>
      <c r="L1007" s="56" t="str">
        <f t="shared" si="25"/>
        <v/>
      </c>
      <c r="M1007" s="57" t="str">
        <f>IF(G1007="","",VLOOKUP(G1007,'BASE TB'!$A$1:$K$70000,7,FALSE))</f>
        <v/>
      </c>
      <c r="N1007" s="57" t="str">
        <f>IF(G1007="","",VLOOKUP(G1007,'BASE TB'!$A$1:$K$70000,8,FALSE))</f>
        <v/>
      </c>
      <c r="Q1007" s="60"/>
      <c r="R1007" s="60"/>
      <c r="S1007" s="60"/>
      <c r="T1007" s="60"/>
      <c r="U1007" s="60"/>
      <c r="V1007" s="60"/>
    </row>
    <row r="1008" spans="9:22" hidden="1" x14ac:dyDescent="0.25">
      <c r="I1008" s="52" t="str">
        <f>IF(G1008="","",VLOOKUP(G1008,'BASE TB'!$A$1:$K$70000,2,FALSE))</f>
        <v/>
      </c>
      <c r="K1008" s="55" t="str">
        <f>IF(G1008="","",VLOOKUP(G1008,'BASE TB'!$A$1:$K$70000,6,FALSE))</f>
        <v/>
      </c>
      <c r="L1008" s="56" t="str">
        <f t="shared" si="25"/>
        <v/>
      </c>
      <c r="M1008" s="57" t="str">
        <f>IF(G1008="","",VLOOKUP(G1008,'BASE TB'!$A$1:$K$70000,7,FALSE))</f>
        <v/>
      </c>
      <c r="N1008" s="57" t="str">
        <f>IF(G1008="","",VLOOKUP(G1008,'BASE TB'!$A$1:$K$70000,8,FALSE))</f>
        <v/>
      </c>
      <c r="Q1008" s="60"/>
      <c r="R1008" s="60"/>
      <c r="S1008" s="60"/>
      <c r="T1008" s="60"/>
      <c r="U1008" s="60"/>
      <c r="V1008" s="60"/>
    </row>
    <row r="1009" spans="9:22" hidden="1" x14ac:dyDescent="0.25">
      <c r="I1009" s="52" t="str">
        <f>IF(G1009="","",VLOOKUP(G1009,'BASE TB'!$A$1:$K$70000,2,FALSE))</f>
        <v/>
      </c>
      <c r="K1009" s="55" t="str">
        <f>IF(G1009="","",VLOOKUP(G1009,'BASE TB'!$A$1:$K$70000,6,FALSE))</f>
        <v/>
      </c>
      <c r="L1009" s="56" t="str">
        <f t="shared" si="25"/>
        <v/>
      </c>
      <c r="M1009" s="57" t="str">
        <f>IF(G1009="","",VLOOKUP(G1009,'BASE TB'!$A$1:$K$70000,7,FALSE))</f>
        <v/>
      </c>
      <c r="N1009" s="57" t="str">
        <f>IF(G1009="","",VLOOKUP(G1009,'BASE TB'!$A$1:$K$70000,8,FALSE))</f>
        <v/>
      </c>
      <c r="Q1009" s="60"/>
      <c r="R1009" s="60"/>
      <c r="S1009" s="60"/>
      <c r="T1009" s="60"/>
      <c r="U1009" s="60"/>
      <c r="V1009" s="60"/>
    </row>
    <row r="1010" spans="9:22" hidden="1" x14ac:dyDescent="0.25">
      <c r="I1010" s="52" t="str">
        <f>IF(G1010="","",VLOOKUP(G1010,'BASE TB'!$A$1:$K$70000,2,FALSE))</f>
        <v/>
      </c>
      <c r="K1010" s="55" t="str">
        <f>IF(G1010="","",VLOOKUP(G1010,'BASE TB'!$A$1:$K$70000,6,FALSE))</f>
        <v/>
      </c>
      <c r="L1010" s="56" t="str">
        <f t="shared" si="25"/>
        <v/>
      </c>
      <c r="M1010" s="57" t="str">
        <f>IF(G1010="","",VLOOKUP(G1010,'BASE TB'!$A$1:$K$70000,7,FALSE))</f>
        <v/>
      </c>
      <c r="N1010" s="57" t="str">
        <f>IF(G1010="","",VLOOKUP(G1010,'BASE TB'!$A$1:$K$70000,8,FALSE))</f>
        <v/>
      </c>
      <c r="Q1010" s="60"/>
      <c r="R1010" s="60"/>
      <c r="S1010" s="60"/>
      <c r="T1010" s="60"/>
      <c r="U1010" s="60"/>
      <c r="V1010" s="60"/>
    </row>
    <row r="1011" spans="9:22" hidden="1" x14ac:dyDescent="0.25">
      <c r="I1011" s="52" t="str">
        <f>IF(G1011="","",VLOOKUP(G1011,'BASE TB'!$A$1:$K$70000,2,FALSE))</f>
        <v/>
      </c>
      <c r="K1011" s="55" t="str">
        <f>IF(G1011="","",VLOOKUP(G1011,'BASE TB'!$A$1:$K$70000,6,FALSE))</f>
        <v/>
      </c>
      <c r="L1011" s="56" t="str">
        <f t="shared" si="25"/>
        <v/>
      </c>
      <c r="M1011" s="57" t="str">
        <f>IF(G1011="","",VLOOKUP(G1011,'BASE TB'!$A$1:$K$70000,7,FALSE))</f>
        <v/>
      </c>
      <c r="N1011" s="57" t="str">
        <f>IF(G1011="","",VLOOKUP(G1011,'BASE TB'!$A$1:$K$70000,8,FALSE))</f>
        <v/>
      </c>
      <c r="Q1011" s="60"/>
      <c r="R1011" s="60"/>
      <c r="S1011" s="60"/>
      <c r="T1011" s="60"/>
      <c r="U1011" s="60"/>
      <c r="V1011" s="60"/>
    </row>
    <row r="1012" spans="9:22" hidden="1" x14ac:dyDescent="0.25">
      <c r="I1012" s="52" t="str">
        <f>IF(G1012="","",VLOOKUP(G1012,'BASE TB'!$A$1:$K$70000,2,FALSE))</f>
        <v/>
      </c>
      <c r="K1012" s="55" t="str">
        <f>IF(G1012="","",VLOOKUP(G1012,'BASE TB'!$A$1:$K$70000,6,FALSE))</f>
        <v/>
      </c>
      <c r="L1012" s="56" t="str">
        <f t="shared" si="25"/>
        <v/>
      </c>
      <c r="M1012" s="57" t="str">
        <f>IF(G1012="","",VLOOKUP(G1012,'BASE TB'!$A$1:$K$70000,7,FALSE))</f>
        <v/>
      </c>
      <c r="N1012" s="57" t="str">
        <f>IF(G1012="","",VLOOKUP(G1012,'BASE TB'!$A$1:$K$70000,8,FALSE))</f>
        <v/>
      </c>
      <c r="Q1012" s="60"/>
      <c r="R1012" s="60"/>
      <c r="S1012" s="60"/>
      <c r="T1012" s="60"/>
      <c r="U1012" s="60"/>
      <c r="V1012" s="60"/>
    </row>
    <row r="1013" spans="9:22" hidden="1" x14ac:dyDescent="0.25">
      <c r="I1013" s="52" t="str">
        <f>IF(G1013="","",VLOOKUP(G1013,'BASE TB'!$A$1:$K$70000,2,FALSE))</f>
        <v/>
      </c>
      <c r="K1013" s="55" t="str">
        <f>IF(G1013="","",VLOOKUP(G1013,'BASE TB'!$A$1:$K$70000,6,FALSE))</f>
        <v/>
      </c>
      <c r="L1013" s="56" t="str">
        <f t="shared" si="25"/>
        <v/>
      </c>
      <c r="M1013" s="57" t="str">
        <f>IF(G1013="","",VLOOKUP(G1013,'BASE TB'!$A$1:$K$70000,7,FALSE))</f>
        <v/>
      </c>
      <c r="N1013" s="57" t="str">
        <f>IF(G1013="","",VLOOKUP(G1013,'BASE TB'!$A$1:$K$70000,8,FALSE))</f>
        <v/>
      </c>
      <c r="Q1013" s="60"/>
      <c r="R1013" s="60"/>
      <c r="S1013" s="60"/>
      <c r="T1013" s="60"/>
      <c r="U1013" s="60"/>
      <c r="V1013" s="60"/>
    </row>
    <row r="1014" spans="9:22" hidden="1" x14ac:dyDescent="0.25">
      <c r="I1014" s="52" t="str">
        <f>IF(G1014="","",VLOOKUP(G1014,'BASE TB'!$A$1:$K$70000,2,FALSE))</f>
        <v/>
      </c>
      <c r="K1014" s="55" t="str">
        <f>IF(G1014="","",VLOOKUP(G1014,'BASE TB'!$A$1:$K$70000,6,FALSE))</f>
        <v/>
      </c>
      <c r="L1014" s="56" t="str">
        <f t="shared" si="25"/>
        <v/>
      </c>
      <c r="M1014" s="57" t="str">
        <f>IF(G1014="","",VLOOKUP(G1014,'BASE TB'!$A$1:$K$70000,7,FALSE))</f>
        <v/>
      </c>
      <c r="N1014" s="57" t="str">
        <f>IF(G1014="","",VLOOKUP(G1014,'BASE TB'!$A$1:$K$70000,8,FALSE))</f>
        <v/>
      </c>
      <c r="Q1014" s="60"/>
      <c r="R1014" s="60"/>
      <c r="S1014" s="60"/>
      <c r="T1014" s="60"/>
      <c r="U1014" s="60"/>
      <c r="V1014" s="60"/>
    </row>
    <row r="1015" spans="9:22" hidden="1" x14ac:dyDescent="0.25">
      <c r="I1015" s="52" t="str">
        <f>IF(G1015="","",VLOOKUP(G1015,'BASE TB'!$A$1:$K$70000,2,FALSE))</f>
        <v/>
      </c>
      <c r="K1015" s="55" t="str">
        <f>IF(G1015="","",VLOOKUP(G1015,'BASE TB'!$A$1:$K$70000,6,FALSE))</f>
        <v/>
      </c>
      <c r="L1015" s="56" t="str">
        <f t="shared" si="25"/>
        <v/>
      </c>
      <c r="M1015" s="57" t="str">
        <f>IF(G1015="","",VLOOKUP(G1015,'BASE TB'!$A$1:$K$70000,7,FALSE))</f>
        <v/>
      </c>
      <c r="N1015" s="57" t="str">
        <f>IF(G1015="","",VLOOKUP(G1015,'BASE TB'!$A$1:$K$70000,8,FALSE))</f>
        <v/>
      </c>
      <c r="Q1015" s="60"/>
      <c r="R1015" s="60"/>
      <c r="S1015" s="60"/>
      <c r="T1015" s="60"/>
      <c r="U1015" s="60"/>
      <c r="V1015" s="60"/>
    </row>
    <row r="1016" spans="9:22" hidden="1" x14ac:dyDescent="0.25">
      <c r="I1016" s="52" t="str">
        <f>IF(G1016="","",VLOOKUP(G1016,'BASE TB'!$A$1:$K$70000,2,FALSE))</f>
        <v/>
      </c>
      <c r="K1016" s="55" t="str">
        <f>IF(G1016="","",VLOOKUP(G1016,'BASE TB'!$A$1:$K$70000,6,FALSE))</f>
        <v/>
      </c>
      <c r="L1016" s="56" t="str">
        <f t="shared" si="25"/>
        <v/>
      </c>
      <c r="M1016" s="57" t="str">
        <f>IF(G1016="","",VLOOKUP(G1016,'BASE TB'!$A$1:$K$70000,7,FALSE))</f>
        <v/>
      </c>
      <c r="N1016" s="57" t="str">
        <f>IF(G1016="","",VLOOKUP(G1016,'BASE TB'!$A$1:$K$70000,8,FALSE))</f>
        <v/>
      </c>
      <c r="Q1016" s="60"/>
      <c r="R1016" s="60"/>
      <c r="S1016" s="60"/>
      <c r="T1016" s="60"/>
      <c r="U1016" s="60"/>
      <c r="V1016" s="60"/>
    </row>
    <row r="1017" spans="9:22" hidden="1" x14ac:dyDescent="0.25">
      <c r="I1017" s="52" t="str">
        <f>IF(G1017="","",VLOOKUP(G1017,'BASE TB'!$A$1:$K$70000,2,FALSE))</f>
        <v/>
      </c>
      <c r="K1017" s="55" t="str">
        <f>IF(G1017="","",VLOOKUP(G1017,'BASE TB'!$A$1:$K$70000,6,FALSE))</f>
        <v/>
      </c>
      <c r="L1017" s="56" t="str">
        <f t="shared" si="25"/>
        <v/>
      </c>
      <c r="M1017" s="57" t="str">
        <f>IF(G1017="","",VLOOKUP(G1017,'BASE TB'!$A$1:$K$70000,7,FALSE))</f>
        <v/>
      </c>
      <c r="N1017" s="57" t="str">
        <f>IF(G1017="","",VLOOKUP(G1017,'BASE TB'!$A$1:$K$70000,8,FALSE))</f>
        <v/>
      </c>
      <c r="Q1017" s="60"/>
      <c r="R1017" s="60"/>
      <c r="S1017" s="60"/>
      <c r="T1017" s="60"/>
      <c r="U1017" s="60"/>
      <c r="V1017" s="60"/>
    </row>
    <row r="1018" spans="9:22" hidden="1" x14ac:dyDescent="0.25">
      <c r="I1018" s="52" t="str">
        <f>IF(G1018="","",VLOOKUP(G1018,'BASE TB'!$A$1:$K$70000,2,FALSE))</f>
        <v/>
      </c>
      <c r="K1018" s="55" t="str">
        <f>IF(G1018="","",VLOOKUP(G1018,'BASE TB'!$A$1:$K$70000,6,FALSE))</f>
        <v/>
      </c>
      <c r="L1018" s="56" t="str">
        <f t="shared" si="25"/>
        <v/>
      </c>
      <c r="M1018" s="57" t="str">
        <f>IF(G1018="","",VLOOKUP(G1018,'BASE TB'!$A$1:$K$70000,7,FALSE))</f>
        <v/>
      </c>
      <c r="N1018" s="57" t="str">
        <f>IF(G1018="","",VLOOKUP(G1018,'BASE TB'!$A$1:$K$70000,8,FALSE))</f>
        <v/>
      </c>
      <c r="Q1018" s="60"/>
      <c r="R1018" s="60"/>
      <c r="S1018" s="60"/>
      <c r="T1018" s="60"/>
      <c r="U1018" s="60"/>
      <c r="V1018" s="60"/>
    </row>
    <row r="1019" spans="9:22" hidden="1" x14ac:dyDescent="0.25">
      <c r="I1019" s="52" t="str">
        <f>IF(G1019="","",VLOOKUP(G1019,'BASE TB'!$A$1:$K$70000,2,FALSE))</f>
        <v/>
      </c>
      <c r="K1019" s="55" t="str">
        <f>IF(G1019="","",VLOOKUP(G1019,'BASE TB'!$A$1:$K$70000,6,FALSE))</f>
        <v/>
      </c>
      <c r="L1019" s="56" t="str">
        <f t="shared" si="25"/>
        <v/>
      </c>
      <c r="M1019" s="57" t="str">
        <f>IF(G1019="","",VLOOKUP(G1019,'BASE TB'!$A$1:$K$70000,7,FALSE))</f>
        <v/>
      </c>
      <c r="N1019" s="57" t="str">
        <f>IF(G1019="","",VLOOKUP(G1019,'BASE TB'!$A$1:$K$70000,8,FALSE))</f>
        <v/>
      </c>
      <c r="Q1019" s="60"/>
      <c r="R1019" s="60"/>
      <c r="S1019" s="60"/>
      <c r="T1019" s="60"/>
      <c r="U1019" s="60"/>
      <c r="V1019" s="60"/>
    </row>
    <row r="1020" spans="9:22" hidden="1" x14ac:dyDescent="0.25">
      <c r="I1020" s="52" t="str">
        <f>IF(G1020="","",VLOOKUP(G1020,'BASE TB'!$A$1:$K$70000,2,FALSE))</f>
        <v/>
      </c>
      <c r="K1020" s="55" t="str">
        <f>IF(G1020="","",VLOOKUP(G1020,'BASE TB'!$A$1:$K$70000,6,FALSE))</f>
        <v/>
      </c>
      <c r="L1020" s="56" t="str">
        <f t="shared" si="25"/>
        <v/>
      </c>
      <c r="M1020" s="57" t="str">
        <f>IF(G1020="","",VLOOKUP(G1020,'BASE TB'!$A$1:$K$70000,7,FALSE))</f>
        <v/>
      </c>
      <c r="N1020" s="57" t="str">
        <f>IF(G1020="","",VLOOKUP(G1020,'BASE TB'!$A$1:$K$70000,8,FALSE))</f>
        <v/>
      </c>
      <c r="Q1020" s="60"/>
      <c r="R1020" s="60"/>
      <c r="S1020" s="60"/>
      <c r="T1020" s="60"/>
      <c r="U1020" s="60"/>
      <c r="V1020" s="60"/>
    </row>
    <row r="1021" spans="9:22" hidden="1" x14ac:dyDescent="0.25">
      <c r="I1021" s="52" t="str">
        <f>IF(G1021="","",VLOOKUP(G1021,'BASE TB'!$A$1:$K$70000,2,FALSE))</f>
        <v/>
      </c>
      <c r="K1021" s="55" t="str">
        <f>IF(G1021="","",VLOOKUP(G1021,'BASE TB'!$A$1:$K$70000,6,FALSE))</f>
        <v/>
      </c>
      <c r="L1021" s="56" t="str">
        <f t="shared" si="25"/>
        <v/>
      </c>
      <c r="M1021" s="57" t="str">
        <f>IF(G1021="","",VLOOKUP(G1021,'BASE TB'!$A$1:$K$70000,7,FALSE))</f>
        <v/>
      </c>
      <c r="N1021" s="57" t="str">
        <f>IF(G1021="","",VLOOKUP(G1021,'BASE TB'!$A$1:$K$70000,8,FALSE))</f>
        <v/>
      </c>
      <c r="Q1021" s="60"/>
      <c r="R1021" s="60"/>
      <c r="S1021" s="60"/>
      <c r="T1021" s="60"/>
      <c r="U1021" s="60"/>
      <c r="V1021" s="60"/>
    </row>
    <row r="1022" spans="9:22" hidden="1" x14ac:dyDescent="0.25">
      <c r="I1022" s="52" t="str">
        <f>IF(G1022="","",VLOOKUP(G1022,'BASE TB'!$A$1:$K$70000,2,FALSE))</f>
        <v/>
      </c>
      <c r="K1022" s="55" t="str">
        <f>IF(G1022="","",VLOOKUP(G1022,'BASE TB'!$A$1:$K$70000,6,FALSE))</f>
        <v/>
      </c>
      <c r="L1022" s="56" t="str">
        <f t="shared" si="25"/>
        <v/>
      </c>
      <c r="M1022" s="57" t="str">
        <f>IF(G1022="","",VLOOKUP(G1022,'BASE TB'!$A$1:$K$70000,7,FALSE))</f>
        <v/>
      </c>
      <c r="N1022" s="57" t="str">
        <f>IF(G1022="","",VLOOKUP(G1022,'BASE TB'!$A$1:$K$70000,8,FALSE))</f>
        <v/>
      </c>
      <c r="Q1022" s="60"/>
      <c r="R1022" s="60"/>
      <c r="S1022" s="60"/>
      <c r="T1022" s="60"/>
      <c r="U1022" s="60"/>
      <c r="V1022" s="60"/>
    </row>
    <row r="1023" spans="9:22" hidden="1" x14ac:dyDescent="0.25">
      <c r="I1023" s="52" t="str">
        <f>IF(G1023="","",VLOOKUP(G1023,'BASE TB'!$A$1:$K$70000,2,FALSE))</f>
        <v/>
      </c>
      <c r="K1023" s="55" t="str">
        <f>IF(G1023="","",VLOOKUP(G1023,'BASE TB'!$A$1:$K$70000,6,FALSE))</f>
        <v/>
      </c>
      <c r="L1023" s="56" t="str">
        <f t="shared" si="25"/>
        <v/>
      </c>
      <c r="M1023" s="57" t="str">
        <f>IF(G1023="","",VLOOKUP(G1023,'BASE TB'!$A$1:$K$70000,7,FALSE))</f>
        <v/>
      </c>
      <c r="N1023" s="57" t="str">
        <f>IF(G1023="","",VLOOKUP(G1023,'BASE TB'!$A$1:$K$70000,8,FALSE))</f>
        <v/>
      </c>
      <c r="Q1023" s="60"/>
      <c r="R1023" s="60"/>
      <c r="S1023" s="60"/>
      <c r="T1023" s="60"/>
      <c r="U1023" s="60"/>
      <c r="V1023" s="60"/>
    </row>
    <row r="1024" spans="9:22" hidden="1" x14ac:dyDescent="0.25">
      <c r="I1024" s="52" t="str">
        <f>IF(G1024="","",VLOOKUP(G1024,'BASE TB'!$A$1:$K$70000,2,FALSE))</f>
        <v/>
      </c>
      <c r="K1024" s="55" t="str">
        <f>IF(G1024="","",VLOOKUP(G1024,'BASE TB'!$A$1:$K$70000,6,FALSE))</f>
        <v/>
      </c>
      <c r="L1024" s="56" t="str">
        <f t="shared" si="25"/>
        <v/>
      </c>
      <c r="M1024" s="57" t="str">
        <f>IF(G1024="","",VLOOKUP(G1024,'BASE TB'!$A$1:$K$70000,7,FALSE))</f>
        <v/>
      </c>
      <c r="N1024" s="57" t="str">
        <f>IF(G1024="","",VLOOKUP(G1024,'BASE TB'!$A$1:$K$70000,8,FALSE))</f>
        <v/>
      </c>
      <c r="Q1024" s="60"/>
      <c r="R1024" s="60"/>
      <c r="S1024" s="60"/>
      <c r="T1024" s="60"/>
      <c r="U1024" s="60"/>
      <c r="V1024" s="60"/>
    </row>
    <row r="1025" spans="9:22" hidden="1" x14ac:dyDescent="0.25">
      <c r="I1025" s="52" t="str">
        <f>IF(G1025="","",VLOOKUP(G1025,'BASE TB'!$A$1:$K$70000,2,FALSE))</f>
        <v/>
      </c>
      <c r="K1025" s="55" t="str">
        <f>IF(G1025="","",VLOOKUP(G1025,'BASE TB'!$A$1:$K$70000,6,FALSE))</f>
        <v/>
      </c>
      <c r="L1025" s="56" t="str">
        <f t="shared" si="25"/>
        <v/>
      </c>
      <c r="M1025" s="57" t="str">
        <f>IF(G1025="","",VLOOKUP(G1025,'BASE TB'!$A$1:$K$70000,7,FALSE))</f>
        <v/>
      </c>
      <c r="N1025" s="57" t="str">
        <f>IF(G1025="","",VLOOKUP(G1025,'BASE TB'!$A$1:$K$70000,8,FALSE))</f>
        <v/>
      </c>
      <c r="Q1025" s="60"/>
      <c r="R1025" s="60"/>
      <c r="S1025" s="60"/>
      <c r="T1025" s="60"/>
      <c r="U1025" s="60"/>
      <c r="V1025" s="60"/>
    </row>
    <row r="1026" spans="9:22" hidden="1" x14ac:dyDescent="0.25">
      <c r="I1026" s="52" t="str">
        <f>IF(G1026="","",VLOOKUP(G1026,'BASE TB'!$A$1:$K$70000,2,FALSE))</f>
        <v/>
      </c>
      <c r="K1026" s="55" t="str">
        <f>IF(G1026="","",VLOOKUP(G1026,'BASE TB'!$A$1:$K$70000,6,FALSE))</f>
        <v/>
      </c>
      <c r="L1026" s="56" t="str">
        <f t="shared" si="25"/>
        <v/>
      </c>
      <c r="M1026" s="57" t="str">
        <f>IF(G1026="","",VLOOKUP(G1026,'BASE TB'!$A$1:$K$70000,7,FALSE))</f>
        <v/>
      </c>
      <c r="N1026" s="57" t="str">
        <f>IF(G1026="","",VLOOKUP(G1026,'BASE TB'!$A$1:$K$70000,8,FALSE))</f>
        <v/>
      </c>
      <c r="Q1026" s="60"/>
      <c r="R1026" s="60"/>
      <c r="S1026" s="60"/>
      <c r="T1026" s="60"/>
      <c r="U1026" s="60"/>
      <c r="V1026" s="60"/>
    </row>
    <row r="1027" spans="9:22" hidden="1" x14ac:dyDescent="0.25">
      <c r="I1027" s="52" t="str">
        <f>IF(G1027="","",VLOOKUP(G1027,'BASE TB'!$A$1:$K$70000,2,FALSE))</f>
        <v/>
      </c>
      <c r="K1027" s="55" t="str">
        <f>IF(G1027="","",VLOOKUP(G1027,'BASE TB'!$A$1:$K$70000,6,FALSE))</f>
        <v/>
      </c>
      <c r="L1027" s="56" t="str">
        <f t="shared" si="25"/>
        <v/>
      </c>
      <c r="M1027" s="57" t="str">
        <f>IF(G1027="","",VLOOKUP(G1027,'BASE TB'!$A$1:$K$70000,7,FALSE))</f>
        <v/>
      </c>
      <c r="N1027" s="57" t="str">
        <f>IF(G1027="","",VLOOKUP(G1027,'BASE TB'!$A$1:$K$70000,8,FALSE))</f>
        <v/>
      </c>
      <c r="Q1027" s="60"/>
      <c r="R1027" s="60"/>
      <c r="S1027" s="60"/>
      <c r="T1027" s="60"/>
      <c r="U1027" s="60"/>
      <c r="V1027" s="60"/>
    </row>
    <row r="1028" spans="9:22" hidden="1" x14ac:dyDescent="0.25">
      <c r="I1028" s="52" t="str">
        <f>IF(G1028="","",VLOOKUP(G1028,'BASE TB'!$A$1:$K$70000,2,FALSE))</f>
        <v/>
      </c>
      <c r="K1028" s="55" t="str">
        <f>IF(G1028="","",VLOOKUP(G1028,'BASE TB'!$A$1:$K$70000,6,FALSE))</f>
        <v/>
      </c>
      <c r="L1028" s="56" t="str">
        <f t="shared" si="25"/>
        <v/>
      </c>
      <c r="M1028" s="57" t="str">
        <f>IF(G1028="","",VLOOKUP(G1028,'BASE TB'!$A$1:$K$70000,7,FALSE))</f>
        <v/>
      </c>
      <c r="N1028" s="57" t="str">
        <f>IF(G1028="","",VLOOKUP(G1028,'BASE TB'!$A$1:$K$70000,8,FALSE))</f>
        <v/>
      </c>
      <c r="Q1028" s="60"/>
      <c r="R1028" s="60"/>
      <c r="S1028" s="60"/>
      <c r="T1028" s="60"/>
      <c r="U1028" s="60"/>
      <c r="V1028" s="60"/>
    </row>
    <row r="1029" spans="9:22" hidden="1" x14ac:dyDescent="0.25">
      <c r="I1029" s="52" t="str">
        <f>IF(G1029="","",VLOOKUP(G1029,'BASE TB'!$A$1:$K$70000,2,FALSE))</f>
        <v/>
      </c>
      <c r="K1029" s="55" t="str">
        <f>IF(G1029="","",VLOOKUP(G1029,'BASE TB'!$A$1:$K$70000,6,FALSE))</f>
        <v/>
      </c>
      <c r="L1029" s="56" t="str">
        <f t="shared" si="25"/>
        <v/>
      </c>
      <c r="M1029" s="57" t="str">
        <f>IF(G1029="","",VLOOKUP(G1029,'BASE TB'!$A$1:$K$70000,7,FALSE))</f>
        <v/>
      </c>
      <c r="N1029" s="57" t="str">
        <f>IF(G1029="","",VLOOKUP(G1029,'BASE TB'!$A$1:$K$70000,8,FALSE))</f>
        <v/>
      </c>
      <c r="Q1029" s="60"/>
      <c r="R1029" s="60"/>
      <c r="S1029" s="60"/>
      <c r="T1029" s="60"/>
      <c r="U1029" s="60"/>
      <c r="V1029" s="60"/>
    </row>
    <row r="1030" spans="9:22" hidden="1" x14ac:dyDescent="0.25">
      <c r="I1030" s="52" t="str">
        <f>IF(G1030="","",VLOOKUP(G1030,'BASE TB'!$A$1:$K$70000,2,FALSE))</f>
        <v/>
      </c>
      <c r="K1030" s="55" t="str">
        <f>IF(G1030="","",VLOOKUP(G1030,'BASE TB'!$A$1:$K$70000,6,FALSE))</f>
        <v/>
      </c>
      <c r="L1030" s="56" t="str">
        <f t="shared" si="25"/>
        <v/>
      </c>
      <c r="M1030" s="57" t="str">
        <f>IF(G1030="","",VLOOKUP(G1030,'BASE TB'!$A$1:$K$70000,7,FALSE))</f>
        <v/>
      </c>
      <c r="N1030" s="57" t="str">
        <f>IF(G1030="","",VLOOKUP(G1030,'BASE TB'!$A$1:$K$70000,8,FALSE))</f>
        <v/>
      </c>
      <c r="Q1030" s="60"/>
      <c r="R1030" s="60"/>
      <c r="S1030" s="60"/>
      <c r="T1030" s="60"/>
      <c r="U1030" s="60"/>
      <c r="V1030" s="60"/>
    </row>
    <row r="1031" spans="9:22" hidden="1" x14ac:dyDescent="0.25">
      <c r="I1031" s="52" t="str">
        <f>IF(G1031="","",VLOOKUP(G1031,'BASE TB'!$A$1:$K$70000,2,FALSE))</f>
        <v/>
      </c>
      <c r="K1031" s="55" t="str">
        <f>IF(G1031="","",VLOOKUP(G1031,'BASE TB'!$A$1:$K$70000,6,FALSE))</f>
        <v/>
      </c>
      <c r="L1031" s="56" t="str">
        <f t="shared" ref="L1031:L1094" si="26">IF(G1031="","",J1031*K1031)</f>
        <v/>
      </c>
      <c r="M1031" s="57" t="str">
        <f>IF(G1031="","",VLOOKUP(G1031,'BASE TB'!$A$1:$K$70000,7,FALSE))</f>
        <v/>
      </c>
      <c r="N1031" s="57" t="str">
        <f>IF(G1031="","",VLOOKUP(G1031,'BASE TB'!$A$1:$K$70000,8,FALSE))</f>
        <v/>
      </c>
      <c r="Q1031" s="60"/>
      <c r="R1031" s="60"/>
      <c r="S1031" s="60"/>
      <c r="T1031" s="60"/>
      <c r="U1031" s="60"/>
      <c r="V1031" s="60"/>
    </row>
    <row r="1032" spans="9:22" hidden="1" x14ac:dyDescent="0.25">
      <c r="I1032" s="52" t="str">
        <f>IF(G1032="","",VLOOKUP(G1032,'BASE TB'!$A$1:$K$70000,2,FALSE))</f>
        <v/>
      </c>
      <c r="K1032" s="55" t="str">
        <f>IF(G1032="","",VLOOKUP(G1032,'BASE TB'!$A$1:$K$70000,6,FALSE))</f>
        <v/>
      </c>
      <c r="L1032" s="56" t="str">
        <f t="shared" si="26"/>
        <v/>
      </c>
      <c r="M1032" s="57" t="str">
        <f>IF(G1032="","",VLOOKUP(G1032,'BASE TB'!$A$1:$K$70000,7,FALSE))</f>
        <v/>
      </c>
      <c r="N1032" s="57" t="str">
        <f>IF(G1032="","",VLOOKUP(G1032,'BASE TB'!$A$1:$K$70000,8,FALSE))</f>
        <v/>
      </c>
      <c r="Q1032" s="60"/>
      <c r="R1032" s="60"/>
      <c r="S1032" s="60"/>
      <c r="T1032" s="60"/>
      <c r="U1032" s="60"/>
      <c r="V1032" s="60"/>
    </row>
    <row r="1033" spans="9:22" hidden="1" x14ac:dyDescent="0.25">
      <c r="I1033" s="52" t="str">
        <f>IF(G1033="","",VLOOKUP(G1033,'BASE TB'!$A$1:$K$70000,2,FALSE))</f>
        <v/>
      </c>
      <c r="K1033" s="55" t="str">
        <f>IF(G1033="","",VLOOKUP(G1033,'BASE TB'!$A$1:$K$70000,6,FALSE))</f>
        <v/>
      </c>
      <c r="L1033" s="56" t="str">
        <f t="shared" si="26"/>
        <v/>
      </c>
      <c r="M1033" s="57" t="str">
        <f>IF(G1033="","",VLOOKUP(G1033,'BASE TB'!$A$1:$K$70000,7,FALSE))</f>
        <v/>
      </c>
      <c r="N1033" s="57" t="str">
        <f>IF(G1033="","",VLOOKUP(G1033,'BASE TB'!$A$1:$K$70000,8,FALSE))</f>
        <v/>
      </c>
      <c r="Q1033" s="60"/>
      <c r="R1033" s="60"/>
      <c r="S1033" s="60"/>
      <c r="T1033" s="60"/>
      <c r="U1033" s="60"/>
      <c r="V1033" s="60"/>
    </row>
    <row r="1034" spans="9:22" hidden="1" x14ac:dyDescent="0.25">
      <c r="I1034" s="52" t="str">
        <f>IF(G1034="","",VLOOKUP(G1034,'BASE TB'!$A$1:$K$70000,2,FALSE))</f>
        <v/>
      </c>
      <c r="K1034" s="55" t="str">
        <f>IF(G1034="","",VLOOKUP(G1034,'BASE TB'!$A$1:$K$70000,6,FALSE))</f>
        <v/>
      </c>
      <c r="L1034" s="56" t="str">
        <f t="shared" si="26"/>
        <v/>
      </c>
      <c r="M1034" s="57" t="str">
        <f>IF(G1034="","",VLOOKUP(G1034,'BASE TB'!$A$1:$K$70000,7,FALSE))</f>
        <v/>
      </c>
      <c r="N1034" s="57" t="str">
        <f>IF(G1034="","",VLOOKUP(G1034,'BASE TB'!$A$1:$K$70000,8,FALSE))</f>
        <v/>
      </c>
      <c r="Q1034" s="60"/>
      <c r="R1034" s="60"/>
      <c r="S1034" s="60"/>
      <c r="T1034" s="60"/>
      <c r="U1034" s="60"/>
      <c r="V1034" s="60"/>
    </row>
    <row r="1035" spans="9:22" hidden="1" x14ac:dyDescent="0.25">
      <c r="I1035" s="52" t="str">
        <f>IF(G1035="","",VLOOKUP(G1035,'BASE TB'!$A$1:$K$70000,2,FALSE))</f>
        <v/>
      </c>
      <c r="K1035" s="55" t="str">
        <f>IF(G1035="","",VLOOKUP(G1035,'BASE TB'!$A$1:$K$70000,6,FALSE))</f>
        <v/>
      </c>
      <c r="L1035" s="56" t="str">
        <f t="shared" si="26"/>
        <v/>
      </c>
      <c r="M1035" s="57" t="str">
        <f>IF(G1035="","",VLOOKUP(G1035,'BASE TB'!$A$1:$K$70000,7,FALSE))</f>
        <v/>
      </c>
      <c r="N1035" s="57" t="str">
        <f>IF(G1035="","",VLOOKUP(G1035,'BASE TB'!$A$1:$K$70000,8,FALSE))</f>
        <v/>
      </c>
      <c r="Q1035" s="60"/>
      <c r="R1035" s="60"/>
      <c r="S1035" s="60"/>
      <c r="T1035" s="60"/>
      <c r="U1035" s="60"/>
      <c r="V1035" s="60"/>
    </row>
    <row r="1036" spans="9:22" hidden="1" x14ac:dyDescent="0.25">
      <c r="I1036" s="52" t="str">
        <f>IF(G1036="","",VLOOKUP(G1036,'BASE TB'!$A$1:$K$70000,2,FALSE))</f>
        <v/>
      </c>
      <c r="K1036" s="55" t="str">
        <f>IF(G1036="","",VLOOKUP(G1036,'BASE TB'!$A$1:$K$70000,6,FALSE))</f>
        <v/>
      </c>
      <c r="L1036" s="56" t="str">
        <f t="shared" si="26"/>
        <v/>
      </c>
      <c r="M1036" s="57" t="str">
        <f>IF(G1036="","",VLOOKUP(G1036,'BASE TB'!$A$1:$K$70000,7,FALSE))</f>
        <v/>
      </c>
      <c r="N1036" s="57" t="str">
        <f>IF(G1036="","",VLOOKUP(G1036,'BASE TB'!$A$1:$K$70000,8,FALSE))</f>
        <v/>
      </c>
      <c r="Q1036" s="60"/>
      <c r="R1036" s="60"/>
      <c r="S1036" s="60"/>
      <c r="T1036" s="60"/>
      <c r="U1036" s="60"/>
      <c r="V1036" s="60"/>
    </row>
    <row r="1037" spans="9:22" hidden="1" x14ac:dyDescent="0.25">
      <c r="I1037" s="52" t="str">
        <f>IF(G1037="","",VLOOKUP(G1037,'BASE TB'!$A$1:$K$70000,2,FALSE))</f>
        <v/>
      </c>
      <c r="K1037" s="55" t="str">
        <f>IF(G1037="","",VLOOKUP(G1037,'BASE TB'!$A$1:$K$70000,6,FALSE))</f>
        <v/>
      </c>
      <c r="L1037" s="56" t="str">
        <f t="shared" si="26"/>
        <v/>
      </c>
      <c r="M1037" s="57" t="str">
        <f>IF(G1037="","",VLOOKUP(G1037,'BASE TB'!$A$1:$K$70000,7,FALSE))</f>
        <v/>
      </c>
      <c r="N1037" s="57" t="str">
        <f>IF(G1037="","",VLOOKUP(G1037,'BASE TB'!$A$1:$K$70000,8,FALSE))</f>
        <v/>
      </c>
      <c r="Q1037" s="60"/>
      <c r="R1037" s="60"/>
      <c r="S1037" s="60"/>
      <c r="T1037" s="60"/>
      <c r="U1037" s="60"/>
      <c r="V1037" s="60"/>
    </row>
    <row r="1038" spans="9:22" hidden="1" x14ac:dyDescent="0.25">
      <c r="I1038" s="52" t="str">
        <f>IF(G1038="","",VLOOKUP(G1038,'BASE TB'!$A$1:$K$70000,2,FALSE))</f>
        <v/>
      </c>
      <c r="K1038" s="55" t="str">
        <f>IF(G1038="","",VLOOKUP(G1038,'BASE TB'!$A$1:$K$70000,6,FALSE))</f>
        <v/>
      </c>
      <c r="L1038" s="56" t="str">
        <f t="shared" si="26"/>
        <v/>
      </c>
      <c r="M1038" s="57" t="str">
        <f>IF(G1038="","",VLOOKUP(G1038,'BASE TB'!$A$1:$K$70000,7,FALSE))</f>
        <v/>
      </c>
      <c r="N1038" s="57" t="str">
        <f>IF(G1038="","",VLOOKUP(G1038,'BASE TB'!$A$1:$K$70000,8,FALSE))</f>
        <v/>
      </c>
      <c r="Q1038" s="60"/>
      <c r="R1038" s="60"/>
      <c r="S1038" s="60"/>
      <c r="T1038" s="60"/>
      <c r="U1038" s="60"/>
      <c r="V1038" s="60"/>
    </row>
    <row r="1039" spans="9:22" hidden="1" x14ac:dyDescent="0.25">
      <c r="I1039" s="52" t="str">
        <f>IF(G1039="","",VLOOKUP(G1039,'BASE TB'!$A$1:$K$70000,2,FALSE))</f>
        <v/>
      </c>
      <c r="K1039" s="55" t="str">
        <f>IF(G1039="","",VLOOKUP(G1039,'BASE TB'!$A$1:$K$70000,6,FALSE))</f>
        <v/>
      </c>
      <c r="L1039" s="56" t="str">
        <f t="shared" si="26"/>
        <v/>
      </c>
      <c r="M1039" s="57" t="str">
        <f>IF(G1039="","",VLOOKUP(G1039,'BASE TB'!$A$1:$K$70000,7,FALSE))</f>
        <v/>
      </c>
      <c r="N1039" s="57" t="str">
        <f>IF(G1039="","",VLOOKUP(G1039,'BASE TB'!$A$1:$K$70000,8,FALSE))</f>
        <v/>
      </c>
      <c r="Q1039" s="60"/>
      <c r="R1039" s="60"/>
      <c r="S1039" s="60"/>
      <c r="T1039" s="60"/>
      <c r="U1039" s="60"/>
      <c r="V1039" s="60"/>
    </row>
    <row r="1040" spans="9:22" hidden="1" x14ac:dyDescent="0.25">
      <c r="I1040" s="52" t="str">
        <f>IF(G1040="","",VLOOKUP(G1040,'BASE TB'!$A$1:$K$70000,2,FALSE))</f>
        <v/>
      </c>
      <c r="K1040" s="55" t="str">
        <f>IF(G1040="","",VLOOKUP(G1040,'BASE TB'!$A$1:$K$70000,6,FALSE))</f>
        <v/>
      </c>
      <c r="L1040" s="56" t="str">
        <f t="shared" si="26"/>
        <v/>
      </c>
      <c r="M1040" s="57" t="str">
        <f>IF(G1040="","",VLOOKUP(G1040,'BASE TB'!$A$1:$K$70000,7,FALSE))</f>
        <v/>
      </c>
      <c r="N1040" s="57" t="str">
        <f>IF(G1040="","",VLOOKUP(G1040,'BASE TB'!$A$1:$K$70000,8,FALSE))</f>
        <v/>
      </c>
      <c r="Q1040" s="60"/>
      <c r="R1040" s="60"/>
      <c r="S1040" s="60"/>
      <c r="T1040" s="60"/>
      <c r="U1040" s="60"/>
      <c r="V1040" s="60"/>
    </row>
    <row r="1041" spans="9:22" hidden="1" x14ac:dyDescent="0.25">
      <c r="I1041" s="52" t="str">
        <f>IF(G1041="","",VLOOKUP(G1041,'BASE TB'!$A$1:$K$70000,2,FALSE))</f>
        <v/>
      </c>
      <c r="K1041" s="55" t="str">
        <f>IF(G1041="","",VLOOKUP(G1041,'BASE TB'!$A$1:$K$70000,6,FALSE))</f>
        <v/>
      </c>
      <c r="L1041" s="56" t="str">
        <f t="shared" si="26"/>
        <v/>
      </c>
      <c r="M1041" s="57" t="str">
        <f>IF(G1041="","",VLOOKUP(G1041,'BASE TB'!$A$1:$K$70000,7,FALSE))</f>
        <v/>
      </c>
      <c r="N1041" s="57" t="str">
        <f>IF(G1041="","",VLOOKUP(G1041,'BASE TB'!$A$1:$K$70000,8,FALSE))</f>
        <v/>
      </c>
      <c r="Q1041" s="60"/>
      <c r="R1041" s="60"/>
      <c r="S1041" s="60"/>
      <c r="T1041" s="60"/>
      <c r="U1041" s="60"/>
      <c r="V1041" s="60"/>
    </row>
    <row r="1042" spans="9:22" hidden="1" x14ac:dyDescent="0.25">
      <c r="I1042" s="52" t="str">
        <f>IF(G1042="","",VLOOKUP(G1042,'BASE TB'!$A$1:$K$70000,2,FALSE))</f>
        <v/>
      </c>
      <c r="K1042" s="55" t="str">
        <f>IF(G1042="","",VLOOKUP(G1042,'BASE TB'!$A$1:$K$70000,6,FALSE))</f>
        <v/>
      </c>
      <c r="L1042" s="56" t="str">
        <f t="shared" si="26"/>
        <v/>
      </c>
      <c r="M1042" s="57" t="str">
        <f>IF(G1042="","",VLOOKUP(G1042,'BASE TB'!$A$1:$K$70000,7,FALSE))</f>
        <v/>
      </c>
      <c r="N1042" s="57" t="str">
        <f>IF(G1042="","",VLOOKUP(G1042,'BASE TB'!$A$1:$K$70000,8,FALSE))</f>
        <v/>
      </c>
      <c r="Q1042" s="60"/>
      <c r="R1042" s="60"/>
      <c r="S1042" s="60"/>
      <c r="T1042" s="60"/>
      <c r="U1042" s="60"/>
      <c r="V1042" s="60"/>
    </row>
    <row r="1043" spans="9:22" hidden="1" x14ac:dyDescent="0.25">
      <c r="I1043" s="52" t="str">
        <f>IF(G1043="","",VLOOKUP(G1043,'BASE TB'!$A$1:$K$70000,2,FALSE))</f>
        <v/>
      </c>
      <c r="K1043" s="55" t="str">
        <f>IF(G1043="","",VLOOKUP(G1043,'BASE TB'!$A$1:$K$70000,6,FALSE))</f>
        <v/>
      </c>
      <c r="L1043" s="56" t="str">
        <f t="shared" si="26"/>
        <v/>
      </c>
      <c r="M1043" s="57" t="str">
        <f>IF(G1043="","",VLOOKUP(G1043,'BASE TB'!$A$1:$K$70000,7,FALSE))</f>
        <v/>
      </c>
      <c r="N1043" s="57" t="str">
        <f>IF(G1043="","",VLOOKUP(G1043,'BASE TB'!$A$1:$K$70000,8,FALSE))</f>
        <v/>
      </c>
      <c r="Q1043" s="60"/>
      <c r="R1043" s="60"/>
      <c r="S1043" s="60"/>
      <c r="T1043" s="60"/>
      <c r="U1043" s="60"/>
      <c r="V1043" s="60"/>
    </row>
    <row r="1044" spans="9:22" hidden="1" x14ac:dyDescent="0.25">
      <c r="I1044" s="52" t="str">
        <f>IF(G1044="","",VLOOKUP(G1044,'BASE TB'!$A$1:$K$70000,2,FALSE))</f>
        <v/>
      </c>
      <c r="K1044" s="55" t="str">
        <f>IF(G1044="","",VLOOKUP(G1044,'BASE TB'!$A$1:$K$70000,6,FALSE))</f>
        <v/>
      </c>
      <c r="L1044" s="56" t="str">
        <f t="shared" si="26"/>
        <v/>
      </c>
      <c r="M1044" s="57" t="str">
        <f>IF(G1044="","",VLOOKUP(G1044,'BASE TB'!$A$1:$K$70000,7,FALSE))</f>
        <v/>
      </c>
      <c r="N1044" s="57" t="str">
        <f>IF(G1044="","",VLOOKUP(G1044,'BASE TB'!$A$1:$K$70000,8,FALSE))</f>
        <v/>
      </c>
      <c r="Q1044" s="60"/>
      <c r="R1044" s="60"/>
      <c r="S1044" s="60"/>
      <c r="T1044" s="60"/>
      <c r="U1044" s="60"/>
      <c r="V1044" s="60"/>
    </row>
    <row r="1045" spans="9:22" hidden="1" x14ac:dyDescent="0.25">
      <c r="I1045" s="52" t="str">
        <f>IF(G1045="","",VLOOKUP(G1045,'BASE TB'!$A$1:$K$70000,2,FALSE))</f>
        <v/>
      </c>
      <c r="K1045" s="55" t="str">
        <f>IF(G1045="","",VLOOKUP(G1045,'BASE TB'!$A$1:$K$70000,6,FALSE))</f>
        <v/>
      </c>
      <c r="L1045" s="56" t="str">
        <f t="shared" si="26"/>
        <v/>
      </c>
      <c r="M1045" s="57" t="str">
        <f>IF(G1045="","",VLOOKUP(G1045,'BASE TB'!$A$1:$K$70000,7,FALSE))</f>
        <v/>
      </c>
      <c r="N1045" s="57" t="str">
        <f>IF(G1045="","",VLOOKUP(G1045,'BASE TB'!$A$1:$K$70000,8,FALSE))</f>
        <v/>
      </c>
      <c r="Q1045" s="60"/>
      <c r="R1045" s="60"/>
      <c r="S1045" s="60"/>
      <c r="T1045" s="60"/>
      <c r="U1045" s="60"/>
      <c r="V1045" s="60"/>
    </row>
    <row r="1046" spans="9:22" hidden="1" x14ac:dyDescent="0.25">
      <c r="I1046" s="52" t="str">
        <f>IF(G1046="","",VLOOKUP(G1046,'BASE TB'!$A$1:$K$70000,2,FALSE))</f>
        <v/>
      </c>
      <c r="K1046" s="55" t="str">
        <f>IF(G1046="","",VLOOKUP(G1046,'BASE TB'!$A$1:$K$70000,6,FALSE))</f>
        <v/>
      </c>
      <c r="L1046" s="56" t="str">
        <f t="shared" si="26"/>
        <v/>
      </c>
      <c r="M1046" s="57" t="str">
        <f>IF(G1046="","",VLOOKUP(G1046,'BASE TB'!$A$1:$K$70000,7,FALSE))</f>
        <v/>
      </c>
      <c r="N1046" s="57" t="str">
        <f>IF(G1046="","",VLOOKUP(G1046,'BASE TB'!$A$1:$K$70000,8,FALSE))</f>
        <v/>
      </c>
      <c r="Q1046" s="60"/>
      <c r="R1046" s="60"/>
      <c r="S1046" s="60"/>
      <c r="T1046" s="60"/>
      <c r="U1046" s="60"/>
      <c r="V1046" s="60"/>
    </row>
    <row r="1047" spans="9:22" hidden="1" x14ac:dyDescent="0.25">
      <c r="I1047" s="52" t="str">
        <f>IF(G1047="","",VLOOKUP(G1047,'BASE TB'!$A$1:$K$70000,2,FALSE))</f>
        <v/>
      </c>
      <c r="K1047" s="55" t="str">
        <f>IF(G1047="","",VLOOKUP(G1047,'BASE TB'!$A$1:$K$70000,6,FALSE))</f>
        <v/>
      </c>
      <c r="L1047" s="56" t="str">
        <f t="shared" si="26"/>
        <v/>
      </c>
      <c r="M1047" s="57" t="str">
        <f>IF(G1047="","",VLOOKUP(G1047,'BASE TB'!$A$1:$K$70000,7,FALSE))</f>
        <v/>
      </c>
      <c r="N1047" s="57" t="str">
        <f>IF(G1047="","",VLOOKUP(G1047,'BASE TB'!$A$1:$K$70000,8,FALSE))</f>
        <v/>
      </c>
      <c r="Q1047" s="60"/>
      <c r="R1047" s="60"/>
      <c r="S1047" s="60"/>
      <c r="T1047" s="60"/>
      <c r="U1047" s="60"/>
      <c r="V1047" s="60"/>
    </row>
    <row r="1048" spans="9:22" hidden="1" x14ac:dyDescent="0.25">
      <c r="I1048" s="52" t="str">
        <f>IF(G1048="","",VLOOKUP(G1048,'BASE TB'!$A$1:$K$70000,2,FALSE))</f>
        <v/>
      </c>
      <c r="K1048" s="55" t="str">
        <f>IF(G1048="","",VLOOKUP(G1048,'BASE TB'!$A$1:$K$70000,6,FALSE))</f>
        <v/>
      </c>
      <c r="L1048" s="56" t="str">
        <f t="shared" si="26"/>
        <v/>
      </c>
      <c r="M1048" s="57" t="str">
        <f>IF(G1048="","",VLOOKUP(G1048,'BASE TB'!$A$1:$K$70000,7,FALSE))</f>
        <v/>
      </c>
      <c r="N1048" s="57" t="str">
        <f>IF(G1048="","",VLOOKUP(G1048,'BASE TB'!$A$1:$K$70000,8,FALSE))</f>
        <v/>
      </c>
      <c r="Q1048" s="60"/>
      <c r="R1048" s="60"/>
      <c r="S1048" s="60"/>
      <c r="T1048" s="60"/>
      <c r="U1048" s="60"/>
      <c r="V1048" s="60"/>
    </row>
    <row r="1049" spans="9:22" hidden="1" x14ac:dyDescent="0.25">
      <c r="I1049" s="52" t="str">
        <f>IF(G1049="","",VLOOKUP(G1049,'BASE TB'!$A$1:$K$70000,2,FALSE))</f>
        <v/>
      </c>
      <c r="K1049" s="55" t="str">
        <f>IF(G1049="","",VLOOKUP(G1049,'BASE TB'!$A$1:$K$70000,6,FALSE))</f>
        <v/>
      </c>
      <c r="L1049" s="56" t="str">
        <f t="shared" si="26"/>
        <v/>
      </c>
      <c r="M1049" s="57" t="str">
        <f>IF(G1049="","",VLOOKUP(G1049,'BASE TB'!$A$1:$K$70000,7,FALSE))</f>
        <v/>
      </c>
      <c r="N1049" s="57" t="str">
        <f>IF(G1049="","",VLOOKUP(G1049,'BASE TB'!$A$1:$K$70000,8,FALSE))</f>
        <v/>
      </c>
      <c r="Q1049" s="60"/>
      <c r="R1049" s="60"/>
      <c r="S1049" s="60"/>
      <c r="T1049" s="60"/>
      <c r="U1049" s="60"/>
      <c r="V1049" s="60"/>
    </row>
    <row r="1050" spans="9:22" hidden="1" x14ac:dyDescent="0.25">
      <c r="I1050" s="52" t="str">
        <f>IF(G1050="","",VLOOKUP(G1050,'BASE TB'!$A$1:$K$70000,2,FALSE))</f>
        <v/>
      </c>
      <c r="K1050" s="55" t="str">
        <f>IF(G1050="","",VLOOKUP(G1050,'BASE TB'!$A$1:$K$70000,6,FALSE))</f>
        <v/>
      </c>
      <c r="L1050" s="56" t="str">
        <f t="shared" si="26"/>
        <v/>
      </c>
      <c r="M1050" s="57" t="str">
        <f>IF(G1050="","",VLOOKUP(G1050,'BASE TB'!$A$1:$K$70000,7,FALSE))</f>
        <v/>
      </c>
      <c r="N1050" s="57" t="str">
        <f>IF(G1050="","",VLOOKUP(G1050,'BASE TB'!$A$1:$K$70000,8,FALSE))</f>
        <v/>
      </c>
      <c r="Q1050" s="60"/>
      <c r="R1050" s="60"/>
      <c r="S1050" s="60"/>
      <c r="T1050" s="60"/>
      <c r="U1050" s="60"/>
      <c r="V1050" s="60"/>
    </row>
    <row r="1051" spans="9:22" hidden="1" x14ac:dyDescent="0.25">
      <c r="I1051" s="52" t="str">
        <f>IF(G1051="","",VLOOKUP(G1051,'BASE TB'!$A$1:$K$70000,2,FALSE))</f>
        <v/>
      </c>
      <c r="K1051" s="55" t="str">
        <f>IF(G1051="","",VLOOKUP(G1051,'BASE TB'!$A$1:$K$70000,6,FALSE))</f>
        <v/>
      </c>
      <c r="L1051" s="56" t="str">
        <f t="shared" si="26"/>
        <v/>
      </c>
      <c r="M1051" s="57" t="str">
        <f>IF(G1051="","",VLOOKUP(G1051,'BASE TB'!$A$1:$K$70000,7,FALSE))</f>
        <v/>
      </c>
      <c r="N1051" s="57" t="str">
        <f>IF(G1051="","",VLOOKUP(G1051,'BASE TB'!$A$1:$K$70000,8,FALSE))</f>
        <v/>
      </c>
      <c r="Q1051" s="60"/>
      <c r="R1051" s="60"/>
      <c r="S1051" s="60"/>
      <c r="T1051" s="60"/>
      <c r="U1051" s="60"/>
      <c r="V1051" s="60"/>
    </row>
    <row r="1052" spans="9:22" hidden="1" x14ac:dyDescent="0.25">
      <c r="I1052" s="52" t="str">
        <f>IF(G1052="","",VLOOKUP(G1052,'BASE TB'!$A$1:$K$70000,2,FALSE))</f>
        <v/>
      </c>
      <c r="K1052" s="55" t="str">
        <f>IF(G1052="","",VLOOKUP(G1052,'BASE TB'!$A$1:$K$70000,6,FALSE))</f>
        <v/>
      </c>
      <c r="L1052" s="56" t="str">
        <f t="shared" si="26"/>
        <v/>
      </c>
      <c r="M1052" s="57" t="str">
        <f>IF(G1052="","",VLOOKUP(G1052,'BASE TB'!$A$1:$K$70000,7,FALSE))</f>
        <v/>
      </c>
      <c r="N1052" s="57" t="str">
        <f>IF(G1052="","",VLOOKUP(G1052,'BASE TB'!$A$1:$K$70000,8,FALSE))</f>
        <v/>
      </c>
      <c r="Q1052" s="60"/>
      <c r="R1052" s="60"/>
      <c r="S1052" s="60"/>
      <c r="T1052" s="60"/>
      <c r="U1052" s="60"/>
      <c r="V1052" s="60"/>
    </row>
    <row r="1053" spans="9:22" hidden="1" x14ac:dyDescent="0.25">
      <c r="I1053" s="52" t="str">
        <f>IF(G1053="","",VLOOKUP(G1053,'BASE TB'!$A$1:$K$70000,2,FALSE))</f>
        <v/>
      </c>
      <c r="K1053" s="55" t="str">
        <f>IF(G1053="","",VLOOKUP(G1053,'BASE TB'!$A$1:$K$70000,6,FALSE))</f>
        <v/>
      </c>
      <c r="L1053" s="56" t="str">
        <f t="shared" si="26"/>
        <v/>
      </c>
      <c r="M1053" s="57" t="str">
        <f>IF(G1053="","",VLOOKUP(G1053,'BASE TB'!$A$1:$K$70000,7,FALSE))</f>
        <v/>
      </c>
      <c r="N1053" s="57" t="str">
        <f>IF(G1053="","",VLOOKUP(G1053,'BASE TB'!$A$1:$K$70000,8,FALSE))</f>
        <v/>
      </c>
      <c r="Q1053" s="60"/>
      <c r="R1053" s="60"/>
      <c r="S1053" s="60"/>
      <c r="T1053" s="60"/>
      <c r="U1053" s="60"/>
      <c r="V1053" s="60"/>
    </row>
    <row r="1054" spans="9:22" hidden="1" x14ac:dyDescent="0.25">
      <c r="I1054" s="52" t="str">
        <f>IF(G1054="","",VLOOKUP(G1054,'BASE TB'!$A$1:$K$70000,2,FALSE))</f>
        <v/>
      </c>
      <c r="K1054" s="55" t="str">
        <f>IF(G1054="","",VLOOKUP(G1054,'BASE TB'!$A$1:$K$70000,6,FALSE))</f>
        <v/>
      </c>
      <c r="L1054" s="56" t="str">
        <f t="shared" si="26"/>
        <v/>
      </c>
      <c r="M1054" s="57" t="str">
        <f>IF(G1054="","",VLOOKUP(G1054,'BASE TB'!$A$1:$K$70000,7,FALSE))</f>
        <v/>
      </c>
      <c r="N1054" s="57" t="str">
        <f>IF(G1054="","",VLOOKUP(G1054,'BASE TB'!$A$1:$K$70000,8,FALSE))</f>
        <v/>
      </c>
      <c r="Q1054" s="60"/>
      <c r="R1054" s="60"/>
      <c r="S1054" s="60"/>
      <c r="T1054" s="60"/>
      <c r="U1054" s="60"/>
      <c r="V1054" s="60"/>
    </row>
    <row r="1055" spans="9:22" hidden="1" x14ac:dyDescent="0.25">
      <c r="I1055" s="52" t="str">
        <f>IF(G1055="","",VLOOKUP(G1055,'BASE TB'!$A$1:$K$70000,2,FALSE))</f>
        <v/>
      </c>
      <c r="K1055" s="55" t="str">
        <f>IF(G1055="","",VLOOKUP(G1055,'BASE TB'!$A$1:$K$70000,6,FALSE))</f>
        <v/>
      </c>
      <c r="L1055" s="56" t="str">
        <f t="shared" si="26"/>
        <v/>
      </c>
      <c r="M1055" s="57" t="str">
        <f>IF(G1055="","",VLOOKUP(G1055,'BASE TB'!$A$1:$K$70000,7,FALSE))</f>
        <v/>
      </c>
      <c r="N1055" s="57" t="str">
        <f>IF(G1055="","",VLOOKUP(G1055,'BASE TB'!$A$1:$K$70000,8,FALSE))</f>
        <v/>
      </c>
      <c r="Q1055" s="60"/>
      <c r="R1055" s="60"/>
      <c r="S1055" s="60"/>
      <c r="T1055" s="60"/>
      <c r="U1055" s="60"/>
      <c r="V1055" s="60"/>
    </row>
    <row r="1056" spans="9:22" hidden="1" x14ac:dyDescent="0.25">
      <c r="I1056" s="52" t="str">
        <f>IF(G1056="","",VLOOKUP(G1056,'BASE TB'!$A$1:$K$70000,2,FALSE))</f>
        <v/>
      </c>
      <c r="K1056" s="55" t="str">
        <f>IF(G1056="","",VLOOKUP(G1056,'BASE TB'!$A$1:$K$70000,6,FALSE))</f>
        <v/>
      </c>
      <c r="L1056" s="56" t="str">
        <f t="shared" si="26"/>
        <v/>
      </c>
      <c r="M1056" s="57" t="str">
        <f>IF(G1056="","",VLOOKUP(G1056,'BASE TB'!$A$1:$K$70000,7,FALSE))</f>
        <v/>
      </c>
      <c r="N1056" s="57" t="str">
        <f>IF(G1056="","",VLOOKUP(G1056,'BASE TB'!$A$1:$K$70000,8,FALSE))</f>
        <v/>
      </c>
      <c r="Q1056" s="60"/>
      <c r="R1056" s="60"/>
      <c r="S1056" s="60"/>
      <c r="T1056" s="60"/>
      <c r="U1056" s="60"/>
      <c r="V1056" s="60"/>
    </row>
    <row r="1057" spans="9:22" hidden="1" x14ac:dyDescent="0.25">
      <c r="I1057" s="52" t="str">
        <f>IF(G1057="","",VLOOKUP(G1057,'BASE TB'!$A$1:$K$70000,2,FALSE))</f>
        <v/>
      </c>
      <c r="K1057" s="55" t="str">
        <f>IF(G1057="","",VLOOKUP(G1057,'BASE TB'!$A$1:$K$70000,6,FALSE))</f>
        <v/>
      </c>
      <c r="L1057" s="56" t="str">
        <f t="shared" si="26"/>
        <v/>
      </c>
      <c r="M1057" s="57" t="str">
        <f>IF(G1057="","",VLOOKUP(G1057,'BASE TB'!$A$1:$K$70000,7,FALSE))</f>
        <v/>
      </c>
      <c r="N1057" s="57" t="str">
        <f>IF(G1057="","",VLOOKUP(G1057,'BASE TB'!$A$1:$K$70000,8,FALSE))</f>
        <v/>
      </c>
      <c r="Q1057" s="60"/>
      <c r="R1057" s="60"/>
      <c r="S1057" s="60"/>
      <c r="T1057" s="60"/>
      <c r="U1057" s="60"/>
      <c r="V1057" s="60"/>
    </row>
    <row r="1058" spans="9:22" hidden="1" x14ac:dyDescent="0.25">
      <c r="I1058" s="52" t="str">
        <f>IF(G1058="","",VLOOKUP(G1058,'BASE TB'!$A$1:$K$70000,2,FALSE))</f>
        <v/>
      </c>
      <c r="K1058" s="55" t="str">
        <f>IF(G1058="","",VLOOKUP(G1058,'BASE TB'!$A$1:$K$70000,6,FALSE))</f>
        <v/>
      </c>
      <c r="L1058" s="56" t="str">
        <f t="shared" si="26"/>
        <v/>
      </c>
      <c r="M1058" s="57" t="str">
        <f>IF(G1058="","",VLOOKUP(G1058,'BASE TB'!$A$1:$K$70000,7,FALSE))</f>
        <v/>
      </c>
      <c r="N1058" s="57" t="str">
        <f>IF(G1058="","",VLOOKUP(G1058,'BASE TB'!$A$1:$K$70000,8,FALSE))</f>
        <v/>
      </c>
      <c r="Q1058" s="60"/>
      <c r="R1058" s="60"/>
      <c r="S1058" s="60"/>
      <c r="T1058" s="60"/>
      <c r="U1058" s="60"/>
      <c r="V1058" s="60"/>
    </row>
    <row r="1059" spans="9:22" hidden="1" x14ac:dyDescent="0.25">
      <c r="I1059" s="52" t="str">
        <f>IF(G1059="","",VLOOKUP(G1059,'BASE TB'!$A$1:$K$70000,2,FALSE))</f>
        <v/>
      </c>
      <c r="K1059" s="55" t="str">
        <f>IF(G1059="","",VLOOKUP(G1059,'BASE TB'!$A$1:$K$70000,6,FALSE))</f>
        <v/>
      </c>
      <c r="L1059" s="56" t="str">
        <f t="shared" si="26"/>
        <v/>
      </c>
      <c r="M1059" s="57" t="str">
        <f>IF(G1059="","",VLOOKUP(G1059,'BASE TB'!$A$1:$K$70000,7,FALSE))</f>
        <v/>
      </c>
      <c r="N1059" s="57" t="str">
        <f>IF(G1059="","",VLOOKUP(G1059,'BASE TB'!$A$1:$K$70000,8,FALSE))</f>
        <v/>
      </c>
      <c r="Q1059" s="60"/>
      <c r="R1059" s="60"/>
      <c r="S1059" s="60"/>
      <c r="T1059" s="60"/>
      <c r="U1059" s="60"/>
      <c r="V1059" s="60"/>
    </row>
    <row r="1060" spans="9:22" hidden="1" x14ac:dyDescent="0.25">
      <c r="I1060" s="52" t="str">
        <f>IF(G1060="","",VLOOKUP(G1060,'BASE TB'!$A$1:$K$70000,2,FALSE))</f>
        <v/>
      </c>
      <c r="K1060" s="55" t="str">
        <f>IF(G1060="","",VLOOKUP(G1060,'BASE TB'!$A$1:$K$70000,6,FALSE))</f>
        <v/>
      </c>
      <c r="L1060" s="56" t="str">
        <f t="shared" si="26"/>
        <v/>
      </c>
      <c r="M1060" s="57" t="str">
        <f>IF(G1060="","",VLOOKUP(G1060,'BASE TB'!$A$1:$K$70000,7,FALSE))</f>
        <v/>
      </c>
      <c r="N1060" s="57" t="str">
        <f>IF(G1060="","",VLOOKUP(G1060,'BASE TB'!$A$1:$K$70000,8,FALSE))</f>
        <v/>
      </c>
      <c r="Q1060" s="60"/>
      <c r="R1060" s="60"/>
      <c r="S1060" s="60"/>
      <c r="T1060" s="60"/>
      <c r="U1060" s="60"/>
      <c r="V1060" s="60"/>
    </row>
    <row r="1061" spans="9:22" hidden="1" x14ac:dyDescent="0.25">
      <c r="I1061" s="52" t="str">
        <f>IF(G1061="","",VLOOKUP(G1061,'BASE TB'!$A$1:$K$70000,2,FALSE))</f>
        <v/>
      </c>
      <c r="K1061" s="55" t="str">
        <f>IF(G1061="","",VLOOKUP(G1061,'BASE TB'!$A$1:$K$70000,6,FALSE))</f>
        <v/>
      </c>
      <c r="L1061" s="56" t="str">
        <f t="shared" si="26"/>
        <v/>
      </c>
      <c r="M1061" s="57" t="str">
        <f>IF(G1061="","",VLOOKUP(G1061,'BASE TB'!$A$1:$K$70000,7,FALSE))</f>
        <v/>
      </c>
      <c r="N1061" s="57" t="str">
        <f>IF(G1061="","",VLOOKUP(G1061,'BASE TB'!$A$1:$K$70000,8,FALSE))</f>
        <v/>
      </c>
      <c r="Q1061" s="60"/>
      <c r="R1061" s="60"/>
      <c r="S1061" s="60"/>
      <c r="T1061" s="60"/>
      <c r="U1061" s="60"/>
      <c r="V1061" s="60"/>
    </row>
    <row r="1062" spans="9:22" hidden="1" x14ac:dyDescent="0.25">
      <c r="I1062" s="52" t="str">
        <f>IF(G1062="","",VLOOKUP(G1062,'BASE TB'!$A$1:$K$70000,2,FALSE))</f>
        <v/>
      </c>
      <c r="K1062" s="55" t="str">
        <f>IF(G1062="","",VLOOKUP(G1062,'BASE TB'!$A$1:$K$70000,6,FALSE))</f>
        <v/>
      </c>
      <c r="L1062" s="56" t="str">
        <f t="shared" si="26"/>
        <v/>
      </c>
      <c r="M1062" s="57" t="str">
        <f>IF(G1062="","",VLOOKUP(G1062,'BASE TB'!$A$1:$K$70000,7,FALSE))</f>
        <v/>
      </c>
      <c r="N1062" s="57" t="str">
        <f>IF(G1062="","",VLOOKUP(G1062,'BASE TB'!$A$1:$K$70000,8,FALSE))</f>
        <v/>
      </c>
      <c r="Q1062" s="60"/>
      <c r="R1062" s="60"/>
      <c r="S1062" s="60"/>
      <c r="T1062" s="60"/>
      <c r="U1062" s="60"/>
      <c r="V1062" s="60"/>
    </row>
    <row r="1063" spans="9:22" hidden="1" x14ac:dyDescent="0.25">
      <c r="I1063" s="52" t="str">
        <f>IF(G1063="","",VLOOKUP(G1063,'BASE TB'!$A$1:$K$70000,2,FALSE))</f>
        <v/>
      </c>
      <c r="K1063" s="55" t="str">
        <f>IF(G1063="","",VLOOKUP(G1063,'BASE TB'!$A$1:$K$70000,6,FALSE))</f>
        <v/>
      </c>
      <c r="L1063" s="56" t="str">
        <f t="shared" si="26"/>
        <v/>
      </c>
      <c r="M1063" s="57" t="str">
        <f>IF(G1063="","",VLOOKUP(G1063,'BASE TB'!$A$1:$K$70000,7,FALSE))</f>
        <v/>
      </c>
      <c r="N1063" s="57" t="str">
        <f>IF(G1063="","",VLOOKUP(G1063,'BASE TB'!$A$1:$K$70000,8,FALSE))</f>
        <v/>
      </c>
      <c r="Q1063" s="60"/>
      <c r="R1063" s="60"/>
      <c r="S1063" s="60"/>
      <c r="T1063" s="60"/>
      <c r="U1063" s="60"/>
      <c r="V1063" s="60"/>
    </row>
    <row r="1064" spans="9:22" hidden="1" x14ac:dyDescent="0.25">
      <c r="I1064" s="52" t="str">
        <f>IF(G1064="","",VLOOKUP(G1064,'BASE TB'!$A$1:$K$70000,2,FALSE))</f>
        <v/>
      </c>
      <c r="K1064" s="55" t="str">
        <f>IF(G1064="","",VLOOKUP(G1064,'BASE TB'!$A$1:$K$70000,6,FALSE))</f>
        <v/>
      </c>
      <c r="L1064" s="56" t="str">
        <f t="shared" si="26"/>
        <v/>
      </c>
      <c r="M1064" s="57" t="str">
        <f>IF(G1064="","",VLOOKUP(G1064,'BASE TB'!$A$1:$K$70000,7,FALSE))</f>
        <v/>
      </c>
      <c r="N1064" s="57" t="str">
        <f>IF(G1064="","",VLOOKUP(G1064,'BASE TB'!$A$1:$K$70000,8,FALSE))</f>
        <v/>
      </c>
      <c r="Q1064" s="60"/>
      <c r="R1064" s="60"/>
      <c r="S1064" s="60"/>
      <c r="T1064" s="60"/>
      <c r="U1064" s="60"/>
      <c r="V1064" s="60"/>
    </row>
    <row r="1065" spans="9:22" hidden="1" x14ac:dyDescent="0.25">
      <c r="I1065" s="52" t="str">
        <f>IF(G1065="","",VLOOKUP(G1065,'BASE TB'!$A$1:$K$70000,2,FALSE))</f>
        <v/>
      </c>
      <c r="K1065" s="55" t="str">
        <f>IF(G1065="","",VLOOKUP(G1065,'BASE TB'!$A$1:$K$70000,6,FALSE))</f>
        <v/>
      </c>
      <c r="L1065" s="56" t="str">
        <f t="shared" si="26"/>
        <v/>
      </c>
      <c r="M1065" s="57" t="str">
        <f>IF(G1065="","",VLOOKUP(G1065,'BASE TB'!$A$1:$K$70000,7,FALSE))</f>
        <v/>
      </c>
      <c r="N1065" s="57" t="str">
        <f>IF(G1065="","",VLOOKUP(G1065,'BASE TB'!$A$1:$K$70000,8,FALSE))</f>
        <v/>
      </c>
      <c r="Q1065" s="60"/>
      <c r="R1065" s="60"/>
      <c r="S1065" s="60"/>
      <c r="T1065" s="60"/>
      <c r="U1065" s="60"/>
      <c r="V1065" s="60"/>
    </row>
    <row r="1066" spans="9:22" hidden="1" x14ac:dyDescent="0.25">
      <c r="I1066" s="52" t="str">
        <f>IF(G1066="","",VLOOKUP(G1066,'BASE TB'!$A$1:$K$70000,2,FALSE))</f>
        <v/>
      </c>
      <c r="K1066" s="55" t="str">
        <f>IF(G1066="","",VLOOKUP(G1066,'BASE TB'!$A$1:$K$70000,6,FALSE))</f>
        <v/>
      </c>
      <c r="L1066" s="56" t="str">
        <f t="shared" si="26"/>
        <v/>
      </c>
      <c r="M1066" s="57" t="str">
        <f>IF(G1066="","",VLOOKUP(G1066,'BASE TB'!$A$1:$K$70000,7,FALSE))</f>
        <v/>
      </c>
      <c r="N1066" s="57" t="str">
        <f>IF(G1066="","",VLOOKUP(G1066,'BASE TB'!$A$1:$K$70000,8,FALSE))</f>
        <v/>
      </c>
      <c r="Q1066" s="60"/>
      <c r="R1066" s="60"/>
      <c r="S1066" s="60"/>
      <c r="T1066" s="60"/>
      <c r="U1066" s="60"/>
      <c r="V1066" s="60"/>
    </row>
    <row r="1067" spans="9:22" hidden="1" x14ac:dyDescent="0.25">
      <c r="I1067" s="52" t="str">
        <f>IF(G1067="","",VLOOKUP(G1067,'BASE TB'!$A$1:$K$70000,2,FALSE))</f>
        <v/>
      </c>
      <c r="K1067" s="55" t="str">
        <f>IF(G1067="","",VLOOKUP(G1067,'BASE TB'!$A$1:$K$70000,6,FALSE))</f>
        <v/>
      </c>
      <c r="L1067" s="56" t="str">
        <f t="shared" si="26"/>
        <v/>
      </c>
      <c r="M1067" s="57" t="str">
        <f>IF(G1067="","",VLOOKUP(G1067,'BASE TB'!$A$1:$K$70000,7,FALSE))</f>
        <v/>
      </c>
      <c r="N1067" s="57" t="str">
        <f>IF(G1067="","",VLOOKUP(G1067,'BASE TB'!$A$1:$K$70000,8,FALSE))</f>
        <v/>
      </c>
      <c r="Q1067" s="60"/>
      <c r="R1067" s="60"/>
      <c r="S1067" s="60"/>
      <c r="T1067" s="60"/>
      <c r="U1067" s="60"/>
      <c r="V1067" s="60"/>
    </row>
    <row r="1068" spans="9:22" hidden="1" x14ac:dyDescent="0.25">
      <c r="I1068" s="52" t="str">
        <f>IF(G1068="","",VLOOKUP(G1068,'BASE TB'!$A$1:$K$70000,2,FALSE))</f>
        <v/>
      </c>
      <c r="K1068" s="55" t="str">
        <f>IF(G1068="","",VLOOKUP(G1068,'BASE TB'!$A$1:$K$70000,6,FALSE))</f>
        <v/>
      </c>
      <c r="L1068" s="56" t="str">
        <f t="shared" si="26"/>
        <v/>
      </c>
      <c r="M1068" s="57" t="str">
        <f>IF(G1068="","",VLOOKUP(G1068,'BASE TB'!$A$1:$K$70000,7,FALSE))</f>
        <v/>
      </c>
      <c r="N1068" s="57" t="str">
        <f>IF(G1068="","",VLOOKUP(G1068,'BASE TB'!$A$1:$K$70000,8,FALSE))</f>
        <v/>
      </c>
      <c r="Q1068" s="60"/>
      <c r="R1068" s="60"/>
      <c r="S1068" s="60"/>
      <c r="T1068" s="60"/>
      <c r="U1068" s="60"/>
      <c r="V1068" s="60"/>
    </row>
    <row r="1069" spans="9:22" hidden="1" x14ac:dyDescent="0.25">
      <c r="I1069" s="52" t="str">
        <f>IF(G1069="","",VLOOKUP(G1069,'BASE TB'!$A$1:$K$70000,2,FALSE))</f>
        <v/>
      </c>
      <c r="K1069" s="55" t="str">
        <f>IF(G1069="","",VLOOKUP(G1069,'BASE TB'!$A$1:$K$70000,6,FALSE))</f>
        <v/>
      </c>
      <c r="L1069" s="56" t="str">
        <f t="shared" si="26"/>
        <v/>
      </c>
      <c r="M1069" s="57" t="str">
        <f>IF(G1069="","",VLOOKUP(G1069,'BASE TB'!$A$1:$K$70000,7,FALSE))</f>
        <v/>
      </c>
      <c r="N1069" s="57" t="str">
        <f>IF(G1069="","",VLOOKUP(G1069,'BASE TB'!$A$1:$K$70000,8,FALSE))</f>
        <v/>
      </c>
      <c r="Q1069" s="60"/>
      <c r="R1069" s="60"/>
      <c r="S1069" s="60"/>
      <c r="T1069" s="60"/>
      <c r="U1069" s="60"/>
      <c r="V1069" s="60"/>
    </row>
    <row r="1070" spans="9:22" hidden="1" x14ac:dyDescent="0.25">
      <c r="I1070" s="52" t="str">
        <f>IF(G1070="","",VLOOKUP(G1070,'BASE TB'!$A$1:$K$70000,2,FALSE))</f>
        <v/>
      </c>
      <c r="K1070" s="55" t="str">
        <f>IF(G1070="","",VLOOKUP(G1070,'BASE TB'!$A$1:$K$70000,6,FALSE))</f>
        <v/>
      </c>
      <c r="L1070" s="56" t="str">
        <f t="shared" si="26"/>
        <v/>
      </c>
      <c r="M1070" s="57" t="str">
        <f>IF(G1070="","",VLOOKUP(G1070,'BASE TB'!$A$1:$K$70000,7,FALSE))</f>
        <v/>
      </c>
      <c r="N1070" s="57" t="str">
        <f>IF(G1070="","",VLOOKUP(G1070,'BASE TB'!$A$1:$K$70000,8,FALSE))</f>
        <v/>
      </c>
      <c r="Q1070" s="60"/>
      <c r="R1070" s="60"/>
      <c r="S1070" s="60"/>
      <c r="T1070" s="60"/>
      <c r="U1070" s="60"/>
      <c r="V1070" s="60"/>
    </row>
    <row r="1071" spans="9:22" hidden="1" x14ac:dyDescent="0.25">
      <c r="I1071" s="52" t="str">
        <f>IF(G1071="","",VLOOKUP(G1071,'BASE TB'!$A$1:$K$70000,2,FALSE))</f>
        <v/>
      </c>
      <c r="K1071" s="55" t="str">
        <f>IF(G1071="","",VLOOKUP(G1071,'BASE TB'!$A$1:$K$70000,6,FALSE))</f>
        <v/>
      </c>
      <c r="L1071" s="56" t="str">
        <f t="shared" si="26"/>
        <v/>
      </c>
      <c r="M1071" s="57" t="str">
        <f>IF(G1071="","",VLOOKUP(G1071,'BASE TB'!$A$1:$K$70000,7,FALSE))</f>
        <v/>
      </c>
      <c r="N1071" s="57" t="str">
        <f>IF(G1071="","",VLOOKUP(G1071,'BASE TB'!$A$1:$K$70000,8,FALSE))</f>
        <v/>
      </c>
      <c r="Q1071" s="60"/>
      <c r="R1071" s="60"/>
      <c r="S1071" s="60"/>
      <c r="T1071" s="60"/>
      <c r="U1071" s="60"/>
      <c r="V1071" s="60"/>
    </row>
    <row r="1072" spans="9:22" hidden="1" x14ac:dyDescent="0.25">
      <c r="I1072" s="52" t="str">
        <f>IF(G1072="","",VLOOKUP(G1072,'BASE TB'!$A$1:$K$70000,2,FALSE))</f>
        <v/>
      </c>
      <c r="K1072" s="55" t="str">
        <f>IF(G1072="","",VLOOKUP(G1072,'BASE TB'!$A$1:$K$70000,6,FALSE))</f>
        <v/>
      </c>
      <c r="L1072" s="56" t="str">
        <f t="shared" si="26"/>
        <v/>
      </c>
      <c r="M1072" s="57" t="str">
        <f>IF(G1072="","",VLOOKUP(G1072,'BASE TB'!$A$1:$K$70000,7,FALSE))</f>
        <v/>
      </c>
      <c r="N1072" s="57" t="str">
        <f>IF(G1072="","",VLOOKUP(G1072,'BASE TB'!$A$1:$K$70000,8,FALSE))</f>
        <v/>
      </c>
      <c r="Q1072" s="60"/>
      <c r="R1072" s="60"/>
      <c r="S1072" s="60"/>
      <c r="T1072" s="60"/>
      <c r="U1072" s="60"/>
      <c r="V1072" s="60"/>
    </row>
    <row r="1073" spans="9:22" hidden="1" x14ac:dyDescent="0.25">
      <c r="I1073" s="52" t="str">
        <f>IF(G1073="","",VLOOKUP(G1073,'BASE TB'!$A$1:$K$70000,2,FALSE))</f>
        <v/>
      </c>
      <c r="K1073" s="55" t="str">
        <f>IF(G1073="","",VLOOKUP(G1073,'BASE TB'!$A$1:$K$70000,6,FALSE))</f>
        <v/>
      </c>
      <c r="L1073" s="56" t="str">
        <f t="shared" si="26"/>
        <v/>
      </c>
      <c r="M1073" s="57" t="str">
        <f>IF(G1073="","",VLOOKUP(G1073,'BASE TB'!$A$1:$K$70000,7,FALSE))</f>
        <v/>
      </c>
      <c r="N1073" s="57" t="str">
        <f>IF(G1073="","",VLOOKUP(G1073,'BASE TB'!$A$1:$K$70000,8,FALSE))</f>
        <v/>
      </c>
      <c r="Q1073" s="60"/>
      <c r="R1073" s="60"/>
      <c r="S1073" s="60"/>
      <c r="T1073" s="60"/>
      <c r="U1073" s="60"/>
      <c r="V1073" s="60"/>
    </row>
    <row r="1074" spans="9:22" hidden="1" x14ac:dyDescent="0.25">
      <c r="I1074" s="52" t="str">
        <f>IF(G1074="","",VLOOKUP(G1074,'BASE TB'!$A$1:$K$70000,2,FALSE))</f>
        <v/>
      </c>
      <c r="K1074" s="55" t="str">
        <f>IF(G1074="","",VLOOKUP(G1074,'BASE TB'!$A$1:$K$70000,6,FALSE))</f>
        <v/>
      </c>
      <c r="L1074" s="56" t="str">
        <f t="shared" si="26"/>
        <v/>
      </c>
      <c r="M1074" s="57" t="str">
        <f>IF(G1074="","",VLOOKUP(G1074,'BASE TB'!$A$1:$K$70000,7,FALSE))</f>
        <v/>
      </c>
      <c r="N1074" s="57" t="str">
        <f>IF(G1074="","",VLOOKUP(G1074,'BASE TB'!$A$1:$K$70000,8,FALSE))</f>
        <v/>
      </c>
      <c r="Q1074" s="60"/>
      <c r="R1074" s="60"/>
      <c r="S1074" s="60"/>
      <c r="T1074" s="60"/>
      <c r="U1074" s="60"/>
      <c r="V1074" s="60"/>
    </row>
    <row r="1075" spans="9:22" hidden="1" x14ac:dyDescent="0.25">
      <c r="I1075" s="52" t="str">
        <f>IF(G1075="","",VLOOKUP(G1075,'BASE TB'!$A$1:$K$70000,2,FALSE))</f>
        <v/>
      </c>
      <c r="K1075" s="55" t="str">
        <f>IF(G1075="","",VLOOKUP(G1075,'BASE TB'!$A$1:$K$70000,6,FALSE))</f>
        <v/>
      </c>
      <c r="L1075" s="56" t="str">
        <f t="shared" si="26"/>
        <v/>
      </c>
      <c r="M1075" s="57" t="str">
        <f>IF(G1075="","",VLOOKUP(G1075,'BASE TB'!$A$1:$K$70000,7,FALSE))</f>
        <v/>
      </c>
      <c r="N1075" s="57" t="str">
        <f>IF(G1075="","",VLOOKUP(G1075,'BASE TB'!$A$1:$K$70000,8,FALSE))</f>
        <v/>
      </c>
      <c r="Q1075" s="60"/>
      <c r="R1075" s="60"/>
      <c r="S1075" s="60"/>
      <c r="T1075" s="60"/>
      <c r="U1075" s="60"/>
      <c r="V1075" s="60"/>
    </row>
    <row r="1076" spans="9:22" hidden="1" x14ac:dyDescent="0.25">
      <c r="I1076" s="52" t="str">
        <f>IF(G1076="","",VLOOKUP(G1076,'BASE TB'!$A$1:$K$70000,2,FALSE))</f>
        <v/>
      </c>
      <c r="K1076" s="55" t="str">
        <f>IF(G1076="","",VLOOKUP(G1076,'BASE TB'!$A$1:$K$70000,6,FALSE))</f>
        <v/>
      </c>
      <c r="L1076" s="56" t="str">
        <f t="shared" si="26"/>
        <v/>
      </c>
      <c r="M1076" s="57" t="str">
        <f>IF(G1076="","",VLOOKUP(G1076,'BASE TB'!$A$1:$K$70000,7,FALSE))</f>
        <v/>
      </c>
      <c r="N1076" s="57" t="str">
        <f>IF(G1076="","",VLOOKUP(G1076,'BASE TB'!$A$1:$K$70000,8,FALSE))</f>
        <v/>
      </c>
      <c r="Q1076" s="60"/>
      <c r="R1076" s="60"/>
      <c r="S1076" s="60"/>
      <c r="T1076" s="60"/>
      <c r="U1076" s="60"/>
      <c r="V1076" s="60"/>
    </row>
    <row r="1077" spans="9:22" hidden="1" x14ac:dyDescent="0.25">
      <c r="I1077" s="52" t="str">
        <f>IF(G1077="","",VLOOKUP(G1077,'BASE TB'!$A$1:$K$70000,2,FALSE))</f>
        <v/>
      </c>
      <c r="K1077" s="55" t="str">
        <f>IF(G1077="","",VLOOKUP(G1077,'BASE TB'!$A$1:$K$70000,6,FALSE))</f>
        <v/>
      </c>
      <c r="L1077" s="56" t="str">
        <f t="shared" si="26"/>
        <v/>
      </c>
      <c r="M1077" s="57" t="str">
        <f>IF(G1077="","",VLOOKUP(G1077,'BASE TB'!$A$1:$K$70000,7,FALSE))</f>
        <v/>
      </c>
      <c r="N1077" s="57" t="str">
        <f>IF(G1077="","",VLOOKUP(G1077,'BASE TB'!$A$1:$K$70000,8,FALSE))</f>
        <v/>
      </c>
      <c r="Q1077" s="60"/>
      <c r="R1077" s="60"/>
      <c r="S1077" s="60"/>
      <c r="T1077" s="60"/>
      <c r="U1077" s="60"/>
      <c r="V1077" s="60"/>
    </row>
    <row r="1078" spans="9:22" hidden="1" x14ac:dyDescent="0.25">
      <c r="I1078" s="52" t="str">
        <f>IF(G1078="","",VLOOKUP(G1078,'BASE TB'!$A$1:$K$70000,2,FALSE))</f>
        <v/>
      </c>
      <c r="K1078" s="55" t="str">
        <f>IF(G1078="","",VLOOKUP(G1078,'BASE TB'!$A$1:$K$70000,6,FALSE))</f>
        <v/>
      </c>
      <c r="L1078" s="56" t="str">
        <f t="shared" si="26"/>
        <v/>
      </c>
      <c r="M1078" s="57" t="str">
        <f>IF(G1078="","",VLOOKUP(G1078,'BASE TB'!$A$1:$K$70000,7,FALSE))</f>
        <v/>
      </c>
      <c r="N1078" s="57" t="str">
        <f>IF(G1078="","",VLOOKUP(G1078,'BASE TB'!$A$1:$K$70000,8,FALSE))</f>
        <v/>
      </c>
      <c r="Q1078" s="60"/>
      <c r="R1078" s="60"/>
      <c r="S1078" s="60"/>
      <c r="T1078" s="60"/>
      <c r="U1078" s="60"/>
      <c r="V1078" s="60"/>
    </row>
    <row r="1079" spans="9:22" hidden="1" x14ac:dyDescent="0.25">
      <c r="I1079" s="52" t="str">
        <f>IF(G1079="","",VLOOKUP(G1079,'BASE TB'!$A$1:$K$70000,2,FALSE))</f>
        <v/>
      </c>
      <c r="K1079" s="55" t="str">
        <f>IF(G1079="","",VLOOKUP(G1079,'BASE TB'!$A$1:$K$70000,6,FALSE))</f>
        <v/>
      </c>
      <c r="L1079" s="56" t="str">
        <f t="shared" si="26"/>
        <v/>
      </c>
      <c r="M1079" s="57" t="str">
        <f>IF(G1079="","",VLOOKUP(G1079,'BASE TB'!$A$1:$K$70000,7,FALSE))</f>
        <v/>
      </c>
      <c r="N1079" s="57" t="str">
        <f>IF(G1079="","",VLOOKUP(G1079,'BASE TB'!$A$1:$K$70000,8,FALSE))</f>
        <v/>
      </c>
      <c r="Q1079" s="60"/>
      <c r="R1079" s="60"/>
      <c r="S1079" s="60"/>
      <c r="T1079" s="60"/>
      <c r="U1079" s="60"/>
      <c r="V1079" s="60"/>
    </row>
    <row r="1080" spans="9:22" hidden="1" x14ac:dyDescent="0.25">
      <c r="I1080" s="52" t="str">
        <f>IF(G1080="","",VLOOKUP(G1080,'BASE TB'!$A$1:$K$70000,2,FALSE))</f>
        <v/>
      </c>
      <c r="K1080" s="55" t="str">
        <f>IF(G1080="","",VLOOKUP(G1080,'BASE TB'!$A$1:$K$70000,6,FALSE))</f>
        <v/>
      </c>
      <c r="L1080" s="56" t="str">
        <f t="shared" si="26"/>
        <v/>
      </c>
      <c r="M1080" s="57" t="str">
        <f>IF(G1080="","",VLOOKUP(G1080,'BASE TB'!$A$1:$K$70000,7,FALSE))</f>
        <v/>
      </c>
      <c r="N1080" s="57" t="str">
        <f>IF(G1080="","",VLOOKUP(G1080,'BASE TB'!$A$1:$K$70000,8,FALSE))</f>
        <v/>
      </c>
      <c r="Q1080" s="60"/>
      <c r="R1080" s="60"/>
      <c r="S1080" s="60"/>
      <c r="T1080" s="60"/>
      <c r="U1080" s="60"/>
      <c r="V1080" s="60"/>
    </row>
    <row r="1081" spans="9:22" hidden="1" x14ac:dyDescent="0.25">
      <c r="I1081" s="52" t="str">
        <f>IF(G1081="","",VLOOKUP(G1081,'BASE TB'!$A$1:$K$70000,2,FALSE))</f>
        <v/>
      </c>
      <c r="K1081" s="55" t="str">
        <f>IF(G1081="","",VLOOKUP(G1081,'BASE TB'!$A$1:$K$70000,6,FALSE))</f>
        <v/>
      </c>
      <c r="L1081" s="56" t="str">
        <f t="shared" si="26"/>
        <v/>
      </c>
      <c r="M1081" s="57" t="str">
        <f>IF(G1081="","",VLOOKUP(G1081,'BASE TB'!$A$1:$K$70000,7,FALSE))</f>
        <v/>
      </c>
      <c r="N1081" s="57" t="str">
        <f>IF(G1081="","",VLOOKUP(G1081,'BASE TB'!$A$1:$K$70000,8,FALSE))</f>
        <v/>
      </c>
      <c r="Q1081" s="60"/>
      <c r="R1081" s="60"/>
      <c r="S1081" s="60"/>
      <c r="T1081" s="60"/>
      <c r="U1081" s="60"/>
      <c r="V1081" s="60"/>
    </row>
    <row r="1082" spans="9:22" hidden="1" x14ac:dyDescent="0.25">
      <c r="I1082" s="52" t="str">
        <f>IF(G1082="","",VLOOKUP(G1082,'BASE TB'!$A$1:$K$70000,2,FALSE))</f>
        <v/>
      </c>
      <c r="K1082" s="55" t="str">
        <f>IF(G1082="","",VLOOKUP(G1082,'BASE TB'!$A$1:$K$70000,6,FALSE))</f>
        <v/>
      </c>
      <c r="L1082" s="56" t="str">
        <f t="shared" si="26"/>
        <v/>
      </c>
      <c r="M1082" s="57" t="str">
        <f>IF(G1082="","",VLOOKUP(G1082,'BASE TB'!$A$1:$K$70000,7,FALSE))</f>
        <v/>
      </c>
      <c r="N1082" s="57" t="str">
        <f>IF(G1082="","",VLOOKUP(G1082,'BASE TB'!$A$1:$K$70000,8,FALSE))</f>
        <v/>
      </c>
      <c r="Q1082" s="60"/>
      <c r="R1082" s="60"/>
      <c r="S1082" s="60"/>
      <c r="T1082" s="60"/>
      <c r="U1082" s="60"/>
      <c r="V1082" s="60"/>
    </row>
    <row r="1083" spans="9:22" hidden="1" x14ac:dyDescent="0.25">
      <c r="I1083" s="52" t="str">
        <f>IF(G1083="","",VLOOKUP(G1083,'BASE TB'!$A$1:$K$70000,2,FALSE))</f>
        <v/>
      </c>
      <c r="K1083" s="55" t="str">
        <f>IF(G1083="","",VLOOKUP(G1083,'BASE TB'!$A$1:$K$70000,6,FALSE))</f>
        <v/>
      </c>
      <c r="L1083" s="56" t="str">
        <f t="shared" si="26"/>
        <v/>
      </c>
      <c r="M1083" s="57" t="str">
        <f>IF(G1083="","",VLOOKUP(G1083,'BASE TB'!$A$1:$K$70000,7,FALSE))</f>
        <v/>
      </c>
      <c r="N1083" s="57" t="str">
        <f>IF(G1083="","",VLOOKUP(G1083,'BASE TB'!$A$1:$K$70000,8,FALSE))</f>
        <v/>
      </c>
      <c r="Q1083" s="60"/>
      <c r="R1083" s="60"/>
      <c r="S1083" s="60"/>
      <c r="T1083" s="60"/>
      <c r="U1083" s="60"/>
      <c r="V1083" s="60"/>
    </row>
    <row r="1084" spans="9:22" hidden="1" x14ac:dyDescent="0.25">
      <c r="I1084" s="52" t="str">
        <f>IF(G1084="","",VLOOKUP(G1084,'BASE TB'!$A$1:$K$70000,2,FALSE))</f>
        <v/>
      </c>
      <c r="K1084" s="55" t="str">
        <f>IF(G1084="","",VLOOKUP(G1084,'BASE TB'!$A$1:$K$70000,6,FALSE))</f>
        <v/>
      </c>
      <c r="L1084" s="56" t="str">
        <f t="shared" si="26"/>
        <v/>
      </c>
      <c r="M1084" s="57" t="str">
        <f>IF(G1084="","",VLOOKUP(G1084,'BASE TB'!$A$1:$K$70000,7,FALSE))</f>
        <v/>
      </c>
      <c r="N1084" s="57" t="str">
        <f>IF(G1084="","",VLOOKUP(G1084,'BASE TB'!$A$1:$K$70000,8,FALSE))</f>
        <v/>
      </c>
      <c r="Q1084" s="60"/>
      <c r="R1084" s="60"/>
      <c r="S1084" s="60"/>
      <c r="T1084" s="60"/>
      <c r="U1084" s="60"/>
      <c r="V1084" s="60"/>
    </row>
    <row r="1085" spans="9:22" hidden="1" x14ac:dyDescent="0.25">
      <c r="I1085" s="52" t="str">
        <f>IF(G1085="","",VLOOKUP(G1085,'BASE TB'!$A$1:$K$70000,2,FALSE))</f>
        <v/>
      </c>
      <c r="K1085" s="55" t="str">
        <f>IF(G1085="","",VLOOKUP(G1085,'BASE TB'!$A$1:$K$70000,6,FALSE))</f>
        <v/>
      </c>
      <c r="L1085" s="56" t="str">
        <f t="shared" si="26"/>
        <v/>
      </c>
      <c r="M1085" s="57" t="str">
        <f>IF(G1085="","",VLOOKUP(G1085,'BASE TB'!$A$1:$K$70000,7,FALSE))</f>
        <v/>
      </c>
      <c r="N1085" s="57" t="str">
        <f>IF(G1085="","",VLOOKUP(G1085,'BASE TB'!$A$1:$K$70000,8,FALSE))</f>
        <v/>
      </c>
      <c r="Q1085" s="60"/>
      <c r="R1085" s="60"/>
      <c r="S1085" s="60"/>
      <c r="T1085" s="60"/>
      <c r="U1085" s="60"/>
      <c r="V1085" s="60"/>
    </row>
    <row r="1086" spans="9:22" hidden="1" x14ac:dyDescent="0.25">
      <c r="I1086" s="52" t="str">
        <f>IF(G1086="","",VLOOKUP(G1086,'BASE TB'!$A$1:$K$70000,2,FALSE))</f>
        <v/>
      </c>
      <c r="K1086" s="55" t="str">
        <f>IF(G1086="","",VLOOKUP(G1086,'BASE TB'!$A$1:$K$70000,6,FALSE))</f>
        <v/>
      </c>
      <c r="L1086" s="56" t="str">
        <f t="shared" si="26"/>
        <v/>
      </c>
      <c r="M1086" s="57" t="str">
        <f>IF(G1086="","",VLOOKUP(G1086,'BASE TB'!$A$1:$K$70000,7,FALSE))</f>
        <v/>
      </c>
      <c r="N1086" s="57" t="str">
        <f>IF(G1086="","",VLOOKUP(G1086,'BASE TB'!$A$1:$K$70000,8,FALSE))</f>
        <v/>
      </c>
      <c r="Q1086" s="60"/>
      <c r="R1086" s="60"/>
      <c r="S1086" s="60"/>
      <c r="T1086" s="60"/>
      <c r="U1086" s="60"/>
      <c r="V1086" s="60"/>
    </row>
    <row r="1087" spans="9:22" hidden="1" x14ac:dyDescent="0.25">
      <c r="I1087" s="52" t="str">
        <f>IF(G1087="","",VLOOKUP(G1087,'BASE TB'!$A$1:$K$70000,2,FALSE))</f>
        <v/>
      </c>
      <c r="K1087" s="55" t="str">
        <f>IF(G1087="","",VLOOKUP(G1087,'BASE TB'!$A$1:$K$70000,6,FALSE))</f>
        <v/>
      </c>
      <c r="L1087" s="56" t="str">
        <f t="shared" si="26"/>
        <v/>
      </c>
      <c r="M1087" s="57" t="str">
        <f>IF(G1087="","",VLOOKUP(G1087,'BASE TB'!$A$1:$K$70000,7,FALSE))</f>
        <v/>
      </c>
      <c r="N1087" s="57" t="str">
        <f>IF(G1087="","",VLOOKUP(G1087,'BASE TB'!$A$1:$K$70000,8,FALSE))</f>
        <v/>
      </c>
      <c r="Q1087" s="60"/>
      <c r="R1087" s="60"/>
      <c r="S1087" s="60"/>
      <c r="T1087" s="60"/>
      <c r="U1087" s="60"/>
      <c r="V1087" s="60"/>
    </row>
    <row r="1088" spans="9:22" hidden="1" x14ac:dyDescent="0.25">
      <c r="I1088" s="52" t="str">
        <f>IF(G1088="","",VLOOKUP(G1088,'BASE TB'!$A$1:$K$70000,2,FALSE))</f>
        <v/>
      </c>
      <c r="K1088" s="55" t="str">
        <f>IF(G1088="","",VLOOKUP(G1088,'BASE TB'!$A$1:$K$70000,6,FALSE))</f>
        <v/>
      </c>
      <c r="L1088" s="56" t="str">
        <f t="shared" si="26"/>
        <v/>
      </c>
      <c r="M1088" s="57" t="str">
        <f>IF(G1088="","",VLOOKUP(G1088,'BASE TB'!$A$1:$K$70000,7,FALSE))</f>
        <v/>
      </c>
      <c r="N1088" s="57" t="str">
        <f>IF(G1088="","",VLOOKUP(G1088,'BASE TB'!$A$1:$K$70000,8,FALSE))</f>
        <v/>
      </c>
      <c r="Q1088" s="60"/>
      <c r="R1088" s="60"/>
      <c r="S1088" s="60"/>
      <c r="T1088" s="60"/>
      <c r="U1088" s="60"/>
      <c r="V1088" s="60"/>
    </row>
    <row r="1089" spans="9:22" hidden="1" x14ac:dyDescent="0.25">
      <c r="I1089" s="52" t="str">
        <f>IF(G1089="","",VLOOKUP(G1089,'BASE TB'!$A$1:$K$70000,2,FALSE))</f>
        <v/>
      </c>
      <c r="K1089" s="55" t="str">
        <f>IF(G1089="","",VLOOKUP(G1089,'BASE TB'!$A$1:$K$70000,6,FALSE))</f>
        <v/>
      </c>
      <c r="L1089" s="56" t="str">
        <f t="shared" si="26"/>
        <v/>
      </c>
      <c r="M1089" s="57" t="str">
        <f>IF(G1089="","",VLOOKUP(G1089,'BASE TB'!$A$1:$K$70000,7,FALSE))</f>
        <v/>
      </c>
      <c r="N1089" s="57" t="str">
        <f>IF(G1089="","",VLOOKUP(G1089,'BASE TB'!$A$1:$K$70000,8,FALSE))</f>
        <v/>
      </c>
      <c r="Q1089" s="60"/>
      <c r="R1089" s="60"/>
      <c r="S1089" s="60"/>
      <c r="T1089" s="60"/>
      <c r="U1089" s="60"/>
      <c r="V1089" s="60"/>
    </row>
    <row r="1090" spans="9:22" hidden="1" x14ac:dyDescent="0.25">
      <c r="I1090" s="52" t="str">
        <f>IF(G1090="","",VLOOKUP(G1090,'BASE TB'!$A$1:$K$70000,2,FALSE))</f>
        <v/>
      </c>
      <c r="K1090" s="55" t="str">
        <f>IF(G1090="","",VLOOKUP(G1090,'BASE TB'!$A$1:$K$70000,6,FALSE))</f>
        <v/>
      </c>
      <c r="L1090" s="56" t="str">
        <f t="shared" si="26"/>
        <v/>
      </c>
      <c r="M1090" s="57" t="str">
        <f>IF(G1090="","",VLOOKUP(G1090,'BASE TB'!$A$1:$K$70000,7,FALSE))</f>
        <v/>
      </c>
      <c r="N1090" s="57" t="str">
        <f>IF(G1090="","",VLOOKUP(G1090,'BASE TB'!$A$1:$K$70000,8,FALSE))</f>
        <v/>
      </c>
      <c r="Q1090" s="60"/>
      <c r="R1090" s="60"/>
      <c r="S1090" s="60"/>
      <c r="T1090" s="60"/>
      <c r="U1090" s="60"/>
      <c r="V1090" s="60"/>
    </row>
    <row r="1091" spans="9:22" hidden="1" x14ac:dyDescent="0.25">
      <c r="I1091" s="52" t="str">
        <f>IF(G1091="","",VLOOKUP(G1091,'BASE TB'!$A$1:$K$70000,2,FALSE))</f>
        <v/>
      </c>
      <c r="K1091" s="55" t="str">
        <f>IF(G1091="","",VLOOKUP(G1091,'BASE TB'!$A$1:$K$70000,6,FALSE))</f>
        <v/>
      </c>
      <c r="L1091" s="56" t="str">
        <f t="shared" si="26"/>
        <v/>
      </c>
      <c r="M1091" s="57" t="str">
        <f>IF(G1091="","",VLOOKUP(G1091,'BASE TB'!$A$1:$K$70000,7,FALSE))</f>
        <v/>
      </c>
      <c r="N1091" s="57" t="str">
        <f>IF(G1091="","",VLOOKUP(G1091,'BASE TB'!$A$1:$K$70000,8,FALSE))</f>
        <v/>
      </c>
      <c r="Q1091" s="60"/>
      <c r="R1091" s="60"/>
      <c r="S1091" s="60"/>
      <c r="T1091" s="60"/>
      <c r="U1091" s="60"/>
      <c r="V1091" s="60"/>
    </row>
    <row r="1092" spans="9:22" hidden="1" x14ac:dyDescent="0.25">
      <c r="I1092" s="52" t="str">
        <f>IF(G1092="","",VLOOKUP(G1092,'BASE TB'!$A$1:$K$70000,2,FALSE))</f>
        <v/>
      </c>
      <c r="K1092" s="55" t="str">
        <f>IF(G1092="","",VLOOKUP(G1092,'BASE TB'!$A$1:$K$70000,6,FALSE))</f>
        <v/>
      </c>
      <c r="L1092" s="56" t="str">
        <f t="shared" si="26"/>
        <v/>
      </c>
      <c r="M1092" s="57" t="str">
        <f>IF(G1092="","",VLOOKUP(G1092,'BASE TB'!$A$1:$K$70000,7,FALSE))</f>
        <v/>
      </c>
      <c r="N1092" s="57" t="str">
        <f>IF(G1092="","",VLOOKUP(G1092,'BASE TB'!$A$1:$K$70000,8,FALSE))</f>
        <v/>
      </c>
      <c r="Q1092" s="60"/>
      <c r="R1092" s="60"/>
      <c r="S1092" s="60"/>
      <c r="T1092" s="60"/>
      <c r="U1092" s="60"/>
      <c r="V1092" s="60"/>
    </row>
    <row r="1093" spans="9:22" hidden="1" x14ac:dyDescent="0.25">
      <c r="I1093" s="52" t="str">
        <f>IF(G1093="","",VLOOKUP(G1093,'BASE TB'!$A$1:$K$70000,2,FALSE))</f>
        <v/>
      </c>
      <c r="K1093" s="55" t="str">
        <f>IF(G1093="","",VLOOKUP(G1093,'BASE TB'!$A$1:$K$70000,6,FALSE))</f>
        <v/>
      </c>
      <c r="L1093" s="56" t="str">
        <f t="shared" si="26"/>
        <v/>
      </c>
      <c r="M1093" s="57" t="str">
        <f>IF(G1093="","",VLOOKUP(G1093,'BASE TB'!$A$1:$K$70000,7,FALSE))</f>
        <v/>
      </c>
      <c r="N1093" s="57" t="str">
        <f>IF(G1093="","",VLOOKUP(G1093,'BASE TB'!$A$1:$K$70000,8,FALSE))</f>
        <v/>
      </c>
      <c r="Q1093" s="60"/>
      <c r="R1093" s="60"/>
      <c r="S1093" s="60"/>
      <c r="T1093" s="60"/>
      <c r="U1093" s="60"/>
      <c r="V1093" s="60"/>
    </row>
    <row r="1094" spans="9:22" hidden="1" x14ac:dyDescent="0.25">
      <c r="I1094" s="52" t="str">
        <f>IF(G1094="","",VLOOKUP(G1094,'BASE TB'!$A$1:$K$70000,2,FALSE))</f>
        <v/>
      </c>
      <c r="K1094" s="55" t="str">
        <f>IF(G1094="","",VLOOKUP(G1094,'BASE TB'!$A$1:$K$70000,6,FALSE))</f>
        <v/>
      </c>
      <c r="L1094" s="56" t="str">
        <f t="shared" si="26"/>
        <v/>
      </c>
      <c r="M1094" s="57" t="str">
        <f>IF(G1094="","",VLOOKUP(G1094,'BASE TB'!$A$1:$K$70000,7,FALSE))</f>
        <v/>
      </c>
      <c r="N1094" s="57" t="str">
        <f>IF(G1094="","",VLOOKUP(G1094,'BASE TB'!$A$1:$K$70000,8,FALSE))</f>
        <v/>
      </c>
      <c r="Q1094" s="60"/>
      <c r="R1094" s="60"/>
      <c r="S1094" s="60"/>
      <c r="T1094" s="60"/>
      <c r="U1094" s="60"/>
      <c r="V1094" s="60"/>
    </row>
    <row r="1095" spans="9:22" hidden="1" x14ac:dyDescent="0.25">
      <c r="I1095" s="52" t="str">
        <f>IF(G1095="","",VLOOKUP(G1095,'BASE TB'!$A$1:$K$70000,2,FALSE))</f>
        <v/>
      </c>
      <c r="K1095" s="55" t="str">
        <f>IF(G1095="","",VLOOKUP(G1095,'BASE TB'!$A$1:$K$70000,6,FALSE))</f>
        <v/>
      </c>
      <c r="L1095" s="56" t="str">
        <f t="shared" ref="L1095:L1158" si="27">IF(G1095="","",J1095*K1095)</f>
        <v/>
      </c>
      <c r="M1095" s="57" t="str">
        <f>IF(G1095="","",VLOOKUP(G1095,'BASE TB'!$A$1:$K$70000,7,FALSE))</f>
        <v/>
      </c>
      <c r="N1095" s="57" t="str">
        <f>IF(G1095="","",VLOOKUP(G1095,'BASE TB'!$A$1:$K$70000,8,FALSE))</f>
        <v/>
      </c>
      <c r="Q1095" s="60"/>
      <c r="R1095" s="60"/>
      <c r="S1095" s="60"/>
      <c r="T1095" s="60"/>
      <c r="U1095" s="60"/>
      <c r="V1095" s="60"/>
    </row>
    <row r="1096" spans="9:22" hidden="1" x14ac:dyDescent="0.25">
      <c r="I1096" s="52" t="str">
        <f>IF(G1096="","",VLOOKUP(G1096,'BASE TB'!$A$1:$K$70000,2,FALSE))</f>
        <v/>
      </c>
      <c r="K1096" s="55" t="str">
        <f>IF(G1096="","",VLOOKUP(G1096,'BASE TB'!$A$1:$K$70000,6,FALSE))</f>
        <v/>
      </c>
      <c r="L1096" s="56" t="str">
        <f t="shared" si="27"/>
        <v/>
      </c>
      <c r="M1096" s="57" t="str">
        <f>IF(G1096="","",VLOOKUP(G1096,'BASE TB'!$A$1:$K$70000,7,FALSE))</f>
        <v/>
      </c>
      <c r="N1096" s="57" t="str">
        <f>IF(G1096="","",VLOOKUP(G1096,'BASE TB'!$A$1:$K$70000,8,FALSE))</f>
        <v/>
      </c>
      <c r="Q1096" s="60"/>
      <c r="R1096" s="60"/>
      <c r="S1096" s="60"/>
      <c r="T1096" s="60"/>
      <c r="U1096" s="60"/>
      <c r="V1096" s="60"/>
    </row>
    <row r="1097" spans="9:22" hidden="1" x14ac:dyDescent="0.25">
      <c r="I1097" s="52" t="str">
        <f>IF(G1097="","",VLOOKUP(G1097,'BASE TB'!$A$1:$K$70000,2,FALSE))</f>
        <v/>
      </c>
      <c r="K1097" s="55" t="str">
        <f>IF(G1097="","",VLOOKUP(G1097,'BASE TB'!$A$1:$K$70000,6,FALSE))</f>
        <v/>
      </c>
      <c r="L1097" s="56" t="str">
        <f t="shared" si="27"/>
        <v/>
      </c>
      <c r="M1097" s="57" t="str">
        <f>IF(G1097="","",VLOOKUP(G1097,'BASE TB'!$A$1:$K$70000,7,FALSE))</f>
        <v/>
      </c>
      <c r="N1097" s="57" t="str">
        <f>IF(G1097="","",VLOOKUP(G1097,'BASE TB'!$A$1:$K$70000,8,FALSE))</f>
        <v/>
      </c>
      <c r="Q1097" s="60"/>
      <c r="R1097" s="60"/>
      <c r="S1097" s="60"/>
      <c r="T1097" s="60"/>
      <c r="U1097" s="60"/>
      <c r="V1097" s="60"/>
    </row>
    <row r="1098" spans="9:22" hidden="1" x14ac:dyDescent="0.25">
      <c r="I1098" s="52" t="str">
        <f>IF(G1098="","",VLOOKUP(G1098,'BASE TB'!$A$1:$K$70000,2,FALSE))</f>
        <v/>
      </c>
      <c r="K1098" s="55" t="str">
        <f>IF(G1098="","",VLOOKUP(G1098,'BASE TB'!$A$1:$K$70000,6,FALSE))</f>
        <v/>
      </c>
      <c r="L1098" s="56" t="str">
        <f t="shared" si="27"/>
        <v/>
      </c>
      <c r="M1098" s="57" t="str">
        <f>IF(G1098="","",VLOOKUP(G1098,'BASE TB'!$A$1:$K$70000,7,FALSE))</f>
        <v/>
      </c>
      <c r="N1098" s="57" t="str">
        <f>IF(G1098="","",VLOOKUP(G1098,'BASE TB'!$A$1:$K$70000,8,FALSE))</f>
        <v/>
      </c>
      <c r="Q1098" s="60"/>
      <c r="R1098" s="60"/>
      <c r="S1098" s="60"/>
      <c r="T1098" s="60"/>
      <c r="U1098" s="60"/>
      <c r="V1098" s="60"/>
    </row>
    <row r="1099" spans="9:22" hidden="1" x14ac:dyDescent="0.25">
      <c r="I1099" s="52" t="str">
        <f>IF(G1099="","",VLOOKUP(G1099,'BASE TB'!$A$1:$K$70000,2,FALSE))</f>
        <v/>
      </c>
      <c r="K1099" s="55" t="str">
        <f>IF(G1099="","",VLOOKUP(G1099,'BASE TB'!$A$1:$K$70000,6,FALSE))</f>
        <v/>
      </c>
      <c r="L1099" s="56" t="str">
        <f t="shared" si="27"/>
        <v/>
      </c>
      <c r="M1099" s="57" t="str">
        <f>IF(G1099="","",VLOOKUP(G1099,'BASE TB'!$A$1:$K$70000,7,FALSE))</f>
        <v/>
      </c>
      <c r="N1099" s="57" t="str">
        <f>IF(G1099="","",VLOOKUP(G1099,'BASE TB'!$A$1:$K$70000,8,FALSE))</f>
        <v/>
      </c>
      <c r="Q1099" s="60"/>
      <c r="R1099" s="60"/>
      <c r="S1099" s="60"/>
      <c r="T1099" s="60"/>
      <c r="U1099" s="60"/>
      <c r="V1099" s="60"/>
    </row>
    <row r="1100" spans="9:22" hidden="1" x14ac:dyDescent="0.25">
      <c r="I1100" s="52" t="str">
        <f>IF(G1100="","",VLOOKUP(G1100,'BASE TB'!$A$1:$K$70000,2,FALSE))</f>
        <v/>
      </c>
      <c r="K1100" s="55" t="str">
        <f>IF(G1100="","",VLOOKUP(G1100,'BASE TB'!$A$1:$K$70000,6,FALSE))</f>
        <v/>
      </c>
      <c r="L1100" s="56" t="str">
        <f t="shared" si="27"/>
        <v/>
      </c>
      <c r="M1100" s="57" t="str">
        <f>IF(G1100="","",VLOOKUP(G1100,'BASE TB'!$A$1:$K$70000,7,FALSE))</f>
        <v/>
      </c>
      <c r="N1100" s="57" t="str">
        <f>IF(G1100="","",VLOOKUP(G1100,'BASE TB'!$A$1:$K$70000,8,FALSE))</f>
        <v/>
      </c>
      <c r="Q1100" s="60"/>
      <c r="R1100" s="60"/>
      <c r="S1100" s="60"/>
      <c r="T1100" s="60"/>
      <c r="U1100" s="60"/>
      <c r="V1100" s="60"/>
    </row>
    <row r="1101" spans="9:22" hidden="1" x14ac:dyDescent="0.25">
      <c r="I1101" s="52" t="str">
        <f>IF(G1101="","",VLOOKUP(G1101,'BASE TB'!$A$1:$K$70000,2,FALSE))</f>
        <v/>
      </c>
      <c r="K1101" s="55" t="str">
        <f>IF(G1101="","",VLOOKUP(G1101,'BASE TB'!$A$1:$K$70000,6,FALSE))</f>
        <v/>
      </c>
      <c r="L1101" s="56" t="str">
        <f t="shared" si="27"/>
        <v/>
      </c>
      <c r="M1101" s="57" t="str">
        <f>IF(G1101="","",VLOOKUP(G1101,'BASE TB'!$A$1:$K$70000,7,FALSE))</f>
        <v/>
      </c>
      <c r="N1101" s="57" t="str">
        <f>IF(G1101="","",VLOOKUP(G1101,'BASE TB'!$A$1:$K$70000,8,FALSE))</f>
        <v/>
      </c>
      <c r="Q1101" s="60"/>
      <c r="R1101" s="60"/>
      <c r="S1101" s="60"/>
      <c r="T1101" s="60"/>
      <c r="U1101" s="60"/>
      <c r="V1101" s="60"/>
    </row>
    <row r="1102" spans="9:22" hidden="1" x14ac:dyDescent="0.25">
      <c r="I1102" s="52" t="str">
        <f>IF(G1102="","",VLOOKUP(G1102,'BASE TB'!$A$1:$K$70000,2,FALSE))</f>
        <v/>
      </c>
      <c r="K1102" s="55" t="str">
        <f>IF(G1102="","",VLOOKUP(G1102,'BASE TB'!$A$1:$K$70000,6,FALSE))</f>
        <v/>
      </c>
      <c r="L1102" s="56" t="str">
        <f t="shared" si="27"/>
        <v/>
      </c>
      <c r="M1102" s="57" t="str">
        <f>IF(G1102="","",VLOOKUP(G1102,'BASE TB'!$A$1:$K$70000,7,FALSE))</f>
        <v/>
      </c>
      <c r="N1102" s="57" t="str">
        <f>IF(G1102="","",VLOOKUP(G1102,'BASE TB'!$A$1:$K$70000,8,FALSE))</f>
        <v/>
      </c>
      <c r="Q1102" s="60"/>
      <c r="R1102" s="60"/>
      <c r="S1102" s="60"/>
      <c r="T1102" s="60"/>
      <c r="U1102" s="60"/>
      <c r="V1102" s="60"/>
    </row>
    <row r="1103" spans="9:22" hidden="1" x14ac:dyDescent="0.25">
      <c r="I1103" s="52" t="str">
        <f>IF(G1103="","",VLOOKUP(G1103,'BASE TB'!$A$1:$K$70000,2,FALSE))</f>
        <v/>
      </c>
      <c r="K1103" s="55" t="str">
        <f>IF(G1103="","",VLOOKUP(G1103,'BASE TB'!$A$1:$K$70000,6,FALSE))</f>
        <v/>
      </c>
      <c r="L1103" s="56" t="str">
        <f t="shared" si="27"/>
        <v/>
      </c>
      <c r="M1103" s="57" t="str">
        <f>IF(G1103="","",VLOOKUP(G1103,'BASE TB'!$A$1:$K$70000,7,FALSE))</f>
        <v/>
      </c>
      <c r="N1103" s="57" t="str">
        <f>IF(G1103="","",VLOOKUP(G1103,'BASE TB'!$A$1:$K$70000,8,FALSE))</f>
        <v/>
      </c>
      <c r="Q1103" s="60"/>
      <c r="R1103" s="60"/>
      <c r="S1103" s="60"/>
      <c r="T1103" s="60"/>
      <c r="U1103" s="60"/>
      <c r="V1103" s="60"/>
    </row>
    <row r="1104" spans="9:22" hidden="1" x14ac:dyDescent="0.25">
      <c r="I1104" s="52" t="str">
        <f>IF(G1104="","",VLOOKUP(G1104,'BASE TB'!$A$1:$K$70000,2,FALSE))</f>
        <v/>
      </c>
      <c r="K1104" s="55" t="str">
        <f>IF(G1104="","",VLOOKUP(G1104,'BASE TB'!$A$1:$K$70000,6,FALSE))</f>
        <v/>
      </c>
      <c r="L1104" s="56" t="str">
        <f t="shared" si="27"/>
        <v/>
      </c>
      <c r="M1104" s="57" t="str">
        <f>IF(G1104="","",VLOOKUP(G1104,'BASE TB'!$A$1:$K$70000,7,FALSE))</f>
        <v/>
      </c>
      <c r="N1104" s="57" t="str">
        <f>IF(G1104="","",VLOOKUP(G1104,'BASE TB'!$A$1:$K$70000,8,FALSE))</f>
        <v/>
      </c>
      <c r="Q1104" s="60"/>
      <c r="R1104" s="60"/>
      <c r="S1104" s="60"/>
      <c r="T1104" s="60"/>
      <c r="U1104" s="60"/>
      <c r="V1104" s="60"/>
    </row>
    <row r="1105" spans="9:22" hidden="1" x14ac:dyDescent="0.25">
      <c r="I1105" s="52" t="str">
        <f>IF(G1105="","",VLOOKUP(G1105,'BASE TB'!$A$1:$K$70000,2,FALSE))</f>
        <v/>
      </c>
      <c r="K1105" s="55" t="str">
        <f>IF(G1105="","",VLOOKUP(G1105,'BASE TB'!$A$1:$K$70000,6,FALSE))</f>
        <v/>
      </c>
      <c r="L1105" s="56" t="str">
        <f t="shared" si="27"/>
        <v/>
      </c>
      <c r="M1105" s="57" t="str">
        <f>IF(G1105="","",VLOOKUP(G1105,'BASE TB'!$A$1:$K$70000,7,FALSE))</f>
        <v/>
      </c>
      <c r="N1105" s="57" t="str">
        <f>IF(G1105="","",VLOOKUP(G1105,'BASE TB'!$A$1:$K$70000,8,FALSE))</f>
        <v/>
      </c>
      <c r="Q1105" s="60"/>
      <c r="R1105" s="60"/>
      <c r="S1105" s="60"/>
      <c r="T1105" s="60"/>
      <c r="U1105" s="60"/>
      <c r="V1105" s="60"/>
    </row>
    <row r="1106" spans="9:22" hidden="1" x14ac:dyDescent="0.25">
      <c r="I1106" s="52" t="str">
        <f>IF(G1106="","",VLOOKUP(G1106,'BASE TB'!$A$1:$K$70000,2,FALSE))</f>
        <v/>
      </c>
      <c r="K1106" s="55" t="str">
        <f>IF(G1106="","",VLOOKUP(G1106,'BASE TB'!$A$1:$K$70000,6,FALSE))</f>
        <v/>
      </c>
      <c r="L1106" s="56" t="str">
        <f t="shared" si="27"/>
        <v/>
      </c>
      <c r="M1106" s="57" t="str">
        <f>IF(G1106="","",VLOOKUP(G1106,'BASE TB'!$A$1:$K$70000,7,FALSE))</f>
        <v/>
      </c>
      <c r="N1106" s="57" t="str">
        <f>IF(G1106="","",VLOOKUP(G1106,'BASE TB'!$A$1:$K$70000,8,FALSE))</f>
        <v/>
      </c>
      <c r="Q1106" s="60"/>
      <c r="R1106" s="60"/>
      <c r="S1106" s="60"/>
      <c r="T1106" s="60"/>
      <c r="U1106" s="60"/>
      <c r="V1106" s="60"/>
    </row>
    <row r="1107" spans="9:22" hidden="1" x14ac:dyDescent="0.25">
      <c r="I1107" s="52" t="str">
        <f>IF(G1107="","",VLOOKUP(G1107,'BASE TB'!$A$1:$K$70000,2,FALSE))</f>
        <v/>
      </c>
      <c r="K1107" s="55" t="str">
        <f>IF(G1107="","",VLOOKUP(G1107,'BASE TB'!$A$1:$K$70000,6,FALSE))</f>
        <v/>
      </c>
      <c r="L1107" s="56" t="str">
        <f t="shared" si="27"/>
        <v/>
      </c>
      <c r="M1107" s="57" t="str">
        <f>IF(G1107="","",VLOOKUP(G1107,'BASE TB'!$A$1:$K$70000,7,FALSE))</f>
        <v/>
      </c>
      <c r="N1107" s="57" t="str">
        <f>IF(G1107="","",VLOOKUP(G1107,'BASE TB'!$A$1:$K$70000,8,FALSE))</f>
        <v/>
      </c>
      <c r="Q1107" s="60"/>
      <c r="R1107" s="60"/>
      <c r="S1107" s="60"/>
      <c r="T1107" s="60"/>
      <c r="U1107" s="60"/>
      <c r="V1107" s="60"/>
    </row>
    <row r="1108" spans="9:22" hidden="1" x14ac:dyDescent="0.25">
      <c r="I1108" s="52" t="str">
        <f>IF(G1108="","",VLOOKUP(G1108,'BASE TB'!$A$1:$K$70000,2,FALSE))</f>
        <v/>
      </c>
      <c r="K1108" s="55" t="str">
        <f>IF(G1108="","",VLOOKUP(G1108,'BASE TB'!$A$1:$K$70000,6,FALSE))</f>
        <v/>
      </c>
      <c r="L1108" s="56" t="str">
        <f t="shared" si="27"/>
        <v/>
      </c>
      <c r="M1108" s="57" t="str">
        <f>IF(G1108="","",VLOOKUP(G1108,'BASE TB'!$A$1:$K$70000,7,FALSE))</f>
        <v/>
      </c>
      <c r="N1108" s="57" t="str">
        <f>IF(G1108="","",VLOOKUP(G1108,'BASE TB'!$A$1:$K$70000,8,FALSE))</f>
        <v/>
      </c>
      <c r="Q1108" s="60"/>
      <c r="R1108" s="60"/>
      <c r="S1108" s="60"/>
      <c r="T1108" s="60"/>
      <c r="U1108" s="60"/>
      <c r="V1108" s="60"/>
    </row>
    <row r="1109" spans="9:22" hidden="1" x14ac:dyDescent="0.25">
      <c r="I1109" s="52" t="str">
        <f>IF(G1109="","",VLOOKUP(G1109,'BASE TB'!$A$1:$K$70000,2,FALSE))</f>
        <v/>
      </c>
      <c r="K1109" s="55" t="str">
        <f>IF(G1109="","",VLOOKUP(G1109,'BASE TB'!$A$1:$K$70000,6,FALSE))</f>
        <v/>
      </c>
      <c r="L1109" s="56" t="str">
        <f t="shared" si="27"/>
        <v/>
      </c>
      <c r="M1109" s="57" t="str">
        <f>IF(G1109="","",VLOOKUP(G1109,'BASE TB'!$A$1:$K$70000,7,FALSE))</f>
        <v/>
      </c>
      <c r="N1109" s="57" t="str">
        <f>IF(G1109="","",VLOOKUP(G1109,'BASE TB'!$A$1:$K$70000,8,FALSE))</f>
        <v/>
      </c>
      <c r="Q1109" s="60"/>
      <c r="R1109" s="60"/>
      <c r="S1109" s="60"/>
      <c r="T1109" s="60"/>
      <c r="U1109" s="60"/>
      <c r="V1109" s="60"/>
    </row>
    <row r="1110" spans="9:22" hidden="1" x14ac:dyDescent="0.25">
      <c r="I1110" s="52" t="str">
        <f>IF(G1110="","",VLOOKUP(G1110,'BASE TB'!$A$1:$K$70000,2,FALSE))</f>
        <v/>
      </c>
      <c r="K1110" s="55" t="str">
        <f>IF(G1110="","",VLOOKUP(G1110,'BASE TB'!$A$1:$K$70000,6,FALSE))</f>
        <v/>
      </c>
      <c r="L1110" s="56" t="str">
        <f t="shared" si="27"/>
        <v/>
      </c>
      <c r="M1110" s="57" t="str">
        <f>IF(G1110="","",VLOOKUP(G1110,'BASE TB'!$A$1:$K$70000,7,FALSE))</f>
        <v/>
      </c>
      <c r="N1110" s="57" t="str">
        <f>IF(G1110="","",VLOOKUP(G1110,'BASE TB'!$A$1:$K$70000,8,FALSE))</f>
        <v/>
      </c>
      <c r="Q1110" s="60"/>
      <c r="R1110" s="60"/>
      <c r="S1110" s="60"/>
      <c r="T1110" s="60"/>
      <c r="U1110" s="60"/>
      <c r="V1110" s="60"/>
    </row>
    <row r="1111" spans="9:22" hidden="1" x14ac:dyDescent="0.25">
      <c r="I1111" s="52" t="str">
        <f>IF(G1111="","",VLOOKUP(G1111,'BASE TB'!$A$1:$K$70000,2,FALSE))</f>
        <v/>
      </c>
      <c r="K1111" s="55" t="str">
        <f>IF(G1111="","",VLOOKUP(G1111,'BASE TB'!$A$1:$K$70000,6,FALSE))</f>
        <v/>
      </c>
      <c r="L1111" s="56" t="str">
        <f t="shared" si="27"/>
        <v/>
      </c>
      <c r="M1111" s="57" t="str">
        <f>IF(G1111="","",VLOOKUP(G1111,'BASE TB'!$A$1:$K$70000,7,FALSE))</f>
        <v/>
      </c>
      <c r="N1111" s="57" t="str">
        <f>IF(G1111="","",VLOOKUP(G1111,'BASE TB'!$A$1:$K$70000,8,FALSE))</f>
        <v/>
      </c>
      <c r="Q1111" s="60"/>
      <c r="R1111" s="60"/>
      <c r="S1111" s="60"/>
      <c r="T1111" s="60"/>
      <c r="U1111" s="60"/>
      <c r="V1111" s="60"/>
    </row>
    <row r="1112" spans="9:22" hidden="1" x14ac:dyDescent="0.25">
      <c r="I1112" s="52" t="str">
        <f>IF(G1112="","",VLOOKUP(G1112,'BASE TB'!$A$1:$K$70000,2,FALSE))</f>
        <v/>
      </c>
      <c r="K1112" s="55" t="str">
        <f>IF(G1112="","",VLOOKUP(G1112,'BASE TB'!$A$1:$K$70000,6,FALSE))</f>
        <v/>
      </c>
      <c r="L1112" s="56" t="str">
        <f t="shared" si="27"/>
        <v/>
      </c>
      <c r="M1112" s="57" t="str">
        <f>IF(G1112="","",VLOOKUP(G1112,'BASE TB'!$A$1:$K$70000,7,FALSE))</f>
        <v/>
      </c>
      <c r="N1112" s="57" t="str">
        <f>IF(G1112="","",VLOOKUP(G1112,'BASE TB'!$A$1:$K$70000,8,FALSE))</f>
        <v/>
      </c>
      <c r="Q1112" s="60"/>
      <c r="R1112" s="60"/>
      <c r="S1112" s="60"/>
      <c r="T1112" s="60"/>
      <c r="U1112" s="60"/>
      <c r="V1112" s="60"/>
    </row>
    <row r="1113" spans="9:22" hidden="1" x14ac:dyDescent="0.25">
      <c r="I1113" s="52" t="str">
        <f>IF(G1113="","",VLOOKUP(G1113,'BASE TB'!$A$1:$K$70000,2,FALSE))</f>
        <v/>
      </c>
      <c r="K1113" s="55" t="str">
        <f>IF(G1113="","",VLOOKUP(G1113,'BASE TB'!$A$1:$K$70000,6,FALSE))</f>
        <v/>
      </c>
      <c r="L1113" s="56" t="str">
        <f t="shared" si="27"/>
        <v/>
      </c>
      <c r="M1113" s="57" t="str">
        <f>IF(G1113="","",VLOOKUP(G1113,'BASE TB'!$A$1:$K$70000,7,FALSE))</f>
        <v/>
      </c>
      <c r="N1113" s="57" t="str">
        <f>IF(G1113="","",VLOOKUP(G1113,'BASE TB'!$A$1:$K$70000,8,FALSE))</f>
        <v/>
      </c>
      <c r="Q1113" s="60"/>
      <c r="R1113" s="60"/>
      <c r="S1113" s="60"/>
      <c r="T1113" s="60"/>
      <c r="U1113" s="60"/>
      <c r="V1113" s="60"/>
    </row>
    <row r="1114" spans="9:22" hidden="1" x14ac:dyDescent="0.25">
      <c r="I1114" s="52" t="str">
        <f>IF(G1114="","",VLOOKUP(G1114,'BASE TB'!$A$1:$K$70000,2,FALSE))</f>
        <v/>
      </c>
      <c r="K1114" s="55" t="str">
        <f>IF(G1114="","",VLOOKUP(G1114,'BASE TB'!$A$1:$K$70000,6,FALSE))</f>
        <v/>
      </c>
      <c r="L1114" s="56" t="str">
        <f t="shared" si="27"/>
        <v/>
      </c>
      <c r="M1114" s="57" t="str">
        <f>IF(G1114="","",VLOOKUP(G1114,'BASE TB'!$A$1:$K$70000,7,FALSE))</f>
        <v/>
      </c>
      <c r="N1114" s="57" t="str">
        <f>IF(G1114="","",VLOOKUP(G1114,'BASE TB'!$A$1:$K$70000,8,FALSE))</f>
        <v/>
      </c>
      <c r="Q1114" s="60"/>
      <c r="R1114" s="60"/>
      <c r="S1114" s="60"/>
      <c r="T1114" s="60"/>
      <c r="U1114" s="60"/>
      <c r="V1114" s="60"/>
    </row>
    <row r="1115" spans="9:22" hidden="1" x14ac:dyDescent="0.25">
      <c r="I1115" s="52" t="str">
        <f>IF(G1115="","",VLOOKUP(G1115,'BASE TB'!$A$1:$K$70000,2,FALSE))</f>
        <v/>
      </c>
      <c r="K1115" s="55" t="str">
        <f>IF(G1115="","",VLOOKUP(G1115,'BASE TB'!$A$1:$K$70000,6,FALSE))</f>
        <v/>
      </c>
      <c r="L1115" s="56" t="str">
        <f t="shared" si="27"/>
        <v/>
      </c>
      <c r="M1115" s="57" t="str">
        <f>IF(G1115="","",VLOOKUP(G1115,'BASE TB'!$A$1:$K$70000,7,FALSE))</f>
        <v/>
      </c>
      <c r="N1115" s="57" t="str">
        <f>IF(G1115="","",VLOOKUP(G1115,'BASE TB'!$A$1:$K$70000,8,FALSE))</f>
        <v/>
      </c>
      <c r="Q1115" s="60"/>
      <c r="R1115" s="60"/>
      <c r="S1115" s="60"/>
      <c r="T1115" s="60"/>
      <c r="U1115" s="60"/>
      <c r="V1115" s="60"/>
    </row>
    <row r="1116" spans="9:22" hidden="1" x14ac:dyDescent="0.25">
      <c r="I1116" s="52" t="str">
        <f>IF(G1116="","",VLOOKUP(G1116,'BASE TB'!$A$1:$K$70000,2,FALSE))</f>
        <v/>
      </c>
      <c r="K1116" s="55" t="str">
        <f>IF(G1116="","",VLOOKUP(G1116,'BASE TB'!$A$1:$K$70000,6,FALSE))</f>
        <v/>
      </c>
      <c r="L1116" s="56" t="str">
        <f t="shared" si="27"/>
        <v/>
      </c>
      <c r="M1116" s="57" t="str">
        <f>IF(G1116="","",VLOOKUP(G1116,'BASE TB'!$A$1:$K$70000,7,FALSE))</f>
        <v/>
      </c>
      <c r="N1116" s="57" t="str">
        <f>IF(G1116="","",VLOOKUP(G1116,'BASE TB'!$A$1:$K$70000,8,FALSE))</f>
        <v/>
      </c>
      <c r="Q1116" s="60"/>
      <c r="R1116" s="60"/>
      <c r="S1116" s="60"/>
      <c r="T1116" s="60"/>
      <c r="U1116" s="60"/>
      <c r="V1116" s="60"/>
    </row>
    <row r="1117" spans="9:22" hidden="1" x14ac:dyDescent="0.25">
      <c r="I1117" s="52" t="str">
        <f>IF(G1117="","",VLOOKUP(G1117,'BASE TB'!$A$1:$K$70000,2,FALSE))</f>
        <v/>
      </c>
      <c r="K1117" s="55" t="str">
        <f>IF(G1117="","",VLOOKUP(G1117,'BASE TB'!$A$1:$K$70000,6,FALSE))</f>
        <v/>
      </c>
      <c r="L1117" s="56" t="str">
        <f t="shared" si="27"/>
        <v/>
      </c>
      <c r="M1117" s="57" t="str">
        <f>IF(G1117="","",VLOOKUP(G1117,'BASE TB'!$A$1:$K$70000,7,FALSE))</f>
        <v/>
      </c>
      <c r="N1117" s="57" t="str">
        <f>IF(G1117="","",VLOOKUP(G1117,'BASE TB'!$A$1:$K$70000,8,FALSE))</f>
        <v/>
      </c>
      <c r="Q1117" s="60"/>
      <c r="R1117" s="60"/>
      <c r="S1117" s="60"/>
      <c r="T1117" s="60"/>
      <c r="U1117" s="60"/>
      <c r="V1117" s="60"/>
    </row>
    <row r="1118" spans="9:22" hidden="1" x14ac:dyDescent="0.25">
      <c r="I1118" s="52" t="str">
        <f>IF(G1118="","",VLOOKUP(G1118,'BASE TB'!$A$1:$K$70000,2,FALSE))</f>
        <v/>
      </c>
      <c r="K1118" s="55" t="str">
        <f>IF(G1118="","",VLOOKUP(G1118,'BASE TB'!$A$1:$K$70000,6,FALSE))</f>
        <v/>
      </c>
      <c r="L1118" s="56" t="str">
        <f t="shared" si="27"/>
        <v/>
      </c>
      <c r="M1118" s="57" t="str">
        <f>IF(G1118="","",VLOOKUP(G1118,'BASE TB'!$A$1:$K$70000,7,FALSE))</f>
        <v/>
      </c>
      <c r="N1118" s="57" t="str">
        <f>IF(G1118="","",VLOOKUP(G1118,'BASE TB'!$A$1:$K$70000,8,FALSE))</f>
        <v/>
      </c>
      <c r="Q1118" s="60"/>
      <c r="R1118" s="60"/>
      <c r="S1118" s="60"/>
      <c r="T1118" s="60"/>
      <c r="U1118" s="60"/>
      <c r="V1118" s="60"/>
    </row>
    <row r="1119" spans="9:22" hidden="1" x14ac:dyDescent="0.25">
      <c r="I1119" s="52" t="str">
        <f>IF(G1119="","",VLOOKUP(G1119,'BASE TB'!$A$1:$K$70000,2,FALSE))</f>
        <v/>
      </c>
      <c r="K1119" s="55" t="str">
        <f>IF(G1119="","",VLOOKUP(G1119,'BASE TB'!$A$1:$K$70000,6,FALSE))</f>
        <v/>
      </c>
      <c r="L1119" s="56" t="str">
        <f t="shared" si="27"/>
        <v/>
      </c>
      <c r="M1119" s="57" t="str">
        <f>IF(G1119="","",VLOOKUP(G1119,'BASE TB'!$A$1:$K$70000,7,FALSE))</f>
        <v/>
      </c>
      <c r="N1119" s="57" t="str">
        <f>IF(G1119="","",VLOOKUP(G1119,'BASE TB'!$A$1:$K$70000,8,FALSE))</f>
        <v/>
      </c>
      <c r="Q1119" s="60"/>
      <c r="R1119" s="60"/>
      <c r="S1119" s="60"/>
      <c r="T1119" s="60"/>
      <c r="U1119" s="60"/>
      <c r="V1119" s="60"/>
    </row>
    <row r="1120" spans="9:22" hidden="1" x14ac:dyDescent="0.25">
      <c r="I1120" s="52" t="str">
        <f>IF(G1120="","",VLOOKUP(G1120,'BASE TB'!$A$1:$K$70000,2,FALSE))</f>
        <v/>
      </c>
      <c r="K1120" s="55" t="str">
        <f>IF(G1120="","",VLOOKUP(G1120,'BASE TB'!$A$1:$K$70000,6,FALSE))</f>
        <v/>
      </c>
      <c r="L1120" s="56" t="str">
        <f t="shared" si="27"/>
        <v/>
      </c>
      <c r="M1120" s="57" t="str">
        <f>IF(G1120="","",VLOOKUP(G1120,'BASE TB'!$A$1:$K$70000,7,FALSE))</f>
        <v/>
      </c>
      <c r="N1120" s="57" t="str">
        <f>IF(G1120="","",VLOOKUP(G1120,'BASE TB'!$A$1:$K$70000,8,FALSE))</f>
        <v/>
      </c>
      <c r="Q1120" s="60"/>
      <c r="R1120" s="60"/>
      <c r="S1120" s="60"/>
      <c r="T1120" s="60"/>
      <c r="U1120" s="60"/>
      <c r="V1120" s="60"/>
    </row>
    <row r="1121" spans="9:22" hidden="1" x14ac:dyDescent="0.25">
      <c r="I1121" s="52" t="str">
        <f>IF(G1121="","",VLOOKUP(G1121,'BASE TB'!$A$1:$K$70000,2,FALSE))</f>
        <v/>
      </c>
      <c r="K1121" s="55" t="str">
        <f>IF(G1121="","",VLOOKUP(G1121,'BASE TB'!$A$1:$K$70000,6,FALSE))</f>
        <v/>
      </c>
      <c r="L1121" s="56" t="str">
        <f t="shared" si="27"/>
        <v/>
      </c>
      <c r="M1121" s="57" t="str">
        <f>IF(G1121="","",VLOOKUP(G1121,'BASE TB'!$A$1:$K$70000,7,FALSE))</f>
        <v/>
      </c>
      <c r="N1121" s="57" t="str">
        <f>IF(G1121="","",VLOOKUP(G1121,'BASE TB'!$A$1:$K$70000,8,FALSE))</f>
        <v/>
      </c>
      <c r="Q1121" s="60"/>
      <c r="R1121" s="60"/>
      <c r="S1121" s="60"/>
      <c r="T1121" s="60"/>
      <c r="U1121" s="60"/>
      <c r="V1121" s="60"/>
    </row>
    <row r="1122" spans="9:22" hidden="1" x14ac:dyDescent="0.25">
      <c r="I1122" s="52" t="str">
        <f>IF(G1122="","",VLOOKUP(G1122,'BASE TB'!$A$1:$K$70000,2,FALSE))</f>
        <v/>
      </c>
      <c r="K1122" s="55" t="str">
        <f>IF(G1122="","",VLOOKUP(G1122,'BASE TB'!$A$1:$K$70000,6,FALSE))</f>
        <v/>
      </c>
      <c r="L1122" s="56" t="str">
        <f t="shared" si="27"/>
        <v/>
      </c>
      <c r="M1122" s="57" t="str">
        <f>IF(G1122="","",VLOOKUP(G1122,'BASE TB'!$A$1:$K$70000,7,FALSE))</f>
        <v/>
      </c>
      <c r="N1122" s="57" t="str">
        <f>IF(G1122="","",VLOOKUP(G1122,'BASE TB'!$A$1:$K$70000,8,FALSE))</f>
        <v/>
      </c>
      <c r="Q1122" s="60"/>
      <c r="R1122" s="60"/>
      <c r="S1122" s="60"/>
      <c r="T1122" s="60"/>
      <c r="U1122" s="60"/>
      <c r="V1122" s="60"/>
    </row>
    <row r="1123" spans="9:22" hidden="1" x14ac:dyDescent="0.25">
      <c r="I1123" s="52" t="str">
        <f>IF(G1123="","",VLOOKUP(G1123,'BASE TB'!$A$1:$K$70000,2,FALSE))</f>
        <v/>
      </c>
      <c r="K1123" s="55" t="str">
        <f>IF(G1123="","",VLOOKUP(G1123,'BASE TB'!$A$1:$K$70000,6,FALSE))</f>
        <v/>
      </c>
      <c r="L1123" s="56" t="str">
        <f t="shared" si="27"/>
        <v/>
      </c>
      <c r="M1123" s="57" t="str">
        <f>IF(G1123="","",VLOOKUP(G1123,'BASE TB'!$A$1:$K$70000,7,FALSE))</f>
        <v/>
      </c>
      <c r="N1123" s="57" t="str">
        <f>IF(G1123="","",VLOOKUP(G1123,'BASE TB'!$A$1:$K$70000,8,FALSE))</f>
        <v/>
      </c>
      <c r="Q1123" s="60"/>
      <c r="R1123" s="60"/>
      <c r="S1123" s="60"/>
      <c r="T1123" s="60"/>
      <c r="U1123" s="60"/>
      <c r="V1123" s="60"/>
    </row>
    <row r="1124" spans="9:22" hidden="1" x14ac:dyDescent="0.25">
      <c r="I1124" s="52" t="str">
        <f>IF(G1124="","",VLOOKUP(G1124,'BASE TB'!$A$1:$K$70000,2,FALSE))</f>
        <v/>
      </c>
      <c r="K1124" s="55" t="str">
        <f>IF(G1124="","",VLOOKUP(G1124,'BASE TB'!$A$1:$K$70000,6,FALSE))</f>
        <v/>
      </c>
      <c r="L1124" s="56" t="str">
        <f t="shared" si="27"/>
        <v/>
      </c>
      <c r="M1124" s="57" t="str">
        <f>IF(G1124="","",VLOOKUP(G1124,'BASE TB'!$A$1:$K$70000,7,FALSE))</f>
        <v/>
      </c>
      <c r="N1124" s="57" t="str">
        <f>IF(G1124="","",VLOOKUP(G1124,'BASE TB'!$A$1:$K$70000,8,FALSE))</f>
        <v/>
      </c>
      <c r="Q1124" s="60"/>
      <c r="R1124" s="60"/>
      <c r="S1124" s="60"/>
      <c r="T1124" s="60"/>
      <c r="U1124" s="60"/>
      <c r="V1124" s="60"/>
    </row>
    <row r="1125" spans="9:22" hidden="1" x14ac:dyDescent="0.25">
      <c r="I1125" s="52" t="str">
        <f>IF(G1125="","",VLOOKUP(G1125,'BASE TB'!$A$1:$K$70000,2,FALSE))</f>
        <v/>
      </c>
      <c r="K1125" s="55" t="str">
        <f>IF(G1125="","",VLOOKUP(G1125,'BASE TB'!$A$1:$K$70000,6,FALSE))</f>
        <v/>
      </c>
      <c r="L1125" s="56" t="str">
        <f t="shared" si="27"/>
        <v/>
      </c>
      <c r="M1125" s="57" t="str">
        <f>IF(G1125="","",VLOOKUP(G1125,'BASE TB'!$A$1:$K$70000,7,FALSE))</f>
        <v/>
      </c>
      <c r="N1125" s="57" t="str">
        <f>IF(G1125="","",VLOOKUP(G1125,'BASE TB'!$A$1:$K$70000,8,FALSE))</f>
        <v/>
      </c>
      <c r="Q1125" s="60"/>
      <c r="R1125" s="60"/>
      <c r="S1125" s="60"/>
      <c r="T1125" s="60"/>
      <c r="U1125" s="60"/>
      <c r="V1125" s="60"/>
    </row>
    <row r="1126" spans="9:22" hidden="1" x14ac:dyDescent="0.25">
      <c r="I1126" s="52" t="str">
        <f>IF(G1126="","",VLOOKUP(G1126,'BASE TB'!$A$1:$K$70000,2,FALSE))</f>
        <v/>
      </c>
      <c r="K1126" s="55" t="str">
        <f>IF(G1126="","",VLOOKUP(G1126,'BASE TB'!$A$1:$K$70000,6,FALSE))</f>
        <v/>
      </c>
      <c r="L1126" s="56" t="str">
        <f t="shared" si="27"/>
        <v/>
      </c>
      <c r="M1126" s="57" t="str">
        <f>IF(G1126="","",VLOOKUP(G1126,'BASE TB'!$A$1:$K$70000,7,FALSE))</f>
        <v/>
      </c>
      <c r="N1126" s="57" t="str">
        <f>IF(G1126="","",VLOOKUP(G1126,'BASE TB'!$A$1:$K$70000,8,FALSE))</f>
        <v/>
      </c>
      <c r="Q1126" s="60"/>
      <c r="R1126" s="60"/>
      <c r="S1126" s="60"/>
      <c r="T1126" s="60"/>
      <c r="U1126" s="60"/>
      <c r="V1126" s="60"/>
    </row>
    <row r="1127" spans="9:22" hidden="1" x14ac:dyDescent="0.25">
      <c r="I1127" s="52" t="str">
        <f>IF(G1127="","",VLOOKUP(G1127,'BASE TB'!$A$1:$K$70000,2,FALSE))</f>
        <v/>
      </c>
      <c r="K1127" s="55" t="str">
        <f>IF(G1127="","",VLOOKUP(G1127,'BASE TB'!$A$1:$K$70000,6,FALSE))</f>
        <v/>
      </c>
      <c r="L1127" s="56" t="str">
        <f t="shared" si="27"/>
        <v/>
      </c>
      <c r="M1127" s="57" t="str">
        <f>IF(G1127="","",VLOOKUP(G1127,'BASE TB'!$A$1:$K$70000,7,FALSE))</f>
        <v/>
      </c>
      <c r="N1127" s="57" t="str">
        <f>IF(G1127="","",VLOOKUP(G1127,'BASE TB'!$A$1:$K$70000,8,FALSE))</f>
        <v/>
      </c>
      <c r="Q1127" s="60"/>
      <c r="R1127" s="60"/>
      <c r="S1127" s="60"/>
      <c r="T1127" s="60"/>
      <c r="U1127" s="60"/>
      <c r="V1127" s="60"/>
    </row>
    <row r="1128" spans="9:22" hidden="1" x14ac:dyDescent="0.25">
      <c r="I1128" s="52" t="str">
        <f>IF(G1128="","",VLOOKUP(G1128,'BASE TB'!$A$1:$K$70000,2,FALSE))</f>
        <v/>
      </c>
      <c r="K1128" s="55" t="str">
        <f>IF(G1128="","",VLOOKUP(G1128,'BASE TB'!$A$1:$K$70000,6,FALSE))</f>
        <v/>
      </c>
      <c r="L1128" s="56" t="str">
        <f t="shared" si="27"/>
        <v/>
      </c>
      <c r="M1128" s="57" t="str">
        <f>IF(G1128="","",VLOOKUP(G1128,'BASE TB'!$A$1:$K$70000,7,FALSE))</f>
        <v/>
      </c>
      <c r="N1128" s="57" t="str">
        <f>IF(G1128="","",VLOOKUP(G1128,'BASE TB'!$A$1:$K$70000,8,FALSE))</f>
        <v/>
      </c>
      <c r="Q1128" s="60"/>
      <c r="R1128" s="60"/>
      <c r="S1128" s="60"/>
      <c r="T1128" s="60"/>
      <c r="U1128" s="60"/>
      <c r="V1128" s="60"/>
    </row>
    <row r="1129" spans="9:22" hidden="1" x14ac:dyDescent="0.25">
      <c r="I1129" s="52" t="str">
        <f>IF(G1129="","",VLOOKUP(G1129,'BASE TB'!$A$1:$K$70000,2,FALSE))</f>
        <v/>
      </c>
      <c r="K1129" s="55" t="str">
        <f>IF(G1129="","",VLOOKUP(G1129,'BASE TB'!$A$1:$K$70000,6,FALSE))</f>
        <v/>
      </c>
      <c r="L1129" s="56" t="str">
        <f t="shared" si="27"/>
        <v/>
      </c>
      <c r="M1129" s="57" t="str">
        <f>IF(G1129="","",VLOOKUP(G1129,'BASE TB'!$A$1:$K$70000,7,FALSE))</f>
        <v/>
      </c>
      <c r="N1129" s="57" t="str">
        <f>IF(G1129="","",VLOOKUP(G1129,'BASE TB'!$A$1:$K$70000,8,FALSE))</f>
        <v/>
      </c>
      <c r="Q1129" s="60"/>
      <c r="R1129" s="60"/>
      <c r="S1129" s="60"/>
      <c r="T1129" s="60"/>
      <c r="U1129" s="60"/>
      <c r="V1129" s="60"/>
    </row>
    <row r="1130" spans="9:22" hidden="1" x14ac:dyDescent="0.25">
      <c r="I1130" s="52" t="str">
        <f>IF(G1130="","",VLOOKUP(G1130,'BASE TB'!$A$1:$K$70000,2,FALSE))</f>
        <v/>
      </c>
      <c r="K1130" s="55" t="str">
        <f>IF(G1130="","",VLOOKUP(G1130,'BASE TB'!$A$1:$K$70000,6,FALSE))</f>
        <v/>
      </c>
      <c r="L1130" s="56" t="str">
        <f t="shared" si="27"/>
        <v/>
      </c>
      <c r="M1130" s="57" t="str">
        <f>IF(G1130="","",VLOOKUP(G1130,'BASE TB'!$A$1:$K$70000,7,FALSE))</f>
        <v/>
      </c>
      <c r="N1130" s="57" t="str">
        <f>IF(G1130="","",VLOOKUP(G1130,'BASE TB'!$A$1:$K$70000,8,FALSE))</f>
        <v/>
      </c>
      <c r="Q1130" s="60"/>
      <c r="R1130" s="60"/>
      <c r="S1130" s="60"/>
      <c r="T1130" s="60"/>
      <c r="U1130" s="60"/>
      <c r="V1130" s="60"/>
    </row>
    <row r="1131" spans="9:22" hidden="1" x14ac:dyDescent="0.25">
      <c r="I1131" s="52" t="str">
        <f>IF(G1131="","",VLOOKUP(G1131,'BASE TB'!$A$1:$K$70000,2,FALSE))</f>
        <v/>
      </c>
      <c r="K1131" s="55" t="str">
        <f>IF(G1131="","",VLOOKUP(G1131,'BASE TB'!$A$1:$K$70000,6,FALSE))</f>
        <v/>
      </c>
      <c r="L1131" s="56" t="str">
        <f t="shared" si="27"/>
        <v/>
      </c>
      <c r="M1131" s="57" t="str">
        <f>IF(G1131="","",VLOOKUP(G1131,'BASE TB'!$A$1:$K$70000,7,FALSE))</f>
        <v/>
      </c>
      <c r="N1131" s="57" t="str">
        <f>IF(G1131="","",VLOOKUP(G1131,'BASE TB'!$A$1:$K$70000,8,FALSE))</f>
        <v/>
      </c>
      <c r="Q1131" s="60"/>
      <c r="R1131" s="60"/>
      <c r="S1131" s="60"/>
      <c r="T1131" s="60"/>
      <c r="U1131" s="60"/>
      <c r="V1131" s="60"/>
    </row>
    <row r="1132" spans="9:22" hidden="1" x14ac:dyDescent="0.25">
      <c r="I1132" s="52" t="str">
        <f>IF(G1132="","",VLOOKUP(G1132,'BASE TB'!$A$1:$K$70000,2,FALSE))</f>
        <v/>
      </c>
      <c r="K1132" s="55" t="str">
        <f>IF(G1132="","",VLOOKUP(G1132,'BASE TB'!$A$1:$K$70000,6,FALSE))</f>
        <v/>
      </c>
      <c r="L1132" s="56" t="str">
        <f t="shared" si="27"/>
        <v/>
      </c>
      <c r="M1132" s="57" t="str">
        <f>IF(G1132="","",VLOOKUP(G1132,'BASE TB'!$A$1:$K$70000,7,FALSE))</f>
        <v/>
      </c>
      <c r="N1132" s="57" t="str">
        <f>IF(G1132="","",VLOOKUP(G1132,'BASE TB'!$A$1:$K$70000,8,FALSE))</f>
        <v/>
      </c>
      <c r="Q1132" s="60"/>
      <c r="R1132" s="60"/>
      <c r="S1132" s="60"/>
      <c r="T1132" s="60"/>
      <c r="U1132" s="60"/>
      <c r="V1132" s="60"/>
    </row>
    <row r="1133" spans="9:22" hidden="1" x14ac:dyDescent="0.25">
      <c r="I1133" s="52" t="str">
        <f>IF(G1133="","",VLOOKUP(G1133,'BASE TB'!$A$1:$K$70000,2,FALSE))</f>
        <v/>
      </c>
      <c r="K1133" s="55" t="str">
        <f>IF(G1133="","",VLOOKUP(G1133,'BASE TB'!$A$1:$K$70000,6,FALSE))</f>
        <v/>
      </c>
      <c r="L1133" s="56" t="str">
        <f t="shared" si="27"/>
        <v/>
      </c>
      <c r="M1133" s="57" t="str">
        <f>IF(G1133="","",VLOOKUP(G1133,'BASE TB'!$A$1:$K$70000,7,FALSE))</f>
        <v/>
      </c>
      <c r="N1133" s="57" t="str">
        <f>IF(G1133="","",VLOOKUP(G1133,'BASE TB'!$A$1:$K$70000,8,FALSE))</f>
        <v/>
      </c>
      <c r="Q1133" s="60"/>
      <c r="R1133" s="60"/>
      <c r="S1133" s="60"/>
      <c r="T1133" s="60"/>
      <c r="U1133" s="60"/>
      <c r="V1133" s="60"/>
    </row>
    <row r="1134" spans="9:22" hidden="1" x14ac:dyDescent="0.25">
      <c r="I1134" s="52" t="str">
        <f>IF(G1134="","",VLOOKUP(G1134,'BASE TB'!$A$1:$K$70000,2,FALSE))</f>
        <v/>
      </c>
      <c r="K1134" s="55" t="str">
        <f>IF(G1134="","",VLOOKUP(G1134,'BASE TB'!$A$1:$K$70000,6,FALSE))</f>
        <v/>
      </c>
      <c r="L1134" s="56" t="str">
        <f t="shared" si="27"/>
        <v/>
      </c>
      <c r="M1134" s="57" t="str">
        <f>IF(G1134="","",VLOOKUP(G1134,'BASE TB'!$A$1:$K$70000,7,FALSE))</f>
        <v/>
      </c>
      <c r="N1134" s="57" t="str">
        <f>IF(G1134="","",VLOOKUP(G1134,'BASE TB'!$A$1:$K$70000,8,FALSE))</f>
        <v/>
      </c>
      <c r="Q1134" s="60"/>
      <c r="R1134" s="60"/>
      <c r="S1134" s="60"/>
      <c r="T1134" s="60"/>
      <c r="U1134" s="60"/>
      <c r="V1134" s="60"/>
    </row>
    <row r="1135" spans="9:22" hidden="1" x14ac:dyDescent="0.25">
      <c r="I1135" s="52" t="str">
        <f>IF(G1135="","",VLOOKUP(G1135,'BASE TB'!$A$1:$K$70000,2,FALSE))</f>
        <v/>
      </c>
      <c r="K1135" s="55" t="str">
        <f>IF(G1135="","",VLOOKUP(G1135,'BASE TB'!$A$1:$K$70000,6,FALSE))</f>
        <v/>
      </c>
      <c r="L1135" s="56" t="str">
        <f t="shared" si="27"/>
        <v/>
      </c>
      <c r="M1135" s="57" t="str">
        <f>IF(G1135="","",VLOOKUP(G1135,'BASE TB'!$A$1:$K$70000,7,FALSE))</f>
        <v/>
      </c>
      <c r="N1135" s="57" t="str">
        <f>IF(G1135="","",VLOOKUP(G1135,'BASE TB'!$A$1:$K$70000,8,FALSE))</f>
        <v/>
      </c>
      <c r="Q1135" s="60"/>
      <c r="R1135" s="60"/>
      <c r="S1135" s="60"/>
      <c r="T1135" s="60"/>
      <c r="U1135" s="60"/>
      <c r="V1135" s="60"/>
    </row>
    <row r="1136" spans="9:22" hidden="1" x14ac:dyDescent="0.25">
      <c r="I1136" s="52" t="str">
        <f>IF(G1136="","",VLOOKUP(G1136,'BASE TB'!$A$1:$K$70000,2,FALSE))</f>
        <v/>
      </c>
      <c r="K1136" s="55" t="str">
        <f>IF(G1136="","",VLOOKUP(G1136,'BASE TB'!$A$1:$K$70000,6,FALSE))</f>
        <v/>
      </c>
      <c r="L1136" s="56" t="str">
        <f t="shared" si="27"/>
        <v/>
      </c>
      <c r="M1136" s="57" t="str">
        <f>IF(G1136="","",VLOOKUP(G1136,'BASE TB'!$A$1:$K$70000,7,FALSE))</f>
        <v/>
      </c>
      <c r="N1136" s="57" t="str">
        <f>IF(G1136="","",VLOOKUP(G1136,'BASE TB'!$A$1:$K$70000,8,FALSE))</f>
        <v/>
      </c>
      <c r="Q1136" s="60"/>
      <c r="R1136" s="60"/>
      <c r="S1136" s="60"/>
      <c r="T1136" s="60"/>
      <c r="U1136" s="60"/>
      <c r="V1136" s="60"/>
    </row>
    <row r="1137" spans="9:22" hidden="1" x14ac:dyDescent="0.25">
      <c r="I1137" s="52" t="str">
        <f>IF(G1137="","",VLOOKUP(G1137,'BASE TB'!$A$1:$K$70000,2,FALSE))</f>
        <v/>
      </c>
      <c r="K1137" s="55" t="str">
        <f>IF(G1137="","",VLOOKUP(G1137,'BASE TB'!$A$1:$K$70000,6,FALSE))</f>
        <v/>
      </c>
      <c r="L1137" s="56" t="str">
        <f t="shared" si="27"/>
        <v/>
      </c>
      <c r="M1137" s="57" t="str">
        <f>IF(G1137="","",VLOOKUP(G1137,'BASE TB'!$A$1:$K$70000,7,FALSE))</f>
        <v/>
      </c>
      <c r="N1137" s="57" t="str">
        <f>IF(G1137="","",VLOOKUP(G1137,'BASE TB'!$A$1:$K$70000,8,FALSE))</f>
        <v/>
      </c>
      <c r="Q1137" s="60"/>
      <c r="R1137" s="60"/>
      <c r="S1137" s="60"/>
      <c r="T1137" s="60"/>
      <c r="U1137" s="60"/>
      <c r="V1137" s="60"/>
    </row>
    <row r="1138" spans="9:22" hidden="1" x14ac:dyDescent="0.25">
      <c r="I1138" s="52" t="str">
        <f>IF(G1138="","",VLOOKUP(G1138,'BASE TB'!$A$1:$K$70000,2,FALSE))</f>
        <v/>
      </c>
      <c r="K1138" s="55" t="str">
        <f>IF(G1138="","",VLOOKUP(G1138,'BASE TB'!$A$1:$K$70000,6,FALSE))</f>
        <v/>
      </c>
      <c r="L1138" s="56" t="str">
        <f t="shared" si="27"/>
        <v/>
      </c>
      <c r="M1138" s="57" t="str">
        <f>IF(G1138="","",VLOOKUP(G1138,'BASE TB'!$A$1:$K$70000,7,FALSE))</f>
        <v/>
      </c>
      <c r="N1138" s="57" t="str">
        <f>IF(G1138="","",VLOOKUP(G1138,'BASE TB'!$A$1:$K$70000,8,FALSE))</f>
        <v/>
      </c>
      <c r="Q1138" s="60"/>
      <c r="R1138" s="60"/>
      <c r="S1138" s="60"/>
      <c r="T1138" s="60"/>
      <c r="U1138" s="60"/>
      <c r="V1138" s="60"/>
    </row>
    <row r="1139" spans="9:22" hidden="1" x14ac:dyDescent="0.25">
      <c r="I1139" s="52" t="str">
        <f>IF(G1139="","",VLOOKUP(G1139,'BASE TB'!$A$1:$K$70000,2,FALSE))</f>
        <v/>
      </c>
      <c r="K1139" s="55" t="str">
        <f>IF(G1139="","",VLOOKUP(G1139,'BASE TB'!$A$1:$K$70000,6,FALSE))</f>
        <v/>
      </c>
      <c r="L1139" s="56" t="str">
        <f t="shared" si="27"/>
        <v/>
      </c>
      <c r="M1139" s="57" t="str">
        <f>IF(G1139="","",VLOOKUP(G1139,'BASE TB'!$A$1:$K$70000,7,FALSE))</f>
        <v/>
      </c>
      <c r="N1139" s="57" t="str">
        <f>IF(G1139="","",VLOOKUP(G1139,'BASE TB'!$A$1:$K$70000,8,FALSE))</f>
        <v/>
      </c>
      <c r="Q1139" s="60"/>
      <c r="R1139" s="60"/>
      <c r="S1139" s="60"/>
      <c r="T1139" s="60"/>
      <c r="U1139" s="60"/>
      <c r="V1139" s="60"/>
    </row>
    <row r="1140" spans="9:22" hidden="1" x14ac:dyDescent="0.25">
      <c r="I1140" s="52" t="str">
        <f>IF(G1140="","",VLOOKUP(G1140,'BASE TB'!$A$1:$K$70000,2,FALSE))</f>
        <v/>
      </c>
      <c r="K1140" s="55" t="str">
        <f>IF(G1140="","",VLOOKUP(G1140,'BASE TB'!$A$1:$K$70000,6,FALSE))</f>
        <v/>
      </c>
      <c r="L1140" s="56" t="str">
        <f t="shared" si="27"/>
        <v/>
      </c>
      <c r="M1140" s="57" t="str">
        <f>IF(G1140="","",VLOOKUP(G1140,'BASE TB'!$A$1:$K$70000,7,FALSE))</f>
        <v/>
      </c>
      <c r="N1140" s="57" t="str">
        <f>IF(G1140="","",VLOOKUP(G1140,'BASE TB'!$A$1:$K$70000,8,FALSE))</f>
        <v/>
      </c>
      <c r="Q1140" s="60"/>
      <c r="R1140" s="60"/>
      <c r="S1140" s="60"/>
      <c r="T1140" s="60"/>
      <c r="U1140" s="60"/>
      <c r="V1140" s="60"/>
    </row>
    <row r="1141" spans="9:22" hidden="1" x14ac:dyDescent="0.25">
      <c r="I1141" s="52" t="str">
        <f>IF(G1141="","",VLOOKUP(G1141,'BASE TB'!$A$1:$K$70000,2,FALSE))</f>
        <v/>
      </c>
      <c r="K1141" s="55" t="str">
        <f>IF(G1141="","",VLOOKUP(G1141,'BASE TB'!$A$1:$K$70000,6,FALSE))</f>
        <v/>
      </c>
      <c r="L1141" s="56" t="str">
        <f t="shared" si="27"/>
        <v/>
      </c>
      <c r="M1141" s="57" t="str">
        <f>IF(G1141="","",VLOOKUP(G1141,'BASE TB'!$A$1:$K$70000,7,FALSE))</f>
        <v/>
      </c>
      <c r="N1141" s="57" t="str">
        <f>IF(G1141="","",VLOOKUP(G1141,'BASE TB'!$A$1:$K$70000,8,FALSE))</f>
        <v/>
      </c>
      <c r="Q1141" s="60"/>
      <c r="R1141" s="60"/>
      <c r="S1141" s="60"/>
      <c r="T1141" s="60"/>
      <c r="U1141" s="60"/>
      <c r="V1141" s="60"/>
    </row>
    <row r="1142" spans="9:22" hidden="1" x14ac:dyDescent="0.25">
      <c r="I1142" s="52" t="str">
        <f>IF(G1142="","",VLOOKUP(G1142,'BASE TB'!$A$1:$K$70000,2,FALSE))</f>
        <v/>
      </c>
      <c r="K1142" s="55" t="str">
        <f>IF(G1142="","",VLOOKUP(G1142,'BASE TB'!$A$1:$K$70000,6,FALSE))</f>
        <v/>
      </c>
      <c r="L1142" s="56" t="str">
        <f t="shared" si="27"/>
        <v/>
      </c>
      <c r="M1142" s="57" t="str">
        <f>IF(G1142="","",VLOOKUP(G1142,'BASE TB'!$A$1:$K$70000,7,FALSE))</f>
        <v/>
      </c>
      <c r="N1142" s="57" t="str">
        <f>IF(G1142="","",VLOOKUP(G1142,'BASE TB'!$A$1:$K$70000,8,FALSE))</f>
        <v/>
      </c>
      <c r="Q1142" s="60"/>
      <c r="R1142" s="60"/>
      <c r="S1142" s="60"/>
      <c r="T1142" s="60"/>
      <c r="U1142" s="60"/>
      <c r="V1142" s="60"/>
    </row>
    <row r="1143" spans="9:22" hidden="1" x14ac:dyDescent="0.25">
      <c r="I1143" s="52" t="str">
        <f>IF(G1143="","",VLOOKUP(G1143,'BASE TB'!$A$1:$K$70000,2,FALSE))</f>
        <v/>
      </c>
      <c r="K1143" s="55" t="str">
        <f>IF(G1143="","",VLOOKUP(G1143,'BASE TB'!$A$1:$K$70000,6,FALSE))</f>
        <v/>
      </c>
      <c r="L1143" s="56" t="str">
        <f t="shared" si="27"/>
        <v/>
      </c>
      <c r="M1143" s="57" t="str">
        <f>IF(G1143="","",VLOOKUP(G1143,'BASE TB'!$A$1:$K$70000,7,FALSE))</f>
        <v/>
      </c>
      <c r="N1143" s="57" t="str">
        <f>IF(G1143="","",VLOOKUP(G1143,'BASE TB'!$A$1:$K$70000,8,FALSE))</f>
        <v/>
      </c>
      <c r="Q1143" s="60"/>
      <c r="R1143" s="60"/>
      <c r="S1143" s="60"/>
      <c r="T1143" s="60"/>
      <c r="U1143" s="60"/>
      <c r="V1143" s="60"/>
    </row>
    <row r="1144" spans="9:22" hidden="1" x14ac:dyDescent="0.25">
      <c r="I1144" s="52" t="str">
        <f>IF(G1144="","",VLOOKUP(G1144,'BASE TB'!$A$1:$K$70000,2,FALSE))</f>
        <v/>
      </c>
      <c r="K1144" s="55" t="str">
        <f>IF(G1144="","",VLOOKUP(G1144,'BASE TB'!$A$1:$K$70000,6,FALSE))</f>
        <v/>
      </c>
      <c r="L1144" s="56" t="str">
        <f t="shared" si="27"/>
        <v/>
      </c>
      <c r="M1144" s="57" t="str">
        <f>IF(G1144="","",VLOOKUP(G1144,'BASE TB'!$A$1:$K$70000,7,FALSE))</f>
        <v/>
      </c>
      <c r="N1144" s="57" t="str">
        <f>IF(G1144="","",VLOOKUP(G1144,'BASE TB'!$A$1:$K$70000,8,FALSE))</f>
        <v/>
      </c>
      <c r="Q1144" s="60"/>
      <c r="R1144" s="60"/>
      <c r="S1144" s="60"/>
      <c r="T1144" s="60"/>
      <c r="U1144" s="60"/>
      <c r="V1144" s="60"/>
    </row>
    <row r="1145" spans="9:22" hidden="1" x14ac:dyDescent="0.25">
      <c r="I1145" s="52" t="str">
        <f>IF(G1145="","",VLOOKUP(G1145,'BASE TB'!$A$1:$K$70000,2,FALSE))</f>
        <v/>
      </c>
      <c r="K1145" s="55" t="str">
        <f>IF(G1145="","",VLOOKUP(G1145,'BASE TB'!$A$1:$K$70000,6,FALSE))</f>
        <v/>
      </c>
      <c r="L1145" s="56" t="str">
        <f t="shared" si="27"/>
        <v/>
      </c>
      <c r="M1145" s="57" t="str">
        <f>IF(G1145="","",VLOOKUP(G1145,'BASE TB'!$A$1:$K$70000,7,FALSE))</f>
        <v/>
      </c>
      <c r="N1145" s="57" t="str">
        <f>IF(G1145="","",VLOOKUP(G1145,'BASE TB'!$A$1:$K$70000,8,FALSE))</f>
        <v/>
      </c>
      <c r="Q1145" s="60"/>
      <c r="R1145" s="60"/>
      <c r="S1145" s="60"/>
      <c r="T1145" s="60"/>
      <c r="U1145" s="60"/>
      <c r="V1145" s="60"/>
    </row>
    <row r="1146" spans="9:22" hidden="1" x14ac:dyDescent="0.25">
      <c r="I1146" s="52" t="str">
        <f>IF(G1146="","",VLOOKUP(G1146,'BASE TB'!$A$1:$K$70000,2,FALSE))</f>
        <v/>
      </c>
      <c r="K1146" s="55" t="str">
        <f>IF(G1146="","",VLOOKUP(G1146,'BASE TB'!$A$1:$K$70000,6,FALSE))</f>
        <v/>
      </c>
      <c r="L1146" s="56" t="str">
        <f t="shared" si="27"/>
        <v/>
      </c>
      <c r="M1146" s="57" t="str">
        <f>IF(G1146="","",VLOOKUP(G1146,'BASE TB'!$A$1:$K$70000,7,FALSE))</f>
        <v/>
      </c>
      <c r="N1146" s="57" t="str">
        <f>IF(G1146="","",VLOOKUP(G1146,'BASE TB'!$A$1:$K$70000,8,FALSE))</f>
        <v/>
      </c>
      <c r="Q1146" s="60"/>
      <c r="R1146" s="60"/>
      <c r="S1146" s="60"/>
      <c r="T1146" s="60"/>
      <c r="U1146" s="60"/>
      <c r="V1146" s="60"/>
    </row>
    <row r="1147" spans="9:22" hidden="1" x14ac:dyDescent="0.25">
      <c r="I1147" s="52" t="str">
        <f>IF(G1147="","",VLOOKUP(G1147,'BASE TB'!$A$1:$K$70000,2,FALSE))</f>
        <v/>
      </c>
      <c r="K1147" s="55" t="str">
        <f>IF(G1147="","",VLOOKUP(G1147,'BASE TB'!$A$1:$K$70000,6,FALSE))</f>
        <v/>
      </c>
      <c r="L1147" s="56" t="str">
        <f t="shared" si="27"/>
        <v/>
      </c>
      <c r="M1147" s="57" t="str">
        <f>IF(G1147="","",VLOOKUP(G1147,'BASE TB'!$A$1:$K$70000,7,FALSE))</f>
        <v/>
      </c>
      <c r="N1147" s="57" t="str">
        <f>IF(G1147="","",VLOOKUP(G1147,'BASE TB'!$A$1:$K$70000,8,FALSE))</f>
        <v/>
      </c>
      <c r="Q1147" s="60"/>
      <c r="R1147" s="60"/>
      <c r="S1147" s="60"/>
      <c r="T1147" s="60"/>
      <c r="U1147" s="60"/>
      <c r="V1147" s="60"/>
    </row>
    <row r="1148" spans="9:22" hidden="1" x14ac:dyDescent="0.25">
      <c r="I1148" s="52" t="str">
        <f>IF(G1148="","",VLOOKUP(G1148,'BASE TB'!$A$1:$K$70000,2,FALSE))</f>
        <v/>
      </c>
      <c r="K1148" s="55" t="str">
        <f>IF(G1148="","",VLOOKUP(G1148,'BASE TB'!$A$1:$K$70000,6,FALSE))</f>
        <v/>
      </c>
      <c r="L1148" s="56" t="str">
        <f t="shared" si="27"/>
        <v/>
      </c>
      <c r="M1148" s="57" t="str">
        <f>IF(G1148="","",VLOOKUP(G1148,'BASE TB'!$A$1:$K$70000,7,FALSE))</f>
        <v/>
      </c>
      <c r="N1148" s="57" t="str">
        <f>IF(G1148="","",VLOOKUP(G1148,'BASE TB'!$A$1:$K$70000,8,FALSE))</f>
        <v/>
      </c>
      <c r="Q1148" s="60"/>
      <c r="R1148" s="60"/>
      <c r="S1148" s="60"/>
      <c r="T1148" s="60"/>
      <c r="U1148" s="60"/>
      <c r="V1148" s="60"/>
    </row>
    <row r="1149" spans="9:22" hidden="1" x14ac:dyDescent="0.25">
      <c r="I1149" s="52" t="str">
        <f>IF(G1149="","",VLOOKUP(G1149,'BASE TB'!$A$1:$K$70000,2,FALSE))</f>
        <v/>
      </c>
      <c r="K1149" s="55" t="str">
        <f>IF(G1149="","",VLOOKUP(G1149,'BASE TB'!$A$1:$K$70000,6,FALSE))</f>
        <v/>
      </c>
      <c r="L1149" s="56" t="str">
        <f t="shared" si="27"/>
        <v/>
      </c>
      <c r="M1149" s="57" t="str">
        <f>IF(G1149="","",VLOOKUP(G1149,'BASE TB'!$A$1:$K$70000,7,FALSE))</f>
        <v/>
      </c>
      <c r="N1149" s="57" t="str">
        <f>IF(G1149="","",VLOOKUP(G1149,'BASE TB'!$A$1:$K$70000,8,FALSE))</f>
        <v/>
      </c>
      <c r="Q1149" s="60"/>
      <c r="R1149" s="60"/>
      <c r="S1149" s="60"/>
      <c r="T1149" s="60"/>
      <c r="U1149" s="60"/>
      <c r="V1149" s="60"/>
    </row>
    <row r="1150" spans="9:22" hidden="1" x14ac:dyDescent="0.25">
      <c r="I1150" s="52" t="str">
        <f>IF(G1150="","",VLOOKUP(G1150,'BASE TB'!$A$1:$K$70000,2,FALSE))</f>
        <v/>
      </c>
      <c r="K1150" s="55" t="str">
        <f>IF(G1150="","",VLOOKUP(G1150,'BASE TB'!$A$1:$K$70000,6,FALSE))</f>
        <v/>
      </c>
      <c r="L1150" s="56" t="str">
        <f t="shared" si="27"/>
        <v/>
      </c>
      <c r="M1150" s="57" t="str">
        <f>IF(G1150="","",VLOOKUP(G1150,'BASE TB'!$A$1:$K$70000,7,FALSE))</f>
        <v/>
      </c>
      <c r="N1150" s="57" t="str">
        <f>IF(G1150="","",VLOOKUP(G1150,'BASE TB'!$A$1:$K$70000,8,FALSE))</f>
        <v/>
      </c>
      <c r="Q1150" s="60"/>
      <c r="R1150" s="60"/>
      <c r="S1150" s="60"/>
      <c r="T1150" s="60"/>
      <c r="U1150" s="60"/>
      <c r="V1150" s="60"/>
    </row>
    <row r="1151" spans="9:22" hidden="1" x14ac:dyDescent="0.25">
      <c r="I1151" s="52" t="str">
        <f>IF(G1151="","",VLOOKUP(G1151,'BASE TB'!$A$1:$K$70000,2,FALSE))</f>
        <v/>
      </c>
      <c r="K1151" s="55" t="str">
        <f>IF(G1151="","",VLOOKUP(G1151,'BASE TB'!$A$1:$K$70000,6,FALSE))</f>
        <v/>
      </c>
      <c r="L1151" s="56" t="str">
        <f t="shared" si="27"/>
        <v/>
      </c>
      <c r="M1151" s="57" t="str">
        <f>IF(G1151="","",VLOOKUP(G1151,'BASE TB'!$A$1:$K$70000,7,FALSE))</f>
        <v/>
      </c>
      <c r="N1151" s="57" t="str">
        <f>IF(G1151="","",VLOOKUP(G1151,'BASE TB'!$A$1:$K$70000,8,FALSE))</f>
        <v/>
      </c>
      <c r="Q1151" s="60"/>
      <c r="R1151" s="60"/>
      <c r="S1151" s="60"/>
      <c r="T1151" s="60"/>
      <c r="U1151" s="60"/>
      <c r="V1151" s="60"/>
    </row>
    <row r="1152" spans="9:22" hidden="1" x14ac:dyDescent="0.25">
      <c r="I1152" s="52" t="str">
        <f>IF(G1152="","",VLOOKUP(G1152,'BASE TB'!$A$1:$K$70000,2,FALSE))</f>
        <v/>
      </c>
      <c r="K1152" s="55" t="str">
        <f>IF(G1152="","",VLOOKUP(G1152,'BASE TB'!$A$1:$K$70000,6,FALSE))</f>
        <v/>
      </c>
      <c r="L1152" s="56" t="str">
        <f t="shared" si="27"/>
        <v/>
      </c>
      <c r="M1152" s="57" t="str">
        <f>IF(G1152="","",VLOOKUP(G1152,'BASE TB'!$A$1:$K$70000,7,FALSE))</f>
        <v/>
      </c>
      <c r="N1152" s="57" t="str">
        <f>IF(G1152="","",VLOOKUP(G1152,'BASE TB'!$A$1:$K$70000,8,FALSE))</f>
        <v/>
      </c>
      <c r="Q1152" s="60"/>
      <c r="R1152" s="60"/>
      <c r="S1152" s="60"/>
      <c r="T1152" s="60"/>
      <c r="U1152" s="60"/>
      <c r="V1152" s="60"/>
    </row>
    <row r="1153" spans="9:22" hidden="1" x14ac:dyDescent="0.25">
      <c r="I1153" s="52" t="str">
        <f>IF(G1153="","",VLOOKUP(G1153,'BASE TB'!$A$1:$K$70000,2,FALSE))</f>
        <v/>
      </c>
      <c r="K1153" s="55" t="str">
        <f>IF(G1153="","",VLOOKUP(G1153,'BASE TB'!$A$1:$K$70000,6,FALSE))</f>
        <v/>
      </c>
      <c r="L1153" s="56" t="str">
        <f t="shared" si="27"/>
        <v/>
      </c>
      <c r="M1153" s="57" t="str">
        <f>IF(G1153="","",VLOOKUP(G1153,'BASE TB'!$A$1:$K$70000,7,FALSE))</f>
        <v/>
      </c>
      <c r="N1153" s="57" t="str">
        <f>IF(G1153="","",VLOOKUP(G1153,'BASE TB'!$A$1:$K$70000,8,FALSE))</f>
        <v/>
      </c>
      <c r="Q1153" s="60"/>
      <c r="R1153" s="60"/>
      <c r="S1153" s="60"/>
      <c r="T1153" s="60"/>
      <c r="U1153" s="60"/>
      <c r="V1153" s="60"/>
    </row>
    <row r="1154" spans="9:22" hidden="1" x14ac:dyDescent="0.25">
      <c r="I1154" s="52" t="str">
        <f>IF(G1154="","",VLOOKUP(G1154,'BASE TB'!$A$1:$K$70000,2,FALSE))</f>
        <v/>
      </c>
      <c r="K1154" s="55" t="str">
        <f>IF(G1154="","",VLOOKUP(G1154,'BASE TB'!$A$1:$K$70000,6,FALSE))</f>
        <v/>
      </c>
      <c r="L1154" s="56" t="str">
        <f t="shared" si="27"/>
        <v/>
      </c>
      <c r="M1154" s="57" t="str">
        <f>IF(G1154="","",VLOOKUP(G1154,'BASE TB'!$A$1:$K$70000,7,FALSE))</f>
        <v/>
      </c>
      <c r="N1154" s="57" t="str">
        <f>IF(G1154="","",VLOOKUP(G1154,'BASE TB'!$A$1:$K$70000,8,FALSE))</f>
        <v/>
      </c>
      <c r="Q1154" s="60"/>
      <c r="R1154" s="60"/>
      <c r="S1154" s="60"/>
      <c r="T1154" s="60"/>
      <c r="U1154" s="60"/>
      <c r="V1154" s="60"/>
    </row>
    <row r="1155" spans="9:22" hidden="1" x14ac:dyDescent="0.25">
      <c r="I1155" s="52" t="str">
        <f>IF(G1155="","",VLOOKUP(G1155,'BASE TB'!$A$1:$K$70000,2,FALSE))</f>
        <v/>
      </c>
      <c r="K1155" s="55" t="str">
        <f>IF(G1155="","",VLOOKUP(G1155,'BASE TB'!$A$1:$K$70000,6,FALSE))</f>
        <v/>
      </c>
      <c r="L1155" s="56" t="str">
        <f t="shared" si="27"/>
        <v/>
      </c>
      <c r="M1155" s="57" t="str">
        <f>IF(G1155="","",VLOOKUP(G1155,'BASE TB'!$A$1:$K$70000,7,FALSE))</f>
        <v/>
      </c>
      <c r="N1155" s="57" t="str">
        <f>IF(G1155="","",VLOOKUP(G1155,'BASE TB'!$A$1:$K$70000,8,FALSE))</f>
        <v/>
      </c>
      <c r="Q1155" s="60"/>
      <c r="R1155" s="60"/>
      <c r="S1155" s="60"/>
      <c r="T1155" s="60"/>
      <c r="U1155" s="60"/>
      <c r="V1155" s="60"/>
    </row>
    <row r="1156" spans="9:22" hidden="1" x14ac:dyDescent="0.25">
      <c r="I1156" s="52" t="str">
        <f>IF(G1156="","",VLOOKUP(G1156,'BASE TB'!$A$1:$K$70000,2,FALSE))</f>
        <v/>
      </c>
      <c r="K1156" s="55" t="str">
        <f>IF(G1156="","",VLOOKUP(G1156,'BASE TB'!$A$1:$K$70000,6,FALSE))</f>
        <v/>
      </c>
      <c r="L1156" s="56" t="str">
        <f t="shared" si="27"/>
        <v/>
      </c>
      <c r="M1156" s="57" t="str">
        <f>IF(G1156="","",VLOOKUP(G1156,'BASE TB'!$A$1:$K$70000,7,FALSE))</f>
        <v/>
      </c>
      <c r="N1156" s="57" t="str">
        <f>IF(G1156="","",VLOOKUP(G1156,'BASE TB'!$A$1:$K$70000,8,FALSE))</f>
        <v/>
      </c>
      <c r="Q1156" s="60"/>
      <c r="R1156" s="60"/>
      <c r="S1156" s="60"/>
      <c r="T1156" s="60"/>
      <c r="U1156" s="60"/>
      <c r="V1156" s="60"/>
    </row>
    <row r="1157" spans="9:22" hidden="1" x14ac:dyDescent="0.25">
      <c r="I1157" s="52" t="str">
        <f>IF(G1157="","",VLOOKUP(G1157,'BASE TB'!$A$1:$K$70000,2,FALSE))</f>
        <v/>
      </c>
      <c r="K1157" s="55" t="str">
        <f>IF(G1157="","",VLOOKUP(G1157,'BASE TB'!$A$1:$K$70000,6,FALSE))</f>
        <v/>
      </c>
      <c r="L1157" s="56" t="str">
        <f t="shared" si="27"/>
        <v/>
      </c>
      <c r="M1157" s="57" t="str">
        <f>IF(G1157="","",VLOOKUP(G1157,'BASE TB'!$A$1:$K$70000,7,FALSE))</f>
        <v/>
      </c>
      <c r="N1157" s="57" t="str">
        <f>IF(G1157="","",VLOOKUP(G1157,'BASE TB'!$A$1:$K$70000,8,FALSE))</f>
        <v/>
      </c>
      <c r="Q1157" s="60"/>
      <c r="R1157" s="60"/>
      <c r="S1157" s="60"/>
      <c r="T1157" s="60"/>
      <c r="U1157" s="60"/>
      <c r="V1157" s="60"/>
    </row>
    <row r="1158" spans="9:22" hidden="1" x14ac:dyDescent="0.25">
      <c r="I1158" s="52" t="str">
        <f>IF(G1158="","",VLOOKUP(G1158,'BASE TB'!$A$1:$K$70000,2,FALSE))</f>
        <v/>
      </c>
      <c r="K1158" s="55" t="str">
        <f>IF(G1158="","",VLOOKUP(G1158,'BASE TB'!$A$1:$K$70000,6,FALSE))</f>
        <v/>
      </c>
      <c r="L1158" s="56" t="str">
        <f t="shared" si="27"/>
        <v/>
      </c>
      <c r="M1158" s="57" t="str">
        <f>IF(G1158="","",VLOOKUP(G1158,'BASE TB'!$A$1:$K$70000,7,FALSE))</f>
        <v/>
      </c>
      <c r="N1158" s="57" t="str">
        <f>IF(G1158="","",VLOOKUP(G1158,'BASE TB'!$A$1:$K$70000,8,FALSE))</f>
        <v/>
      </c>
      <c r="Q1158" s="60"/>
      <c r="R1158" s="60"/>
      <c r="S1158" s="60"/>
      <c r="T1158" s="60"/>
      <c r="U1158" s="60"/>
      <c r="V1158" s="60"/>
    </row>
    <row r="1159" spans="9:22" hidden="1" x14ac:dyDescent="0.25">
      <c r="I1159" s="52" t="str">
        <f>IF(G1159="","",VLOOKUP(G1159,'BASE TB'!$A$1:$K$70000,2,FALSE))</f>
        <v/>
      </c>
      <c r="K1159" s="55" t="str">
        <f>IF(G1159="","",VLOOKUP(G1159,'BASE TB'!$A$1:$K$70000,6,FALSE))</f>
        <v/>
      </c>
      <c r="L1159" s="56" t="str">
        <f t="shared" ref="L1159:L1222" si="28">IF(G1159="","",J1159*K1159)</f>
        <v/>
      </c>
      <c r="M1159" s="57" t="str">
        <f>IF(G1159="","",VLOOKUP(G1159,'BASE TB'!$A$1:$K$70000,7,FALSE))</f>
        <v/>
      </c>
      <c r="N1159" s="57" t="str">
        <f>IF(G1159="","",VLOOKUP(G1159,'BASE TB'!$A$1:$K$70000,8,FALSE))</f>
        <v/>
      </c>
      <c r="Q1159" s="60"/>
      <c r="R1159" s="60"/>
      <c r="S1159" s="60"/>
      <c r="T1159" s="60"/>
      <c r="U1159" s="60"/>
      <c r="V1159" s="60"/>
    </row>
    <row r="1160" spans="9:22" hidden="1" x14ac:dyDescent="0.25">
      <c r="I1160" s="52" t="str">
        <f>IF(G1160="","",VLOOKUP(G1160,'BASE TB'!$A$1:$K$70000,2,FALSE))</f>
        <v/>
      </c>
      <c r="K1160" s="55" t="str">
        <f>IF(G1160="","",VLOOKUP(G1160,'BASE TB'!$A$1:$K$70000,6,FALSE))</f>
        <v/>
      </c>
      <c r="L1160" s="56" t="str">
        <f t="shared" si="28"/>
        <v/>
      </c>
      <c r="M1160" s="57" t="str">
        <f>IF(G1160="","",VLOOKUP(G1160,'BASE TB'!$A$1:$K$70000,7,FALSE))</f>
        <v/>
      </c>
      <c r="N1160" s="57" t="str">
        <f>IF(G1160="","",VLOOKUP(G1160,'BASE TB'!$A$1:$K$70000,8,FALSE))</f>
        <v/>
      </c>
      <c r="Q1160" s="60"/>
      <c r="R1160" s="60"/>
      <c r="S1160" s="60"/>
      <c r="T1160" s="60"/>
      <c r="U1160" s="60"/>
      <c r="V1160" s="60"/>
    </row>
    <row r="1161" spans="9:22" hidden="1" x14ac:dyDescent="0.25">
      <c r="I1161" s="52" t="str">
        <f>IF(G1161="","",VLOOKUP(G1161,'BASE TB'!$A$1:$K$70000,2,FALSE))</f>
        <v/>
      </c>
      <c r="K1161" s="55" t="str">
        <f>IF(G1161="","",VLOOKUP(G1161,'BASE TB'!$A$1:$K$70000,6,FALSE))</f>
        <v/>
      </c>
      <c r="L1161" s="56" t="str">
        <f t="shared" si="28"/>
        <v/>
      </c>
      <c r="M1161" s="57" t="str">
        <f>IF(G1161="","",VLOOKUP(G1161,'BASE TB'!$A$1:$K$70000,7,FALSE))</f>
        <v/>
      </c>
      <c r="N1161" s="57" t="str">
        <f>IF(G1161="","",VLOOKUP(G1161,'BASE TB'!$A$1:$K$70000,8,FALSE))</f>
        <v/>
      </c>
      <c r="Q1161" s="60"/>
      <c r="R1161" s="60"/>
      <c r="S1161" s="60"/>
      <c r="T1161" s="60"/>
      <c r="U1161" s="60"/>
      <c r="V1161" s="60"/>
    </row>
    <row r="1162" spans="9:22" hidden="1" x14ac:dyDescent="0.25">
      <c r="I1162" s="52" t="str">
        <f>IF(G1162="","",VLOOKUP(G1162,'BASE TB'!$A$1:$K$70000,2,FALSE))</f>
        <v/>
      </c>
      <c r="K1162" s="55" t="str">
        <f>IF(G1162="","",VLOOKUP(G1162,'BASE TB'!$A$1:$K$70000,6,FALSE))</f>
        <v/>
      </c>
      <c r="L1162" s="56" t="str">
        <f t="shared" si="28"/>
        <v/>
      </c>
      <c r="M1162" s="57" t="str">
        <f>IF(G1162="","",VLOOKUP(G1162,'BASE TB'!$A$1:$K$70000,7,FALSE))</f>
        <v/>
      </c>
      <c r="N1162" s="57" t="str">
        <f>IF(G1162="","",VLOOKUP(G1162,'BASE TB'!$A$1:$K$70000,8,FALSE))</f>
        <v/>
      </c>
      <c r="Q1162" s="60"/>
      <c r="R1162" s="60"/>
      <c r="S1162" s="60"/>
      <c r="T1162" s="60"/>
      <c r="U1162" s="60"/>
      <c r="V1162" s="60"/>
    </row>
    <row r="1163" spans="9:22" hidden="1" x14ac:dyDescent="0.25">
      <c r="I1163" s="52" t="str">
        <f>IF(G1163="","",VLOOKUP(G1163,'BASE TB'!$A$1:$K$70000,2,FALSE))</f>
        <v/>
      </c>
      <c r="K1163" s="55" t="str">
        <f>IF(G1163="","",VLOOKUP(G1163,'BASE TB'!$A$1:$K$70000,6,FALSE))</f>
        <v/>
      </c>
      <c r="L1163" s="56" t="str">
        <f t="shared" si="28"/>
        <v/>
      </c>
      <c r="M1163" s="57" t="str">
        <f>IF(G1163="","",VLOOKUP(G1163,'BASE TB'!$A$1:$K$70000,7,FALSE))</f>
        <v/>
      </c>
      <c r="N1163" s="57" t="str">
        <f>IF(G1163="","",VLOOKUP(G1163,'BASE TB'!$A$1:$K$70000,8,FALSE))</f>
        <v/>
      </c>
      <c r="Q1163" s="60"/>
      <c r="R1163" s="60"/>
      <c r="S1163" s="60"/>
      <c r="T1163" s="60"/>
      <c r="U1163" s="60"/>
      <c r="V1163" s="60"/>
    </row>
    <row r="1164" spans="9:22" hidden="1" x14ac:dyDescent="0.25">
      <c r="I1164" s="52" t="str">
        <f>IF(G1164="","",VLOOKUP(G1164,'BASE TB'!$A$1:$K$70000,2,FALSE))</f>
        <v/>
      </c>
      <c r="K1164" s="55" t="str">
        <f>IF(G1164="","",VLOOKUP(G1164,'BASE TB'!$A$1:$K$70000,6,FALSE))</f>
        <v/>
      </c>
      <c r="L1164" s="56" t="str">
        <f t="shared" si="28"/>
        <v/>
      </c>
      <c r="M1164" s="57" t="str">
        <f>IF(G1164="","",VLOOKUP(G1164,'BASE TB'!$A$1:$K$70000,7,FALSE))</f>
        <v/>
      </c>
      <c r="N1164" s="57" t="str">
        <f>IF(G1164="","",VLOOKUP(G1164,'BASE TB'!$A$1:$K$70000,8,FALSE))</f>
        <v/>
      </c>
      <c r="Q1164" s="60"/>
      <c r="R1164" s="60"/>
      <c r="S1164" s="60"/>
      <c r="T1164" s="60"/>
      <c r="U1164" s="60"/>
      <c r="V1164" s="60"/>
    </row>
    <row r="1165" spans="9:22" hidden="1" x14ac:dyDescent="0.25">
      <c r="I1165" s="52" t="str">
        <f>IF(G1165="","",VLOOKUP(G1165,'BASE TB'!$A$1:$K$70000,2,FALSE))</f>
        <v/>
      </c>
      <c r="K1165" s="55" t="str">
        <f>IF(G1165="","",VLOOKUP(G1165,'BASE TB'!$A$1:$K$70000,6,FALSE))</f>
        <v/>
      </c>
      <c r="L1165" s="56" t="str">
        <f t="shared" si="28"/>
        <v/>
      </c>
      <c r="M1165" s="57" t="str">
        <f>IF(G1165="","",VLOOKUP(G1165,'BASE TB'!$A$1:$K$70000,7,FALSE))</f>
        <v/>
      </c>
      <c r="N1165" s="57" t="str">
        <f>IF(G1165="","",VLOOKUP(G1165,'BASE TB'!$A$1:$K$70000,8,FALSE))</f>
        <v/>
      </c>
      <c r="Q1165" s="60"/>
      <c r="R1165" s="60"/>
      <c r="S1165" s="60"/>
      <c r="T1165" s="60"/>
      <c r="U1165" s="60"/>
      <c r="V1165" s="60"/>
    </row>
    <row r="1166" spans="9:22" hidden="1" x14ac:dyDescent="0.25">
      <c r="I1166" s="52" t="str">
        <f>IF(G1166="","",VLOOKUP(G1166,'BASE TB'!$A$1:$K$70000,2,FALSE))</f>
        <v/>
      </c>
      <c r="K1166" s="55" t="str">
        <f>IF(G1166="","",VLOOKUP(G1166,'BASE TB'!$A$1:$K$70000,6,FALSE))</f>
        <v/>
      </c>
      <c r="L1166" s="56" t="str">
        <f t="shared" si="28"/>
        <v/>
      </c>
      <c r="M1166" s="57" t="str">
        <f>IF(G1166="","",VLOOKUP(G1166,'BASE TB'!$A$1:$K$70000,7,FALSE))</f>
        <v/>
      </c>
      <c r="N1166" s="57" t="str">
        <f>IF(G1166="","",VLOOKUP(G1166,'BASE TB'!$A$1:$K$70000,8,FALSE))</f>
        <v/>
      </c>
      <c r="Q1166" s="60"/>
      <c r="R1166" s="60"/>
      <c r="S1166" s="60"/>
      <c r="T1166" s="60"/>
      <c r="U1166" s="60"/>
      <c r="V1166" s="60"/>
    </row>
    <row r="1167" spans="9:22" hidden="1" x14ac:dyDescent="0.25">
      <c r="I1167" s="52" t="str">
        <f>IF(G1167="","",VLOOKUP(G1167,'BASE TB'!$A$1:$K$70000,2,FALSE))</f>
        <v/>
      </c>
      <c r="K1167" s="55" t="str">
        <f>IF(G1167="","",VLOOKUP(G1167,'BASE TB'!$A$1:$K$70000,6,FALSE))</f>
        <v/>
      </c>
      <c r="L1167" s="56" t="str">
        <f t="shared" si="28"/>
        <v/>
      </c>
      <c r="M1167" s="57" t="str">
        <f>IF(G1167="","",VLOOKUP(G1167,'BASE TB'!$A$1:$K$70000,7,FALSE))</f>
        <v/>
      </c>
      <c r="N1167" s="57" t="str">
        <f>IF(G1167="","",VLOOKUP(G1167,'BASE TB'!$A$1:$K$70000,8,FALSE))</f>
        <v/>
      </c>
      <c r="Q1167" s="60"/>
      <c r="R1167" s="60"/>
      <c r="S1167" s="60"/>
      <c r="T1167" s="60"/>
      <c r="U1167" s="60"/>
      <c r="V1167" s="60"/>
    </row>
    <row r="1168" spans="9:22" hidden="1" x14ac:dyDescent="0.25">
      <c r="I1168" s="52" t="str">
        <f>IF(G1168="","",VLOOKUP(G1168,'BASE TB'!$A$1:$K$70000,2,FALSE))</f>
        <v/>
      </c>
      <c r="K1168" s="55" t="str">
        <f>IF(G1168="","",VLOOKUP(G1168,'BASE TB'!$A$1:$K$70000,6,FALSE))</f>
        <v/>
      </c>
      <c r="L1168" s="56" t="str">
        <f t="shared" si="28"/>
        <v/>
      </c>
      <c r="M1168" s="57" t="str">
        <f>IF(G1168="","",VLOOKUP(G1168,'BASE TB'!$A$1:$K$70000,7,FALSE))</f>
        <v/>
      </c>
      <c r="N1168" s="57" t="str">
        <f>IF(G1168="","",VLOOKUP(G1168,'BASE TB'!$A$1:$K$70000,8,FALSE))</f>
        <v/>
      </c>
      <c r="Q1168" s="60"/>
      <c r="R1168" s="60"/>
      <c r="S1168" s="60"/>
      <c r="T1168" s="60"/>
      <c r="U1168" s="60"/>
      <c r="V1168" s="60"/>
    </row>
    <row r="1169" spans="9:22" hidden="1" x14ac:dyDescent="0.25">
      <c r="I1169" s="52" t="str">
        <f>IF(G1169="","",VLOOKUP(G1169,'BASE TB'!$A$1:$K$70000,2,FALSE))</f>
        <v/>
      </c>
      <c r="K1169" s="55" t="str">
        <f>IF(G1169="","",VLOOKUP(G1169,'BASE TB'!$A$1:$K$70000,6,FALSE))</f>
        <v/>
      </c>
      <c r="L1169" s="56" t="str">
        <f t="shared" si="28"/>
        <v/>
      </c>
      <c r="M1169" s="57" t="str">
        <f>IF(G1169="","",VLOOKUP(G1169,'BASE TB'!$A$1:$K$70000,7,FALSE))</f>
        <v/>
      </c>
      <c r="N1169" s="57" t="str">
        <f>IF(G1169="","",VLOOKUP(G1169,'BASE TB'!$A$1:$K$70000,8,FALSE))</f>
        <v/>
      </c>
      <c r="Q1169" s="60"/>
      <c r="R1169" s="60"/>
      <c r="S1169" s="60"/>
      <c r="T1169" s="60"/>
      <c r="U1169" s="60"/>
      <c r="V1169" s="60"/>
    </row>
    <row r="1170" spans="9:22" hidden="1" x14ac:dyDescent="0.25">
      <c r="I1170" s="52" t="str">
        <f>IF(G1170="","",VLOOKUP(G1170,'BASE TB'!$A$1:$K$70000,2,FALSE))</f>
        <v/>
      </c>
      <c r="K1170" s="55" t="str">
        <f>IF(G1170="","",VLOOKUP(G1170,'BASE TB'!$A$1:$K$70000,6,FALSE))</f>
        <v/>
      </c>
      <c r="L1170" s="56" t="str">
        <f t="shared" si="28"/>
        <v/>
      </c>
      <c r="M1170" s="57" t="str">
        <f>IF(G1170="","",VLOOKUP(G1170,'BASE TB'!$A$1:$K$70000,7,FALSE))</f>
        <v/>
      </c>
      <c r="N1170" s="57" t="str">
        <f>IF(G1170="","",VLOOKUP(G1170,'BASE TB'!$A$1:$K$70000,8,FALSE))</f>
        <v/>
      </c>
      <c r="Q1170" s="60"/>
      <c r="R1170" s="60"/>
      <c r="S1170" s="60"/>
      <c r="T1170" s="60"/>
      <c r="U1170" s="60"/>
      <c r="V1170" s="60"/>
    </row>
    <row r="1171" spans="9:22" hidden="1" x14ac:dyDescent="0.25">
      <c r="I1171" s="52" t="str">
        <f>IF(G1171="","",VLOOKUP(G1171,'BASE TB'!$A$1:$K$70000,2,FALSE))</f>
        <v/>
      </c>
      <c r="K1171" s="55" t="str">
        <f>IF(G1171="","",VLOOKUP(G1171,'BASE TB'!$A$1:$K$70000,6,FALSE))</f>
        <v/>
      </c>
      <c r="L1171" s="56" t="str">
        <f t="shared" si="28"/>
        <v/>
      </c>
      <c r="M1171" s="57" t="str">
        <f>IF(G1171="","",VLOOKUP(G1171,'BASE TB'!$A$1:$K$70000,7,FALSE))</f>
        <v/>
      </c>
      <c r="N1171" s="57" t="str">
        <f>IF(G1171="","",VLOOKUP(G1171,'BASE TB'!$A$1:$K$70000,8,FALSE))</f>
        <v/>
      </c>
      <c r="Q1171" s="60"/>
      <c r="R1171" s="60"/>
      <c r="S1171" s="60"/>
      <c r="T1171" s="60"/>
      <c r="U1171" s="60"/>
      <c r="V1171" s="60"/>
    </row>
    <row r="1172" spans="9:22" hidden="1" x14ac:dyDescent="0.25">
      <c r="I1172" s="52" t="str">
        <f>IF(G1172="","",VLOOKUP(G1172,'BASE TB'!$A$1:$K$70000,2,FALSE))</f>
        <v/>
      </c>
      <c r="K1172" s="55" t="str">
        <f>IF(G1172="","",VLOOKUP(G1172,'BASE TB'!$A$1:$K$70000,6,FALSE))</f>
        <v/>
      </c>
      <c r="L1172" s="56" t="str">
        <f t="shared" si="28"/>
        <v/>
      </c>
      <c r="M1172" s="57" t="str">
        <f>IF(G1172="","",VLOOKUP(G1172,'BASE TB'!$A$1:$K$70000,7,FALSE))</f>
        <v/>
      </c>
      <c r="N1172" s="57" t="str">
        <f>IF(G1172="","",VLOOKUP(G1172,'BASE TB'!$A$1:$K$70000,8,FALSE))</f>
        <v/>
      </c>
      <c r="Q1172" s="60"/>
      <c r="R1172" s="60"/>
      <c r="S1172" s="60"/>
      <c r="T1172" s="60"/>
      <c r="U1172" s="60"/>
      <c r="V1172" s="60"/>
    </row>
    <row r="1173" spans="9:22" hidden="1" x14ac:dyDescent="0.25">
      <c r="I1173" s="52" t="str">
        <f>IF(G1173="","",VLOOKUP(G1173,'BASE TB'!$A$1:$K$70000,2,FALSE))</f>
        <v/>
      </c>
      <c r="K1173" s="55" t="str">
        <f>IF(G1173="","",VLOOKUP(G1173,'BASE TB'!$A$1:$K$70000,6,FALSE))</f>
        <v/>
      </c>
      <c r="L1173" s="56" t="str">
        <f t="shared" si="28"/>
        <v/>
      </c>
      <c r="M1173" s="57" t="str">
        <f>IF(G1173="","",VLOOKUP(G1173,'BASE TB'!$A$1:$K$70000,7,FALSE))</f>
        <v/>
      </c>
      <c r="N1173" s="57" t="str">
        <f>IF(G1173="","",VLOOKUP(G1173,'BASE TB'!$A$1:$K$70000,8,FALSE))</f>
        <v/>
      </c>
      <c r="Q1173" s="60"/>
      <c r="R1173" s="60"/>
      <c r="S1173" s="60"/>
      <c r="T1173" s="60"/>
      <c r="U1173" s="60"/>
      <c r="V1173" s="60"/>
    </row>
    <row r="1174" spans="9:22" hidden="1" x14ac:dyDescent="0.25">
      <c r="I1174" s="52" t="str">
        <f>IF(G1174="","",VLOOKUP(G1174,'BASE TB'!$A$1:$K$70000,2,FALSE))</f>
        <v/>
      </c>
      <c r="K1174" s="55" t="str">
        <f>IF(G1174="","",VLOOKUP(G1174,'BASE TB'!$A$1:$K$70000,6,FALSE))</f>
        <v/>
      </c>
      <c r="L1174" s="56" t="str">
        <f t="shared" si="28"/>
        <v/>
      </c>
      <c r="M1174" s="57" t="str">
        <f>IF(G1174="","",VLOOKUP(G1174,'BASE TB'!$A$1:$K$70000,7,FALSE))</f>
        <v/>
      </c>
      <c r="N1174" s="57" t="str">
        <f>IF(G1174="","",VLOOKUP(G1174,'BASE TB'!$A$1:$K$70000,8,FALSE))</f>
        <v/>
      </c>
      <c r="Q1174" s="60"/>
      <c r="R1174" s="60"/>
      <c r="S1174" s="60"/>
      <c r="T1174" s="60"/>
      <c r="U1174" s="60"/>
      <c r="V1174" s="60"/>
    </row>
    <row r="1175" spans="9:22" hidden="1" x14ac:dyDescent="0.25">
      <c r="I1175" s="52" t="str">
        <f>IF(G1175="","",VLOOKUP(G1175,'BASE TB'!$A$1:$K$70000,2,FALSE))</f>
        <v/>
      </c>
      <c r="K1175" s="55" t="str">
        <f>IF(G1175="","",VLOOKUP(G1175,'BASE TB'!$A$1:$K$70000,6,FALSE))</f>
        <v/>
      </c>
      <c r="L1175" s="56" t="str">
        <f t="shared" si="28"/>
        <v/>
      </c>
      <c r="M1175" s="57" t="str">
        <f>IF(G1175="","",VLOOKUP(G1175,'BASE TB'!$A$1:$K$70000,7,FALSE))</f>
        <v/>
      </c>
      <c r="N1175" s="57" t="str">
        <f>IF(G1175="","",VLOOKUP(G1175,'BASE TB'!$A$1:$K$70000,8,FALSE))</f>
        <v/>
      </c>
      <c r="Q1175" s="60"/>
      <c r="R1175" s="60"/>
      <c r="S1175" s="60"/>
      <c r="T1175" s="60"/>
      <c r="U1175" s="60"/>
      <c r="V1175" s="60"/>
    </row>
    <row r="1176" spans="9:22" hidden="1" x14ac:dyDescent="0.25">
      <c r="I1176" s="52" t="str">
        <f>IF(G1176="","",VLOOKUP(G1176,'BASE TB'!$A$1:$K$70000,2,FALSE))</f>
        <v/>
      </c>
      <c r="K1176" s="55" t="str">
        <f>IF(G1176="","",VLOOKUP(G1176,'BASE TB'!$A$1:$K$70000,6,FALSE))</f>
        <v/>
      </c>
      <c r="L1176" s="56" t="str">
        <f t="shared" si="28"/>
        <v/>
      </c>
      <c r="M1176" s="57" t="str">
        <f>IF(G1176="","",VLOOKUP(G1176,'BASE TB'!$A$1:$K$70000,7,FALSE))</f>
        <v/>
      </c>
      <c r="N1176" s="57" t="str">
        <f>IF(G1176="","",VLOOKUP(G1176,'BASE TB'!$A$1:$K$70000,8,FALSE))</f>
        <v/>
      </c>
      <c r="Q1176" s="60"/>
      <c r="R1176" s="60"/>
      <c r="S1176" s="60"/>
      <c r="T1176" s="60"/>
      <c r="U1176" s="60"/>
      <c r="V1176" s="60"/>
    </row>
    <row r="1177" spans="9:22" hidden="1" x14ac:dyDescent="0.25">
      <c r="I1177" s="52" t="str">
        <f>IF(G1177="","",VLOOKUP(G1177,'BASE TB'!$A$1:$K$70000,2,FALSE))</f>
        <v/>
      </c>
      <c r="K1177" s="55" t="str">
        <f>IF(G1177="","",VLOOKUP(G1177,'BASE TB'!$A$1:$K$70000,6,FALSE))</f>
        <v/>
      </c>
      <c r="L1177" s="56" t="str">
        <f t="shared" si="28"/>
        <v/>
      </c>
      <c r="M1177" s="57" t="str">
        <f>IF(G1177="","",VLOOKUP(G1177,'BASE TB'!$A$1:$K$70000,7,FALSE))</f>
        <v/>
      </c>
      <c r="N1177" s="57" t="str">
        <f>IF(G1177="","",VLOOKUP(G1177,'BASE TB'!$A$1:$K$70000,8,FALSE))</f>
        <v/>
      </c>
      <c r="Q1177" s="60"/>
      <c r="R1177" s="60"/>
      <c r="S1177" s="60"/>
      <c r="T1177" s="60"/>
      <c r="U1177" s="60"/>
      <c r="V1177" s="60"/>
    </row>
    <row r="1178" spans="9:22" hidden="1" x14ac:dyDescent="0.25">
      <c r="I1178" s="52" t="str">
        <f>IF(G1178="","",VLOOKUP(G1178,'BASE TB'!$A$1:$K$70000,2,FALSE))</f>
        <v/>
      </c>
      <c r="K1178" s="55" t="str">
        <f>IF(G1178="","",VLOOKUP(G1178,'BASE TB'!$A$1:$K$70000,6,FALSE))</f>
        <v/>
      </c>
      <c r="L1178" s="56" t="str">
        <f t="shared" si="28"/>
        <v/>
      </c>
      <c r="M1178" s="57" t="str">
        <f>IF(G1178="","",VLOOKUP(G1178,'BASE TB'!$A$1:$K$70000,7,FALSE))</f>
        <v/>
      </c>
      <c r="N1178" s="57" t="str">
        <f>IF(G1178="","",VLOOKUP(G1178,'BASE TB'!$A$1:$K$70000,8,FALSE))</f>
        <v/>
      </c>
      <c r="Q1178" s="60"/>
      <c r="R1178" s="60"/>
      <c r="S1178" s="60"/>
      <c r="T1178" s="60"/>
      <c r="U1178" s="60"/>
      <c r="V1178" s="60"/>
    </row>
    <row r="1179" spans="9:22" hidden="1" x14ac:dyDescent="0.25">
      <c r="I1179" s="52" t="str">
        <f>IF(G1179="","",VLOOKUP(G1179,'BASE TB'!$A$1:$K$70000,2,FALSE))</f>
        <v/>
      </c>
      <c r="K1179" s="55" t="str">
        <f>IF(G1179="","",VLOOKUP(G1179,'BASE TB'!$A$1:$K$70000,6,FALSE))</f>
        <v/>
      </c>
      <c r="L1179" s="56" t="str">
        <f t="shared" si="28"/>
        <v/>
      </c>
      <c r="M1179" s="57" t="str">
        <f>IF(G1179="","",VLOOKUP(G1179,'BASE TB'!$A$1:$K$70000,7,FALSE))</f>
        <v/>
      </c>
      <c r="N1179" s="57" t="str">
        <f>IF(G1179="","",VLOOKUP(G1179,'BASE TB'!$A$1:$K$70000,8,FALSE))</f>
        <v/>
      </c>
      <c r="Q1179" s="60"/>
      <c r="R1179" s="60"/>
      <c r="S1179" s="60"/>
      <c r="T1179" s="60"/>
      <c r="U1179" s="60"/>
      <c r="V1179" s="60"/>
    </row>
    <row r="1180" spans="9:22" hidden="1" x14ac:dyDescent="0.25">
      <c r="I1180" s="52" t="str">
        <f>IF(G1180="","",VLOOKUP(G1180,'BASE TB'!$A$1:$K$70000,2,FALSE))</f>
        <v/>
      </c>
      <c r="K1180" s="55" t="str">
        <f>IF(G1180="","",VLOOKUP(G1180,'BASE TB'!$A$1:$K$70000,6,FALSE))</f>
        <v/>
      </c>
      <c r="L1180" s="56" t="str">
        <f t="shared" si="28"/>
        <v/>
      </c>
      <c r="M1180" s="57" t="str">
        <f>IF(G1180="","",VLOOKUP(G1180,'BASE TB'!$A$1:$K$70000,7,FALSE))</f>
        <v/>
      </c>
      <c r="N1180" s="57" t="str">
        <f>IF(G1180="","",VLOOKUP(G1180,'BASE TB'!$A$1:$K$70000,8,FALSE))</f>
        <v/>
      </c>
      <c r="Q1180" s="60"/>
      <c r="R1180" s="60"/>
      <c r="S1180" s="60"/>
      <c r="T1180" s="60"/>
      <c r="U1180" s="60"/>
      <c r="V1180" s="60"/>
    </row>
    <row r="1181" spans="9:22" hidden="1" x14ac:dyDescent="0.25">
      <c r="I1181" s="52" t="str">
        <f>IF(G1181="","",VLOOKUP(G1181,'BASE TB'!$A$1:$K$70000,2,FALSE))</f>
        <v/>
      </c>
      <c r="K1181" s="55" t="str">
        <f>IF(G1181="","",VLOOKUP(G1181,'BASE TB'!$A$1:$K$70000,6,FALSE))</f>
        <v/>
      </c>
      <c r="L1181" s="56" t="str">
        <f t="shared" si="28"/>
        <v/>
      </c>
      <c r="M1181" s="57" t="str">
        <f>IF(G1181="","",VLOOKUP(G1181,'BASE TB'!$A$1:$K$70000,7,FALSE))</f>
        <v/>
      </c>
      <c r="N1181" s="57" t="str">
        <f>IF(G1181="","",VLOOKUP(G1181,'BASE TB'!$A$1:$K$70000,8,FALSE))</f>
        <v/>
      </c>
      <c r="Q1181" s="60"/>
      <c r="R1181" s="60"/>
      <c r="S1181" s="60"/>
      <c r="T1181" s="60"/>
      <c r="U1181" s="60"/>
      <c r="V1181" s="60"/>
    </row>
    <row r="1182" spans="9:22" hidden="1" x14ac:dyDescent="0.25">
      <c r="I1182" s="52" t="str">
        <f>IF(G1182="","",VLOOKUP(G1182,'BASE TB'!$A$1:$K$70000,2,FALSE))</f>
        <v/>
      </c>
      <c r="K1182" s="55" t="str">
        <f>IF(G1182="","",VLOOKUP(G1182,'BASE TB'!$A$1:$K$70000,6,FALSE))</f>
        <v/>
      </c>
      <c r="L1182" s="56" t="str">
        <f t="shared" si="28"/>
        <v/>
      </c>
      <c r="M1182" s="57" t="str">
        <f>IF(G1182="","",VLOOKUP(G1182,'BASE TB'!$A$1:$K$70000,7,FALSE))</f>
        <v/>
      </c>
      <c r="N1182" s="57" t="str">
        <f>IF(G1182="","",VLOOKUP(G1182,'BASE TB'!$A$1:$K$70000,8,FALSE))</f>
        <v/>
      </c>
      <c r="Q1182" s="60"/>
      <c r="R1182" s="60"/>
      <c r="S1182" s="60"/>
      <c r="T1182" s="60"/>
      <c r="U1182" s="60"/>
      <c r="V1182" s="60"/>
    </row>
    <row r="1183" spans="9:22" hidden="1" x14ac:dyDescent="0.25">
      <c r="I1183" s="52" t="str">
        <f>IF(G1183="","",VLOOKUP(G1183,'BASE TB'!$A$1:$K$70000,2,FALSE))</f>
        <v/>
      </c>
      <c r="K1183" s="55" t="str">
        <f>IF(G1183="","",VLOOKUP(G1183,'BASE TB'!$A$1:$K$70000,6,FALSE))</f>
        <v/>
      </c>
      <c r="L1183" s="56" t="str">
        <f t="shared" si="28"/>
        <v/>
      </c>
      <c r="M1183" s="57" t="str">
        <f>IF(G1183="","",VLOOKUP(G1183,'BASE TB'!$A$1:$K$70000,7,FALSE))</f>
        <v/>
      </c>
      <c r="N1183" s="57" t="str">
        <f>IF(G1183="","",VLOOKUP(G1183,'BASE TB'!$A$1:$K$70000,8,FALSE))</f>
        <v/>
      </c>
      <c r="Q1183" s="60"/>
      <c r="R1183" s="60"/>
      <c r="S1183" s="60"/>
      <c r="T1183" s="60"/>
      <c r="U1183" s="60"/>
      <c r="V1183" s="60"/>
    </row>
    <row r="1184" spans="9:22" hidden="1" x14ac:dyDescent="0.25">
      <c r="I1184" s="52" t="str">
        <f>IF(G1184="","",VLOOKUP(G1184,'BASE TB'!$A$1:$K$70000,2,FALSE))</f>
        <v/>
      </c>
      <c r="K1184" s="55" t="str">
        <f>IF(G1184="","",VLOOKUP(G1184,'BASE TB'!$A$1:$K$70000,6,FALSE))</f>
        <v/>
      </c>
      <c r="L1184" s="56" t="str">
        <f t="shared" si="28"/>
        <v/>
      </c>
      <c r="M1184" s="57" t="str">
        <f>IF(G1184="","",VLOOKUP(G1184,'BASE TB'!$A$1:$K$70000,7,FALSE))</f>
        <v/>
      </c>
      <c r="N1184" s="57" t="str">
        <f>IF(G1184="","",VLOOKUP(G1184,'BASE TB'!$A$1:$K$70000,8,FALSE))</f>
        <v/>
      </c>
      <c r="Q1184" s="60"/>
      <c r="R1184" s="60"/>
      <c r="S1184" s="60"/>
      <c r="T1184" s="60"/>
      <c r="U1184" s="60"/>
      <c r="V1184" s="60"/>
    </row>
    <row r="1185" spans="9:22" hidden="1" x14ac:dyDescent="0.25">
      <c r="I1185" s="52" t="str">
        <f>IF(G1185="","",VLOOKUP(G1185,'BASE TB'!$A$1:$K$70000,2,FALSE))</f>
        <v/>
      </c>
      <c r="K1185" s="55" t="str">
        <f>IF(G1185="","",VLOOKUP(G1185,'BASE TB'!$A$1:$K$70000,6,FALSE))</f>
        <v/>
      </c>
      <c r="L1185" s="56" t="str">
        <f t="shared" si="28"/>
        <v/>
      </c>
      <c r="M1185" s="57" t="str">
        <f>IF(G1185="","",VLOOKUP(G1185,'BASE TB'!$A$1:$K$70000,7,FALSE))</f>
        <v/>
      </c>
      <c r="N1185" s="57" t="str">
        <f>IF(G1185="","",VLOOKUP(G1185,'BASE TB'!$A$1:$K$70000,8,FALSE))</f>
        <v/>
      </c>
      <c r="Q1185" s="60"/>
      <c r="R1185" s="60"/>
      <c r="S1185" s="60"/>
      <c r="T1185" s="60"/>
      <c r="U1185" s="60"/>
      <c r="V1185" s="60"/>
    </row>
    <row r="1186" spans="9:22" hidden="1" x14ac:dyDescent="0.25">
      <c r="I1186" s="52" t="str">
        <f>IF(G1186="","",VLOOKUP(G1186,'BASE TB'!$A$1:$K$70000,2,FALSE))</f>
        <v/>
      </c>
      <c r="K1186" s="55" t="str">
        <f>IF(G1186="","",VLOOKUP(G1186,'BASE TB'!$A$1:$K$70000,6,FALSE))</f>
        <v/>
      </c>
      <c r="L1186" s="56" t="str">
        <f t="shared" si="28"/>
        <v/>
      </c>
      <c r="M1186" s="57" t="str">
        <f>IF(G1186="","",VLOOKUP(G1186,'BASE TB'!$A$1:$K$70000,7,FALSE))</f>
        <v/>
      </c>
      <c r="N1186" s="57" t="str">
        <f>IF(G1186="","",VLOOKUP(G1186,'BASE TB'!$A$1:$K$70000,8,FALSE))</f>
        <v/>
      </c>
      <c r="Q1186" s="60"/>
      <c r="R1186" s="60"/>
      <c r="S1186" s="60"/>
      <c r="T1186" s="60"/>
      <c r="U1186" s="60"/>
      <c r="V1186" s="60"/>
    </row>
    <row r="1187" spans="9:22" hidden="1" x14ac:dyDescent="0.25">
      <c r="I1187" s="52" t="str">
        <f>IF(G1187="","",VLOOKUP(G1187,'BASE TB'!$A$1:$K$70000,2,FALSE))</f>
        <v/>
      </c>
      <c r="K1187" s="55" t="str">
        <f>IF(G1187="","",VLOOKUP(G1187,'BASE TB'!$A$1:$K$70000,6,FALSE))</f>
        <v/>
      </c>
      <c r="L1187" s="56" t="str">
        <f t="shared" si="28"/>
        <v/>
      </c>
      <c r="M1187" s="57" t="str">
        <f>IF(G1187="","",VLOOKUP(G1187,'BASE TB'!$A$1:$K$70000,7,FALSE))</f>
        <v/>
      </c>
      <c r="N1187" s="57" t="str">
        <f>IF(G1187="","",VLOOKUP(G1187,'BASE TB'!$A$1:$K$70000,8,FALSE))</f>
        <v/>
      </c>
      <c r="Q1187" s="60"/>
      <c r="R1187" s="60"/>
      <c r="S1187" s="60"/>
      <c r="T1187" s="60"/>
      <c r="U1187" s="60"/>
      <c r="V1187" s="60"/>
    </row>
    <row r="1188" spans="9:22" hidden="1" x14ac:dyDescent="0.25">
      <c r="I1188" s="52" t="str">
        <f>IF(G1188="","",VLOOKUP(G1188,'BASE TB'!$A$1:$K$70000,2,FALSE))</f>
        <v/>
      </c>
      <c r="K1188" s="55" t="str">
        <f>IF(G1188="","",VLOOKUP(G1188,'BASE TB'!$A$1:$K$70000,6,FALSE))</f>
        <v/>
      </c>
      <c r="L1188" s="56" t="str">
        <f t="shared" si="28"/>
        <v/>
      </c>
      <c r="M1188" s="57" t="str">
        <f>IF(G1188="","",VLOOKUP(G1188,'BASE TB'!$A$1:$K$70000,7,FALSE))</f>
        <v/>
      </c>
      <c r="N1188" s="57" t="str">
        <f>IF(G1188="","",VLOOKUP(G1188,'BASE TB'!$A$1:$K$70000,8,FALSE))</f>
        <v/>
      </c>
      <c r="Q1188" s="60"/>
      <c r="R1188" s="60"/>
      <c r="S1188" s="60"/>
      <c r="T1188" s="60"/>
      <c r="U1188" s="60"/>
      <c r="V1188" s="60"/>
    </row>
    <row r="1189" spans="9:22" hidden="1" x14ac:dyDescent="0.25">
      <c r="I1189" s="52" t="str">
        <f>IF(G1189="","",VLOOKUP(G1189,'BASE TB'!$A$1:$K$70000,2,FALSE))</f>
        <v/>
      </c>
      <c r="K1189" s="55" t="str">
        <f>IF(G1189="","",VLOOKUP(G1189,'BASE TB'!$A$1:$K$70000,6,FALSE))</f>
        <v/>
      </c>
      <c r="L1189" s="56" t="str">
        <f t="shared" si="28"/>
        <v/>
      </c>
      <c r="M1189" s="57" t="str">
        <f>IF(G1189="","",VLOOKUP(G1189,'BASE TB'!$A$1:$K$70000,7,FALSE))</f>
        <v/>
      </c>
      <c r="N1189" s="57" t="str">
        <f>IF(G1189="","",VLOOKUP(G1189,'BASE TB'!$A$1:$K$70000,8,FALSE))</f>
        <v/>
      </c>
      <c r="Q1189" s="60"/>
      <c r="R1189" s="60"/>
      <c r="S1189" s="60"/>
      <c r="T1189" s="60"/>
      <c r="U1189" s="60"/>
      <c r="V1189" s="60"/>
    </row>
    <row r="1190" spans="9:22" hidden="1" x14ac:dyDescent="0.25">
      <c r="I1190" s="52" t="str">
        <f>IF(G1190="","",VLOOKUP(G1190,'BASE TB'!$A$1:$K$70000,2,FALSE))</f>
        <v/>
      </c>
      <c r="K1190" s="55" t="str">
        <f>IF(G1190="","",VLOOKUP(G1190,'BASE TB'!$A$1:$K$70000,6,FALSE))</f>
        <v/>
      </c>
      <c r="L1190" s="56" t="str">
        <f t="shared" si="28"/>
        <v/>
      </c>
      <c r="M1190" s="57" t="str">
        <f>IF(G1190="","",VLOOKUP(G1190,'BASE TB'!$A$1:$K$70000,7,FALSE))</f>
        <v/>
      </c>
      <c r="N1190" s="57" t="str">
        <f>IF(G1190="","",VLOOKUP(G1190,'BASE TB'!$A$1:$K$70000,8,FALSE))</f>
        <v/>
      </c>
      <c r="Q1190" s="60"/>
      <c r="R1190" s="60"/>
      <c r="S1190" s="60"/>
      <c r="T1190" s="60"/>
      <c r="U1190" s="60"/>
      <c r="V1190" s="60"/>
    </row>
    <row r="1191" spans="9:22" hidden="1" x14ac:dyDescent="0.25">
      <c r="I1191" s="52" t="str">
        <f>IF(G1191="","",VLOOKUP(G1191,'BASE TB'!$A$1:$K$70000,2,FALSE))</f>
        <v/>
      </c>
      <c r="K1191" s="55" t="str">
        <f>IF(G1191="","",VLOOKUP(G1191,'BASE TB'!$A$1:$K$70000,6,FALSE))</f>
        <v/>
      </c>
      <c r="L1191" s="56" t="str">
        <f t="shared" si="28"/>
        <v/>
      </c>
      <c r="M1191" s="57" t="str">
        <f>IF(G1191="","",VLOOKUP(G1191,'BASE TB'!$A$1:$K$70000,7,FALSE))</f>
        <v/>
      </c>
      <c r="N1191" s="57" t="str">
        <f>IF(G1191="","",VLOOKUP(G1191,'BASE TB'!$A$1:$K$70000,8,FALSE))</f>
        <v/>
      </c>
      <c r="Q1191" s="60"/>
      <c r="R1191" s="60"/>
      <c r="S1191" s="60"/>
      <c r="T1191" s="60"/>
      <c r="U1191" s="60"/>
      <c r="V1191" s="60"/>
    </row>
    <row r="1192" spans="9:22" hidden="1" x14ac:dyDescent="0.25">
      <c r="I1192" s="52" t="str">
        <f>IF(G1192="","",VLOOKUP(G1192,'BASE TB'!$A$1:$K$70000,2,FALSE))</f>
        <v/>
      </c>
      <c r="K1192" s="55" t="str">
        <f>IF(G1192="","",VLOOKUP(G1192,'BASE TB'!$A$1:$K$70000,6,FALSE))</f>
        <v/>
      </c>
      <c r="L1192" s="56" t="str">
        <f t="shared" si="28"/>
        <v/>
      </c>
      <c r="M1192" s="57" t="str">
        <f>IF(G1192="","",VLOOKUP(G1192,'BASE TB'!$A$1:$K$70000,7,FALSE))</f>
        <v/>
      </c>
      <c r="N1192" s="57" t="str">
        <f>IF(G1192="","",VLOOKUP(G1192,'BASE TB'!$A$1:$K$70000,8,FALSE))</f>
        <v/>
      </c>
      <c r="Q1192" s="60"/>
      <c r="R1192" s="60"/>
      <c r="S1192" s="60"/>
      <c r="T1192" s="60"/>
      <c r="U1192" s="60"/>
      <c r="V1192" s="60"/>
    </row>
    <row r="1193" spans="9:22" hidden="1" x14ac:dyDescent="0.25">
      <c r="I1193" s="52" t="str">
        <f>IF(G1193="","",VLOOKUP(G1193,'BASE TB'!$A$1:$K$70000,2,FALSE))</f>
        <v/>
      </c>
      <c r="K1193" s="55" t="str">
        <f>IF(G1193="","",VLOOKUP(G1193,'BASE TB'!$A$1:$K$70000,6,FALSE))</f>
        <v/>
      </c>
      <c r="L1193" s="56" t="str">
        <f t="shared" si="28"/>
        <v/>
      </c>
      <c r="M1193" s="57" t="str">
        <f>IF(G1193="","",VLOOKUP(G1193,'BASE TB'!$A$1:$K$70000,7,FALSE))</f>
        <v/>
      </c>
      <c r="N1193" s="57" t="str">
        <f>IF(G1193="","",VLOOKUP(G1193,'BASE TB'!$A$1:$K$70000,8,FALSE))</f>
        <v/>
      </c>
      <c r="Q1193" s="60"/>
      <c r="R1193" s="60"/>
      <c r="S1193" s="60"/>
      <c r="T1193" s="60"/>
      <c r="U1193" s="60"/>
      <c r="V1193" s="60"/>
    </row>
    <row r="1194" spans="9:22" hidden="1" x14ac:dyDescent="0.25">
      <c r="I1194" s="52" t="str">
        <f>IF(G1194="","",VLOOKUP(G1194,'BASE TB'!$A$1:$K$70000,2,FALSE))</f>
        <v/>
      </c>
      <c r="K1194" s="55" t="str">
        <f>IF(G1194="","",VLOOKUP(G1194,'BASE TB'!$A$1:$K$70000,6,FALSE))</f>
        <v/>
      </c>
      <c r="L1194" s="56" t="str">
        <f t="shared" si="28"/>
        <v/>
      </c>
      <c r="M1194" s="57" t="str">
        <f>IF(G1194="","",VLOOKUP(G1194,'BASE TB'!$A$1:$K$70000,7,FALSE))</f>
        <v/>
      </c>
      <c r="N1194" s="57" t="str">
        <f>IF(G1194="","",VLOOKUP(G1194,'BASE TB'!$A$1:$K$70000,8,FALSE))</f>
        <v/>
      </c>
      <c r="Q1194" s="60"/>
      <c r="R1194" s="60"/>
      <c r="S1194" s="60"/>
      <c r="T1194" s="60"/>
      <c r="U1194" s="60"/>
      <c r="V1194" s="60"/>
    </row>
    <row r="1195" spans="9:22" hidden="1" x14ac:dyDescent="0.25">
      <c r="I1195" s="52" t="str">
        <f>IF(G1195="","",VLOOKUP(G1195,'BASE TB'!$A$1:$K$70000,2,FALSE))</f>
        <v/>
      </c>
      <c r="K1195" s="55" t="str">
        <f>IF(G1195="","",VLOOKUP(G1195,'BASE TB'!$A$1:$K$70000,6,FALSE))</f>
        <v/>
      </c>
      <c r="L1195" s="56" t="str">
        <f t="shared" si="28"/>
        <v/>
      </c>
      <c r="M1195" s="57" t="str">
        <f>IF(G1195="","",VLOOKUP(G1195,'BASE TB'!$A$1:$K$70000,7,FALSE))</f>
        <v/>
      </c>
      <c r="N1195" s="57" t="str">
        <f>IF(G1195="","",VLOOKUP(G1195,'BASE TB'!$A$1:$K$70000,8,FALSE))</f>
        <v/>
      </c>
      <c r="Q1195" s="60"/>
      <c r="R1195" s="60"/>
      <c r="S1195" s="60"/>
      <c r="T1195" s="60"/>
      <c r="U1195" s="60"/>
      <c r="V1195" s="60"/>
    </row>
    <row r="1196" spans="9:22" hidden="1" x14ac:dyDescent="0.25">
      <c r="I1196" s="52" t="str">
        <f>IF(G1196="","",VLOOKUP(G1196,'BASE TB'!$A$1:$K$70000,2,FALSE))</f>
        <v/>
      </c>
      <c r="K1196" s="55" t="str">
        <f>IF(G1196="","",VLOOKUP(G1196,'BASE TB'!$A$1:$K$70000,6,FALSE))</f>
        <v/>
      </c>
      <c r="L1196" s="56" t="str">
        <f t="shared" si="28"/>
        <v/>
      </c>
      <c r="M1196" s="57" t="str">
        <f>IF(G1196="","",VLOOKUP(G1196,'BASE TB'!$A$1:$K$70000,7,FALSE))</f>
        <v/>
      </c>
      <c r="N1196" s="57" t="str">
        <f>IF(G1196="","",VLOOKUP(G1196,'BASE TB'!$A$1:$K$70000,8,FALSE))</f>
        <v/>
      </c>
      <c r="Q1196" s="60"/>
      <c r="R1196" s="60"/>
      <c r="S1196" s="60"/>
      <c r="T1196" s="60"/>
      <c r="U1196" s="60"/>
      <c r="V1196" s="60"/>
    </row>
    <row r="1197" spans="9:22" hidden="1" x14ac:dyDescent="0.25">
      <c r="I1197" s="52" t="str">
        <f>IF(G1197="","",VLOOKUP(G1197,'BASE TB'!$A$1:$K$70000,2,FALSE))</f>
        <v/>
      </c>
      <c r="K1197" s="55" t="str">
        <f>IF(G1197="","",VLOOKUP(G1197,'BASE TB'!$A$1:$K$70000,6,FALSE))</f>
        <v/>
      </c>
      <c r="L1197" s="56" t="str">
        <f t="shared" si="28"/>
        <v/>
      </c>
      <c r="M1197" s="57" t="str">
        <f>IF(G1197="","",VLOOKUP(G1197,'BASE TB'!$A$1:$K$70000,7,FALSE))</f>
        <v/>
      </c>
      <c r="N1197" s="57" t="str">
        <f>IF(G1197="","",VLOOKUP(G1197,'BASE TB'!$A$1:$K$70000,8,FALSE))</f>
        <v/>
      </c>
      <c r="Q1197" s="60"/>
      <c r="R1197" s="60"/>
      <c r="S1197" s="60"/>
      <c r="T1197" s="60"/>
      <c r="U1197" s="60"/>
      <c r="V1197" s="60"/>
    </row>
    <row r="1198" spans="9:22" hidden="1" x14ac:dyDescent="0.25">
      <c r="I1198" s="52" t="str">
        <f>IF(G1198="","",VLOOKUP(G1198,'BASE TB'!$A$1:$K$70000,2,FALSE))</f>
        <v/>
      </c>
      <c r="K1198" s="55" t="str">
        <f>IF(G1198="","",VLOOKUP(G1198,'BASE TB'!$A$1:$K$70000,6,FALSE))</f>
        <v/>
      </c>
      <c r="L1198" s="56" t="str">
        <f t="shared" si="28"/>
        <v/>
      </c>
      <c r="M1198" s="57" t="str">
        <f>IF(G1198="","",VLOOKUP(G1198,'BASE TB'!$A$1:$K$70000,7,FALSE))</f>
        <v/>
      </c>
      <c r="N1198" s="57" t="str">
        <f>IF(G1198="","",VLOOKUP(G1198,'BASE TB'!$A$1:$K$70000,8,FALSE))</f>
        <v/>
      </c>
      <c r="Q1198" s="60"/>
      <c r="R1198" s="60"/>
      <c r="S1198" s="60"/>
      <c r="T1198" s="60"/>
      <c r="U1198" s="60"/>
      <c r="V1198" s="60"/>
    </row>
    <row r="1199" spans="9:22" hidden="1" x14ac:dyDescent="0.25">
      <c r="I1199" s="52" t="str">
        <f>IF(G1199="","",VLOOKUP(G1199,'BASE TB'!$A$1:$K$70000,2,FALSE))</f>
        <v/>
      </c>
      <c r="K1199" s="55" t="str">
        <f>IF(G1199="","",VLOOKUP(G1199,'BASE TB'!$A$1:$K$70000,6,FALSE))</f>
        <v/>
      </c>
      <c r="L1199" s="56" t="str">
        <f t="shared" si="28"/>
        <v/>
      </c>
      <c r="M1199" s="57" t="str">
        <f>IF(G1199="","",VLOOKUP(G1199,'BASE TB'!$A$1:$K$70000,7,FALSE))</f>
        <v/>
      </c>
      <c r="N1199" s="57" t="str">
        <f>IF(G1199="","",VLOOKUP(G1199,'BASE TB'!$A$1:$K$70000,8,FALSE))</f>
        <v/>
      </c>
      <c r="Q1199" s="60"/>
      <c r="R1199" s="60"/>
      <c r="S1199" s="60"/>
      <c r="T1199" s="60"/>
      <c r="U1199" s="60"/>
      <c r="V1199" s="60"/>
    </row>
    <row r="1200" spans="9:22" hidden="1" x14ac:dyDescent="0.25">
      <c r="I1200" s="52" t="str">
        <f>IF(G1200="","",VLOOKUP(G1200,'BASE TB'!$A$1:$K$70000,2,FALSE))</f>
        <v/>
      </c>
      <c r="K1200" s="55" t="str">
        <f>IF(G1200="","",VLOOKUP(G1200,'BASE TB'!$A$1:$K$70000,6,FALSE))</f>
        <v/>
      </c>
      <c r="L1200" s="56" t="str">
        <f t="shared" si="28"/>
        <v/>
      </c>
      <c r="M1200" s="57" t="str">
        <f>IF(G1200="","",VLOOKUP(G1200,'BASE TB'!$A$1:$K$70000,7,FALSE))</f>
        <v/>
      </c>
      <c r="N1200" s="57" t="str">
        <f>IF(G1200="","",VLOOKUP(G1200,'BASE TB'!$A$1:$K$70000,8,FALSE))</f>
        <v/>
      </c>
      <c r="Q1200" s="60"/>
      <c r="R1200" s="60"/>
      <c r="S1200" s="60"/>
      <c r="T1200" s="60"/>
      <c r="U1200" s="60"/>
      <c r="V1200" s="60"/>
    </row>
    <row r="1201" spans="9:22" hidden="1" x14ac:dyDescent="0.25">
      <c r="I1201" s="52" t="str">
        <f>IF(G1201="","",VLOOKUP(G1201,'BASE TB'!$A$1:$K$70000,2,FALSE))</f>
        <v/>
      </c>
      <c r="K1201" s="55" t="str">
        <f>IF(G1201="","",VLOOKUP(G1201,'BASE TB'!$A$1:$K$70000,6,FALSE))</f>
        <v/>
      </c>
      <c r="L1201" s="56" t="str">
        <f t="shared" si="28"/>
        <v/>
      </c>
      <c r="M1201" s="57" t="str">
        <f>IF(G1201="","",VLOOKUP(G1201,'BASE TB'!$A$1:$K$70000,7,FALSE))</f>
        <v/>
      </c>
      <c r="N1201" s="57" t="str">
        <f>IF(G1201="","",VLOOKUP(G1201,'BASE TB'!$A$1:$K$70000,8,FALSE))</f>
        <v/>
      </c>
      <c r="Q1201" s="60"/>
      <c r="R1201" s="60"/>
      <c r="S1201" s="60"/>
      <c r="T1201" s="60"/>
      <c r="U1201" s="60"/>
      <c r="V1201" s="60"/>
    </row>
    <row r="1202" spans="9:22" hidden="1" x14ac:dyDescent="0.25">
      <c r="I1202" s="52" t="str">
        <f>IF(G1202="","",VLOOKUP(G1202,'BASE TB'!$A$1:$K$70000,2,FALSE))</f>
        <v/>
      </c>
      <c r="K1202" s="55" t="str">
        <f>IF(G1202="","",VLOOKUP(G1202,'BASE TB'!$A$1:$K$70000,6,FALSE))</f>
        <v/>
      </c>
      <c r="L1202" s="56" t="str">
        <f t="shared" si="28"/>
        <v/>
      </c>
      <c r="M1202" s="57" t="str">
        <f>IF(G1202="","",VLOOKUP(G1202,'BASE TB'!$A$1:$K$70000,7,FALSE))</f>
        <v/>
      </c>
      <c r="N1202" s="57" t="str">
        <f>IF(G1202="","",VLOOKUP(G1202,'BASE TB'!$A$1:$K$70000,8,FALSE))</f>
        <v/>
      </c>
      <c r="Q1202" s="60"/>
      <c r="R1202" s="60"/>
      <c r="S1202" s="60"/>
      <c r="T1202" s="60"/>
      <c r="U1202" s="60"/>
      <c r="V1202" s="60"/>
    </row>
    <row r="1203" spans="9:22" hidden="1" x14ac:dyDescent="0.25">
      <c r="I1203" s="52" t="str">
        <f>IF(G1203="","",VLOOKUP(G1203,'BASE TB'!$A$1:$K$70000,2,FALSE))</f>
        <v/>
      </c>
      <c r="K1203" s="55" t="str">
        <f>IF(G1203="","",VLOOKUP(G1203,'BASE TB'!$A$1:$K$70000,6,FALSE))</f>
        <v/>
      </c>
      <c r="L1203" s="56" t="str">
        <f t="shared" si="28"/>
        <v/>
      </c>
      <c r="M1203" s="57" t="str">
        <f>IF(G1203="","",VLOOKUP(G1203,'BASE TB'!$A$1:$K$70000,7,FALSE))</f>
        <v/>
      </c>
      <c r="N1203" s="57" t="str">
        <f>IF(G1203="","",VLOOKUP(G1203,'BASE TB'!$A$1:$K$70000,8,FALSE))</f>
        <v/>
      </c>
      <c r="Q1203" s="60"/>
      <c r="R1203" s="60"/>
      <c r="S1203" s="60"/>
      <c r="T1203" s="60"/>
      <c r="U1203" s="60"/>
      <c r="V1203" s="60"/>
    </row>
    <row r="1204" spans="9:22" hidden="1" x14ac:dyDescent="0.25">
      <c r="I1204" s="52" t="str">
        <f>IF(G1204="","",VLOOKUP(G1204,'BASE TB'!$A$1:$K$70000,2,FALSE))</f>
        <v/>
      </c>
      <c r="K1204" s="55" t="str">
        <f>IF(G1204="","",VLOOKUP(G1204,'BASE TB'!$A$1:$K$70000,6,FALSE))</f>
        <v/>
      </c>
      <c r="L1204" s="56" t="str">
        <f t="shared" si="28"/>
        <v/>
      </c>
      <c r="M1204" s="57" t="str">
        <f>IF(G1204="","",VLOOKUP(G1204,'BASE TB'!$A$1:$K$70000,7,FALSE))</f>
        <v/>
      </c>
      <c r="N1204" s="57" t="str">
        <f>IF(G1204="","",VLOOKUP(G1204,'BASE TB'!$A$1:$K$70000,8,FALSE))</f>
        <v/>
      </c>
      <c r="Q1204" s="60"/>
      <c r="R1204" s="60"/>
      <c r="S1204" s="60"/>
      <c r="T1204" s="60"/>
      <c r="U1204" s="60"/>
      <c r="V1204" s="60"/>
    </row>
    <row r="1205" spans="9:22" hidden="1" x14ac:dyDescent="0.25">
      <c r="I1205" s="52" t="str">
        <f>IF(G1205="","",VLOOKUP(G1205,'BASE TB'!$A$1:$K$70000,2,FALSE))</f>
        <v/>
      </c>
      <c r="K1205" s="55" t="str">
        <f>IF(G1205="","",VLOOKUP(G1205,'BASE TB'!$A$1:$K$70000,6,FALSE))</f>
        <v/>
      </c>
      <c r="L1205" s="56" t="str">
        <f t="shared" si="28"/>
        <v/>
      </c>
      <c r="M1205" s="57" t="str">
        <f>IF(G1205="","",VLOOKUP(G1205,'BASE TB'!$A$1:$K$70000,7,FALSE))</f>
        <v/>
      </c>
      <c r="N1205" s="57" t="str">
        <f>IF(G1205="","",VLOOKUP(G1205,'BASE TB'!$A$1:$K$70000,8,FALSE))</f>
        <v/>
      </c>
      <c r="Q1205" s="60"/>
      <c r="R1205" s="60"/>
      <c r="S1205" s="60"/>
      <c r="T1205" s="60"/>
      <c r="U1205" s="60"/>
      <c r="V1205" s="60"/>
    </row>
    <row r="1206" spans="9:22" hidden="1" x14ac:dyDescent="0.25">
      <c r="I1206" s="52" t="str">
        <f>IF(G1206="","",VLOOKUP(G1206,'BASE TB'!$A$1:$K$70000,2,FALSE))</f>
        <v/>
      </c>
      <c r="K1206" s="55" t="str">
        <f>IF(G1206="","",VLOOKUP(G1206,'BASE TB'!$A$1:$K$70000,6,FALSE))</f>
        <v/>
      </c>
      <c r="L1206" s="56" t="str">
        <f t="shared" si="28"/>
        <v/>
      </c>
      <c r="M1206" s="57" t="str">
        <f>IF(G1206="","",VLOOKUP(G1206,'BASE TB'!$A$1:$K$70000,7,FALSE))</f>
        <v/>
      </c>
      <c r="N1206" s="57" t="str">
        <f>IF(G1206="","",VLOOKUP(G1206,'BASE TB'!$A$1:$K$70000,8,FALSE))</f>
        <v/>
      </c>
      <c r="Q1206" s="60"/>
      <c r="R1206" s="60"/>
      <c r="S1206" s="60"/>
      <c r="T1206" s="60"/>
      <c r="U1206" s="60"/>
      <c r="V1206" s="60"/>
    </row>
    <row r="1207" spans="9:22" hidden="1" x14ac:dyDescent="0.25">
      <c r="I1207" s="52" t="str">
        <f>IF(G1207="","",VLOOKUP(G1207,'BASE TB'!$A$1:$K$70000,2,FALSE))</f>
        <v/>
      </c>
      <c r="K1207" s="55" t="str">
        <f>IF(G1207="","",VLOOKUP(G1207,'BASE TB'!$A$1:$K$70000,6,FALSE))</f>
        <v/>
      </c>
      <c r="L1207" s="56" t="str">
        <f t="shared" si="28"/>
        <v/>
      </c>
      <c r="M1207" s="57" t="str">
        <f>IF(G1207="","",VLOOKUP(G1207,'BASE TB'!$A$1:$K$70000,7,FALSE))</f>
        <v/>
      </c>
      <c r="N1207" s="57" t="str">
        <f>IF(G1207="","",VLOOKUP(G1207,'BASE TB'!$A$1:$K$70000,8,FALSE))</f>
        <v/>
      </c>
      <c r="Q1207" s="60"/>
      <c r="R1207" s="60"/>
      <c r="S1207" s="60"/>
      <c r="T1207" s="60"/>
      <c r="U1207" s="60"/>
      <c r="V1207" s="60"/>
    </row>
    <row r="1208" spans="9:22" hidden="1" x14ac:dyDescent="0.25">
      <c r="I1208" s="52" t="str">
        <f>IF(G1208="","",VLOOKUP(G1208,'BASE TB'!$A$1:$K$70000,2,FALSE))</f>
        <v/>
      </c>
      <c r="K1208" s="55" t="str">
        <f>IF(G1208="","",VLOOKUP(G1208,'BASE TB'!$A$1:$K$70000,6,FALSE))</f>
        <v/>
      </c>
      <c r="L1208" s="56" t="str">
        <f t="shared" si="28"/>
        <v/>
      </c>
      <c r="M1208" s="57" t="str">
        <f>IF(G1208="","",VLOOKUP(G1208,'BASE TB'!$A$1:$K$70000,7,FALSE))</f>
        <v/>
      </c>
      <c r="N1208" s="57" t="str">
        <f>IF(G1208="","",VLOOKUP(G1208,'BASE TB'!$A$1:$K$70000,8,FALSE))</f>
        <v/>
      </c>
      <c r="Q1208" s="60"/>
      <c r="R1208" s="60"/>
      <c r="S1208" s="60"/>
      <c r="T1208" s="60"/>
      <c r="U1208" s="60"/>
      <c r="V1208" s="60"/>
    </row>
    <row r="1209" spans="9:22" hidden="1" x14ac:dyDescent="0.25">
      <c r="I1209" s="52" t="str">
        <f>IF(G1209="","",VLOOKUP(G1209,'BASE TB'!$A$1:$K$70000,2,FALSE))</f>
        <v/>
      </c>
      <c r="K1209" s="55" t="str">
        <f>IF(G1209="","",VLOOKUP(G1209,'BASE TB'!$A$1:$K$70000,6,FALSE))</f>
        <v/>
      </c>
      <c r="L1209" s="56" t="str">
        <f t="shared" si="28"/>
        <v/>
      </c>
      <c r="M1209" s="57" t="str">
        <f>IF(G1209="","",VLOOKUP(G1209,'BASE TB'!$A$1:$K$70000,7,FALSE))</f>
        <v/>
      </c>
      <c r="N1209" s="57" t="str">
        <f>IF(G1209="","",VLOOKUP(G1209,'BASE TB'!$A$1:$K$70000,8,FALSE))</f>
        <v/>
      </c>
      <c r="Q1209" s="60"/>
      <c r="R1209" s="60"/>
      <c r="S1209" s="60"/>
      <c r="T1209" s="60"/>
      <c r="U1209" s="60"/>
      <c r="V1209" s="60"/>
    </row>
    <row r="1210" spans="9:22" hidden="1" x14ac:dyDescent="0.25">
      <c r="I1210" s="52" t="str">
        <f>IF(G1210="","",VLOOKUP(G1210,'BASE TB'!$A$1:$K$70000,2,FALSE))</f>
        <v/>
      </c>
      <c r="K1210" s="55" t="str">
        <f>IF(G1210="","",VLOOKUP(G1210,'BASE TB'!$A$1:$K$70000,6,FALSE))</f>
        <v/>
      </c>
      <c r="L1210" s="56" t="str">
        <f t="shared" si="28"/>
        <v/>
      </c>
      <c r="M1210" s="57" t="str">
        <f>IF(G1210="","",VLOOKUP(G1210,'BASE TB'!$A$1:$K$70000,7,FALSE))</f>
        <v/>
      </c>
      <c r="N1210" s="57" t="str">
        <f>IF(G1210="","",VLOOKUP(G1210,'BASE TB'!$A$1:$K$70000,8,FALSE))</f>
        <v/>
      </c>
      <c r="Q1210" s="60"/>
      <c r="R1210" s="60"/>
      <c r="S1210" s="60"/>
      <c r="T1210" s="60"/>
      <c r="U1210" s="60"/>
      <c r="V1210" s="60"/>
    </row>
    <row r="1211" spans="9:22" hidden="1" x14ac:dyDescent="0.25">
      <c r="I1211" s="52" t="str">
        <f>IF(G1211="","",VLOOKUP(G1211,'BASE TB'!$A$1:$K$70000,2,FALSE))</f>
        <v/>
      </c>
      <c r="K1211" s="55" t="str">
        <f>IF(G1211="","",VLOOKUP(G1211,'BASE TB'!$A$1:$K$70000,6,FALSE))</f>
        <v/>
      </c>
      <c r="L1211" s="56" t="str">
        <f t="shared" si="28"/>
        <v/>
      </c>
      <c r="M1211" s="57" t="str">
        <f>IF(G1211="","",VLOOKUP(G1211,'BASE TB'!$A$1:$K$70000,7,FALSE))</f>
        <v/>
      </c>
      <c r="N1211" s="57" t="str">
        <f>IF(G1211="","",VLOOKUP(G1211,'BASE TB'!$A$1:$K$70000,8,FALSE))</f>
        <v/>
      </c>
      <c r="Q1211" s="60"/>
      <c r="R1211" s="60"/>
      <c r="S1211" s="60"/>
      <c r="T1211" s="60"/>
      <c r="U1211" s="60"/>
      <c r="V1211" s="60"/>
    </row>
    <row r="1212" spans="9:22" hidden="1" x14ac:dyDescent="0.25">
      <c r="I1212" s="52" t="str">
        <f>IF(G1212="","",VLOOKUP(G1212,'BASE TB'!$A$1:$K$70000,2,FALSE))</f>
        <v/>
      </c>
      <c r="K1212" s="55" t="str">
        <f>IF(G1212="","",VLOOKUP(G1212,'BASE TB'!$A$1:$K$70000,6,FALSE))</f>
        <v/>
      </c>
      <c r="L1212" s="56" t="str">
        <f t="shared" si="28"/>
        <v/>
      </c>
      <c r="M1212" s="57" t="str">
        <f>IF(G1212="","",VLOOKUP(G1212,'BASE TB'!$A$1:$K$70000,7,FALSE))</f>
        <v/>
      </c>
      <c r="N1212" s="57" t="str">
        <f>IF(G1212="","",VLOOKUP(G1212,'BASE TB'!$A$1:$K$70000,8,FALSE))</f>
        <v/>
      </c>
      <c r="Q1212" s="60"/>
      <c r="R1212" s="60"/>
      <c r="S1212" s="60"/>
      <c r="T1212" s="60"/>
      <c r="U1212" s="60"/>
      <c r="V1212" s="60"/>
    </row>
    <row r="1213" spans="9:22" hidden="1" x14ac:dyDescent="0.25">
      <c r="I1213" s="52" t="str">
        <f>IF(G1213="","",VLOOKUP(G1213,'BASE TB'!$A$1:$K$70000,2,FALSE))</f>
        <v/>
      </c>
      <c r="K1213" s="55" t="str">
        <f>IF(G1213="","",VLOOKUP(G1213,'BASE TB'!$A$1:$K$70000,6,FALSE))</f>
        <v/>
      </c>
      <c r="L1213" s="56" t="str">
        <f t="shared" si="28"/>
        <v/>
      </c>
      <c r="M1213" s="57" t="str">
        <f>IF(G1213="","",VLOOKUP(G1213,'BASE TB'!$A$1:$K$70000,7,FALSE))</f>
        <v/>
      </c>
      <c r="N1213" s="57" t="str">
        <f>IF(G1213="","",VLOOKUP(G1213,'BASE TB'!$A$1:$K$70000,8,FALSE))</f>
        <v/>
      </c>
      <c r="Q1213" s="60"/>
      <c r="R1213" s="60"/>
      <c r="S1213" s="60"/>
      <c r="T1213" s="60"/>
      <c r="U1213" s="60"/>
      <c r="V1213" s="60"/>
    </row>
    <row r="1214" spans="9:22" hidden="1" x14ac:dyDescent="0.25">
      <c r="I1214" s="52" t="str">
        <f>IF(G1214="","",VLOOKUP(G1214,'BASE TB'!$A$1:$K$70000,2,FALSE))</f>
        <v/>
      </c>
      <c r="K1214" s="55" t="str">
        <f>IF(G1214="","",VLOOKUP(G1214,'BASE TB'!$A$1:$K$70000,6,FALSE))</f>
        <v/>
      </c>
      <c r="L1214" s="56" t="str">
        <f t="shared" si="28"/>
        <v/>
      </c>
      <c r="M1214" s="57" t="str">
        <f>IF(G1214="","",VLOOKUP(G1214,'BASE TB'!$A$1:$K$70000,7,FALSE))</f>
        <v/>
      </c>
      <c r="N1214" s="57" t="str">
        <f>IF(G1214="","",VLOOKUP(G1214,'BASE TB'!$A$1:$K$70000,8,FALSE))</f>
        <v/>
      </c>
      <c r="Q1214" s="60"/>
      <c r="R1214" s="60"/>
      <c r="S1214" s="60"/>
      <c r="T1214" s="60"/>
      <c r="U1214" s="60"/>
      <c r="V1214" s="60"/>
    </row>
    <row r="1215" spans="9:22" hidden="1" x14ac:dyDescent="0.25">
      <c r="I1215" s="52" t="str">
        <f>IF(G1215="","",VLOOKUP(G1215,'BASE TB'!$A$1:$K$70000,2,FALSE))</f>
        <v/>
      </c>
      <c r="K1215" s="55" t="str">
        <f>IF(G1215="","",VLOOKUP(G1215,'BASE TB'!$A$1:$K$70000,6,FALSE))</f>
        <v/>
      </c>
      <c r="L1215" s="56" t="str">
        <f t="shared" si="28"/>
        <v/>
      </c>
      <c r="M1215" s="57" t="str">
        <f>IF(G1215="","",VLOOKUP(G1215,'BASE TB'!$A$1:$K$70000,7,FALSE))</f>
        <v/>
      </c>
      <c r="N1215" s="57" t="str">
        <f>IF(G1215="","",VLOOKUP(G1215,'BASE TB'!$A$1:$K$70000,8,FALSE))</f>
        <v/>
      </c>
      <c r="Q1215" s="60"/>
      <c r="R1215" s="60"/>
      <c r="S1215" s="60"/>
      <c r="T1215" s="60"/>
      <c r="U1215" s="60"/>
      <c r="V1215" s="60"/>
    </row>
    <row r="1216" spans="9:22" hidden="1" x14ac:dyDescent="0.25">
      <c r="I1216" s="52" t="str">
        <f>IF(G1216="","",VLOOKUP(G1216,'BASE TB'!$A$1:$K$70000,2,FALSE))</f>
        <v/>
      </c>
      <c r="K1216" s="55" t="str">
        <f>IF(G1216="","",VLOOKUP(G1216,'BASE TB'!$A$1:$K$70000,6,FALSE))</f>
        <v/>
      </c>
      <c r="L1216" s="56" t="str">
        <f t="shared" si="28"/>
        <v/>
      </c>
      <c r="M1216" s="57" t="str">
        <f>IF(G1216="","",VLOOKUP(G1216,'BASE TB'!$A$1:$K$70000,7,FALSE))</f>
        <v/>
      </c>
      <c r="N1216" s="57" t="str">
        <f>IF(G1216="","",VLOOKUP(G1216,'BASE TB'!$A$1:$K$70000,8,FALSE))</f>
        <v/>
      </c>
      <c r="Q1216" s="60"/>
      <c r="R1216" s="60"/>
      <c r="S1216" s="60"/>
      <c r="T1216" s="60"/>
      <c r="U1216" s="60"/>
      <c r="V1216" s="60"/>
    </row>
    <row r="1217" spans="9:22" hidden="1" x14ac:dyDescent="0.25">
      <c r="I1217" s="52" t="str">
        <f>IF(G1217="","",VLOOKUP(G1217,'BASE TB'!$A$1:$K$70000,2,FALSE))</f>
        <v/>
      </c>
      <c r="K1217" s="55" t="str">
        <f>IF(G1217="","",VLOOKUP(G1217,'BASE TB'!$A$1:$K$70000,6,FALSE))</f>
        <v/>
      </c>
      <c r="L1217" s="56" t="str">
        <f t="shared" si="28"/>
        <v/>
      </c>
      <c r="M1217" s="57" t="str">
        <f>IF(G1217="","",VLOOKUP(G1217,'BASE TB'!$A$1:$K$70000,7,FALSE))</f>
        <v/>
      </c>
      <c r="N1217" s="57" t="str">
        <f>IF(G1217="","",VLOOKUP(G1217,'BASE TB'!$A$1:$K$70000,8,FALSE))</f>
        <v/>
      </c>
      <c r="Q1217" s="60"/>
      <c r="R1217" s="60"/>
      <c r="S1217" s="60"/>
      <c r="T1217" s="60"/>
      <c r="U1217" s="60"/>
      <c r="V1217" s="60"/>
    </row>
    <row r="1218" spans="9:22" hidden="1" x14ac:dyDescent="0.25">
      <c r="I1218" s="52" t="str">
        <f>IF(G1218="","",VLOOKUP(G1218,'BASE TB'!$A$1:$K$70000,2,FALSE))</f>
        <v/>
      </c>
      <c r="K1218" s="55" t="str">
        <f>IF(G1218="","",VLOOKUP(G1218,'BASE TB'!$A$1:$K$70000,6,FALSE))</f>
        <v/>
      </c>
      <c r="L1218" s="56" t="str">
        <f t="shared" si="28"/>
        <v/>
      </c>
      <c r="M1218" s="57" t="str">
        <f>IF(G1218="","",VLOOKUP(G1218,'BASE TB'!$A$1:$K$70000,7,FALSE))</f>
        <v/>
      </c>
      <c r="N1218" s="57" t="str">
        <f>IF(G1218="","",VLOOKUP(G1218,'BASE TB'!$A$1:$K$70000,8,FALSE))</f>
        <v/>
      </c>
      <c r="Q1218" s="60"/>
      <c r="R1218" s="60"/>
      <c r="S1218" s="60"/>
      <c r="T1218" s="60"/>
      <c r="U1218" s="60"/>
      <c r="V1218" s="60"/>
    </row>
    <row r="1219" spans="9:22" hidden="1" x14ac:dyDescent="0.25">
      <c r="I1219" s="52" t="str">
        <f>IF(G1219="","",VLOOKUP(G1219,'BASE TB'!$A$1:$K$70000,2,FALSE))</f>
        <v/>
      </c>
      <c r="K1219" s="55" t="str">
        <f>IF(G1219="","",VLOOKUP(G1219,'BASE TB'!$A$1:$K$70000,6,FALSE))</f>
        <v/>
      </c>
      <c r="L1219" s="56" t="str">
        <f t="shared" si="28"/>
        <v/>
      </c>
      <c r="M1219" s="57" t="str">
        <f>IF(G1219="","",VLOOKUP(G1219,'BASE TB'!$A$1:$K$70000,7,FALSE))</f>
        <v/>
      </c>
      <c r="N1219" s="57" t="str">
        <f>IF(G1219="","",VLOOKUP(G1219,'BASE TB'!$A$1:$K$70000,8,FALSE))</f>
        <v/>
      </c>
      <c r="Q1219" s="60"/>
      <c r="R1219" s="60"/>
      <c r="S1219" s="60"/>
      <c r="T1219" s="60"/>
      <c r="U1219" s="60"/>
      <c r="V1219" s="60"/>
    </row>
    <row r="1220" spans="9:22" hidden="1" x14ac:dyDescent="0.25">
      <c r="I1220" s="52" t="str">
        <f>IF(G1220="","",VLOOKUP(G1220,'BASE TB'!$A$1:$K$70000,2,FALSE))</f>
        <v/>
      </c>
      <c r="K1220" s="55" t="str">
        <f>IF(G1220="","",VLOOKUP(G1220,'BASE TB'!$A$1:$K$70000,6,FALSE))</f>
        <v/>
      </c>
      <c r="L1220" s="56" t="str">
        <f t="shared" si="28"/>
        <v/>
      </c>
      <c r="M1220" s="57" t="str">
        <f>IF(G1220="","",VLOOKUP(G1220,'BASE TB'!$A$1:$K$70000,7,FALSE))</f>
        <v/>
      </c>
      <c r="N1220" s="57" t="str">
        <f>IF(G1220="","",VLOOKUP(G1220,'BASE TB'!$A$1:$K$70000,8,FALSE))</f>
        <v/>
      </c>
      <c r="Q1220" s="60"/>
      <c r="R1220" s="60"/>
      <c r="S1220" s="60"/>
      <c r="T1220" s="60"/>
      <c r="U1220" s="60"/>
      <c r="V1220" s="60"/>
    </row>
    <row r="1221" spans="9:22" hidden="1" x14ac:dyDescent="0.25">
      <c r="I1221" s="52" t="str">
        <f>IF(G1221="","",VLOOKUP(G1221,'BASE TB'!$A$1:$K$70000,2,FALSE))</f>
        <v/>
      </c>
      <c r="K1221" s="55" t="str">
        <f>IF(G1221="","",VLOOKUP(G1221,'BASE TB'!$A$1:$K$70000,6,FALSE))</f>
        <v/>
      </c>
      <c r="L1221" s="56" t="str">
        <f t="shared" si="28"/>
        <v/>
      </c>
      <c r="M1221" s="57" t="str">
        <f>IF(G1221="","",VLOOKUP(G1221,'BASE TB'!$A$1:$K$70000,7,FALSE))</f>
        <v/>
      </c>
      <c r="N1221" s="57" t="str">
        <f>IF(G1221="","",VLOOKUP(G1221,'BASE TB'!$A$1:$K$70000,8,FALSE))</f>
        <v/>
      </c>
      <c r="Q1221" s="60"/>
      <c r="R1221" s="60"/>
      <c r="S1221" s="60"/>
      <c r="T1221" s="60"/>
      <c r="U1221" s="60"/>
      <c r="V1221" s="60"/>
    </row>
    <row r="1222" spans="9:22" hidden="1" x14ac:dyDescent="0.25">
      <c r="I1222" s="52" t="str">
        <f>IF(G1222="","",VLOOKUP(G1222,'BASE TB'!$A$1:$K$70000,2,FALSE))</f>
        <v/>
      </c>
      <c r="K1222" s="55" t="str">
        <f>IF(G1222="","",VLOOKUP(G1222,'BASE TB'!$A$1:$K$70000,6,FALSE))</f>
        <v/>
      </c>
      <c r="L1222" s="56" t="str">
        <f t="shared" si="28"/>
        <v/>
      </c>
      <c r="M1222" s="57" t="str">
        <f>IF(G1222="","",VLOOKUP(G1222,'BASE TB'!$A$1:$K$70000,7,FALSE))</f>
        <v/>
      </c>
      <c r="N1222" s="57" t="str">
        <f>IF(G1222="","",VLOOKUP(G1222,'BASE TB'!$A$1:$K$70000,8,FALSE))</f>
        <v/>
      </c>
      <c r="Q1222" s="60"/>
      <c r="R1222" s="60"/>
      <c r="S1222" s="60"/>
      <c r="T1222" s="60"/>
      <c r="U1222" s="60"/>
      <c r="V1222" s="60"/>
    </row>
    <row r="1223" spans="9:22" hidden="1" x14ac:dyDescent="0.25">
      <c r="I1223" s="52" t="str">
        <f>IF(G1223="","",VLOOKUP(G1223,'BASE TB'!$A$1:$K$70000,2,FALSE))</f>
        <v/>
      </c>
      <c r="K1223" s="55" t="str">
        <f>IF(G1223="","",VLOOKUP(G1223,'BASE TB'!$A$1:$K$70000,6,FALSE))</f>
        <v/>
      </c>
      <c r="L1223" s="56" t="str">
        <f t="shared" ref="L1223:L1286" si="29">IF(G1223="","",J1223*K1223)</f>
        <v/>
      </c>
      <c r="M1223" s="57" t="str">
        <f>IF(G1223="","",VLOOKUP(G1223,'BASE TB'!$A$1:$K$70000,7,FALSE))</f>
        <v/>
      </c>
      <c r="N1223" s="57" t="str">
        <f>IF(G1223="","",VLOOKUP(G1223,'BASE TB'!$A$1:$K$70000,8,FALSE))</f>
        <v/>
      </c>
      <c r="Q1223" s="60"/>
      <c r="R1223" s="60"/>
      <c r="S1223" s="60"/>
      <c r="T1223" s="60"/>
      <c r="U1223" s="60"/>
      <c r="V1223" s="60"/>
    </row>
    <row r="1224" spans="9:22" hidden="1" x14ac:dyDescent="0.25">
      <c r="I1224" s="52" t="str">
        <f>IF(G1224="","",VLOOKUP(G1224,'BASE TB'!$A$1:$K$70000,2,FALSE))</f>
        <v/>
      </c>
      <c r="K1224" s="55" t="str">
        <f>IF(G1224="","",VLOOKUP(G1224,'BASE TB'!$A$1:$K$70000,6,FALSE))</f>
        <v/>
      </c>
      <c r="L1224" s="56" t="str">
        <f t="shared" si="29"/>
        <v/>
      </c>
      <c r="M1224" s="57" t="str">
        <f>IF(G1224="","",VLOOKUP(G1224,'BASE TB'!$A$1:$K$70000,7,FALSE))</f>
        <v/>
      </c>
      <c r="N1224" s="57" t="str">
        <f>IF(G1224="","",VLOOKUP(G1224,'BASE TB'!$A$1:$K$70000,8,FALSE))</f>
        <v/>
      </c>
      <c r="Q1224" s="60"/>
      <c r="R1224" s="60"/>
      <c r="S1224" s="60"/>
      <c r="T1224" s="60"/>
      <c r="U1224" s="60"/>
      <c r="V1224" s="60"/>
    </row>
    <row r="1225" spans="9:22" hidden="1" x14ac:dyDescent="0.25">
      <c r="I1225" s="52" t="str">
        <f>IF(G1225="","",VLOOKUP(G1225,'BASE TB'!$A$1:$K$70000,2,FALSE))</f>
        <v/>
      </c>
      <c r="K1225" s="55" t="str">
        <f>IF(G1225="","",VLOOKUP(G1225,'BASE TB'!$A$1:$K$70000,6,FALSE))</f>
        <v/>
      </c>
      <c r="L1225" s="56" t="str">
        <f t="shared" si="29"/>
        <v/>
      </c>
      <c r="M1225" s="57" t="str">
        <f>IF(G1225="","",VLOOKUP(G1225,'BASE TB'!$A$1:$K$70000,7,FALSE))</f>
        <v/>
      </c>
      <c r="N1225" s="57" t="str">
        <f>IF(G1225="","",VLOOKUP(G1225,'BASE TB'!$A$1:$K$70000,8,FALSE))</f>
        <v/>
      </c>
      <c r="Q1225" s="60"/>
      <c r="R1225" s="60"/>
      <c r="S1225" s="60"/>
      <c r="T1225" s="60"/>
      <c r="U1225" s="60"/>
      <c r="V1225" s="60"/>
    </row>
    <row r="1226" spans="9:22" hidden="1" x14ac:dyDescent="0.25">
      <c r="I1226" s="52" t="str">
        <f>IF(G1226="","",VLOOKUP(G1226,'BASE TB'!$A$1:$K$70000,2,FALSE))</f>
        <v/>
      </c>
      <c r="K1226" s="55" t="str">
        <f>IF(G1226="","",VLOOKUP(G1226,'BASE TB'!$A$1:$K$70000,6,FALSE))</f>
        <v/>
      </c>
      <c r="L1226" s="56" t="str">
        <f t="shared" si="29"/>
        <v/>
      </c>
      <c r="M1226" s="57" t="str">
        <f>IF(G1226="","",VLOOKUP(G1226,'BASE TB'!$A$1:$K$70000,7,FALSE))</f>
        <v/>
      </c>
      <c r="N1226" s="57" t="str">
        <f>IF(G1226="","",VLOOKUP(G1226,'BASE TB'!$A$1:$K$70000,8,FALSE))</f>
        <v/>
      </c>
      <c r="Q1226" s="60"/>
      <c r="R1226" s="60"/>
      <c r="S1226" s="60"/>
      <c r="T1226" s="60"/>
      <c r="U1226" s="60"/>
      <c r="V1226" s="60"/>
    </row>
    <row r="1227" spans="9:22" hidden="1" x14ac:dyDescent="0.25">
      <c r="I1227" s="52" t="str">
        <f>IF(G1227="","",VLOOKUP(G1227,'BASE TB'!$A$1:$K$70000,2,FALSE))</f>
        <v/>
      </c>
      <c r="K1227" s="55" t="str">
        <f>IF(G1227="","",VLOOKUP(G1227,'BASE TB'!$A$1:$K$70000,6,FALSE))</f>
        <v/>
      </c>
      <c r="L1227" s="56" t="str">
        <f t="shared" si="29"/>
        <v/>
      </c>
      <c r="M1227" s="57" t="str">
        <f>IF(G1227="","",VLOOKUP(G1227,'BASE TB'!$A$1:$K$70000,7,FALSE))</f>
        <v/>
      </c>
      <c r="N1227" s="57" t="str">
        <f>IF(G1227="","",VLOOKUP(G1227,'BASE TB'!$A$1:$K$70000,8,FALSE))</f>
        <v/>
      </c>
      <c r="Q1227" s="60"/>
      <c r="R1227" s="60"/>
      <c r="S1227" s="60"/>
      <c r="T1227" s="60"/>
      <c r="U1227" s="60"/>
      <c r="V1227" s="60"/>
    </row>
    <row r="1228" spans="9:22" hidden="1" x14ac:dyDescent="0.25">
      <c r="I1228" s="52" t="str">
        <f>IF(G1228="","",VLOOKUP(G1228,'BASE TB'!$A$1:$K$70000,2,FALSE))</f>
        <v/>
      </c>
      <c r="K1228" s="55" t="str">
        <f>IF(G1228="","",VLOOKUP(G1228,'BASE TB'!$A$1:$K$70000,6,FALSE))</f>
        <v/>
      </c>
      <c r="L1228" s="56" t="str">
        <f t="shared" si="29"/>
        <v/>
      </c>
      <c r="M1228" s="57" t="str">
        <f>IF(G1228="","",VLOOKUP(G1228,'BASE TB'!$A$1:$K$70000,7,FALSE))</f>
        <v/>
      </c>
      <c r="N1228" s="57" t="str">
        <f>IF(G1228="","",VLOOKUP(G1228,'BASE TB'!$A$1:$K$70000,8,FALSE))</f>
        <v/>
      </c>
      <c r="Q1228" s="60"/>
      <c r="R1228" s="60"/>
      <c r="S1228" s="60"/>
      <c r="T1228" s="60"/>
      <c r="U1228" s="60"/>
      <c r="V1228" s="60"/>
    </row>
    <row r="1229" spans="9:22" hidden="1" x14ac:dyDescent="0.25">
      <c r="I1229" s="52" t="str">
        <f>IF(G1229="","",VLOOKUP(G1229,'BASE TB'!$A$1:$K$70000,2,FALSE))</f>
        <v/>
      </c>
      <c r="K1229" s="55" t="str">
        <f>IF(G1229="","",VLOOKUP(G1229,'BASE TB'!$A$1:$K$70000,6,FALSE))</f>
        <v/>
      </c>
      <c r="L1229" s="56" t="str">
        <f t="shared" si="29"/>
        <v/>
      </c>
      <c r="M1229" s="57" t="str">
        <f>IF(G1229="","",VLOOKUP(G1229,'BASE TB'!$A$1:$K$70000,7,FALSE))</f>
        <v/>
      </c>
      <c r="N1229" s="57" t="str">
        <f>IF(G1229="","",VLOOKUP(G1229,'BASE TB'!$A$1:$K$70000,8,FALSE))</f>
        <v/>
      </c>
      <c r="Q1229" s="60"/>
      <c r="R1229" s="60"/>
      <c r="S1229" s="60"/>
      <c r="T1229" s="60"/>
      <c r="U1229" s="60"/>
      <c r="V1229" s="60"/>
    </row>
    <row r="1230" spans="9:22" hidden="1" x14ac:dyDescent="0.25">
      <c r="I1230" s="52" t="str">
        <f>IF(G1230="","",VLOOKUP(G1230,'BASE TB'!$A$1:$K$70000,2,FALSE))</f>
        <v/>
      </c>
      <c r="K1230" s="55" t="str">
        <f>IF(G1230="","",VLOOKUP(G1230,'BASE TB'!$A$1:$K$70000,6,FALSE))</f>
        <v/>
      </c>
      <c r="L1230" s="56" t="str">
        <f t="shared" si="29"/>
        <v/>
      </c>
      <c r="M1230" s="57" t="str">
        <f>IF(G1230="","",VLOOKUP(G1230,'BASE TB'!$A$1:$K$70000,7,FALSE))</f>
        <v/>
      </c>
      <c r="N1230" s="57" t="str">
        <f>IF(G1230="","",VLOOKUP(G1230,'BASE TB'!$A$1:$K$70000,8,FALSE))</f>
        <v/>
      </c>
      <c r="Q1230" s="60"/>
      <c r="R1230" s="60"/>
      <c r="S1230" s="60"/>
      <c r="T1230" s="60"/>
      <c r="U1230" s="60"/>
      <c r="V1230" s="60"/>
    </row>
    <row r="1231" spans="9:22" hidden="1" x14ac:dyDescent="0.25">
      <c r="I1231" s="52" t="str">
        <f>IF(G1231="","",VLOOKUP(G1231,'BASE TB'!$A$1:$K$70000,2,FALSE))</f>
        <v/>
      </c>
      <c r="K1231" s="55" t="str">
        <f>IF(G1231="","",VLOOKUP(G1231,'BASE TB'!$A$1:$K$70000,6,FALSE))</f>
        <v/>
      </c>
      <c r="L1231" s="56" t="str">
        <f t="shared" si="29"/>
        <v/>
      </c>
      <c r="M1231" s="57" t="str">
        <f>IF(G1231="","",VLOOKUP(G1231,'BASE TB'!$A$1:$K$70000,7,FALSE))</f>
        <v/>
      </c>
      <c r="N1231" s="57" t="str">
        <f>IF(G1231="","",VLOOKUP(G1231,'BASE TB'!$A$1:$K$70000,8,FALSE))</f>
        <v/>
      </c>
      <c r="Q1231" s="60"/>
      <c r="R1231" s="60"/>
      <c r="S1231" s="60"/>
      <c r="T1231" s="60"/>
      <c r="U1231" s="60"/>
      <c r="V1231" s="60"/>
    </row>
    <row r="1232" spans="9:22" hidden="1" x14ac:dyDescent="0.25">
      <c r="I1232" s="52" t="str">
        <f>IF(G1232="","",VLOOKUP(G1232,'BASE TB'!$A$1:$K$70000,2,FALSE))</f>
        <v/>
      </c>
      <c r="K1232" s="55" t="str">
        <f>IF(G1232="","",VLOOKUP(G1232,'BASE TB'!$A$1:$K$70000,6,FALSE))</f>
        <v/>
      </c>
      <c r="L1232" s="56" t="str">
        <f t="shared" si="29"/>
        <v/>
      </c>
      <c r="M1232" s="57" t="str">
        <f>IF(G1232="","",VLOOKUP(G1232,'BASE TB'!$A$1:$K$70000,7,FALSE))</f>
        <v/>
      </c>
      <c r="N1232" s="57" t="str">
        <f>IF(G1232="","",VLOOKUP(G1232,'BASE TB'!$A$1:$K$70000,8,FALSE))</f>
        <v/>
      </c>
      <c r="Q1232" s="60"/>
      <c r="R1232" s="60"/>
      <c r="S1232" s="60"/>
      <c r="T1232" s="60"/>
      <c r="U1232" s="60"/>
      <c r="V1232" s="60"/>
    </row>
    <row r="1233" spans="9:22" hidden="1" x14ac:dyDescent="0.25">
      <c r="I1233" s="52" t="str">
        <f>IF(G1233="","",VLOOKUP(G1233,'BASE TB'!$A$1:$K$70000,2,FALSE))</f>
        <v/>
      </c>
      <c r="K1233" s="55" t="str">
        <f>IF(G1233="","",VLOOKUP(G1233,'BASE TB'!$A$1:$K$70000,6,FALSE))</f>
        <v/>
      </c>
      <c r="L1233" s="56" t="str">
        <f t="shared" si="29"/>
        <v/>
      </c>
      <c r="M1233" s="57" t="str">
        <f>IF(G1233="","",VLOOKUP(G1233,'BASE TB'!$A$1:$K$70000,7,FALSE))</f>
        <v/>
      </c>
      <c r="N1233" s="57" t="str">
        <f>IF(G1233="","",VLOOKUP(G1233,'BASE TB'!$A$1:$K$70000,8,FALSE))</f>
        <v/>
      </c>
      <c r="Q1233" s="60"/>
      <c r="R1233" s="60"/>
      <c r="S1233" s="60"/>
      <c r="T1233" s="60"/>
      <c r="U1233" s="60"/>
      <c r="V1233" s="60"/>
    </row>
    <row r="1234" spans="9:22" hidden="1" x14ac:dyDescent="0.25">
      <c r="I1234" s="52" t="str">
        <f>IF(G1234="","",VLOOKUP(G1234,'BASE TB'!$A$1:$K$70000,2,FALSE))</f>
        <v/>
      </c>
      <c r="K1234" s="55" t="str">
        <f>IF(G1234="","",VLOOKUP(G1234,'BASE TB'!$A$1:$K$70000,6,FALSE))</f>
        <v/>
      </c>
      <c r="L1234" s="56" t="str">
        <f t="shared" si="29"/>
        <v/>
      </c>
      <c r="M1234" s="57" t="str">
        <f>IF(G1234="","",VLOOKUP(G1234,'BASE TB'!$A$1:$K$70000,7,FALSE))</f>
        <v/>
      </c>
      <c r="N1234" s="57" t="str">
        <f>IF(G1234="","",VLOOKUP(G1234,'BASE TB'!$A$1:$K$70000,8,FALSE))</f>
        <v/>
      </c>
      <c r="Q1234" s="60"/>
      <c r="R1234" s="60"/>
      <c r="S1234" s="60"/>
      <c r="T1234" s="60"/>
      <c r="U1234" s="60"/>
      <c r="V1234" s="60"/>
    </row>
    <row r="1235" spans="9:22" hidden="1" x14ac:dyDescent="0.25">
      <c r="I1235" s="52" t="str">
        <f>IF(G1235="","",VLOOKUP(G1235,'BASE TB'!$A$1:$K$70000,2,FALSE))</f>
        <v/>
      </c>
      <c r="K1235" s="55" t="str">
        <f>IF(G1235="","",VLOOKUP(G1235,'BASE TB'!$A$1:$K$70000,6,FALSE))</f>
        <v/>
      </c>
      <c r="L1235" s="56" t="str">
        <f t="shared" si="29"/>
        <v/>
      </c>
      <c r="M1235" s="57" t="str">
        <f>IF(G1235="","",VLOOKUP(G1235,'BASE TB'!$A$1:$K$70000,7,FALSE))</f>
        <v/>
      </c>
      <c r="N1235" s="57" t="str">
        <f>IF(G1235="","",VLOOKUP(G1235,'BASE TB'!$A$1:$K$70000,8,FALSE))</f>
        <v/>
      </c>
      <c r="Q1235" s="60"/>
      <c r="R1235" s="60"/>
      <c r="S1235" s="60"/>
      <c r="T1235" s="60"/>
      <c r="U1235" s="60"/>
      <c r="V1235" s="60"/>
    </row>
    <row r="1236" spans="9:22" hidden="1" x14ac:dyDescent="0.25">
      <c r="I1236" s="52" t="str">
        <f>IF(G1236="","",VLOOKUP(G1236,'BASE TB'!$A$1:$K$70000,2,FALSE))</f>
        <v/>
      </c>
      <c r="K1236" s="55" t="str">
        <f>IF(G1236="","",VLOOKUP(G1236,'BASE TB'!$A$1:$K$70000,6,FALSE))</f>
        <v/>
      </c>
      <c r="L1236" s="56" t="str">
        <f t="shared" si="29"/>
        <v/>
      </c>
      <c r="M1236" s="57" t="str">
        <f>IF(G1236="","",VLOOKUP(G1236,'BASE TB'!$A$1:$K$70000,7,FALSE))</f>
        <v/>
      </c>
      <c r="N1236" s="57" t="str">
        <f>IF(G1236="","",VLOOKUP(G1236,'BASE TB'!$A$1:$K$70000,8,FALSE))</f>
        <v/>
      </c>
      <c r="Q1236" s="60"/>
      <c r="R1236" s="60"/>
      <c r="S1236" s="60"/>
      <c r="T1236" s="60"/>
      <c r="U1236" s="60"/>
      <c r="V1236" s="60"/>
    </row>
    <row r="1237" spans="9:22" hidden="1" x14ac:dyDescent="0.25">
      <c r="I1237" s="52" t="str">
        <f>IF(G1237="","",VLOOKUP(G1237,'BASE TB'!$A$1:$K$70000,2,FALSE))</f>
        <v/>
      </c>
      <c r="K1237" s="55" t="str">
        <f>IF(G1237="","",VLOOKUP(G1237,'BASE TB'!$A$1:$K$70000,6,FALSE))</f>
        <v/>
      </c>
      <c r="L1237" s="56" t="str">
        <f t="shared" si="29"/>
        <v/>
      </c>
      <c r="M1237" s="57" t="str">
        <f>IF(G1237="","",VLOOKUP(G1237,'BASE TB'!$A$1:$K$70000,7,FALSE))</f>
        <v/>
      </c>
      <c r="N1237" s="57" t="str">
        <f>IF(G1237="","",VLOOKUP(G1237,'BASE TB'!$A$1:$K$70000,8,FALSE))</f>
        <v/>
      </c>
      <c r="Q1237" s="60"/>
      <c r="R1237" s="60"/>
      <c r="S1237" s="60"/>
      <c r="T1237" s="60"/>
      <c r="U1237" s="60"/>
      <c r="V1237" s="60"/>
    </row>
    <row r="1238" spans="9:22" hidden="1" x14ac:dyDescent="0.25">
      <c r="I1238" s="52" t="str">
        <f>IF(G1238="","",VLOOKUP(G1238,'BASE TB'!$A$1:$K$70000,2,FALSE))</f>
        <v/>
      </c>
      <c r="K1238" s="55" t="str">
        <f>IF(G1238="","",VLOOKUP(G1238,'BASE TB'!$A$1:$K$70000,6,FALSE))</f>
        <v/>
      </c>
      <c r="L1238" s="56" t="str">
        <f t="shared" si="29"/>
        <v/>
      </c>
      <c r="M1238" s="57" t="str">
        <f>IF(G1238="","",VLOOKUP(G1238,'BASE TB'!$A$1:$K$70000,7,FALSE))</f>
        <v/>
      </c>
      <c r="N1238" s="57" t="str">
        <f>IF(G1238="","",VLOOKUP(G1238,'BASE TB'!$A$1:$K$70000,8,FALSE))</f>
        <v/>
      </c>
      <c r="Q1238" s="60"/>
      <c r="R1238" s="60"/>
      <c r="S1238" s="60"/>
      <c r="T1238" s="60"/>
      <c r="U1238" s="60"/>
      <c r="V1238" s="60"/>
    </row>
    <row r="1239" spans="9:22" hidden="1" x14ac:dyDescent="0.25">
      <c r="I1239" s="52" t="str">
        <f>IF(G1239="","",VLOOKUP(G1239,'BASE TB'!$A$1:$K$70000,2,FALSE))</f>
        <v/>
      </c>
      <c r="K1239" s="55" t="str">
        <f>IF(G1239="","",VLOOKUP(G1239,'BASE TB'!$A$1:$K$70000,6,FALSE))</f>
        <v/>
      </c>
      <c r="L1239" s="56" t="str">
        <f t="shared" si="29"/>
        <v/>
      </c>
      <c r="M1239" s="57" t="str">
        <f>IF(G1239="","",VLOOKUP(G1239,'BASE TB'!$A$1:$K$70000,7,FALSE))</f>
        <v/>
      </c>
      <c r="N1239" s="57" t="str">
        <f>IF(G1239="","",VLOOKUP(G1239,'BASE TB'!$A$1:$K$70000,8,FALSE))</f>
        <v/>
      </c>
      <c r="Q1239" s="60"/>
      <c r="R1239" s="60"/>
      <c r="S1239" s="60"/>
      <c r="T1239" s="60"/>
      <c r="U1239" s="60"/>
      <c r="V1239" s="60"/>
    </row>
    <row r="1240" spans="9:22" hidden="1" x14ac:dyDescent="0.25">
      <c r="I1240" s="52" t="str">
        <f>IF(G1240="","",VLOOKUP(G1240,'BASE TB'!$A$1:$K$70000,2,FALSE))</f>
        <v/>
      </c>
      <c r="K1240" s="55" t="str">
        <f>IF(G1240="","",VLOOKUP(G1240,'BASE TB'!$A$1:$K$70000,6,FALSE))</f>
        <v/>
      </c>
      <c r="L1240" s="56" t="str">
        <f t="shared" si="29"/>
        <v/>
      </c>
      <c r="M1240" s="57" t="str">
        <f>IF(G1240="","",VLOOKUP(G1240,'BASE TB'!$A$1:$K$70000,7,FALSE))</f>
        <v/>
      </c>
      <c r="N1240" s="57" t="str">
        <f>IF(G1240="","",VLOOKUP(G1240,'BASE TB'!$A$1:$K$70000,8,FALSE))</f>
        <v/>
      </c>
      <c r="Q1240" s="60"/>
      <c r="R1240" s="60"/>
      <c r="S1240" s="60"/>
      <c r="T1240" s="60"/>
      <c r="U1240" s="60"/>
      <c r="V1240" s="60"/>
    </row>
    <row r="1241" spans="9:22" hidden="1" x14ac:dyDescent="0.25">
      <c r="I1241" s="52" t="str">
        <f>IF(G1241="","",VLOOKUP(G1241,'BASE TB'!$A$1:$K$70000,2,FALSE))</f>
        <v/>
      </c>
      <c r="K1241" s="55" t="str">
        <f>IF(G1241="","",VLOOKUP(G1241,'BASE TB'!$A$1:$K$70000,6,FALSE))</f>
        <v/>
      </c>
      <c r="L1241" s="56" t="str">
        <f t="shared" si="29"/>
        <v/>
      </c>
      <c r="M1241" s="57" t="str">
        <f>IF(G1241="","",VLOOKUP(G1241,'BASE TB'!$A$1:$K$70000,7,FALSE))</f>
        <v/>
      </c>
      <c r="N1241" s="57" t="str">
        <f>IF(G1241="","",VLOOKUP(G1241,'BASE TB'!$A$1:$K$70000,8,FALSE))</f>
        <v/>
      </c>
      <c r="Q1241" s="60"/>
      <c r="R1241" s="60"/>
      <c r="S1241" s="60"/>
      <c r="T1241" s="60"/>
      <c r="U1241" s="60"/>
      <c r="V1241" s="60"/>
    </row>
    <row r="1242" spans="9:22" hidden="1" x14ac:dyDescent="0.25">
      <c r="I1242" s="52" t="str">
        <f>IF(G1242="","",VLOOKUP(G1242,'BASE TB'!$A$1:$K$70000,2,FALSE))</f>
        <v/>
      </c>
      <c r="K1242" s="55" t="str">
        <f>IF(G1242="","",VLOOKUP(G1242,'BASE TB'!$A$1:$K$70000,6,FALSE))</f>
        <v/>
      </c>
      <c r="L1242" s="56" t="str">
        <f t="shared" si="29"/>
        <v/>
      </c>
      <c r="M1242" s="57" t="str">
        <f>IF(G1242="","",VLOOKUP(G1242,'BASE TB'!$A$1:$K$70000,7,FALSE))</f>
        <v/>
      </c>
      <c r="N1242" s="57" t="str">
        <f>IF(G1242="","",VLOOKUP(G1242,'BASE TB'!$A$1:$K$70000,8,FALSE))</f>
        <v/>
      </c>
      <c r="Q1242" s="60"/>
      <c r="R1242" s="60"/>
      <c r="S1242" s="60"/>
      <c r="T1242" s="60"/>
      <c r="U1242" s="60"/>
      <c r="V1242" s="60"/>
    </row>
    <row r="1243" spans="9:22" hidden="1" x14ac:dyDescent="0.25">
      <c r="I1243" s="52" t="str">
        <f>IF(G1243="","",VLOOKUP(G1243,'BASE TB'!$A$1:$K$70000,2,FALSE))</f>
        <v/>
      </c>
      <c r="K1243" s="55" t="str">
        <f>IF(G1243="","",VLOOKUP(G1243,'BASE TB'!$A$1:$K$70000,6,FALSE))</f>
        <v/>
      </c>
      <c r="L1243" s="56" t="str">
        <f t="shared" si="29"/>
        <v/>
      </c>
      <c r="M1243" s="57" t="str">
        <f>IF(G1243="","",VLOOKUP(G1243,'BASE TB'!$A$1:$K$70000,7,FALSE))</f>
        <v/>
      </c>
      <c r="N1243" s="57" t="str">
        <f>IF(G1243="","",VLOOKUP(G1243,'BASE TB'!$A$1:$K$70000,8,FALSE))</f>
        <v/>
      </c>
      <c r="Q1243" s="60"/>
      <c r="R1243" s="60"/>
      <c r="S1243" s="60"/>
      <c r="T1243" s="60"/>
      <c r="U1243" s="60"/>
      <c r="V1243" s="60"/>
    </row>
    <row r="1244" spans="9:22" hidden="1" x14ac:dyDescent="0.25">
      <c r="I1244" s="52" t="str">
        <f>IF(G1244="","",VLOOKUP(G1244,'BASE TB'!$A$1:$K$70000,2,FALSE))</f>
        <v/>
      </c>
      <c r="K1244" s="55" t="str">
        <f>IF(G1244="","",VLOOKUP(G1244,'BASE TB'!$A$1:$K$70000,6,FALSE))</f>
        <v/>
      </c>
      <c r="L1244" s="56" t="str">
        <f t="shared" si="29"/>
        <v/>
      </c>
      <c r="M1244" s="57" t="str">
        <f>IF(G1244="","",VLOOKUP(G1244,'BASE TB'!$A$1:$K$70000,7,FALSE))</f>
        <v/>
      </c>
      <c r="N1244" s="57" t="str">
        <f>IF(G1244="","",VLOOKUP(G1244,'BASE TB'!$A$1:$K$70000,8,FALSE))</f>
        <v/>
      </c>
      <c r="Q1244" s="60"/>
      <c r="R1244" s="60"/>
      <c r="S1244" s="60"/>
      <c r="T1244" s="60"/>
      <c r="U1244" s="60"/>
      <c r="V1244" s="60"/>
    </row>
    <row r="1245" spans="9:22" hidden="1" x14ac:dyDescent="0.25">
      <c r="I1245" s="52" t="str">
        <f>IF(G1245="","",VLOOKUP(G1245,'BASE TB'!$A$1:$K$70000,2,FALSE))</f>
        <v/>
      </c>
      <c r="K1245" s="55" t="str">
        <f>IF(G1245="","",VLOOKUP(G1245,'BASE TB'!$A$1:$K$70000,6,FALSE))</f>
        <v/>
      </c>
      <c r="L1245" s="56" t="str">
        <f t="shared" si="29"/>
        <v/>
      </c>
      <c r="M1245" s="57" t="str">
        <f>IF(G1245="","",VLOOKUP(G1245,'BASE TB'!$A$1:$K$70000,7,FALSE))</f>
        <v/>
      </c>
      <c r="N1245" s="57" t="str">
        <f>IF(G1245="","",VLOOKUP(G1245,'BASE TB'!$A$1:$K$70000,8,FALSE))</f>
        <v/>
      </c>
      <c r="Q1245" s="60"/>
      <c r="R1245" s="60"/>
      <c r="S1245" s="60"/>
      <c r="T1245" s="60"/>
      <c r="U1245" s="60"/>
      <c r="V1245" s="60"/>
    </row>
    <row r="1246" spans="9:22" hidden="1" x14ac:dyDescent="0.25">
      <c r="I1246" s="52" t="str">
        <f>IF(G1246="","",VLOOKUP(G1246,'BASE TB'!$A$1:$K$70000,2,FALSE))</f>
        <v/>
      </c>
      <c r="K1246" s="55" t="str">
        <f>IF(G1246="","",VLOOKUP(G1246,'BASE TB'!$A$1:$K$70000,6,FALSE))</f>
        <v/>
      </c>
      <c r="L1246" s="56" t="str">
        <f t="shared" si="29"/>
        <v/>
      </c>
      <c r="M1246" s="57" t="str">
        <f>IF(G1246="","",VLOOKUP(G1246,'BASE TB'!$A$1:$K$70000,7,FALSE))</f>
        <v/>
      </c>
      <c r="N1246" s="57" t="str">
        <f>IF(G1246="","",VLOOKUP(G1246,'BASE TB'!$A$1:$K$70000,8,FALSE))</f>
        <v/>
      </c>
      <c r="Q1246" s="60"/>
      <c r="R1246" s="60"/>
      <c r="S1246" s="60"/>
      <c r="T1246" s="60"/>
      <c r="U1246" s="60"/>
      <c r="V1246" s="60"/>
    </row>
    <row r="1247" spans="9:22" hidden="1" x14ac:dyDescent="0.25">
      <c r="I1247" s="52" t="str">
        <f>IF(G1247="","",VLOOKUP(G1247,'BASE TB'!$A$1:$K$70000,2,FALSE))</f>
        <v/>
      </c>
      <c r="K1247" s="55" t="str">
        <f>IF(G1247="","",VLOOKUP(G1247,'BASE TB'!$A$1:$K$70000,6,FALSE))</f>
        <v/>
      </c>
      <c r="L1247" s="56" t="str">
        <f t="shared" si="29"/>
        <v/>
      </c>
      <c r="M1247" s="57" t="str">
        <f>IF(G1247="","",VLOOKUP(G1247,'BASE TB'!$A$1:$K$70000,7,FALSE))</f>
        <v/>
      </c>
      <c r="N1247" s="57" t="str">
        <f>IF(G1247="","",VLOOKUP(G1247,'BASE TB'!$A$1:$K$70000,8,FALSE))</f>
        <v/>
      </c>
      <c r="Q1247" s="60"/>
      <c r="R1247" s="60"/>
      <c r="S1247" s="60"/>
      <c r="T1247" s="60"/>
      <c r="U1247" s="60"/>
      <c r="V1247" s="60"/>
    </row>
    <row r="1248" spans="9:22" hidden="1" x14ac:dyDescent="0.25">
      <c r="I1248" s="52" t="str">
        <f>IF(G1248="","",VLOOKUP(G1248,'BASE TB'!$A$1:$K$70000,2,FALSE))</f>
        <v/>
      </c>
      <c r="K1248" s="55" t="str">
        <f>IF(G1248="","",VLOOKUP(G1248,'BASE TB'!$A$1:$K$70000,6,FALSE))</f>
        <v/>
      </c>
      <c r="L1248" s="56" t="str">
        <f t="shared" si="29"/>
        <v/>
      </c>
      <c r="M1248" s="57" t="str">
        <f>IF(G1248="","",VLOOKUP(G1248,'BASE TB'!$A$1:$K$70000,7,FALSE))</f>
        <v/>
      </c>
      <c r="N1248" s="57" t="str">
        <f>IF(G1248="","",VLOOKUP(G1248,'BASE TB'!$A$1:$K$70000,8,FALSE))</f>
        <v/>
      </c>
      <c r="Q1248" s="60"/>
      <c r="R1248" s="60"/>
      <c r="S1248" s="60"/>
      <c r="T1248" s="60"/>
      <c r="U1248" s="60"/>
      <c r="V1248" s="60"/>
    </row>
    <row r="1249" spans="9:22" hidden="1" x14ac:dyDescent="0.25">
      <c r="I1249" s="52" t="str">
        <f>IF(G1249="","",VLOOKUP(G1249,'BASE TB'!$A$1:$K$70000,2,FALSE))</f>
        <v/>
      </c>
      <c r="K1249" s="55" t="str">
        <f>IF(G1249="","",VLOOKUP(G1249,'BASE TB'!$A$1:$K$70000,6,FALSE))</f>
        <v/>
      </c>
      <c r="L1249" s="56" t="str">
        <f t="shared" si="29"/>
        <v/>
      </c>
      <c r="M1249" s="57" t="str">
        <f>IF(G1249="","",VLOOKUP(G1249,'BASE TB'!$A$1:$K$70000,7,FALSE))</f>
        <v/>
      </c>
      <c r="N1249" s="57" t="str">
        <f>IF(G1249="","",VLOOKUP(G1249,'BASE TB'!$A$1:$K$70000,8,FALSE))</f>
        <v/>
      </c>
      <c r="Q1249" s="60"/>
      <c r="R1249" s="60"/>
      <c r="S1249" s="60"/>
      <c r="T1249" s="60"/>
      <c r="U1249" s="60"/>
      <c r="V1249" s="60"/>
    </row>
    <row r="1250" spans="9:22" hidden="1" x14ac:dyDescent="0.25">
      <c r="I1250" s="52" t="str">
        <f>IF(G1250="","",VLOOKUP(G1250,'BASE TB'!$A$1:$K$70000,2,FALSE))</f>
        <v/>
      </c>
      <c r="K1250" s="55" t="str">
        <f>IF(G1250="","",VLOOKUP(G1250,'BASE TB'!$A$1:$K$70000,6,FALSE))</f>
        <v/>
      </c>
      <c r="L1250" s="56" t="str">
        <f t="shared" si="29"/>
        <v/>
      </c>
      <c r="M1250" s="57" t="str">
        <f>IF(G1250="","",VLOOKUP(G1250,'BASE TB'!$A$1:$K$70000,7,FALSE))</f>
        <v/>
      </c>
      <c r="N1250" s="57" t="str">
        <f>IF(G1250="","",VLOOKUP(G1250,'BASE TB'!$A$1:$K$70000,8,FALSE))</f>
        <v/>
      </c>
      <c r="Q1250" s="60"/>
      <c r="R1250" s="60"/>
      <c r="S1250" s="60"/>
      <c r="T1250" s="60"/>
      <c r="U1250" s="60"/>
      <c r="V1250" s="60"/>
    </row>
    <row r="1251" spans="9:22" hidden="1" x14ac:dyDescent="0.25">
      <c r="I1251" s="52" t="str">
        <f>IF(G1251="","",VLOOKUP(G1251,'BASE TB'!$A$1:$K$70000,2,FALSE))</f>
        <v/>
      </c>
      <c r="K1251" s="55" t="str">
        <f>IF(G1251="","",VLOOKUP(G1251,'BASE TB'!$A$1:$K$70000,6,FALSE))</f>
        <v/>
      </c>
      <c r="L1251" s="56" t="str">
        <f t="shared" si="29"/>
        <v/>
      </c>
      <c r="M1251" s="57" t="str">
        <f>IF(G1251="","",VLOOKUP(G1251,'BASE TB'!$A$1:$K$70000,7,FALSE))</f>
        <v/>
      </c>
      <c r="N1251" s="57" t="str">
        <f>IF(G1251="","",VLOOKUP(G1251,'BASE TB'!$A$1:$K$70000,8,FALSE))</f>
        <v/>
      </c>
      <c r="Q1251" s="60"/>
      <c r="R1251" s="60"/>
      <c r="S1251" s="60"/>
      <c r="T1251" s="60"/>
      <c r="U1251" s="60"/>
      <c r="V1251" s="60"/>
    </row>
    <row r="1252" spans="9:22" hidden="1" x14ac:dyDescent="0.25">
      <c r="I1252" s="52" t="str">
        <f>IF(G1252="","",VLOOKUP(G1252,'BASE TB'!$A$1:$K$70000,2,FALSE))</f>
        <v/>
      </c>
      <c r="K1252" s="55" t="str">
        <f>IF(G1252="","",VLOOKUP(G1252,'BASE TB'!$A$1:$K$70000,6,FALSE))</f>
        <v/>
      </c>
      <c r="L1252" s="56" t="str">
        <f t="shared" si="29"/>
        <v/>
      </c>
      <c r="M1252" s="57" t="str">
        <f>IF(G1252="","",VLOOKUP(G1252,'BASE TB'!$A$1:$K$70000,7,FALSE))</f>
        <v/>
      </c>
      <c r="N1252" s="57" t="str">
        <f>IF(G1252="","",VLOOKUP(G1252,'BASE TB'!$A$1:$K$70000,8,FALSE))</f>
        <v/>
      </c>
      <c r="Q1252" s="60"/>
      <c r="R1252" s="60"/>
      <c r="S1252" s="60"/>
      <c r="T1252" s="60"/>
      <c r="U1252" s="60"/>
      <c r="V1252" s="60"/>
    </row>
    <row r="1253" spans="9:22" hidden="1" x14ac:dyDescent="0.25">
      <c r="I1253" s="52" t="str">
        <f>IF(G1253="","",VLOOKUP(G1253,'BASE TB'!$A$1:$K$70000,2,FALSE))</f>
        <v/>
      </c>
      <c r="K1253" s="55" t="str">
        <f>IF(G1253="","",VLOOKUP(G1253,'BASE TB'!$A$1:$K$70000,6,FALSE))</f>
        <v/>
      </c>
      <c r="L1253" s="56" t="str">
        <f t="shared" si="29"/>
        <v/>
      </c>
      <c r="M1253" s="57" t="str">
        <f>IF(G1253="","",VLOOKUP(G1253,'BASE TB'!$A$1:$K$70000,7,FALSE))</f>
        <v/>
      </c>
      <c r="N1253" s="57" t="str">
        <f>IF(G1253="","",VLOOKUP(G1253,'BASE TB'!$A$1:$K$70000,8,FALSE))</f>
        <v/>
      </c>
      <c r="Q1253" s="60"/>
      <c r="R1253" s="60"/>
      <c r="S1253" s="60"/>
      <c r="T1253" s="60"/>
      <c r="U1253" s="60"/>
      <c r="V1253" s="60"/>
    </row>
    <row r="1254" spans="9:22" hidden="1" x14ac:dyDescent="0.25">
      <c r="I1254" s="52" t="str">
        <f>IF(G1254="","",VLOOKUP(G1254,'BASE TB'!$A$1:$K$70000,2,FALSE))</f>
        <v/>
      </c>
      <c r="K1254" s="55" t="str">
        <f>IF(G1254="","",VLOOKUP(G1254,'BASE TB'!$A$1:$K$70000,6,FALSE))</f>
        <v/>
      </c>
      <c r="L1254" s="56" t="str">
        <f t="shared" si="29"/>
        <v/>
      </c>
      <c r="M1254" s="57" t="str">
        <f>IF(G1254="","",VLOOKUP(G1254,'BASE TB'!$A$1:$K$70000,7,FALSE))</f>
        <v/>
      </c>
      <c r="N1254" s="57" t="str">
        <f>IF(G1254="","",VLOOKUP(G1254,'BASE TB'!$A$1:$K$70000,8,FALSE))</f>
        <v/>
      </c>
      <c r="Q1254" s="60"/>
      <c r="R1254" s="60"/>
      <c r="S1254" s="60"/>
      <c r="T1254" s="60"/>
      <c r="U1254" s="60"/>
      <c r="V1254" s="60"/>
    </row>
    <row r="1255" spans="9:22" hidden="1" x14ac:dyDescent="0.25">
      <c r="I1255" s="52" t="str">
        <f>IF(G1255="","",VLOOKUP(G1255,'BASE TB'!$A$1:$K$70000,2,FALSE))</f>
        <v/>
      </c>
      <c r="K1255" s="55" t="str">
        <f>IF(G1255="","",VLOOKUP(G1255,'BASE TB'!$A$1:$K$70000,6,FALSE))</f>
        <v/>
      </c>
      <c r="L1255" s="56" t="str">
        <f t="shared" si="29"/>
        <v/>
      </c>
      <c r="M1255" s="57" t="str">
        <f>IF(G1255="","",VLOOKUP(G1255,'BASE TB'!$A$1:$K$70000,7,FALSE))</f>
        <v/>
      </c>
      <c r="N1255" s="57" t="str">
        <f>IF(G1255="","",VLOOKUP(G1255,'BASE TB'!$A$1:$K$70000,8,FALSE))</f>
        <v/>
      </c>
      <c r="Q1255" s="60"/>
      <c r="R1255" s="60"/>
      <c r="S1255" s="60"/>
      <c r="T1255" s="60"/>
      <c r="U1255" s="60"/>
      <c r="V1255" s="60"/>
    </row>
    <row r="1256" spans="9:22" hidden="1" x14ac:dyDescent="0.25">
      <c r="I1256" s="52" t="str">
        <f>IF(G1256="","",VLOOKUP(G1256,'BASE TB'!$A$1:$K$70000,2,FALSE))</f>
        <v/>
      </c>
      <c r="K1256" s="55" t="str">
        <f>IF(G1256="","",VLOOKUP(G1256,'BASE TB'!$A$1:$K$70000,6,FALSE))</f>
        <v/>
      </c>
      <c r="L1256" s="56" t="str">
        <f t="shared" si="29"/>
        <v/>
      </c>
      <c r="M1256" s="57" t="str">
        <f>IF(G1256="","",VLOOKUP(G1256,'BASE TB'!$A$1:$K$70000,7,FALSE))</f>
        <v/>
      </c>
      <c r="N1256" s="57" t="str">
        <f>IF(G1256="","",VLOOKUP(G1256,'BASE TB'!$A$1:$K$70000,8,FALSE))</f>
        <v/>
      </c>
      <c r="Q1256" s="60"/>
      <c r="R1256" s="60"/>
      <c r="S1256" s="60"/>
      <c r="T1256" s="60"/>
      <c r="U1256" s="60"/>
      <c r="V1256" s="60"/>
    </row>
    <row r="1257" spans="9:22" hidden="1" x14ac:dyDescent="0.25">
      <c r="I1257" s="52" t="str">
        <f>IF(G1257="","",VLOOKUP(G1257,'BASE TB'!$A$1:$K$70000,2,FALSE))</f>
        <v/>
      </c>
      <c r="K1257" s="55" t="str">
        <f>IF(G1257="","",VLOOKUP(G1257,'BASE TB'!$A$1:$K$70000,6,FALSE))</f>
        <v/>
      </c>
      <c r="L1257" s="56" t="str">
        <f t="shared" si="29"/>
        <v/>
      </c>
      <c r="M1257" s="57" t="str">
        <f>IF(G1257="","",VLOOKUP(G1257,'BASE TB'!$A$1:$K$70000,7,FALSE))</f>
        <v/>
      </c>
      <c r="N1257" s="57" t="str">
        <f>IF(G1257="","",VLOOKUP(G1257,'BASE TB'!$A$1:$K$70000,8,FALSE))</f>
        <v/>
      </c>
      <c r="Q1257" s="60"/>
      <c r="R1257" s="60"/>
      <c r="S1257" s="60"/>
      <c r="T1257" s="60"/>
      <c r="U1257" s="60"/>
      <c r="V1257" s="60"/>
    </row>
    <row r="1258" spans="9:22" hidden="1" x14ac:dyDescent="0.25">
      <c r="I1258" s="52" t="str">
        <f>IF(G1258="","",VLOOKUP(G1258,'BASE TB'!$A$1:$K$70000,2,FALSE))</f>
        <v/>
      </c>
      <c r="K1258" s="55" t="str">
        <f>IF(G1258="","",VLOOKUP(G1258,'BASE TB'!$A$1:$K$70000,6,FALSE))</f>
        <v/>
      </c>
      <c r="L1258" s="56" t="str">
        <f t="shared" si="29"/>
        <v/>
      </c>
      <c r="M1258" s="57" t="str">
        <f>IF(G1258="","",VLOOKUP(G1258,'BASE TB'!$A$1:$K$70000,7,FALSE))</f>
        <v/>
      </c>
      <c r="N1258" s="57" t="str">
        <f>IF(G1258="","",VLOOKUP(G1258,'BASE TB'!$A$1:$K$70000,8,FALSE))</f>
        <v/>
      </c>
      <c r="Q1258" s="60"/>
      <c r="R1258" s="60"/>
      <c r="S1258" s="60"/>
      <c r="T1258" s="60"/>
      <c r="U1258" s="60"/>
      <c r="V1258" s="60"/>
    </row>
    <row r="1259" spans="9:22" hidden="1" x14ac:dyDescent="0.25">
      <c r="I1259" s="52" t="str">
        <f>IF(G1259="","",VLOOKUP(G1259,'BASE TB'!$A$1:$K$70000,2,FALSE))</f>
        <v/>
      </c>
      <c r="K1259" s="55" t="str">
        <f>IF(G1259="","",VLOOKUP(G1259,'BASE TB'!$A$1:$K$70000,6,FALSE))</f>
        <v/>
      </c>
      <c r="L1259" s="56" t="str">
        <f t="shared" si="29"/>
        <v/>
      </c>
      <c r="M1259" s="57" t="str">
        <f>IF(G1259="","",VLOOKUP(G1259,'BASE TB'!$A$1:$K$70000,7,FALSE))</f>
        <v/>
      </c>
      <c r="N1259" s="57" t="str">
        <f>IF(G1259="","",VLOOKUP(G1259,'BASE TB'!$A$1:$K$70000,8,FALSE))</f>
        <v/>
      </c>
      <c r="Q1259" s="60"/>
      <c r="R1259" s="60"/>
      <c r="S1259" s="60"/>
      <c r="T1259" s="60"/>
      <c r="U1259" s="60"/>
      <c r="V1259" s="60"/>
    </row>
    <row r="1260" spans="9:22" hidden="1" x14ac:dyDescent="0.25">
      <c r="I1260" s="52" t="str">
        <f>IF(G1260="","",VLOOKUP(G1260,'BASE TB'!$A$1:$K$70000,2,FALSE))</f>
        <v/>
      </c>
      <c r="K1260" s="55" t="str">
        <f>IF(G1260="","",VLOOKUP(G1260,'BASE TB'!$A$1:$K$70000,6,FALSE))</f>
        <v/>
      </c>
      <c r="L1260" s="56" t="str">
        <f t="shared" si="29"/>
        <v/>
      </c>
      <c r="M1260" s="57" t="str">
        <f>IF(G1260="","",VLOOKUP(G1260,'BASE TB'!$A$1:$K$70000,7,FALSE))</f>
        <v/>
      </c>
      <c r="N1260" s="57" t="str">
        <f>IF(G1260="","",VLOOKUP(G1260,'BASE TB'!$A$1:$K$70000,8,FALSE))</f>
        <v/>
      </c>
      <c r="Q1260" s="60"/>
      <c r="R1260" s="60"/>
      <c r="S1260" s="60"/>
      <c r="T1260" s="60"/>
      <c r="U1260" s="60"/>
      <c r="V1260" s="60"/>
    </row>
    <row r="1261" spans="9:22" hidden="1" x14ac:dyDescent="0.25">
      <c r="I1261" s="52" t="str">
        <f>IF(G1261="","",VLOOKUP(G1261,'BASE TB'!$A$1:$K$70000,2,FALSE))</f>
        <v/>
      </c>
      <c r="K1261" s="55" t="str">
        <f>IF(G1261="","",VLOOKUP(G1261,'BASE TB'!$A$1:$K$70000,6,FALSE))</f>
        <v/>
      </c>
      <c r="L1261" s="56" t="str">
        <f t="shared" si="29"/>
        <v/>
      </c>
      <c r="M1261" s="57" t="str">
        <f>IF(G1261="","",VLOOKUP(G1261,'BASE TB'!$A$1:$K$70000,7,FALSE))</f>
        <v/>
      </c>
      <c r="N1261" s="57" t="str">
        <f>IF(G1261="","",VLOOKUP(G1261,'BASE TB'!$A$1:$K$70000,8,FALSE))</f>
        <v/>
      </c>
      <c r="Q1261" s="60"/>
      <c r="R1261" s="60"/>
      <c r="S1261" s="60"/>
      <c r="T1261" s="60"/>
      <c r="U1261" s="60"/>
      <c r="V1261" s="60"/>
    </row>
    <row r="1262" spans="9:22" hidden="1" x14ac:dyDescent="0.25">
      <c r="I1262" s="52" t="str">
        <f>IF(G1262="","",VLOOKUP(G1262,'BASE TB'!$A$1:$K$70000,2,FALSE))</f>
        <v/>
      </c>
      <c r="K1262" s="55" t="str">
        <f>IF(G1262="","",VLOOKUP(G1262,'BASE TB'!$A$1:$K$70000,6,FALSE))</f>
        <v/>
      </c>
      <c r="L1262" s="56" t="str">
        <f t="shared" si="29"/>
        <v/>
      </c>
      <c r="M1262" s="57" t="str">
        <f>IF(G1262="","",VLOOKUP(G1262,'BASE TB'!$A$1:$K$70000,7,FALSE))</f>
        <v/>
      </c>
      <c r="N1262" s="57" t="str">
        <f>IF(G1262="","",VLOOKUP(G1262,'BASE TB'!$A$1:$K$70000,8,FALSE))</f>
        <v/>
      </c>
      <c r="Q1262" s="60"/>
      <c r="R1262" s="60"/>
      <c r="S1262" s="60"/>
      <c r="T1262" s="60"/>
      <c r="U1262" s="60"/>
      <c r="V1262" s="60"/>
    </row>
    <row r="1263" spans="9:22" hidden="1" x14ac:dyDescent="0.25">
      <c r="I1263" s="52" t="str">
        <f>IF(G1263="","",VLOOKUP(G1263,'BASE TB'!$A$1:$K$70000,2,FALSE))</f>
        <v/>
      </c>
      <c r="K1263" s="55" t="str">
        <f>IF(G1263="","",VLOOKUP(G1263,'BASE TB'!$A$1:$K$70000,6,FALSE))</f>
        <v/>
      </c>
      <c r="L1263" s="56" t="str">
        <f t="shared" si="29"/>
        <v/>
      </c>
      <c r="M1263" s="57" t="str">
        <f>IF(G1263="","",VLOOKUP(G1263,'BASE TB'!$A$1:$K$70000,7,FALSE))</f>
        <v/>
      </c>
      <c r="N1263" s="57" t="str">
        <f>IF(G1263="","",VLOOKUP(G1263,'BASE TB'!$A$1:$K$70000,8,FALSE))</f>
        <v/>
      </c>
      <c r="Q1263" s="60"/>
      <c r="R1263" s="60"/>
      <c r="S1263" s="60"/>
      <c r="T1263" s="60"/>
      <c r="U1263" s="60"/>
      <c r="V1263" s="60"/>
    </row>
    <row r="1264" spans="9:22" hidden="1" x14ac:dyDescent="0.25">
      <c r="I1264" s="52" t="str">
        <f>IF(G1264="","",VLOOKUP(G1264,'BASE TB'!$A$1:$K$70000,2,FALSE))</f>
        <v/>
      </c>
      <c r="K1264" s="55" t="str">
        <f>IF(G1264="","",VLOOKUP(G1264,'BASE TB'!$A$1:$K$70000,6,FALSE))</f>
        <v/>
      </c>
      <c r="L1264" s="56" t="str">
        <f t="shared" si="29"/>
        <v/>
      </c>
      <c r="M1264" s="57" t="str">
        <f>IF(G1264="","",VLOOKUP(G1264,'BASE TB'!$A$1:$K$70000,7,FALSE))</f>
        <v/>
      </c>
      <c r="N1264" s="57" t="str">
        <f>IF(G1264="","",VLOOKUP(G1264,'BASE TB'!$A$1:$K$70000,8,FALSE))</f>
        <v/>
      </c>
      <c r="Q1264" s="60"/>
      <c r="R1264" s="60"/>
      <c r="S1264" s="60"/>
      <c r="T1264" s="60"/>
      <c r="U1264" s="60"/>
      <c r="V1264" s="60"/>
    </row>
    <row r="1265" spans="9:22" hidden="1" x14ac:dyDescent="0.25">
      <c r="I1265" s="52" t="str">
        <f>IF(G1265="","",VLOOKUP(G1265,'BASE TB'!$A$1:$K$70000,2,FALSE))</f>
        <v/>
      </c>
      <c r="K1265" s="55" t="str">
        <f>IF(G1265="","",VLOOKUP(G1265,'BASE TB'!$A$1:$K$70000,6,FALSE))</f>
        <v/>
      </c>
      <c r="L1265" s="56" t="str">
        <f t="shared" si="29"/>
        <v/>
      </c>
      <c r="M1265" s="57" t="str">
        <f>IF(G1265="","",VLOOKUP(G1265,'BASE TB'!$A$1:$K$70000,7,FALSE))</f>
        <v/>
      </c>
      <c r="N1265" s="57" t="str">
        <f>IF(G1265="","",VLOOKUP(G1265,'BASE TB'!$A$1:$K$70000,8,FALSE))</f>
        <v/>
      </c>
      <c r="Q1265" s="60"/>
      <c r="R1265" s="60"/>
      <c r="S1265" s="60"/>
      <c r="T1265" s="60"/>
      <c r="U1265" s="60"/>
      <c r="V1265" s="60"/>
    </row>
    <row r="1266" spans="9:22" hidden="1" x14ac:dyDescent="0.25">
      <c r="I1266" s="52" t="str">
        <f>IF(G1266="","",VLOOKUP(G1266,'BASE TB'!$A$1:$K$70000,2,FALSE))</f>
        <v/>
      </c>
      <c r="K1266" s="55" t="str">
        <f>IF(G1266="","",VLOOKUP(G1266,'BASE TB'!$A$1:$K$70000,6,FALSE))</f>
        <v/>
      </c>
      <c r="L1266" s="56" t="str">
        <f t="shared" si="29"/>
        <v/>
      </c>
      <c r="M1266" s="57" t="str">
        <f>IF(G1266="","",VLOOKUP(G1266,'BASE TB'!$A$1:$K$70000,7,FALSE))</f>
        <v/>
      </c>
      <c r="N1266" s="57" t="str">
        <f>IF(G1266="","",VLOOKUP(G1266,'BASE TB'!$A$1:$K$70000,8,FALSE))</f>
        <v/>
      </c>
      <c r="Q1266" s="60"/>
      <c r="R1266" s="60"/>
      <c r="S1266" s="60"/>
      <c r="T1266" s="60"/>
      <c r="U1266" s="60"/>
      <c r="V1266" s="60"/>
    </row>
    <row r="1267" spans="9:22" hidden="1" x14ac:dyDescent="0.25">
      <c r="I1267" s="52" t="str">
        <f>IF(G1267="","",VLOOKUP(G1267,'BASE TB'!$A$1:$K$70000,2,FALSE))</f>
        <v/>
      </c>
      <c r="K1267" s="55" t="str">
        <f>IF(G1267="","",VLOOKUP(G1267,'BASE TB'!$A$1:$K$70000,6,FALSE))</f>
        <v/>
      </c>
      <c r="L1267" s="56" t="str">
        <f t="shared" si="29"/>
        <v/>
      </c>
      <c r="M1267" s="57" t="str">
        <f>IF(G1267="","",VLOOKUP(G1267,'BASE TB'!$A$1:$K$70000,7,FALSE))</f>
        <v/>
      </c>
      <c r="N1267" s="57" t="str">
        <f>IF(G1267="","",VLOOKUP(G1267,'BASE TB'!$A$1:$K$70000,8,FALSE))</f>
        <v/>
      </c>
      <c r="Q1267" s="60"/>
      <c r="R1267" s="60"/>
      <c r="S1267" s="60"/>
      <c r="T1267" s="60"/>
      <c r="U1267" s="60"/>
      <c r="V1267" s="60"/>
    </row>
    <row r="1268" spans="9:22" hidden="1" x14ac:dyDescent="0.25">
      <c r="I1268" s="52" t="str">
        <f>IF(G1268="","",VLOOKUP(G1268,'BASE TB'!$A$1:$K$70000,2,FALSE))</f>
        <v/>
      </c>
      <c r="K1268" s="55" t="str">
        <f>IF(G1268="","",VLOOKUP(G1268,'BASE TB'!$A$1:$K$70000,6,FALSE))</f>
        <v/>
      </c>
      <c r="L1268" s="56" t="str">
        <f t="shared" si="29"/>
        <v/>
      </c>
      <c r="M1268" s="57" t="str">
        <f>IF(G1268="","",VLOOKUP(G1268,'BASE TB'!$A$1:$K$70000,7,FALSE))</f>
        <v/>
      </c>
      <c r="N1268" s="57" t="str">
        <f>IF(G1268="","",VLOOKUP(G1268,'BASE TB'!$A$1:$K$70000,8,FALSE))</f>
        <v/>
      </c>
      <c r="Q1268" s="60"/>
      <c r="R1268" s="60"/>
      <c r="S1268" s="60"/>
      <c r="T1268" s="60"/>
      <c r="U1268" s="60"/>
      <c r="V1268" s="60"/>
    </row>
    <row r="1269" spans="9:22" hidden="1" x14ac:dyDescent="0.25">
      <c r="I1269" s="52" t="str">
        <f>IF(G1269="","",VLOOKUP(G1269,'BASE TB'!$A$1:$K$70000,2,FALSE))</f>
        <v/>
      </c>
      <c r="K1269" s="55" t="str">
        <f>IF(G1269="","",VLOOKUP(G1269,'BASE TB'!$A$1:$K$70000,6,FALSE))</f>
        <v/>
      </c>
      <c r="L1269" s="56" t="str">
        <f t="shared" si="29"/>
        <v/>
      </c>
      <c r="M1269" s="57" t="str">
        <f>IF(G1269="","",VLOOKUP(G1269,'BASE TB'!$A$1:$K$70000,7,FALSE))</f>
        <v/>
      </c>
      <c r="N1269" s="57" t="str">
        <f>IF(G1269="","",VLOOKUP(G1269,'BASE TB'!$A$1:$K$70000,8,FALSE))</f>
        <v/>
      </c>
      <c r="Q1269" s="60"/>
      <c r="R1269" s="60"/>
      <c r="S1269" s="60"/>
      <c r="T1269" s="60"/>
      <c r="U1269" s="60"/>
      <c r="V1269" s="60"/>
    </row>
    <row r="1270" spans="9:22" hidden="1" x14ac:dyDescent="0.25">
      <c r="I1270" s="52" t="str">
        <f>IF(G1270="","",VLOOKUP(G1270,'BASE TB'!$A$1:$K$70000,2,FALSE))</f>
        <v/>
      </c>
      <c r="K1270" s="55" t="str">
        <f>IF(G1270="","",VLOOKUP(G1270,'BASE TB'!$A$1:$K$70000,6,FALSE))</f>
        <v/>
      </c>
      <c r="L1270" s="56" t="str">
        <f t="shared" si="29"/>
        <v/>
      </c>
      <c r="M1270" s="57" t="str">
        <f>IF(G1270="","",VLOOKUP(G1270,'BASE TB'!$A$1:$K$70000,7,FALSE))</f>
        <v/>
      </c>
      <c r="N1270" s="57" t="str">
        <f>IF(G1270="","",VLOOKUP(G1270,'BASE TB'!$A$1:$K$70000,8,FALSE))</f>
        <v/>
      </c>
      <c r="Q1270" s="60"/>
      <c r="R1270" s="60"/>
      <c r="S1270" s="60"/>
      <c r="T1270" s="60"/>
      <c r="U1270" s="60"/>
      <c r="V1270" s="60"/>
    </row>
    <row r="1271" spans="9:22" hidden="1" x14ac:dyDescent="0.25">
      <c r="I1271" s="52" t="str">
        <f>IF(G1271="","",VLOOKUP(G1271,'BASE TB'!$A$1:$K$70000,2,FALSE))</f>
        <v/>
      </c>
      <c r="K1271" s="55" t="str">
        <f>IF(G1271="","",VLOOKUP(G1271,'BASE TB'!$A$1:$K$70000,6,FALSE))</f>
        <v/>
      </c>
      <c r="L1271" s="56" t="str">
        <f t="shared" si="29"/>
        <v/>
      </c>
      <c r="M1271" s="57" t="str">
        <f>IF(G1271="","",VLOOKUP(G1271,'BASE TB'!$A$1:$K$70000,7,FALSE))</f>
        <v/>
      </c>
      <c r="N1271" s="57" t="str">
        <f>IF(G1271="","",VLOOKUP(G1271,'BASE TB'!$A$1:$K$70000,8,FALSE))</f>
        <v/>
      </c>
      <c r="Q1271" s="60"/>
      <c r="R1271" s="60"/>
      <c r="S1271" s="60"/>
      <c r="T1271" s="60"/>
      <c r="U1271" s="60"/>
      <c r="V1271" s="60"/>
    </row>
    <row r="1272" spans="9:22" hidden="1" x14ac:dyDescent="0.25">
      <c r="I1272" s="52" t="str">
        <f>IF(G1272="","",VLOOKUP(G1272,'BASE TB'!$A$1:$K$70000,2,FALSE))</f>
        <v/>
      </c>
      <c r="K1272" s="55" t="str">
        <f>IF(G1272="","",VLOOKUP(G1272,'BASE TB'!$A$1:$K$70000,6,FALSE))</f>
        <v/>
      </c>
      <c r="L1272" s="56" t="str">
        <f t="shared" si="29"/>
        <v/>
      </c>
      <c r="M1272" s="57" t="str">
        <f>IF(G1272="","",VLOOKUP(G1272,'BASE TB'!$A$1:$K$70000,7,FALSE))</f>
        <v/>
      </c>
      <c r="N1272" s="57" t="str">
        <f>IF(G1272="","",VLOOKUP(G1272,'BASE TB'!$A$1:$K$70000,8,FALSE))</f>
        <v/>
      </c>
      <c r="Q1272" s="60"/>
      <c r="R1272" s="60"/>
      <c r="S1272" s="60"/>
      <c r="T1272" s="60"/>
      <c r="U1272" s="60"/>
      <c r="V1272" s="60"/>
    </row>
    <row r="1273" spans="9:22" hidden="1" x14ac:dyDescent="0.25">
      <c r="I1273" s="52" t="str">
        <f>IF(G1273="","",VLOOKUP(G1273,'BASE TB'!$A$1:$K$70000,2,FALSE))</f>
        <v/>
      </c>
      <c r="K1273" s="55" t="str">
        <f>IF(G1273="","",VLOOKUP(G1273,'BASE TB'!$A$1:$K$70000,6,FALSE))</f>
        <v/>
      </c>
      <c r="L1273" s="56" t="str">
        <f t="shared" si="29"/>
        <v/>
      </c>
      <c r="M1273" s="57" t="str">
        <f>IF(G1273="","",VLOOKUP(G1273,'BASE TB'!$A$1:$K$70000,7,FALSE))</f>
        <v/>
      </c>
      <c r="N1273" s="57" t="str">
        <f>IF(G1273="","",VLOOKUP(G1273,'BASE TB'!$A$1:$K$70000,8,FALSE))</f>
        <v/>
      </c>
      <c r="Q1273" s="60"/>
      <c r="R1273" s="60"/>
      <c r="S1273" s="60"/>
      <c r="T1273" s="60"/>
      <c r="U1273" s="60"/>
      <c r="V1273" s="60"/>
    </row>
    <row r="1274" spans="9:22" hidden="1" x14ac:dyDescent="0.25">
      <c r="I1274" s="52" t="str">
        <f>IF(G1274="","",VLOOKUP(G1274,'BASE TB'!$A$1:$K$70000,2,FALSE))</f>
        <v/>
      </c>
      <c r="K1274" s="55" t="str">
        <f>IF(G1274="","",VLOOKUP(G1274,'BASE TB'!$A$1:$K$70000,6,FALSE))</f>
        <v/>
      </c>
      <c r="L1274" s="56" t="str">
        <f t="shared" si="29"/>
        <v/>
      </c>
      <c r="M1274" s="57" t="str">
        <f>IF(G1274="","",VLOOKUP(G1274,'BASE TB'!$A$1:$K$70000,7,FALSE))</f>
        <v/>
      </c>
      <c r="N1274" s="57" t="str">
        <f>IF(G1274="","",VLOOKUP(G1274,'BASE TB'!$A$1:$K$70000,8,FALSE))</f>
        <v/>
      </c>
      <c r="Q1274" s="60"/>
      <c r="R1274" s="60"/>
      <c r="S1274" s="60"/>
      <c r="T1274" s="60"/>
      <c r="U1274" s="60"/>
      <c r="V1274" s="60"/>
    </row>
    <row r="1275" spans="9:22" hidden="1" x14ac:dyDescent="0.25">
      <c r="I1275" s="52" t="str">
        <f>IF(G1275="","",VLOOKUP(G1275,'BASE TB'!$A$1:$K$70000,2,FALSE))</f>
        <v/>
      </c>
      <c r="K1275" s="55" t="str">
        <f>IF(G1275="","",VLOOKUP(G1275,'BASE TB'!$A$1:$K$70000,6,FALSE))</f>
        <v/>
      </c>
      <c r="L1275" s="56" t="str">
        <f t="shared" si="29"/>
        <v/>
      </c>
      <c r="M1275" s="57" t="str">
        <f>IF(G1275="","",VLOOKUP(G1275,'BASE TB'!$A$1:$K$70000,7,FALSE))</f>
        <v/>
      </c>
      <c r="N1275" s="57" t="str">
        <f>IF(G1275="","",VLOOKUP(G1275,'BASE TB'!$A$1:$K$70000,8,FALSE))</f>
        <v/>
      </c>
      <c r="Q1275" s="60"/>
      <c r="R1275" s="60"/>
      <c r="S1275" s="60"/>
      <c r="T1275" s="60"/>
      <c r="U1275" s="60"/>
      <c r="V1275" s="60"/>
    </row>
    <row r="1276" spans="9:22" hidden="1" x14ac:dyDescent="0.25">
      <c r="I1276" s="52" t="str">
        <f>IF(G1276="","",VLOOKUP(G1276,'BASE TB'!$A$1:$K$70000,2,FALSE))</f>
        <v/>
      </c>
      <c r="K1276" s="55" t="str">
        <f>IF(G1276="","",VLOOKUP(G1276,'BASE TB'!$A$1:$K$70000,6,FALSE))</f>
        <v/>
      </c>
      <c r="L1276" s="56" t="str">
        <f t="shared" si="29"/>
        <v/>
      </c>
      <c r="M1276" s="57" t="str">
        <f>IF(G1276="","",VLOOKUP(G1276,'BASE TB'!$A$1:$K$70000,7,FALSE))</f>
        <v/>
      </c>
      <c r="N1276" s="57" t="str">
        <f>IF(G1276="","",VLOOKUP(G1276,'BASE TB'!$A$1:$K$70000,8,FALSE))</f>
        <v/>
      </c>
      <c r="Q1276" s="60"/>
      <c r="R1276" s="60"/>
      <c r="S1276" s="60"/>
      <c r="T1276" s="60"/>
      <c r="U1276" s="60"/>
      <c r="V1276" s="60"/>
    </row>
    <row r="1277" spans="9:22" hidden="1" x14ac:dyDescent="0.25">
      <c r="I1277" s="52" t="str">
        <f>IF(G1277="","",VLOOKUP(G1277,'BASE TB'!$A$1:$K$70000,2,FALSE))</f>
        <v/>
      </c>
      <c r="K1277" s="55" t="str">
        <f>IF(G1277="","",VLOOKUP(G1277,'BASE TB'!$A$1:$K$70000,6,FALSE))</f>
        <v/>
      </c>
      <c r="L1277" s="56" t="str">
        <f t="shared" si="29"/>
        <v/>
      </c>
      <c r="M1277" s="57" t="str">
        <f>IF(G1277="","",VLOOKUP(G1277,'BASE TB'!$A$1:$K$70000,7,FALSE))</f>
        <v/>
      </c>
      <c r="N1277" s="57" t="str">
        <f>IF(G1277="","",VLOOKUP(G1277,'BASE TB'!$A$1:$K$70000,8,FALSE))</f>
        <v/>
      </c>
      <c r="Q1277" s="60"/>
      <c r="R1277" s="60"/>
      <c r="S1277" s="60"/>
      <c r="T1277" s="60"/>
      <c r="U1277" s="60"/>
      <c r="V1277" s="60"/>
    </row>
    <row r="1278" spans="9:22" hidden="1" x14ac:dyDescent="0.25">
      <c r="I1278" s="52" t="str">
        <f>IF(G1278="","",VLOOKUP(G1278,'BASE TB'!$A$1:$K$70000,2,FALSE))</f>
        <v/>
      </c>
      <c r="K1278" s="55" t="str">
        <f>IF(G1278="","",VLOOKUP(G1278,'BASE TB'!$A$1:$K$70000,6,FALSE))</f>
        <v/>
      </c>
      <c r="L1278" s="56" t="str">
        <f t="shared" si="29"/>
        <v/>
      </c>
      <c r="M1278" s="57" t="str">
        <f>IF(G1278="","",VLOOKUP(G1278,'BASE TB'!$A$1:$K$70000,7,FALSE))</f>
        <v/>
      </c>
      <c r="N1278" s="57" t="str">
        <f>IF(G1278="","",VLOOKUP(G1278,'BASE TB'!$A$1:$K$70000,8,FALSE))</f>
        <v/>
      </c>
      <c r="Q1278" s="60"/>
      <c r="R1278" s="60"/>
      <c r="S1278" s="60"/>
      <c r="T1278" s="60"/>
      <c r="U1278" s="60"/>
      <c r="V1278" s="60"/>
    </row>
    <row r="1279" spans="9:22" hidden="1" x14ac:dyDescent="0.25">
      <c r="I1279" s="52" t="str">
        <f>IF(G1279="","",VLOOKUP(G1279,'BASE TB'!$A$1:$K$70000,2,FALSE))</f>
        <v/>
      </c>
      <c r="K1279" s="55" t="str">
        <f>IF(G1279="","",VLOOKUP(G1279,'BASE TB'!$A$1:$K$70000,6,FALSE))</f>
        <v/>
      </c>
      <c r="L1279" s="56" t="str">
        <f t="shared" si="29"/>
        <v/>
      </c>
      <c r="M1279" s="57" t="str">
        <f>IF(G1279="","",VLOOKUP(G1279,'BASE TB'!$A$1:$K$70000,7,FALSE))</f>
        <v/>
      </c>
      <c r="N1279" s="57" t="str">
        <f>IF(G1279="","",VLOOKUP(G1279,'BASE TB'!$A$1:$K$70000,8,FALSE))</f>
        <v/>
      </c>
      <c r="Q1279" s="60"/>
      <c r="R1279" s="60"/>
      <c r="S1279" s="60"/>
      <c r="T1279" s="60"/>
      <c r="U1279" s="60"/>
      <c r="V1279" s="60"/>
    </row>
    <row r="1280" spans="9:22" hidden="1" x14ac:dyDescent="0.25">
      <c r="I1280" s="52" t="str">
        <f>IF(G1280="","",VLOOKUP(G1280,'BASE TB'!$A$1:$K$70000,2,FALSE))</f>
        <v/>
      </c>
      <c r="K1280" s="55" t="str">
        <f>IF(G1280="","",VLOOKUP(G1280,'BASE TB'!$A$1:$K$70000,6,FALSE))</f>
        <v/>
      </c>
      <c r="L1280" s="56" t="str">
        <f t="shared" si="29"/>
        <v/>
      </c>
      <c r="M1280" s="57" t="str">
        <f>IF(G1280="","",VLOOKUP(G1280,'BASE TB'!$A$1:$K$70000,7,FALSE))</f>
        <v/>
      </c>
      <c r="N1280" s="57" t="str">
        <f>IF(G1280="","",VLOOKUP(G1280,'BASE TB'!$A$1:$K$70000,8,FALSE))</f>
        <v/>
      </c>
      <c r="Q1280" s="60"/>
      <c r="R1280" s="60"/>
      <c r="S1280" s="60"/>
      <c r="T1280" s="60"/>
      <c r="U1280" s="60"/>
      <c r="V1280" s="60"/>
    </row>
    <row r="1281" spans="9:22" hidden="1" x14ac:dyDescent="0.25">
      <c r="I1281" s="52" t="str">
        <f>IF(G1281="","",VLOOKUP(G1281,'BASE TB'!$A$1:$K$70000,2,FALSE))</f>
        <v/>
      </c>
      <c r="K1281" s="55" t="str">
        <f>IF(G1281="","",VLOOKUP(G1281,'BASE TB'!$A$1:$K$70000,6,FALSE))</f>
        <v/>
      </c>
      <c r="L1281" s="56" t="str">
        <f t="shared" si="29"/>
        <v/>
      </c>
      <c r="M1281" s="57" t="str">
        <f>IF(G1281="","",VLOOKUP(G1281,'BASE TB'!$A$1:$K$70000,7,FALSE))</f>
        <v/>
      </c>
      <c r="N1281" s="57" t="str">
        <f>IF(G1281="","",VLOOKUP(G1281,'BASE TB'!$A$1:$K$70000,8,FALSE))</f>
        <v/>
      </c>
      <c r="Q1281" s="60"/>
      <c r="R1281" s="60"/>
      <c r="S1281" s="60"/>
      <c r="T1281" s="60"/>
      <c r="U1281" s="60"/>
      <c r="V1281" s="60"/>
    </row>
    <row r="1282" spans="9:22" hidden="1" x14ac:dyDescent="0.25">
      <c r="I1282" s="52" t="str">
        <f>IF(G1282="","",VLOOKUP(G1282,'BASE TB'!$A$1:$K$70000,2,FALSE))</f>
        <v/>
      </c>
      <c r="K1282" s="55" t="str">
        <f>IF(G1282="","",VLOOKUP(G1282,'BASE TB'!$A$1:$K$70000,6,FALSE))</f>
        <v/>
      </c>
      <c r="L1282" s="56" t="str">
        <f t="shared" si="29"/>
        <v/>
      </c>
      <c r="M1282" s="57" t="str">
        <f>IF(G1282="","",VLOOKUP(G1282,'BASE TB'!$A$1:$K$70000,7,FALSE))</f>
        <v/>
      </c>
      <c r="N1282" s="57" t="str">
        <f>IF(G1282="","",VLOOKUP(G1282,'BASE TB'!$A$1:$K$70000,8,FALSE))</f>
        <v/>
      </c>
      <c r="Q1282" s="60"/>
      <c r="R1282" s="60"/>
      <c r="S1282" s="60"/>
      <c r="T1282" s="60"/>
      <c r="U1282" s="60"/>
      <c r="V1282" s="60"/>
    </row>
    <row r="1283" spans="9:22" hidden="1" x14ac:dyDescent="0.25">
      <c r="I1283" s="52" t="str">
        <f>IF(G1283="","",VLOOKUP(G1283,'BASE TB'!$A$1:$K$70000,2,FALSE))</f>
        <v/>
      </c>
      <c r="K1283" s="55" t="str">
        <f>IF(G1283="","",VLOOKUP(G1283,'BASE TB'!$A$1:$K$70000,6,FALSE))</f>
        <v/>
      </c>
      <c r="L1283" s="56" t="str">
        <f t="shared" si="29"/>
        <v/>
      </c>
      <c r="M1283" s="57" t="str">
        <f>IF(G1283="","",VLOOKUP(G1283,'BASE TB'!$A$1:$K$70000,7,FALSE))</f>
        <v/>
      </c>
      <c r="N1283" s="57" t="str">
        <f>IF(G1283="","",VLOOKUP(G1283,'BASE TB'!$A$1:$K$70000,8,FALSE))</f>
        <v/>
      </c>
      <c r="Q1283" s="60"/>
      <c r="R1283" s="60"/>
      <c r="S1283" s="60"/>
      <c r="T1283" s="60"/>
      <c r="U1283" s="60"/>
      <c r="V1283" s="60"/>
    </row>
    <row r="1284" spans="9:22" hidden="1" x14ac:dyDescent="0.25">
      <c r="I1284" s="52" t="str">
        <f>IF(G1284="","",VLOOKUP(G1284,'BASE TB'!$A$1:$K$70000,2,FALSE))</f>
        <v/>
      </c>
      <c r="K1284" s="55" t="str">
        <f>IF(G1284="","",VLOOKUP(G1284,'BASE TB'!$A$1:$K$70000,6,FALSE))</f>
        <v/>
      </c>
      <c r="L1284" s="56" t="str">
        <f t="shared" si="29"/>
        <v/>
      </c>
      <c r="M1284" s="57" t="str">
        <f>IF(G1284="","",VLOOKUP(G1284,'BASE TB'!$A$1:$K$70000,7,FALSE))</f>
        <v/>
      </c>
      <c r="N1284" s="57" t="str">
        <f>IF(G1284="","",VLOOKUP(G1284,'BASE TB'!$A$1:$K$70000,8,FALSE))</f>
        <v/>
      </c>
      <c r="Q1284" s="60"/>
      <c r="R1284" s="60"/>
      <c r="S1284" s="60"/>
      <c r="T1284" s="60"/>
      <c r="U1284" s="60"/>
      <c r="V1284" s="60"/>
    </row>
    <row r="1285" spans="9:22" hidden="1" x14ac:dyDescent="0.25">
      <c r="I1285" s="52" t="str">
        <f>IF(G1285="","",VLOOKUP(G1285,'BASE TB'!$A$1:$K$70000,2,FALSE))</f>
        <v/>
      </c>
      <c r="K1285" s="55" t="str">
        <f>IF(G1285="","",VLOOKUP(G1285,'BASE TB'!$A$1:$K$70000,6,FALSE))</f>
        <v/>
      </c>
      <c r="L1285" s="56" t="str">
        <f t="shared" si="29"/>
        <v/>
      </c>
      <c r="M1285" s="57" t="str">
        <f>IF(G1285="","",VLOOKUP(G1285,'BASE TB'!$A$1:$K$70000,7,FALSE))</f>
        <v/>
      </c>
      <c r="N1285" s="57" t="str">
        <f>IF(G1285="","",VLOOKUP(G1285,'BASE TB'!$A$1:$K$70000,8,FALSE))</f>
        <v/>
      </c>
      <c r="Q1285" s="60"/>
      <c r="R1285" s="60"/>
      <c r="S1285" s="60"/>
      <c r="T1285" s="60"/>
      <c r="U1285" s="60"/>
      <c r="V1285" s="60"/>
    </row>
    <row r="1286" spans="9:22" hidden="1" x14ac:dyDescent="0.25">
      <c r="I1286" s="52" t="str">
        <f>IF(G1286="","",VLOOKUP(G1286,'BASE TB'!$A$1:$K$70000,2,FALSE))</f>
        <v/>
      </c>
      <c r="K1286" s="55" t="str">
        <f>IF(G1286="","",VLOOKUP(G1286,'BASE TB'!$A$1:$K$70000,6,FALSE))</f>
        <v/>
      </c>
      <c r="L1286" s="56" t="str">
        <f t="shared" si="29"/>
        <v/>
      </c>
      <c r="M1286" s="57" t="str">
        <f>IF(G1286="","",VLOOKUP(G1286,'BASE TB'!$A$1:$K$70000,7,FALSE))</f>
        <v/>
      </c>
      <c r="N1286" s="57" t="str">
        <f>IF(G1286="","",VLOOKUP(G1286,'BASE TB'!$A$1:$K$70000,8,FALSE))</f>
        <v/>
      </c>
      <c r="Q1286" s="60"/>
      <c r="R1286" s="60"/>
      <c r="S1286" s="60"/>
      <c r="T1286" s="60"/>
      <c r="U1286" s="60"/>
      <c r="V1286" s="60"/>
    </row>
    <row r="1287" spans="9:22" hidden="1" x14ac:dyDescent="0.25">
      <c r="I1287" s="52" t="str">
        <f>IF(G1287="","",VLOOKUP(G1287,'BASE TB'!$A$1:$K$70000,2,FALSE))</f>
        <v/>
      </c>
      <c r="K1287" s="55" t="str">
        <f>IF(G1287="","",VLOOKUP(G1287,'BASE TB'!$A$1:$K$70000,6,FALSE))</f>
        <v/>
      </c>
      <c r="L1287" s="56" t="str">
        <f t="shared" ref="L1287:L1350" si="30">IF(G1287="","",J1287*K1287)</f>
        <v/>
      </c>
      <c r="M1287" s="57" t="str">
        <f>IF(G1287="","",VLOOKUP(G1287,'BASE TB'!$A$1:$K$70000,7,FALSE))</f>
        <v/>
      </c>
      <c r="N1287" s="57" t="str">
        <f>IF(G1287="","",VLOOKUP(G1287,'BASE TB'!$A$1:$K$70000,8,FALSE))</f>
        <v/>
      </c>
      <c r="Q1287" s="60"/>
      <c r="R1287" s="60"/>
      <c r="S1287" s="60"/>
      <c r="T1287" s="60"/>
      <c r="U1287" s="60"/>
      <c r="V1287" s="60"/>
    </row>
    <row r="1288" spans="9:22" hidden="1" x14ac:dyDescent="0.25">
      <c r="I1288" s="52" t="str">
        <f>IF(G1288="","",VLOOKUP(G1288,'BASE TB'!$A$1:$K$70000,2,FALSE))</f>
        <v/>
      </c>
      <c r="K1288" s="55" t="str">
        <f>IF(G1288="","",VLOOKUP(G1288,'BASE TB'!$A$1:$K$70000,6,FALSE))</f>
        <v/>
      </c>
      <c r="L1288" s="56" t="str">
        <f t="shared" si="30"/>
        <v/>
      </c>
      <c r="M1288" s="57" t="str">
        <f>IF(G1288="","",VLOOKUP(G1288,'BASE TB'!$A$1:$K$70000,7,FALSE))</f>
        <v/>
      </c>
      <c r="N1288" s="57" t="str">
        <f>IF(G1288="","",VLOOKUP(G1288,'BASE TB'!$A$1:$K$70000,8,FALSE))</f>
        <v/>
      </c>
      <c r="Q1288" s="60"/>
      <c r="R1288" s="60"/>
      <c r="S1288" s="60"/>
      <c r="T1288" s="60"/>
      <c r="U1288" s="60"/>
      <c r="V1288" s="60"/>
    </row>
    <row r="1289" spans="9:22" hidden="1" x14ac:dyDescent="0.25">
      <c r="I1289" s="52" t="str">
        <f>IF(G1289="","",VLOOKUP(G1289,'BASE TB'!$A$1:$K$70000,2,FALSE))</f>
        <v/>
      </c>
      <c r="K1289" s="55" t="str">
        <f>IF(G1289="","",VLOOKUP(G1289,'BASE TB'!$A$1:$K$70000,6,FALSE))</f>
        <v/>
      </c>
      <c r="L1289" s="56" t="str">
        <f t="shared" si="30"/>
        <v/>
      </c>
      <c r="M1289" s="57" t="str">
        <f>IF(G1289="","",VLOOKUP(G1289,'BASE TB'!$A$1:$K$70000,7,FALSE))</f>
        <v/>
      </c>
      <c r="N1289" s="57" t="str">
        <f>IF(G1289="","",VLOOKUP(G1289,'BASE TB'!$A$1:$K$70000,8,FALSE))</f>
        <v/>
      </c>
      <c r="Q1289" s="60"/>
      <c r="R1289" s="60"/>
      <c r="S1289" s="60"/>
      <c r="T1289" s="60"/>
      <c r="U1289" s="60"/>
      <c r="V1289" s="60"/>
    </row>
    <row r="1290" spans="9:22" hidden="1" x14ac:dyDescent="0.25">
      <c r="I1290" s="52" t="str">
        <f>IF(G1290="","",VLOOKUP(G1290,'BASE TB'!$A$1:$K$70000,2,FALSE))</f>
        <v/>
      </c>
      <c r="K1290" s="55" t="str">
        <f>IF(G1290="","",VLOOKUP(G1290,'BASE TB'!$A$1:$K$70000,6,FALSE))</f>
        <v/>
      </c>
      <c r="L1290" s="56" t="str">
        <f t="shared" si="30"/>
        <v/>
      </c>
      <c r="M1290" s="57" t="str">
        <f>IF(G1290="","",VLOOKUP(G1290,'BASE TB'!$A$1:$K$70000,7,FALSE))</f>
        <v/>
      </c>
      <c r="N1290" s="57" t="str">
        <f>IF(G1290="","",VLOOKUP(G1290,'BASE TB'!$A$1:$K$70000,8,FALSE))</f>
        <v/>
      </c>
      <c r="Q1290" s="60"/>
      <c r="R1290" s="60"/>
      <c r="S1290" s="60"/>
      <c r="T1290" s="60"/>
      <c r="U1290" s="60"/>
      <c r="V1290" s="60"/>
    </row>
    <row r="1291" spans="9:22" hidden="1" x14ac:dyDescent="0.25">
      <c r="I1291" s="52" t="str">
        <f>IF(G1291="","",VLOOKUP(G1291,'BASE TB'!$A$1:$K$70000,2,FALSE))</f>
        <v/>
      </c>
      <c r="K1291" s="55" t="str">
        <f>IF(G1291="","",VLOOKUP(G1291,'BASE TB'!$A$1:$K$70000,6,FALSE))</f>
        <v/>
      </c>
      <c r="L1291" s="56" t="str">
        <f t="shared" si="30"/>
        <v/>
      </c>
      <c r="M1291" s="57" t="str">
        <f>IF(G1291="","",VLOOKUP(G1291,'BASE TB'!$A$1:$K$70000,7,FALSE))</f>
        <v/>
      </c>
      <c r="N1291" s="57" t="str">
        <f>IF(G1291="","",VLOOKUP(G1291,'BASE TB'!$A$1:$K$70000,8,FALSE))</f>
        <v/>
      </c>
      <c r="Q1291" s="60"/>
      <c r="R1291" s="60"/>
      <c r="S1291" s="60"/>
      <c r="T1291" s="60"/>
      <c r="U1291" s="60"/>
      <c r="V1291" s="60"/>
    </row>
    <row r="1292" spans="9:22" hidden="1" x14ac:dyDescent="0.25">
      <c r="I1292" s="52" t="str">
        <f>IF(G1292="","",VLOOKUP(G1292,'BASE TB'!$A$1:$K$70000,2,FALSE))</f>
        <v/>
      </c>
      <c r="K1292" s="55" t="str">
        <f>IF(G1292="","",VLOOKUP(G1292,'BASE TB'!$A$1:$K$70000,6,FALSE))</f>
        <v/>
      </c>
      <c r="L1292" s="56" t="str">
        <f t="shared" si="30"/>
        <v/>
      </c>
      <c r="M1292" s="57" t="str">
        <f>IF(G1292="","",VLOOKUP(G1292,'BASE TB'!$A$1:$K$70000,7,FALSE))</f>
        <v/>
      </c>
      <c r="N1292" s="57" t="str">
        <f>IF(G1292="","",VLOOKUP(G1292,'BASE TB'!$A$1:$K$70000,8,FALSE))</f>
        <v/>
      </c>
      <c r="Q1292" s="60"/>
      <c r="R1292" s="60"/>
      <c r="S1292" s="60"/>
      <c r="T1292" s="60"/>
      <c r="U1292" s="60"/>
      <c r="V1292" s="60"/>
    </row>
    <row r="1293" spans="9:22" hidden="1" x14ac:dyDescent="0.25">
      <c r="I1293" s="52" t="str">
        <f>IF(G1293="","",VLOOKUP(G1293,'BASE TB'!$A$1:$K$70000,2,FALSE))</f>
        <v/>
      </c>
      <c r="K1293" s="55" t="str">
        <f>IF(G1293="","",VLOOKUP(G1293,'BASE TB'!$A$1:$K$70000,6,FALSE))</f>
        <v/>
      </c>
      <c r="L1293" s="56" t="str">
        <f t="shared" si="30"/>
        <v/>
      </c>
      <c r="M1293" s="57" t="str">
        <f>IF(G1293="","",VLOOKUP(G1293,'BASE TB'!$A$1:$K$70000,7,FALSE))</f>
        <v/>
      </c>
      <c r="N1293" s="57" t="str">
        <f>IF(G1293="","",VLOOKUP(G1293,'BASE TB'!$A$1:$K$70000,8,FALSE))</f>
        <v/>
      </c>
      <c r="Q1293" s="60"/>
      <c r="R1293" s="60"/>
      <c r="S1293" s="60"/>
      <c r="T1293" s="60"/>
      <c r="U1293" s="60"/>
      <c r="V1293" s="60"/>
    </row>
    <row r="1294" spans="9:22" hidden="1" x14ac:dyDescent="0.25">
      <c r="I1294" s="52" t="str">
        <f>IF(G1294="","",VLOOKUP(G1294,'BASE TB'!$A$1:$K$70000,2,FALSE))</f>
        <v/>
      </c>
      <c r="K1294" s="55" t="str">
        <f>IF(G1294="","",VLOOKUP(G1294,'BASE TB'!$A$1:$K$70000,6,FALSE))</f>
        <v/>
      </c>
      <c r="L1294" s="56" t="str">
        <f t="shared" si="30"/>
        <v/>
      </c>
      <c r="M1294" s="57" t="str">
        <f>IF(G1294="","",VLOOKUP(G1294,'BASE TB'!$A$1:$K$70000,7,FALSE))</f>
        <v/>
      </c>
      <c r="N1294" s="57" t="str">
        <f>IF(G1294="","",VLOOKUP(G1294,'BASE TB'!$A$1:$K$70000,8,FALSE))</f>
        <v/>
      </c>
      <c r="Q1294" s="60"/>
      <c r="R1294" s="60"/>
      <c r="S1294" s="60"/>
      <c r="T1294" s="60"/>
      <c r="U1294" s="60"/>
      <c r="V1294" s="60"/>
    </row>
    <row r="1295" spans="9:22" hidden="1" x14ac:dyDescent="0.25">
      <c r="I1295" s="52" t="str">
        <f>IF(G1295="","",VLOOKUP(G1295,'BASE TB'!$A$1:$K$70000,2,FALSE))</f>
        <v/>
      </c>
      <c r="K1295" s="55" t="str">
        <f>IF(G1295="","",VLOOKUP(G1295,'BASE TB'!$A$1:$K$70000,6,FALSE))</f>
        <v/>
      </c>
      <c r="L1295" s="56" t="str">
        <f t="shared" si="30"/>
        <v/>
      </c>
      <c r="M1295" s="57" t="str">
        <f>IF(G1295="","",VLOOKUP(G1295,'BASE TB'!$A$1:$K$70000,7,FALSE))</f>
        <v/>
      </c>
      <c r="N1295" s="57" t="str">
        <f>IF(G1295="","",VLOOKUP(G1295,'BASE TB'!$A$1:$K$70000,8,FALSE))</f>
        <v/>
      </c>
      <c r="Q1295" s="60"/>
      <c r="R1295" s="60"/>
      <c r="S1295" s="60"/>
      <c r="T1295" s="60"/>
      <c r="U1295" s="60"/>
      <c r="V1295" s="60"/>
    </row>
    <row r="1296" spans="9:22" hidden="1" x14ac:dyDescent="0.25">
      <c r="I1296" s="52" t="str">
        <f>IF(G1296="","",VLOOKUP(G1296,'BASE TB'!$A$1:$K$70000,2,FALSE))</f>
        <v/>
      </c>
      <c r="K1296" s="55" t="str">
        <f>IF(G1296="","",VLOOKUP(G1296,'BASE TB'!$A$1:$K$70000,6,FALSE))</f>
        <v/>
      </c>
      <c r="L1296" s="56" t="str">
        <f t="shared" si="30"/>
        <v/>
      </c>
      <c r="M1296" s="57" t="str">
        <f>IF(G1296="","",VLOOKUP(G1296,'BASE TB'!$A$1:$K$70000,7,FALSE))</f>
        <v/>
      </c>
      <c r="N1296" s="57" t="str">
        <f>IF(G1296="","",VLOOKUP(G1296,'BASE TB'!$A$1:$K$70000,8,FALSE))</f>
        <v/>
      </c>
      <c r="Q1296" s="60"/>
      <c r="R1296" s="60"/>
      <c r="S1296" s="60"/>
      <c r="T1296" s="60"/>
      <c r="U1296" s="60"/>
      <c r="V1296" s="60"/>
    </row>
    <row r="1297" spans="9:22" hidden="1" x14ac:dyDescent="0.25">
      <c r="I1297" s="52" t="str">
        <f>IF(G1297="","",VLOOKUP(G1297,'BASE TB'!$A$1:$K$70000,2,FALSE))</f>
        <v/>
      </c>
      <c r="K1297" s="55" t="str">
        <f>IF(G1297="","",VLOOKUP(G1297,'BASE TB'!$A$1:$K$70000,6,FALSE))</f>
        <v/>
      </c>
      <c r="L1297" s="56" t="str">
        <f t="shared" si="30"/>
        <v/>
      </c>
      <c r="M1297" s="57" t="str">
        <f>IF(G1297="","",VLOOKUP(G1297,'BASE TB'!$A$1:$K$70000,7,FALSE))</f>
        <v/>
      </c>
      <c r="N1297" s="57" t="str">
        <f>IF(G1297="","",VLOOKUP(G1297,'BASE TB'!$A$1:$K$70000,8,FALSE))</f>
        <v/>
      </c>
      <c r="Q1297" s="60"/>
      <c r="R1297" s="60"/>
      <c r="S1297" s="60"/>
      <c r="T1297" s="60"/>
      <c r="U1297" s="60"/>
      <c r="V1297" s="60"/>
    </row>
    <row r="1298" spans="9:22" hidden="1" x14ac:dyDescent="0.25">
      <c r="I1298" s="52" t="str">
        <f>IF(G1298="","",VLOOKUP(G1298,'BASE TB'!$A$1:$K$70000,2,FALSE))</f>
        <v/>
      </c>
      <c r="K1298" s="55" t="str">
        <f>IF(G1298="","",VLOOKUP(G1298,'BASE TB'!$A$1:$K$70000,6,FALSE))</f>
        <v/>
      </c>
      <c r="L1298" s="56" t="str">
        <f t="shared" si="30"/>
        <v/>
      </c>
      <c r="M1298" s="57" t="str">
        <f>IF(G1298="","",VLOOKUP(G1298,'BASE TB'!$A$1:$K$70000,7,FALSE))</f>
        <v/>
      </c>
      <c r="N1298" s="57" t="str">
        <f>IF(G1298="","",VLOOKUP(G1298,'BASE TB'!$A$1:$K$70000,8,FALSE))</f>
        <v/>
      </c>
      <c r="Q1298" s="60"/>
      <c r="R1298" s="60"/>
      <c r="S1298" s="60"/>
      <c r="T1298" s="60"/>
      <c r="U1298" s="60"/>
      <c r="V1298" s="60"/>
    </row>
    <row r="1299" spans="9:22" hidden="1" x14ac:dyDescent="0.25">
      <c r="I1299" s="52" t="str">
        <f>IF(G1299="","",VLOOKUP(G1299,'BASE TB'!$A$1:$K$70000,2,FALSE))</f>
        <v/>
      </c>
      <c r="K1299" s="55" t="str">
        <f>IF(G1299="","",VLOOKUP(G1299,'BASE TB'!$A$1:$K$70000,6,FALSE))</f>
        <v/>
      </c>
      <c r="L1299" s="56" t="str">
        <f t="shared" si="30"/>
        <v/>
      </c>
      <c r="M1299" s="57" t="str">
        <f>IF(G1299="","",VLOOKUP(G1299,'BASE TB'!$A$1:$K$70000,7,FALSE))</f>
        <v/>
      </c>
      <c r="N1299" s="57" t="str">
        <f>IF(G1299="","",VLOOKUP(G1299,'BASE TB'!$A$1:$K$70000,8,FALSE))</f>
        <v/>
      </c>
      <c r="Q1299" s="60"/>
      <c r="R1299" s="60"/>
      <c r="S1299" s="60"/>
      <c r="T1299" s="60"/>
      <c r="U1299" s="60"/>
      <c r="V1299" s="60"/>
    </row>
    <row r="1300" spans="9:22" hidden="1" x14ac:dyDescent="0.25">
      <c r="I1300" s="52" t="str">
        <f>IF(G1300="","",VLOOKUP(G1300,'BASE TB'!$A$1:$K$70000,2,FALSE))</f>
        <v/>
      </c>
      <c r="K1300" s="55" t="str">
        <f>IF(G1300="","",VLOOKUP(G1300,'BASE TB'!$A$1:$K$70000,6,FALSE))</f>
        <v/>
      </c>
      <c r="L1300" s="56" t="str">
        <f t="shared" si="30"/>
        <v/>
      </c>
      <c r="M1300" s="57" t="str">
        <f>IF(G1300="","",VLOOKUP(G1300,'BASE TB'!$A$1:$K$70000,7,FALSE))</f>
        <v/>
      </c>
      <c r="N1300" s="57" t="str">
        <f>IF(G1300="","",VLOOKUP(G1300,'BASE TB'!$A$1:$K$70000,8,FALSE))</f>
        <v/>
      </c>
      <c r="Q1300" s="60"/>
      <c r="R1300" s="60"/>
      <c r="S1300" s="60"/>
      <c r="T1300" s="60"/>
      <c r="U1300" s="60"/>
      <c r="V1300" s="60"/>
    </row>
    <row r="1301" spans="9:22" hidden="1" x14ac:dyDescent="0.25">
      <c r="I1301" s="52" t="str">
        <f>IF(G1301="","",VLOOKUP(G1301,'BASE TB'!$A$1:$K$70000,2,FALSE))</f>
        <v/>
      </c>
      <c r="K1301" s="55" t="str">
        <f>IF(G1301="","",VLOOKUP(G1301,'BASE TB'!$A$1:$K$70000,6,FALSE))</f>
        <v/>
      </c>
      <c r="L1301" s="56" t="str">
        <f t="shared" si="30"/>
        <v/>
      </c>
      <c r="M1301" s="57" t="str">
        <f>IF(G1301="","",VLOOKUP(G1301,'BASE TB'!$A$1:$K$70000,7,FALSE))</f>
        <v/>
      </c>
      <c r="N1301" s="57" t="str">
        <f>IF(G1301="","",VLOOKUP(G1301,'BASE TB'!$A$1:$K$70000,8,FALSE))</f>
        <v/>
      </c>
      <c r="Q1301" s="60"/>
      <c r="R1301" s="60"/>
      <c r="S1301" s="60"/>
      <c r="T1301" s="60"/>
      <c r="U1301" s="60"/>
      <c r="V1301" s="60"/>
    </row>
    <row r="1302" spans="9:22" hidden="1" x14ac:dyDescent="0.25">
      <c r="I1302" s="52" t="str">
        <f>IF(G1302="","",VLOOKUP(G1302,'BASE TB'!$A$1:$K$70000,2,FALSE))</f>
        <v/>
      </c>
      <c r="K1302" s="55" t="str">
        <f>IF(G1302="","",VLOOKUP(G1302,'BASE TB'!$A$1:$K$70000,6,FALSE))</f>
        <v/>
      </c>
      <c r="L1302" s="56" t="str">
        <f t="shared" si="30"/>
        <v/>
      </c>
      <c r="M1302" s="57" t="str">
        <f>IF(G1302="","",VLOOKUP(G1302,'BASE TB'!$A$1:$K$70000,7,FALSE))</f>
        <v/>
      </c>
      <c r="N1302" s="57" t="str">
        <f>IF(G1302="","",VLOOKUP(G1302,'BASE TB'!$A$1:$K$70000,8,FALSE))</f>
        <v/>
      </c>
      <c r="Q1302" s="60"/>
      <c r="R1302" s="60"/>
      <c r="S1302" s="60"/>
      <c r="T1302" s="60"/>
      <c r="U1302" s="60"/>
      <c r="V1302" s="60"/>
    </row>
    <row r="1303" spans="9:22" hidden="1" x14ac:dyDescent="0.25">
      <c r="I1303" s="52" t="str">
        <f>IF(G1303="","",VLOOKUP(G1303,'BASE TB'!$A$1:$K$70000,2,FALSE))</f>
        <v/>
      </c>
      <c r="K1303" s="55" t="str">
        <f>IF(G1303="","",VLOOKUP(G1303,'BASE TB'!$A$1:$K$70000,6,FALSE))</f>
        <v/>
      </c>
      <c r="L1303" s="56" t="str">
        <f t="shared" si="30"/>
        <v/>
      </c>
      <c r="M1303" s="57" t="str">
        <f>IF(G1303="","",VLOOKUP(G1303,'BASE TB'!$A$1:$K$70000,7,FALSE))</f>
        <v/>
      </c>
      <c r="N1303" s="57" t="str">
        <f>IF(G1303="","",VLOOKUP(G1303,'BASE TB'!$A$1:$K$70000,8,FALSE))</f>
        <v/>
      </c>
      <c r="Q1303" s="60"/>
      <c r="R1303" s="60"/>
      <c r="S1303" s="60"/>
      <c r="T1303" s="60"/>
      <c r="U1303" s="60"/>
      <c r="V1303" s="60"/>
    </row>
    <row r="1304" spans="9:22" hidden="1" x14ac:dyDescent="0.25">
      <c r="I1304" s="52" t="str">
        <f>IF(G1304="","",VLOOKUP(G1304,'BASE TB'!$A$1:$K$70000,2,FALSE))</f>
        <v/>
      </c>
      <c r="K1304" s="55" t="str">
        <f>IF(G1304="","",VLOOKUP(G1304,'BASE TB'!$A$1:$K$70000,6,FALSE))</f>
        <v/>
      </c>
      <c r="L1304" s="56" t="str">
        <f t="shared" si="30"/>
        <v/>
      </c>
      <c r="M1304" s="57" t="str">
        <f>IF(G1304="","",VLOOKUP(G1304,'BASE TB'!$A$1:$K$70000,7,FALSE))</f>
        <v/>
      </c>
      <c r="N1304" s="57" t="str">
        <f>IF(G1304="","",VLOOKUP(G1304,'BASE TB'!$A$1:$K$70000,8,FALSE))</f>
        <v/>
      </c>
      <c r="Q1304" s="60"/>
      <c r="R1304" s="60"/>
      <c r="S1304" s="60"/>
      <c r="T1304" s="60"/>
      <c r="U1304" s="60"/>
      <c r="V1304" s="60"/>
    </row>
    <row r="1305" spans="9:22" hidden="1" x14ac:dyDescent="0.25">
      <c r="I1305" s="52" t="str">
        <f>IF(G1305="","",VLOOKUP(G1305,'BASE TB'!$A$1:$K$70000,2,FALSE))</f>
        <v/>
      </c>
      <c r="K1305" s="55" t="str">
        <f>IF(G1305="","",VLOOKUP(G1305,'BASE TB'!$A$1:$K$70000,6,FALSE))</f>
        <v/>
      </c>
      <c r="L1305" s="56" t="str">
        <f t="shared" si="30"/>
        <v/>
      </c>
      <c r="M1305" s="57" t="str">
        <f>IF(G1305="","",VLOOKUP(G1305,'BASE TB'!$A$1:$K$70000,7,FALSE))</f>
        <v/>
      </c>
      <c r="N1305" s="57" t="str">
        <f>IF(G1305="","",VLOOKUP(G1305,'BASE TB'!$A$1:$K$70000,8,FALSE))</f>
        <v/>
      </c>
      <c r="Q1305" s="60"/>
      <c r="R1305" s="60"/>
      <c r="S1305" s="60"/>
      <c r="T1305" s="60"/>
      <c r="U1305" s="60"/>
      <c r="V1305" s="60"/>
    </row>
    <row r="1306" spans="9:22" hidden="1" x14ac:dyDescent="0.25">
      <c r="I1306" s="52" t="str">
        <f>IF(G1306="","",VLOOKUP(G1306,'BASE TB'!$A$1:$K$70000,2,FALSE))</f>
        <v/>
      </c>
      <c r="K1306" s="55" t="str">
        <f>IF(G1306="","",VLOOKUP(G1306,'BASE TB'!$A$1:$K$70000,6,FALSE))</f>
        <v/>
      </c>
      <c r="L1306" s="56" t="str">
        <f t="shared" si="30"/>
        <v/>
      </c>
      <c r="M1306" s="57" t="str">
        <f>IF(G1306="","",VLOOKUP(G1306,'BASE TB'!$A$1:$K$70000,7,FALSE))</f>
        <v/>
      </c>
      <c r="N1306" s="57" t="str">
        <f>IF(G1306="","",VLOOKUP(G1306,'BASE TB'!$A$1:$K$70000,8,FALSE))</f>
        <v/>
      </c>
      <c r="Q1306" s="60"/>
      <c r="R1306" s="60"/>
      <c r="S1306" s="60"/>
      <c r="T1306" s="60"/>
      <c r="U1306" s="60"/>
      <c r="V1306" s="60"/>
    </row>
    <row r="1307" spans="9:22" hidden="1" x14ac:dyDescent="0.25">
      <c r="I1307" s="52" t="str">
        <f>IF(G1307="","",VLOOKUP(G1307,'BASE TB'!$A$1:$K$70000,2,FALSE))</f>
        <v/>
      </c>
      <c r="K1307" s="55" t="str">
        <f>IF(G1307="","",VLOOKUP(G1307,'BASE TB'!$A$1:$K$70000,6,FALSE))</f>
        <v/>
      </c>
      <c r="L1307" s="56" t="str">
        <f t="shared" si="30"/>
        <v/>
      </c>
      <c r="M1307" s="57" t="str">
        <f>IF(G1307="","",VLOOKUP(G1307,'BASE TB'!$A$1:$K$70000,7,FALSE))</f>
        <v/>
      </c>
      <c r="N1307" s="57" t="str">
        <f>IF(G1307="","",VLOOKUP(G1307,'BASE TB'!$A$1:$K$70000,8,FALSE))</f>
        <v/>
      </c>
      <c r="Q1307" s="60"/>
      <c r="R1307" s="60"/>
      <c r="S1307" s="60"/>
      <c r="T1307" s="60"/>
      <c r="U1307" s="60"/>
      <c r="V1307" s="60"/>
    </row>
    <row r="1308" spans="9:22" hidden="1" x14ac:dyDescent="0.25">
      <c r="I1308" s="52" t="str">
        <f>IF(G1308="","",VLOOKUP(G1308,'BASE TB'!$A$1:$K$70000,2,FALSE))</f>
        <v/>
      </c>
      <c r="K1308" s="55" t="str">
        <f>IF(G1308="","",VLOOKUP(G1308,'BASE TB'!$A$1:$K$70000,6,FALSE))</f>
        <v/>
      </c>
      <c r="L1308" s="56" t="str">
        <f t="shared" si="30"/>
        <v/>
      </c>
      <c r="M1308" s="57" t="str">
        <f>IF(G1308="","",VLOOKUP(G1308,'BASE TB'!$A$1:$K$70000,7,FALSE))</f>
        <v/>
      </c>
      <c r="N1308" s="57" t="str">
        <f>IF(G1308="","",VLOOKUP(G1308,'BASE TB'!$A$1:$K$70000,8,FALSE))</f>
        <v/>
      </c>
      <c r="Q1308" s="60"/>
      <c r="R1308" s="60"/>
      <c r="S1308" s="60"/>
      <c r="T1308" s="60"/>
      <c r="U1308" s="60"/>
      <c r="V1308" s="60"/>
    </row>
    <row r="1309" spans="9:22" hidden="1" x14ac:dyDescent="0.25">
      <c r="I1309" s="52" t="str">
        <f>IF(G1309="","",VLOOKUP(G1309,'BASE TB'!$A$1:$K$70000,2,FALSE))</f>
        <v/>
      </c>
      <c r="K1309" s="55" t="str">
        <f>IF(G1309="","",VLOOKUP(G1309,'BASE TB'!$A$1:$K$70000,6,FALSE))</f>
        <v/>
      </c>
      <c r="L1309" s="56" t="str">
        <f t="shared" si="30"/>
        <v/>
      </c>
      <c r="M1309" s="57" t="str">
        <f>IF(G1309="","",VLOOKUP(G1309,'BASE TB'!$A$1:$K$70000,7,FALSE))</f>
        <v/>
      </c>
      <c r="N1309" s="57" t="str">
        <f>IF(G1309="","",VLOOKUP(G1309,'BASE TB'!$A$1:$K$70000,8,FALSE))</f>
        <v/>
      </c>
      <c r="Q1309" s="60"/>
      <c r="R1309" s="60"/>
      <c r="S1309" s="60"/>
      <c r="T1309" s="60"/>
      <c r="U1309" s="60"/>
      <c r="V1309" s="60"/>
    </row>
    <row r="1310" spans="9:22" hidden="1" x14ac:dyDescent="0.25">
      <c r="I1310" s="52" t="str">
        <f>IF(G1310="","",VLOOKUP(G1310,'BASE TB'!$A$1:$K$70000,2,FALSE))</f>
        <v/>
      </c>
      <c r="K1310" s="55" t="str">
        <f>IF(G1310="","",VLOOKUP(G1310,'BASE TB'!$A$1:$K$70000,6,FALSE))</f>
        <v/>
      </c>
      <c r="L1310" s="56" t="str">
        <f t="shared" si="30"/>
        <v/>
      </c>
      <c r="M1310" s="57" t="str">
        <f>IF(G1310="","",VLOOKUP(G1310,'BASE TB'!$A$1:$K$70000,7,FALSE))</f>
        <v/>
      </c>
      <c r="N1310" s="57" t="str">
        <f>IF(G1310="","",VLOOKUP(G1310,'BASE TB'!$A$1:$K$70000,8,FALSE))</f>
        <v/>
      </c>
      <c r="Q1310" s="60"/>
      <c r="R1310" s="60"/>
      <c r="S1310" s="60"/>
      <c r="T1310" s="60"/>
      <c r="U1310" s="60"/>
      <c r="V1310" s="60"/>
    </row>
    <row r="1311" spans="9:22" hidden="1" x14ac:dyDescent="0.25">
      <c r="I1311" s="52" t="str">
        <f>IF(G1311="","",VLOOKUP(G1311,'BASE TB'!$A$1:$K$70000,2,FALSE))</f>
        <v/>
      </c>
      <c r="K1311" s="55" t="str">
        <f>IF(G1311="","",VLOOKUP(G1311,'BASE TB'!$A$1:$K$70000,6,FALSE))</f>
        <v/>
      </c>
      <c r="L1311" s="56" t="str">
        <f t="shared" si="30"/>
        <v/>
      </c>
      <c r="M1311" s="57" t="str">
        <f>IF(G1311="","",VLOOKUP(G1311,'BASE TB'!$A$1:$K$70000,7,FALSE))</f>
        <v/>
      </c>
      <c r="N1311" s="57" t="str">
        <f>IF(G1311="","",VLOOKUP(G1311,'BASE TB'!$A$1:$K$70000,8,FALSE))</f>
        <v/>
      </c>
      <c r="Q1311" s="60"/>
      <c r="R1311" s="60"/>
      <c r="S1311" s="60"/>
      <c r="T1311" s="60"/>
      <c r="U1311" s="60"/>
      <c r="V1311" s="60"/>
    </row>
    <row r="1312" spans="9:22" hidden="1" x14ac:dyDescent="0.25">
      <c r="I1312" s="52" t="str">
        <f>IF(G1312="","",VLOOKUP(G1312,'BASE TB'!$A$1:$K$70000,2,FALSE))</f>
        <v/>
      </c>
      <c r="K1312" s="55" t="str">
        <f>IF(G1312="","",VLOOKUP(G1312,'BASE TB'!$A$1:$K$70000,6,FALSE))</f>
        <v/>
      </c>
      <c r="L1312" s="56" t="str">
        <f t="shared" si="30"/>
        <v/>
      </c>
      <c r="M1312" s="57" t="str">
        <f>IF(G1312="","",VLOOKUP(G1312,'BASE TB'!$A$1:$K$70000,7,FALSE))</f>
        <v/>
      </c>
      <c r="N1312" s="57" t="str">
        <f>IF(G1312="","",VLOOKUP(G1312,'BASE TB'!$A$1:$K$70000,8,FALSE))</f>
        <v/>
      </c>
      <c r="Q1312" s="60"/>
      <c r="R1312" s="60"/>
      <c r="S1312" s="60"/>
      <c r="T1312" s="60"/>
      <c r="U1312" s="60"/>
      <c r="V1312" s="60"/>
    </row>
    <row r="1313" spans="9:22" hidden="1" x14ac:dyDescent="0.25">
      <c r="I1313" s="52" t="str">
        <f>IF(G1313="","",VLOOKUP(G1313,'BASE TB'!$A$1:$K$70000,2,FALSE))</f>
        <v/>
      </c>
      <c r="K1313" s="55" t="str">
        <f>IF(G1313="","",VLOOKUP(G1313,'BASE TB'!$A$1:$K$70000,6,FALSE))</f>
        <v/>
      </c>
      <c r="L1313" s="56" t="str">
        <f t="shared" si="30"/>
        <v/>
      </c>
      <c r="M1313" s="57" t="str">
        <f>IF(G1313="","",VLOOKUP(G1313,'BASE TB'!$A$1:$K$70000,7,FALSE))</f>
        <v/>
      </c>
      <c r="N1313" s="57" t="str">
        <f>IF(G1313="","",VLOOKUP(G1313,'BASE TB'!$A$1:$K$70000,8,FALSE))</f>
        <v/>
      </c>
      <c r="Q1313" s="60"/>
      <c r="R1313" s="60"/>
      <c r="S1313" s="60"/>
      <c r="T1313" s="60"/>
      <c r="U1313" s="60"/>
      <c r="V1313" s="60"/>
    </row>
    <row r="1314" spans="9:22" hidden="1" x14ac:dyDescent="0.25">
      <c r="I1314" s="52" t="str">
        <f>IF(G1314="","",VLOOKUP(G1314,'BASE TB'!$A$1:$K$70000,2,FALSE))</f>
        <v/>
      </c>
      <c r="K1314" s="55" t="str">
        <f>IF(G1314="","",VLOOKUP(G1314,'BASE TB'!$A$1:$K$70000,6,FALSE))</f>
        <v/>
      </c>
      <c r="L1314" s="56" t="str">
        <f t="shared" si="30"/>
        <v/>
      </c>
      <c r="M1314" s="57" t="str">
        <f>IF(G1314="","",VLOOKUP(G1314,'BASE TB'!$A$1:$K$70000,7,FALSE))</f>
        <v/>
      </c>
      <c r="N1314" s="57" t="str">
        <f>IF(G1314="","",VLOOKUP(G1314,'BASE TB'!$A$1:$K$70000,8,FALSE))</f>
        <v/>
      </c>
      <c r="Q1314" s="60"/>
      <c r="R1314" s="60"/>
      <c r="S1314" s="60"/>
      <c r="T1314" s="60"/>
      <c r="U1314" s="60"/>
      <c r="V1314" s="60"/>
    </row>
    <row r="1315" spans="9:22" hidden="1" x14ac:dyDescent="0.25">
      <c r="I1315" s="52" t="str">
        <f>IF(G1315="","",VLOOKUP(G1315,'BASE TB'!$A$1:$K$70000,2,FALSE))</f>
        <v/>
      </c>
      <c r="K1315" s="55" t="str">
        <f>IF(G1315="","",VLOOKUP(G1315,'BASE TB'!$A$1:$K$70000,6,FALSE))</f>
        <v/>
      </c>
      <c r="L1315" s="56" t="str">
        <f t="shared" si="30"/>
        <v/>
      </c>
      <c r="M1315" s="57" t="str">
        <f>IF(G1315="","",VLOOKUP(G1315,'BASE TB'!$A$1:$K$70000,7,FALSE))</f>
        <v/>
      </c>
      <c r="N1315" s="57" t="str">
        <f>IF(G1315="","",VLOOKUP(G1315,'BASE TB'!$A$1:$K$70000,8,FALSE))</f>
        <v/>
      </c>
      <c r="Q1315" s="60"/>
      <c r="R1315" s="60"/>
      <c r="S1315" s="60"/>
      <c r="T1315" s="60"/>
      <c r="U1315" s="60"/>
      <c r="V1315" s="60"/>
    </row>
    <row r="1316" spans="9:22" hidden="1" x14ac:dyDescent="0.25">
      <c r="I1316" s="52" t="str">
        <f>IF(G1316="","",VLOOKUP(G1316,'BASE TB'!$A$1:$K$70000,2,FALSE))</f>
        <v/>
      </c>
      <c r="K1316" s="55" t="str">
        <f>IF(G1316="","",VLOOKUP(G1316,'BASE TB'!$A$1:$K$70000,6,FALSE))</f>
        <v/>
      </c>
      <c r="L1316" s="56" t="str">
        <f t="shared" si="30"/>
        <v/>
      </c>
      <c r="M1316" s="57" t="str">
        <f>IF(G1316="","",VLOOKUP(G1316,'BASE TB'!$A$1:$K$70000,7,FALSE))</f>
        <v/>
      </c>
      <c r="N1316" s="57" t="str">
        <f>IF(G1316="","",VLOOKUP(G1316,'BASE TB'!$A$1:$K$70000,8,FALSE))</f>
        <v/>
      </c>
      <c r="Q1316" s="60"/>
      <c r="R1316" s="60"/>
      <c r="S1316" s="60"/>
      <c r="T1316" s="60"/>
      <c r="U1316" s="60"/>
      <c r="V1316" s="60"/>
    </row>
    <row r="1317" spans="9:22" hidden="1" x14ac:dyDescent="0.25">
      <c r="I1317" s="52" t="str">
        <f>IF(G1317="","",VLOOKUP(G1317,'BASE TB'!$A$1:$K$70000,2,FALSE))</f>
        <v/>
      </c>
      <c r="K1317" s="55" t="str">
        <f>IF(G1317="","",VLOOKUP(G1317,'BASE TB'!$A$1:$K$70000,6,FALSE))</f>
        <v/>
      </c>
      <c r="L1317" s="56" t="str">
        <f t="shared" si="30"/>
        <v/>
      </c>
      <c r="M1317" s="57" t="str">
        <f>IF(G1317="","",VLOOKUP(G1317,'BASE TB'!$A$1:$K$70000,7,FALSE))</f>
        <v/>
      </c>
      <c r="N1317" s="57" t="str">
        <f>IF(G1317="","",VLOOKUP(G1317,'BASE TB'!$A$1:$K$70000,8,FALSE))</f>
        <v/>
      </c>
      <c r="Q1317" s="60"/>
      <c r="R1317" s="60"/>
      <c r="S1317" s="60"/>
      <c r="T1317" s="60"/>
      <c r="U1317" s="60"/>
      <c r="V1317" s="60"/>
    </row>
    <row r="1318" spans="9:22" hidden="1" x14ac:dyDescent="0.25">
      <c r="I1318" s="52" t="str">
        <f>IF(G1318="","",VLOOKUP(G1318,'BASE TB'!$A$1:$K$70000,2,FALSE))</f>
        <v/>
      </c>
      <c r="K1318" s="55" t="str">
        <f>IF(G1318="","",VLOOKUP(G1318,'BASE TB'!$A$1:$K$70000,6,FALSE))</f>
        <v/>
      </c>
      <c r="L1318" s="56" t="str">
        <f t="shared" si="30"/>
        <v/>
      </c>
      <c r="M1318" s="57" t="str">
        <f>IF(G1318="","",VLOOKUP(G1318,'BASE TB'!$A$1:$K$70000,7,FALSE))</f>
        <v/>
      </c>
      <c r="N1318" s="57" t="str">
        <f>IF(G1318="","",VLOOKUP(G1318,'BASE TB'!$A$1:$K$70000,8,FALSE))</f>
        <v/>
      </c>
      <c r="Q1318" s="60"/>
      <c r="R1318" s="60"/>
      <c r="S1318" s="60"/>
      <c r="T1318" s="60"/>
      <c r="U1318" s="60"/>
      <c r="V1318" s="60"/>
    </row>
    <row r="1319" spans="9:22" hidden="1" x14ac:dyDescent="0.25">
      <c r="I1319" s="52" t="str">
        <f>IF(G1319="","",VLOOKUP(G1319,'BASE TB'!$A$1:$K$70000,2,FALSE))</f>
        <v/>
      </c>
      <c r="K1319" s="55" t="str">
        <f>IF(G1319="","",VLOOKUP(G1319,'BASE TB'!$A$1:$K$70000,6,FALSE))</f>
        <v/>
      </c>
      <c r="L1319" s="56" t="str">
        <f t="shared" si="30"/>
        <v/>
      </c>
      <c r="M1319" s="57" t="str">
        <f>IF(G1319="","",VLOOKUP(G1319,'BASE TB'!$A$1:$K$70000,7,FALSE))</f>
        <v/>
      </c>
      <c r="N1319" s="57" t="str">
        <f>IF(G1319="","",VLOOKUP(G1319,'BASE TB'!$A$1:$K$70000,8,FALSE))</f>
        <v/>
      </c>
      <c r="Q1319" s="60"/>
      <c r="R1319" s="60"/>
      <c r="S1319" s="60"/>
      <c r="T1319" s="60"/>
      <c r="U1319" s="60"/>
      <c r="V1319" s="60"/>
    </row>
    <row r="1320" spans="9:22" hidden="1" x14ac:dyDescent="0.25">
      <c r="I1320" s="52" t="str">
        <f>IF(G1320="","",VLOOKUP(G1320,'BASE TB'!$A$1:$K$70000,2,FALSE))</f>
        <v/>
      </c>
      <c r="K1320" s="55" t="str">
        <f>IF(G1320="","",VLOOKUP(G1320,'BASE TB'!$A$1:$K$70000,6,FALSE))</f>
        <v/>
      </c>
      <c r="L1320" s="56" t="str">
        <f t="shared" si="30"/>
        <v/>
      </c>
      <c r="M1320" s="57" t="str">
        <f>IF(G1320="","",VLOOKUP(G1320,'BASE TB'!$A$1:$K$70000,7,FALSE))</f>
        <v/>
      </c>
      <c r="N1320" s="57" t="str">
        <f>IF(G1320="","",VLOOKUP(G1320,'BASE TB'!$A$1:$K$70000,8,FALSE))</f>
        <v/>
      </c>
      <c r="Q1320" s="60"/>
      <c r="R1320" s="60"/>
      <c r="S1320" s="60"/>
      <c r="T1320" s="60"/>
      <c r="U1320" s="60"/>
      <c r="V1320" s="60"/>
    </row>
    <row r="1321" spans="9:22" hidden="1" x14ac:dyDescent="0.25">
      <c r="I1321" s="52" t="str">
        <f>IF(G1321="","",VLOOKUP(G1321,'BASE TB'!$A$1:$K$70000,2,FALSE))</f>
        <v/>
      </c>
      <c r="K1321" s="55" t="str">
        <f>IF(G1321="","",VLOOKUP(G1321,'BASE TB'!$A$1:$K$70000,6,FALSE))</f>
        <v/>
      </c>
      <c r="L1321" s="56" t="str">
        <f t="shared" si="30"/>
        <v/>
      </c>
      <c r="M1321" s="57" t="str">
        <f>IF(G1321="","",VLOOKUP(G1321,'BASE TB'!$A$1:$K$70000,7,FALSE))</f>
        <v/>
      </c>
      <c r="N1321" s="57" t="str">
        <f>IF(G1321="","",VLOOKUP(G1321,'BASE TB'!$A$1:$K$70000,8,FALSE))</f>
        <v/>
      </c>
      <c r="Q1321" s="60"/>
      <c r="R1321" s="60"/>
      <c r="S1321" s="60"/>
      <c r="T1321" s="60"/>
      <c r="U1321" s="60"/>
      <c r="V1321" s="60"/>
    </row>
    <row r="1322" spans="9:22" hidden="1" x14ac:dyDescent="0.25">
      <c r="I1322" s="52" t="str">
        <f>IF(G1322="","",VLOOKUP(G1322,'BASE TB'!$A$1:$K$70000,2,FALSE))</f>
        <v/>
      </c>
      <c r="K1322" s="55" t="str">
        <f>IF(G1322="","",VLOOKUP(G1322,'BASE TB'!$A$1:$K$70000,6,FALSE))</f>
        <v/>
      </c>
      <c r="L1322" s="56" t="str">
        <f t="shared" si="30"/>
        <v/>
      </c>
      <c r="M1322" s="57" t="str">
        <f>IF(G1322="","",VLOOKUP(G1322,'BASE TB'!$A$1:$K$70000,7,FALSE))</f>
        <v/>
      </c>
      <c r="N1322" s="57" t="str">
        <f>IF(G1322="","",VLOOKUP(G1322,'BASE TB'!$A$1:$K$70000,8,FALSE))</f>
        <v/>
      </c>
      <c r="Q1322" s="60"/>
      <c r="R1322" s="60"/>
      <c r="S1322" s="60"/>
      <c r="T1322" s="60"/>
      <c r="U1322" s="60"/>
      <c r="V1322" s="60"/>
    </row>
    <row r="1323" spans="9:22" hidden="1" x14ac:dyDescent="0.25">
      <c r="I1323" s="52" t="str">
        <f>IF(G1323="","",VLOOKUP(G1323,'BASE TB'!$A$1:$K$70000,2,FALSE))</f>
        <v/>
      </c>
      <c r="K1323" s="55" t="str">
        <f>IF(G1323="","",VLOOKUP(G1323,'BASE TB'!$A$1:$K$70000,6,FALSE))</f>
        <v/>
      </c>
      <c r="L1323" s="56" t="str">
        <f t="shared" si="30"/>
        <v/>
      </c>
      <c r="M1323" s="57" t="str">
        <f>IF(G1323="","",VLOOKUP(G1323,'BASE TB'!$A$1:$K$70000,7,FALSE))</f>
        <v/>
      </c>
      <c r="N1323" s="57" t="str">
        <f>IF(G1323="","",VLOOKUP(G1323,'BASE TB'!$A$1:$K$70000,8,FALSE))</f>
        <v/>
      </c>
      <c r="Q1323" s="60"/>
      <c r="R1323" s="60"/>
      <c r="S1323" s="60"/>
      <c r="T1323" s="60"/>
      <c r="U1323" s="60"/>
      <c r="V1323" s="60"/>
    </row>
    <row r="1324" spans="9:22" hidden="1" x14ac:dyDescent="0.25">
      <c r="I1324" s="52" t="str">
        <f>IF(G1324="","",VLOOKUP(G1324,'BASE TB'!$A$1:$K$70000,2,FALSE))</f>
        <v/>
      </c>
      <c r="K1324" s="55" t="str">
        <f>IF(G1324="","",VLOOKUP(G1324,'BASE TB'!$A$1:$K$70000,6,FALSE))</f>
        <v/>
      </c>
      <c r="L1324" s="56" t="str">
        <f t="shared" si="30"/>
        <v/>
      </c>
      <c r="M1324" s="57" t="str">
        <f>IF(G1324="","",VLOOKUP(G1324,'BASE TB'!$A$1:$K$70000,7,FALSE))</f>
        <v/>
      </c>
      <c r="N1324" s="57" t="str">
        <f>IF(G1324="","",VLOOKUP(G1324,'BASE TB'!$A$1:$K$70000,8,FALSE))</f>
        <v/>
      </c>
      <c r="Q1324" s="60"/>
      <c r="R1324" s="60"/>
      <c r="S1324" s="60"/>
      <c r="T1324" s="60"/>
      <c r="U1324" s="60"/>
      <c r="V1324" s="60"/>
    </row>
    <row r="1325" spans="9:22" hidden="1" x14ac:dyDescent="0.25">
      <c r="I1325" s="52" t="str">
        <f>IF(G1325="","",VLOOKUP(G1325,'BASE TB'!$A$1:$K$70000,2,FALSE))</f>
        <v/>
      </c>
      <c r="K1325" s="55" t="str">
        <f>IF(G1325="","",VLOOKUP(G1325,'BASE TB'!$A$1:$K$70000,6,FALSE))</f>
        <v/>
      </c>
      <c r="L1325" s="56" t="str">
        <f t="shared" si="30"/>
        <v/>
      </c>
      <c r="M1325" s="57" t="str">
        <f>IF(G1325="","",VLOOKUP(G1325,'BASE TB'!$A$1:$K$70000,7,FALSE))</f>
        <v/>
      </c>
      <c r="N1325" s="57" t="str">
        <f>IF(G1325="","",VLOOKUP(G1325,'BASE TB'!$A$1:$K$70000,8,FALSE))</f>
        <v/>
      </c>
      <c r="Q1325" s="60"/>
      <c r="R1325" s="60"/>
      <c r="S1325" s="60"/>
      <c r="T1325" s="60"/>
      <c r="U1325" s="60"/>
      <c r="V1325" s="60"/>
    </row>
    <row r="1326" spans="9:22" hidden="1" x14ac:dyDescent="0.25">
      <c r="I1326" s="52" t="str">
        <f>IF(G1326="","",VLOOKUP(G1326,'BASE TB'!$A$1:$K$70000,2,FALSE))</f>
        <v/>
      </c>
      <c r="K1326" s="55" t="str">
        <f>IF(G1326="","",VLOOKUP(G1326,'BASE TB'!$A$1:$K$70000,6,FALSE))</f>
        <v/>
      </c>
      <c r="L1326" s="56" t="str">
        <f t="shared" si="30"/>
        <v/>
      </c>
      <c r="M1326" s="57" t="str">
        <f>IF(G1326="","",VLOOKUP(G1326,'BASE TB'!$A$1:$K$70000,7,FALSE))</f>
        <v/>
      </c>
      <c r="N1326" s="57" t="str">
        <f>IF(G1326="","",VLOOKUP(G1326,'BASE TB'!$A$1:$K$70000,8,FALSE))</f>
        <v/>
      </c>
      <c r="Q1326" s="60"/>
      <c r="R1326" s="60"/>
      <c r="S1326" s="60"/>
      <c r="T1326" s="60"/>
      <c r="U1326" s="60"/>
      <c r="V1326" s="60"/>
    </row>
    <row r="1327" spans="9:22" hidden="1" x14ac:dyDescent="0.25">
      <c r="I1327" s="52" t="str">
        <f>IF(G1327="","",VLOOKUP(G1327,'BASE TB'!$A$1:$K$70000,2,FALSE))</f>
        <v/>
      </c>
      <c r="K1327" s="55" t="str">
        <f>IF(G1327="","",VLOOKUP(G1327,'BASE TB'!$A$1:$K$70000,6,FALSE))</f>
        <v/>
      </c>
      <c r="L1327" s="56" t="str">
        <f t="shared" si="30"/>
        <v/>
      </c>
      <c r="M1327" s="57" t="str">
        <f>IF(G1327="","",VLOOKUP(G1327,'BASE TB'!$A$1:$K$70000,7,FALSE))</f>
        <v/>
      </c>
      <c r="N1327" s="57" t="str">
        <f>IF(G1327="","",VLOOKUP(G1327,'BASE TB'!$A$1:$K$70000,8,FALSE))</f>
        <v/>
      </c>
      <c r="Q1327" s="60"/>
      <c r="R1327" s="60"/>
      <c r="S1327" s="60"/>
      <c r="T1327" s="60"/>
      <c r="U1327" s="60"/>
      <c r="V1327" s="60"/>
    </row>
    <row r="1328" spans="9:22" hidden="1" x14ac:dyDescent="0.25">
      <c r="I1328" s="52" t="str">
        <f>IF(G1328="","",VLOOKUP(G1328,'BASE TB'!$A$1:$K$70000,2,FALSE))</f>
        <v/>
      </c>
      <c r="K1328" s="55" t="str">
        <f>IF(G1328="","",VLOOKUP(G1328,'BASE TB'!$A$1:$K$70000,6,FALSE))</f>
        <v/>
      </c>
      <c r="L1328" s="56" t="str">
        <f t="shared" si="30"/>
        <v/>
      </c>
      <c r="M1328" s="57" t="str">
        <f>IF(G1328="","",VLOOKUP(G1328,'BASE TB'!$A$1:$K$70000,7,FALSE))</f>
        <v/>
      </c>
      <c r="N1328" s="57" t="str">
        <f>IF(G1328="","",VLOOKUP(G1328,'BASE TB'!$A$1:$K$70000,8,FALSE))</f>
        <v/>
      </c>
      <c r="Q1328" s="60"/>
      <c r="R1328" s="60"/>
      <c r="S1328" s="60"/>
      <c r="T1328" s="60"/>
      <c r="U1328" s="60"/>
      <c r="V1328" s="60"/>
    </row>
    <row r="1329" spans="9:22" hidden="1" x14ac:dyDescent="0.25">
      <c r="I1329" s="52" t="str">
        <f>IF(G1329="","",VLOOKUP(G1329,'BASE TB'!$A$1:$K$70000,2,FALSE))</f>
        <v/>
      </c>
      <c r="K1329" s="55" t="str">
        <f>IF(G1329="","",VLOOKUP(G1329,'BASE TB'!$A$1:$K$70000,6,FALSE))</f>
        <v/>
      </c>
      <c r="L1329" s="56" t="str">
        <f t="shared" si="30"/>
        <v/>
      </c>
      <c r="M1329" s="57" t="str">
        <f>IF(G1329="","",VLOOKUP(G1329,'BASE TB'!$A$1:$K$70000,7,FALSE))</f>
        <v/>
      </c>
      <c r="N1329" s="57" t="str">
        <f>IF(G1329="","",VLOOKUP(G1329,'BASE TB'!$A$1:$K$70000,8,FALSE))</f>
        <v/>
      </c>
      <c r="Q1329" s="60"/>
      <c r="R1329" s="60"/>
      <c r="S1329" s="60"/>
      <c r="T1329" s="60"/>
      <c r="U1329" s="60"/>
      <c r="V1329" s="60"/>
    </row>
    <row r="1330" spans="9:22" hidden="1" x14ac:dyDescent="0.25">
      <c r="I1330" s="52" t="str">
        <f>IF(G1330="","",VLOOKUP(G1330,'BASE TB'!$A$1:$K$70000,2,FALSE))</f>
        <v/>
      </c>
      <c r="K1330" s="55" t="str">
        <f>IF(G1330="","",VLOOKUP(G1330,'BASE TB'!$A$1:$K$70000,6,FALSE))</f>
        <v/>
      </c>
      <c r="L1330" s="56" t="str">
        <f t="shared" si="30"/>
        <v/>
      </c>
      <c r="M1330" s="57" t="str">
        <f>IF(G1330="","",VLOOKUP(G1330,'BASE TB'!$A$1:$K$70000,7,FALSE))</f>
        <v/>
      </c>
      <c r="N1330" s="57" t="str">
        <f>IF(G1330="","",VLOOKUP(G1330,'BASE TB'!$A$1:$K$70000,8,FALSE))</f>
        <v/>
      </c>
      <c r="Q1330" s="60"/>
      <c r="R1330" s="60"/>
      <c r="S1330" s="60"/>
      <c r="T1330" s="60"/>
      <c r="U1330" s="60"/>
      <c r="V1330" s="60"/>
    </row>
    <row r="1331" spans="9:22" hidden="1" x14ac:dyDescent="0.25">
      <c r="I1331" s="52" t="str">
        <f>IF(G1331="","",VLOOKUP(G1331,'BASE TB'!$A$1:$K$70000,2,FALSE))</f>
        <v/>
      </c>
      <c r="K1331" s="55" t="str">
        <f>IF(G1331="","",VLOOKUP(G1331,'BASE TB'!$A$1:$K$70000,6,FALSE))</f>
        <v/>
      </c>
      <c r="L1331" s="56" t="str">
        <f t="shared" si="30"/>
        <v/>
      </c>
      <c r="M1331" s="57" t="str">
        <f>IF(G1331="","",VLOOKUP(G1331,'BASE TB'!$A$1:$K$70000,7,FALSE))</f>
        <v/>
      </c>
      <c r="N1331" s="57" t="str">
        <f>IF(G1331="","",VLOOKUP(G1331,'BASE TB'!$A$1:$K$70000,8,FALSE))</f>
        <v/>
      </c>
      <c r="Q1331" s="60"/>
      <c r="R1331" s="60"/>
      <c r="S1331" s="60"/>
      <c r="T1331" s="60"/>
      <c r="U1331" s="60"/>
      <c r="V1331" s="60"/>
    </row>
    <row r="1332" spans="9:22" hidden="1" x14ac:dyDescent="0.25">
      <c r="I1332" s="52" t="str">
        <f>IF(G1332="","",VLOOKUP(G1332,'BASE TB'!$A$1:$K$70000,2,FALSE))</f>
        <v/>
      </c>
      <c r="K1332" s="55" t="str">
        <f>IF(G1332="","",VLOOKUP(G1332,'BASE TB'!$A$1:$K$70000,6,FALSE))</f>
        <v/>
      </c>
      <c r="L1332" s="56" t="str">
        <f t="shared" si="30"/>
        <v/>
      </c>
      <c r="M1332" s="57" t="str">
        <f>IF(G1332="","",VLOOKUP(G1332,'BASE TB'!$A$1:$K$70000,7,FALSE))</f>
        <v/>
      </c>
      <c r="N1332" s="57" t="str">
        <f>IF(G1332="","",VLOOKUP(G1332,'BASE TB'!$A$1:$K$70000,8,FALSE))</f>
        <v/>
      </c>
      <c r="Q1332" s="60"/>
      <c r="R1332" s="60"/>
      <c r="S1332" s="60"/>
      <c r="T1332" s="60"/>
      <c r="U1332" s="60"/>
      <c r="V1332" s="60"/>
    </row>
    <row r="1333" spans="9:22" hidden="1" x14ac:dyDescent="0.25">
      <c r="I1333" s="52" t="str">
        <f>IF(G1333="","",VLOOKUP(G1333,'BASE TB'!$A$1:$K$70000,2,FALSE))</f>
        <v/>
      </c>
      <c r="K1333" s="55" t="str">
        <f>IF(G1333="","",VLOOKUP(G1333,'BASE TB'!$A$1:$K$70000,6,FALSE))</f>
        <v/>
      </c>
      <c r="L1333" s="56" t="str">
        <f t="shared" si="30"/>
        <v/>
      </c>
      <c r="M1333" s="57" t="str">
        <f>IF(G1333="","",VLOOKUP(G1333,'BASE TB'!$A$1:$K$70000,7,FALSE))</f>
        <v/>
      </c>
      <c r="N1333" s="57" t="str">
        <f>IF(G1333="","",VLOOKUP(G1333,'BASE TB'!$A$1:$K$70000,8,FALSE))</f>
        <v/>
      </c>
      <c r="Q1333" s="60"/>
      <c r="R1333" s="60"/>
      <c r="S1333" s="60"/>
      <c r="T1333" s="60"/>
      <c r="U1333" s="60"/>
      <c r="V1333" s="60"/>
    </row>
    <row r="1334" spans="9:22" hidden="1" x14ac:dyDescent="0.25">
      <c r="I1334" s="52" t="str">
        <f>IF(G1334="","",VLOOKUP(G1334,'BASE TB'!$A$1:$K$70000,2,FALSE))</f>
        <v/>
      </c>
      <c r="K1334" s="55" t="str">
        <f>IF(G1334="","",VLOOKUP(G1334,'BASE TB'!$A$1:$K$70000,6,FALSE))</f>
        <v/>
      </c>
      <c r="L1334" s="56" t="str">
        <f t="shared" si="30"/>
        <v/>
      </c>
      <c r="M1334" s="57" t="str">
        <f>IF(G1334="","",VLOOKUP(G1334,'BASE TB'!$A$1:$K$70000,7,FALSE))</f>
        <v/>
      </c>
      <c r="N1334" s="57" t="str">
        <f>IF(G1334="","",VLOOKUP(G1334,'BASE TB'!$A$1:$K$70000,8,FALSE))</f>
        <v/>
      </c>
      <c r="Q1334" s="60"/>
      <c r="R1334" s="60"/>
      <c r="S1334" s="60"/>
      <c r="T1334" s="60"/>
      <c r="U1334" s="60"/>
      <c r="V1334" s="60"/>
    </row>
    <row r="1335" spans="9:22" hidden="1" x14ac:dyDescent="0.25">
      <c r="I1335" s="52" t="str">
        <f>IF(G1335="","",VLOOKUP(G1335,'BASE TB'!$A$1:$K$70000,2,FALSE))</f>
        <v/>
      </c>
      <c r="K1335" s="55" t="str">
        <f>IF(G1335="","",VLOOKUP(G1335,'BASE TB'!$A$1:$K$70000,6,FALSE))</f>
        <v/>
      </c>
      <c r="L1335" s="56" t="str">
        <f t="shared" si="30"/>
        <v/>
      </c>
      <c r="M1335" s="57" t="str">
        <f>IF(G1335="","",VLOOKUP(G1335,'BASE TB'!$A$1:$K$70000,7,FALSE))</f>
        <v/>
      </c>
      <c r="N1335" s="57" t="str">
        <f>IF(G1335="","",VLOOKUP(G1335,'BASE TB'!$A$1:$K$70000,8,FALSE))</f>
        <v/>
      </c>
      <c r="Q1335" s="60"/>
      <c r="R1335" s="60"/>
      <c r="S1335" s="60"/>
      <c r="T1335" s="60"/>
      <c r="U1335" s="60"/>
      <c r="V1335" s="60"/>
    </row>
    <row r="1336" spans="9:22" hidden="1" x14ac:dyDescent="0.25">
      <c r="I1336" s="52" t="str">
        <f>IF(G1336="","",VLOOKUP(G1336,'BASE TB'!$A$1:$K$70000,2,FALSE))</f>
        <v/>
      </c>
      <c r="K1336" s="55" t="str">
        <f>IF(G1336="","",VLOOKUP(G1336,'BASE TB'!$A$1:$K$70000,6,FALSE))</f>
        <v/>
      </c>
      <c r="L1336" s="56" t="str">
        <f t="shared" si="30"/>
        <v/>
      </c>
      <c r="M1336" s="57" t="str">
        <f>IF(G1336="","",VLOOKUP(G1336,'BASE TB'!$A$1:$K$70000,7,FALSE))</f>
        <v/>
      </c>
      <c r="N1336" s="57" t="str">
        <f>IF(G1336="","",VLOOKUP(G1336,'BASE TB'!$A$1:$K$70000,8,FALSE))</f>
        <v/>
      </c>
      <c r="Q1336" s="60"/>
      <c r="R1336" s="60"/>
      <c r="S1336" s="60"/>
      <c r="T1336" s="60"/>
      <c r="U1336" s="60"/>
      <c r="V1336" s="60"/>
    </row>
    <row r="1337" spans="9:22" hidden="1" x14ac:dyDescent="0.25">
      <c r="I1337" s="52" t="str">
        <f>IF(G1337="","",VLOOKUP(G1337,'BASE TB'!$A$1:$K$70000,2,FALSE))</f>
        <v/>
      </c>
      <c r="K1337" s="55" t="str">
        <f>IF(G1337="","",VLOOKUP(G1337,'BASE TB'!$A$1:$K$70000,6,FALSE))</f>
        <v/>
      </c>
      <c r="L1337" s="56" t="str">
        <f t="shared" si="30"/>
        <v/>
      </c>
      <c r="M1337" s="57" t="str">
        <f>IF(G1337="","",VLOOKUP(G1337,'BASE TB'!$A$1:$K$70000,7,FALSE))</f>
        <v/>
      </c>
      <c r="N1337" s="57" t="str">
        <f>IF(G1337="","",VLOOKUP(G1337,'BASE TB'!$A$1:$K$70000,8,FALSE))</f>
        <v/>
      </c>
      <c r="Q1337" s="60"/>
      <c r="R1337" s="60"/>
      <c r="S1337" s="60"/>
      <c r="T1337" s="60"/>
      <c r="U1337" s="60"/>
      <c r="V1337" s="60"/>
    </row>
    <row r="1338" spans="9:22" hidden="1" x14ac:dyDescent="0.25">
      <c r="I1338" s="52" t="str">
        <f>IF(G1338="","",VLOOKUP(G1338,'BASE TB'!$A$1:$K$70000,2,FALSE))</f>
        <v/>
      </c>
      <c r="K1338" s="55" t="str">
        <f>IF(G1338="","",VLOOKUP(G1338,'BASE TB'!$A$1:$K$70000,6,FALSE))</f>
        <v/>
      </c>
      <c r="L1338" s="56" t="str">
        <f t="shared" si="30"/>
        <v/>
      </c>
      <c r="M1338" s="57" t="str">
        <f>IF(G1338="","",VLOOKUP(G1338,'BASE TB'!$A$1:$K$70000,7,FALSE))</f>
        <v/>
      </c>
      <c r="N1338" s="57" t="str">
        <f>IF(G1338="","",VLOOKUP(G1338,'BASE TB'!$A$1:$K$70000,8,FALSE))</f>
        <v/>
      </c>
      <c r="Q1338" s="60"/>
      <c r="R1338" s="60"/>
      <c r="S1338" s="60"/>
      <c r="T1338" s="60"/>
      <c r="U1338" s="60"/>
      <c r="V1338" s="60"/>
    </row>
    <row r="1339" spans="9:22" hidden="1" x14ac:dyDescent="0.25">
      <c r="I1339" s="52" t="str">
        <f>IF(G1339="","",VLOOKUP(G1339,'BASE TB'!$A$1:$K$70000,2,FALSE))</f>
        <v/>
      </c>
      <c r="K1339" s="55" t="str">
        <f>IF(G1339="","",VLOOKUP(G1339,'BASE TB'!$A$1:$K$70000,6,FALSE))</f>
        <v/>
      </c>
      <c r="L1339" s="56" t="str">
        <f t="shared" si="30"/>
        <v/>
      </c>
      <c r="M1339" s="57" t="str">
        <f>IF(G1339="","",VLOOKUP(G1339,'BASE TB'!$A$1:$K$70000,7,FALSE))</f>
        <v/>
      </c>
      <c r="N1339" s="57" t="str">
        <f>IF(G1339="","",VLOOKUP(G1339,'BASE TB'!$A$1:$K$70000,8,FALSE))</f>
        <v/>
      </c>
      <c r="Q1339" s="60"/>
      <c r="R1339" s="60"/>
      <c r="S1339" s="60"/>
      <c r="T1339" s="60"/>
      <c r="U1339" s="60"/>
      <c r="V1339" s="60"/>
    </row>
    <row r="1340" spans="9:22" hidden="1" x14ac:dyDescent="0.25">
      <c r="I1340" s="52" t="str">
        <f>IF(G1340="","",VLOOKUP(G1340,'BASE TB'!$A$1:$K$70000,2,FALSE))</f>
        <v/>
      </c>
      <c r="K1340" s="55" t="str">
        <f>IF(G1340="","",VLOOKUP(G1340,'BASE TB'!$A$1:$K$70000,6,FALSE))</f>
        <v/>
      </c>
      <c r="L1340" s="56" t="str">
        <f t="shared" si="30"/>
        <v/>
      </c>
      <c r="M1340" s="57" t="str">
        <f>IF(G1340="","",VLOOKUP(G1340,'BASE TB'!$A$1:$K$70000,7,FALSE))</f>
        <v/>
      </c>
      <c r="N1340" s="57" t="str">
        <f>IF(G1340="","",VLOOKUP(G1340,'BASE TB'!$A$1:$K$70000,8,FALSE))</f>
        <v/>
      </c>
      <c r="Q1340" s="60"/>
      <c r="R1340" s="60"/>
      <c r="S1340" s="60"/>
      <c r="T1340" s="60"/>
      <c r="U1340" s="60"/>
      <c r="V1340" s="60"/>
    </row>
    <row r="1341" spans="9:22" hidden="1" x14ac:dyDescent="0.25">
      <c r="I1341" s="52" t="str">
        <f>IF(G1341="","",VLOOKUP(G1341,'BASE TB'!$A$1:$K$70000,2,FALSE))</f>
        <v/>
      </c>
      <c r="K1341" s="55" t="str">
        <f>IF(G1341="","",VLOOKUP(G1341,'BASE TB'!$A$1:$K$70000,6,FALSE))</f>
        <v/>
      </c>
      <c r="L1341" s="56" t="str">
        <f t="shared" si="30"/>
        <v/>
      </c>
      <c r="M1341" s="57" t="str">
        <f>IF(G1341="","",VLOOKUP(G1341,'BASE TB'!$A$1:$K$70000,7,FALSE))</f>
        <v/>
      </c>
      <c r="N1341" s="57" t="str">
        <f>IF(G1341="","",VLOOKUP(G1341,'BASE TB'!$A$1:$K$70000,8,FALSE))</f>
        <v/>
      </c>
      <c r="Q1341" s="60"/>
      <c r="R1341" s="60"/>
      <c r="S1341" s="60"/>
      <c r="T1341" s="60"/>
      <c r="U1341" s="60"/>
      <c r="V1341" s="60"/>
    </row>
    <row r="1342" spans="9:22" hidden="1" x14ac:dyDescent="0.25">
      <c r="I1342" s="52" t="str">
        <f>IF(G1342="","",VLOOKUP(G1342,'BASE TB'!$A$1:$K$70000,2,FALSE))</f>
        <v/>
      </c>
      <c r="K1342" s="55" t="str">
        <f>IF(G1342="","",VLOOKUP(G1342,'BASE TB'!$A$1:$K$70000,6,FALSE))</f>
        <v/>
      </c>
      <c r="L1342" s="56" t="str">
        <f t="shared" si="30"/>
        <v/>
      </c>
      <c r="M1342" s="57" t="str">
        <f>IF(G1342="","",VLOOKUP(G1342,'BASE TB'!$A$1:$K$70000,7,FALSE))</f>
        <v/>
      </c>
      <c r="N1342" s="57" t="str">
        <f>IF(G1342="","",VLOOKUP(G1342,'BASE TB'!$A$1:$K$70000,8,FALSE))</f>
        <v/>
      </c>
      <c r="Q1342" s="60"/>
      <c r="R1342" s="60"/>
      <c r="S1342" s="60"/>
      <c r="T1342" s="60"/>
      <c r="U1342" s="60"/>
      <c r="V1342" s="60"/>
    </row>
    <row r="1343" spans="9:22" hidden="1" x14ac:dyDescent="0.25">
      <c r="I1343" s="52" t="str">
        <f>IF(G1343="","",VLOOKUP(G1343,'BASE TB'!$A$1:$K$70000,2,FALSE))</f>
        <v/>
      </c>
      <c r="K1343" s="55" t="str">
        <f>IF(G1343="","",VLOOKUP(G1343,'BASE TB'!$A$1:$K$70000,6,FALSE))</f>
        <v/>
      </c>
      <c r="L1343" s="56" t="str">
        <f t="shared" si="30"/>
        <v/>
      </c>
      <c r="M1343" s="57" t="str">
        <f>IF(G1343="","",VLOOKUP(G1343,'BASE TB'!$A$1:$K$70000,7,FALSE))</f>
        <v/>
      </c>
      <c r="N1343" s="57" t="str">
        <f>IF(G1343="","",VLOOKUP(G1343,'BASE TB'!$A$1:$K$70000,8,FALSE))</f>
        <v/>
      </c>
      <c r="Q1343" s="60"/>
      <c r="R1343" s="60"/>
      <c r="S1343" s="60"/>
      <c r="T1343" s="60"/>
      <c r="U1343" s="60"/>
      <c r="V1343" s="60"/>
    </row>
    <row r="1344" spans="9:22" hidden="1" x14ac:dyDescent="0.25">
      <c r="I1344" s="52" t="str">
        <f>IF(G1344="","",VLOOKUP(G1344,'BASE TB'!$A$1:$K$70000,2,FALSE))</f>
        <v/>
      </c>
      <c r="K1344" s="55" t="str">
        <f>IF(G1344="","",VLOOKUP(G1344,'BASE TB'!$A$1:$K$70000,6,FALSE))</f>
        <v/>
      </c>
      <c r="L1344" s="56" t="str">
        <f t="shared" si="30"/>
        <v/>
      </c>
      <c r="M1344" s="57" t="str">
        <f>IF(G1344="","",VLOOKUP(G1344,'BASE TB'!$A$1:$K$70000,7,FALSE))</f>
        <v/>
      </c>
      <c r="N1344" s="57" t="str">
        <f>IF(G1344="","",VLOOKUP(G1344,'BASE TB'!$A$1:$K$70000,8,FALSE))</f>
        <v/>
      </c>
      <c r="Q1344" s="60"/>
      <c r="R1344" s="60"/>
      <c r="S1344" s="60"/>
      <c r="T1344" s="60"/>
      <c r="U1344" s="60"/>
      <c r="V1344" s="60"/>
    </row>
    <row r="1345" spans="9:22" hidden="1" x14ac:dyDescent="0.25">
      <c r="I1345" s="52" t="str">
        <f>IF(G1345="","",VLOOKUP(G1345,'BASE TB'!$A$1:$K$70000,2,FALSE))</f>
        <v/>
      </c>
      <c r="K1345" s="55" t="str">
        <f>IF(G1345="","",VLOOKUP(G1345,'BASE TB'!$A$1:$K$70000,6,FALSE))</f>
        <v/>
      </c>
      <c r="L1345" s="56" t="str">
        <f t="shared" si="30"/>
        <v/>
      </c>
      <c r="M1345" s="57" t="str">
        <f>IF(G1345="","",VLOOKUP(G1345,'BASE TB'!$A$1:$K$70000,7,FALSE))</f>
        <v/>
      </c>
      <c r="N1345" s="57" t="str">
        <f>IF(G1345="","",VLOOKUP(G1345,'BASE TB'!$A$1:$K$70000,8,FALSE))</f>
        <v/>
      </c>
      <c r="Q1345" s="60"/>
      <c r="R1345" s="60"/>
      <c r="S1345" s="60"/>
      <c r="T1345" s="60"/>
      <c r="U1345" s="60"/>
      <c r="V1345" s="60"/>
    </row>
    <row r="1346" spans="9:22" hidden="1" x14ac:dyDescent="0.25">
      <c r="I1346" s="52" t="str">
        <f>IF(G1346="","",VLOOKUP(G1346,'BASE TB'!$A$1:$K$70000,2,FALSE))</f>
        <v/>
      </c>
      <c r="K1346" s="55" t="str">
        <f>IF(G1346="","",VLOOKUP(G1346,'BASE TB'!$A$1:$K$70000,6,FALSE))</f>
        <v/>
      </c>
      <c r="L1346" s="56" t="str">
        <f t="shared" si="30"/>
        <v/>
      </c>
      <c r="M1346" s="57" t="str">
        <f>IF(G1346="","",VLOOKUP(G1346,'BASE TB'!$A$1:$K$70000,7,FALSE))</f>
        <v/>
      </c>
      <c r="N1346" s="57" t="str">
        <f>IF(G1346="","",VLOOKUP(G1346,'BASE TB'!$A$1:$K$70000,8,FALSE))</f>
        <v/>
      </c>
      <c r="Q1346" s="60"/>
      <c r="R1346" s="60"/>
      <c r="S1346" s="60"/>
      <c r="T1346" s="60"/>
      <c r="U1346" s="60"/>
      <c r="V1346" s="60"/>
    </row>
    <row r="1347" spans="9:22" hidden="1" x14ac:dyDescent="0.25">
      <c r="I1347" s="52" t="str">
        <f>IF(G1347="","",VLOOKUP(G1347,'BASE TB'!$A$1:$K$70000,2,FALSE))</f>
        <v/>
      </c>
      <c r="K1347" s="55" t="str">
        <f>IF(G1347="","",VLOOKUP(G1347,'BASE TB'!$A$1:$K$70000,6,FALSE))</f>
        <v/>
      </c>
      <c r="L1347" s="56" t="str">
        <f t="shared" si="30"/>
        <v/>
      </c>
      <c r="M1347" s="57" t="str">
        <f>IF(G1347="","",VLOOKUP(G1347,'BASE TB'!$A$1:$K$70000,7,FALSE))</f>
        <v/>
      </c>
      <c r="N1347" s="57" t="str">
        <f>IF(G1347="","",VLOOKUP(G1347,'BASE TB'!$A$1:$K$70000,8,FALSE))</f>
        <v/>
      </c>
      <c r="Q1347" s="60"/>
      <c r="R1347" s="60"/>
      <c r="S1347" s="60"/>
      <c r="T1347" s="60"/>
      <c r="U1347" s="60"/>
      <c r="V1347" s="60"/>
    </row>
    <row r="1348" spans="9:22" hidden="1" x14ac:dyDescent="0.25">
      <c r="I1348" s="52" t="str">
        <f>IF(G1348="","",VLOOKUP(G1348,'BASE TB'!$A$1:$K$70000,2,FALSE))</f>
        <v/>
      </c>
      <c r="K1348" s="55" t="str">
        <f>IF(G1348="","",VLOOKUP(G1348,'BASE TB'!$A$1:$K$70000,6,FALSE))</f>
        <v/>
      </c>
      <c r="L1348" s="56" t="str">
        <f t="shared" si="30"/>
        <v/>
      </c>
      <c r="M1348" s="57" t="str">
        <f>IF(G1348="","",VLOOKUP(G1348,'BASE TB'!$A$1:$K$70000,7,FALSE))</f>
        <v/>
      </c>
      <c r="N1348" s="57" t="str">
        <f>IF(G1348="","",VLOOKUP(G1348,'BASE TB'!$A$1:$K$70000,8,FALSE))</f>
        <v/>
      </c>
      <c r="Q1348" s="60"/>
      <c r="R1348" s="60"/>
      <c r="S1348" s="60"/>
      <c r="T1348" s="60"/>
      <c r="U1348" s="60"/>
      <c r="V1348" s="60"/>
    </row>
    <row r="1349" spans="9:22" hidden="1" x14ac:dyDescent="0.25">
      <c r="I1349" s="52" t="str">
        <f>IF(G1349="","",VLOOKUP(G1349,'BASE TB'!$A$1:$K$70000,2,FALSE))</f>
        <v/>
      </c>
      <c r="K1349" s="55" t="str">
        <f>IF(G1349="","",VLOOKUP(G1349,'BASE TB'!$A$1:$K$70000,6,FALSE))</f>
        <v/>
      </c>
      <c r="L1349" s="56" t="str">
        <f t="shared" si="30"/>
        <v/>
      </c>
      <c r="M1349" s="57" t="str">
        <f>IF(G1349="","",VLOOKUP(G1349,'BASE TB'!$A$1:$K$70000,7,FALSE))</f>
        <v/>
      </c>
      <c r="N1349" s="57" t="str">
        <f>IF(G1349="","",VLOOKUP(G1349,'BASE TB'!$A$1:$K$70000,8,FALSE))</f>
        <v/>
      </c>
      <c r="Q1349" s="60"/>
      <c r="R1349" s="60"/>
      <c r="S1349" s="60"/>
      <c r="T1349" s="60"/>
      <c r="U1349" s="60"/>
      <c r="V1349" s="60"/>
    </row>
    <row r="1350" spans="9:22" hidden="1" x14ac:dyDescent="0.25">
      <c r="I1350" s="52" t="str">
        <f>IF(G1350="","",VLOOKUP(G1350,'BASE TB'!$A$1:$K$70000,2,FALSE))</f>
        <v/>
      </c>
      <c r="K1350" s="55" t="str">
        <f>IF(G1350="","",VLOOKUP(G1350,'BASE TB'!$A$1:$K$70000,6,FALSE))</f>
        <v/>
      </c>
      <c r="L1350" s="56" t="str">
        <f t="shared" si="30"/>
        <v/>
      </c>
      <c r="M1350" s="57" t="str">
        <f>IF(G1350="","",VLOOKUP(G1350,'BASE TB'!$A$1:$K$70000,7,FALSE))</f>
        <v/>
      </c>
      <c r="N1350" s="57" t="str">
        <f>IF(G1350="","",VLOOKUP(G1350,'BASE TB'!$A$1:$K$70000,8,FALSE))</f>
        <v/>
      </c>
      <c r="Q1350" s="60"/>
      <c r="R1350" s="60"/>
      <c r="S1350" s="60"/>
      <c r="T1350" s="60"/>
      <c r="U1350" s="60"/>
      <c r="V1350" s="60"/>
    </row>
    <row r="1351" spans="9:22" hidden="1" x14ac:dyDescent="0.25">
      <c r="I1351" s="52" t="str">
        <f>IF(G1351="","",VLOOKUP(G1351,'BASE TB'!$A$1:$K$70000,2,FALSE))</f>
        <v/>
      </c>
      <c r="K1351" s="55" t="str">
        <f>IF(G1351="","",VLOOKUP(G1351,'BASE TB'!$A$1:$K$70000,6,FALSE))</f>
        <v/>
      </c>
      <c r="L1351" s="56" t="str">
        <f t="shared" ref="L1351:L1414" si="31">IF(G1351="","",J1351*K1351)</f>
        <v/>
      </c>
      <c r="M1351" s="57" t="str">
        <f>IF(G1351="","",VLOOKUP(G1351,'BASE TB'!$A$1:$K$70000,7,FALSE))</f>
        <v/>
      </c>
      <c r="N1351" s="57" t="str">
        <f>IF(G1351="","",VLOOKUP(G1351,'BASE TB'!$A$1:$K$70000,8,FALSE))</f>
        <v/>
      </c>
      <c r="Q1351" s="60"/>
      <c r="R1351" s="60"/>
      <c r="S1351" s="60"/>
      <c r="T1351" s="60"/>
      <c r="U1351" s="60"/>
      <c r="V1351" s="60"/>
    </row>
    <row r="1352" spans="9:22" hidden="1" x14ac:dyDescent="0.25">
      <c r="I1352" s="52" t="str">
        <f>IF(G1352="","",VLOOKUP(G1352,'BASE TB'!$A$1:$K$70000,2,FALSE))</f>
        <v/>
      </c>
      <c r="K1352" s="55" t="str">
        <f>IF(G1352="","",VLOOKUP(G1352,'BASE TB'!$A$1:$K$70000,6,FALSE))</f>
        <v/>
      </c>
      <c r="L1352" s="56" t="str">
        <f t="shared" si="31"/>
        <v/>
      </c>
      <c r="M1352" s="57" t="str">
        <f>IF(G1352="","",VLOOKUP(G1352,'BASE TB'!$A$1:$K$70000,7,FALSE))</f>
        <v/>
      </c>
      <c r="N1352" s="57" t="str">
        <f>IF(G1352="","",VLOOKUP(G1352,'BASE TB'!$A$1:$K$70000,8,FALSE))</f>
        <v/>
      </c>
      <c r="Q1352" s="60"/>
      <c r="R1352" s="60"/>
      <c r="S1352" s="60"/>
      <c r="T1352" s="60"/>
      <c r="U1352" s="60"/>
      <c r="V1352" s="60"/>
    </row>
    <row r="1353" spans="9:22" hidden="1" x14ac:dyDescent="0.25">
      <c r="I1353" s="52" t="str">
        <f>IF(G1353="","",VLOOKUP(G1353,'BASE TB'!$A$1:$K$70000,2,FALSE))</f>
        <v/>
      </c>
      <c r="K1353" s="55" t="str">
        <f>IF(G1353="","",VLOOKUP(G1353,'BASE TB'!$A$1:$K$70000,6,FALSE))</f>
        <v/>
      </c>
      <c r="L1353" s="56" t="str">
        <f t="shared" si="31"/>
        <v/>
      </c>
      <c r="M1353" s="57" t="str">
        <f>IF(G1353="","",VLOOKUP(G1353,'BASE TB'!$A$1:$K$70000,7,FALSE))</f>
        <v/>
      </c>
      <c r="N1353" s="57" t="str">
        <f>IF(G1353="","",VLOOKUP(G1353,'BASE TB'!$A$1:$K$70000,8,FALSE))</f>
        <v/>
      </c>
      <c r="Q1353" s="60"/>
      <c r="R1353" s="60"/>
      <c r="S1353" s="60"/>
      <c r="T1353" s="60"/>
      <c r="U1353" s="60"/>
      <c r="V1353" s="60"/>
    </row>
    <row r="1354" spans="9:22" hidden="1" x14ac:dyDescent="0.25">
      <c r="I1354" s="52" t="str">
        <f>IF(G1354="","",VLOOKUP(G1354,'BASE TB'!$A$1:$K$70000,2,FALSE))</f>
        <v/>
      </c>
      <c r="K1354" s="55" t="str">
        <f>IF(G1354="","",VLOOKUP(G1354,'BASE TB'!$A$1:$K$70000,6,FALSE))</f>
        <v/>
      </c>
      <c r="L1354" s="56" t="str">
        <f t="shared" si="31"/>
        <v/>
      </c>
      <c r="M1354" s="57" t="str">
        <f>IF(G1354="","",VLOOKUP(G1354,'BASE TB'!$A$1:$K$70000,7,FALSE))</f>
        <v/>
      </c>
      <c r="N1354" s="57" t="str">
        <f>IF(G1354="","",VLOOKUP(G1354,'BASE TB'!$A$1:$K$70000,8,FALSE))</f>
        <v/>
      </c>
      <c r="Q1354" s="60"/>
      <c r="R1354" s="60"/>
      <c r="S1354" s="60"/>
      <c r="T1354" s="60"/>
      <c r="U1354" s="60"/>
      <c r="V1354" s="60"/>
    </row>
    <row r="1355" spans="9:22" hidden="1" x14ac:dyDescent="0.25">
      <c r="I1355" s="52" t="str">
        <f>IF(G1355="","",VLOOKUP(G1355,'BASE TB'!$A$1:$K$70000,2,FALSE))</f>
        <v/>
      </c>
      <c r="K1355" s="55" t="str">
        <f>IF(G1355="","",VLOOKUP(G1355,'BASE TB'!$A$1:$K$70000,6,FALSE))</f>
        <v/>
      </c>
      <c r="L1355" s="56" t="str">
        <f t="shared" si="31"/>
        <v/>
      </c>
      <c r="M1355" s="57" t="str">
        <f>IF(G1355="","",VLOOKUP(G1355,'BASE TB'!$A$1:$K$70000,7,FALSE))</f>
        <v/>
      </c>
      <c r="N1355" s="57" t="str">
        <f>IF(G1355="","",VLOOKUP(G1355,'BASE TB'!$A$1:$K$70000,8,FALSE))</f>
        <v/>
      </c>
      <c r="Q1355" s="60"/>
      <c r="R1355" s="60"/>
      <c r="S1355" s="60"/>
      <c r="T1355" s="60"/>
      <c r="U1355" s="60"/>
      <c r="V1355" s="60"/>
    </row>
    <row r="1356" spans="9:22" hidden="1" x14ac:dyDescent="0.25">
      <c r="I1356" s="52" t="str">
        <f>IF(G1356="","",VLOOKUP(G1356,'BASE TB'!$A$1:$K$70000,2,FALSE))</f>
        <v/>
      </c>
      <c r="K1356" s="55" t="str">
        <f>IF(G1356="","",VLOOKUP(G1356,'BASE TB'!$A$1:$K$70000,6,FALSE))</f>
        <v/>
      </c>
      <c r="L1356" s="56" t="str">
        <f t="shared" si="31"/>
        <v/>
      </c>
      <c r="M1356" s="57" t="str">
        <f>IF(G1356="","",VLOOKUP(G1356,'BASE TB'!$A$1:$K$70000,7,FALSE))</f>
        <v/>
      </c>
      <c r="N1356" s="57" t="str">
        <f>IF(G1356="","",VLOOKUP(G1356,'BASE TB'!$A$1:$K$70000,8,FALSE))</f>
        <v/>
      </c>
      <c r="Q1356" s="60"/>
      <c r="R1356" s="60"/>
      <c r="S1356" s="60"/>
      <c r="T1356" s="60"/>
      <c r="U1356" s="60"/>
      <c r="V1356" s="60"/>
    </row>
    <row r="1357" spans="9:22" hidden="1" x14ac:dyDescent="0.25">
      <c r="I1357" s="52" t="str">
        <f>IF(G1357="","",VLOOKUP(G1357,'BASE TB'!$A$1:$K$70000,2,FALSE))</f>
        <v/>
      </c>
      <c r="K1357" s="55" t="str">
        <f>IF(G1357="","",VLOOKUP(G1357,'BASE TB'!$A$1:$K$70000,6,FALSE))</f>
        <v/>
      </c>
      <c r="L1357" s="56" t="str">
        <f t="shared" si="31"/>
        <v/>
      </c>
      <c r="M1357" s="57" t="str">
        <f>IF(G1357="","",VLOOKUP(G1357,'BASE TB'!$A$1:$K$70000,7,FALSE))</f>
        <v/>
      </c>
      <c r="N1357" s="57" t="str">
        <f>IF(G1357="","",VLOOKUP(G1357,'BASE TB'!$A$1:$K$70000,8,FALSE))</f>
        <v/>
      </c>
      <c r="Q1357" s="60"/>
      <c r="R1357" s="60"/>
      <c r="S1357" s="60"/>
      <c r="T1357" s="60"/>
      <c r="U1357" s="60"/>
      <c r="V1357" s="60"/>
    </row>
    <row r="1358" spans="9:22" hidden="1" x14ac:dyDescent="0.25">
      <c r="I1358" s="52" t="str">
        <f>IF(G1358="","",VLOOKUP(G1358,'BASE TB'!$A$1:$K$70000,2,FALSE))</f>
        <v/>
      </c>
      <c r="K1358" s="55" t="str">
        <f>IF(G1358="","",VLOOKUP(G1358,'BASE TB'!$A$1:$K$70000,6,FALSE))</f>
        <v/>
      </c>
      <c r="L1358" s="56" t="str">
        <f t="shared" si="31"/>
        <v/>
      </c>
      <c r="M1358" s="57" t="str">
        <f>IF(G1358="","",VLOOKUP(G1358,'BASE TB'!$A$1:$K$70000,7,FALSE))</f>
        <v/>
      </c>
      <c r="N1358" s="57" t="str">
        <f>IF(G1358="","",VLOOKUP(G1358,'BASE TB'!$A$1:$K$70000,8,FALSE))</f>
        <v/>
      </c>
      <c r="Q1358" s="60"/>
      <c r="R1358" s="60"/>
      <c r="S1358" s="60"/>
      <c r="T1358" s="60"/>
      <c r="U1358" s="60"/>
      <c r="V1358" s="60"/>
    </row>
    <row r="1359" spans="9:22" hidden="1" x14ac:dyDescent="0.25">
      <c r="I1359" s="52" t="str">
        <f>IF(G1359="","",VLOOKUP(G1359,'BASE TB'!$A$1:$K$70000,2,FALSE))</f>
        <v/>
      </c>
      <c r="K1359" s="55" t="str">
        <f>IF(G1359="","",VLOOKUP(G1359,'BASE TB'!$A$1:$K$70000,6,FALSE))</f>
        <v/>
      </c>
      <c r="L1359" s="56" t="str">
        <f t="shared" si="31"/>
        <v/>
      </c>
      <c r="M1359" s="57" t="str">
        <f>IF(G1359="","",VLOOKUP(G1359,'BASE TB'!$A$1:$K$70000,7,FALSE))</f>
        <v/>
      </c>
      <c r="N1359" s="57" t="str">
        <f>IF(G1359="","",VLOOKUP(G1359,'BASE TB'!$A$1:$K$70000,8,FALSE))</f>
        <v/>
      </c>
      <c r="Q1359" s="60"/>
      <c r="R1359" s="60"/>
      <c r="S1359" s="60"/>
      <c r="T1359" s="60"/>
      <c r="U1359" s="60"/>
      <c r="V1359" s="60"/>
    </row>
    <row r="1360" spans="9:22" hidden="1" x14ac:dyDescent="0.25">
      <c r="I1360" s="52" t="str">
        <f>IF(G1360="","",VLOOKUP(G1360,'BASE TB'!$A$1:$K$70000,2,FALSE))</f>
        <v/>
      </c>
      <c r="K1360" s="55" t="str">
        <f>IF(G1360="","",VLOOKUP(G1360,'BASE TB'!$A$1:$K$70000,6,FALSE))</f>
        <v/>
      </c>
      <c r="L1360" s="56" t="str">
        <f t="shared" si="31"/>
        <v/>
      </c>
      <c r="M1360" s="57" t="str">
        <f>IF(G1360="","",VLOOKUP(G1360,'BASE TB'!$A$1:$K$70000,7,FALSE))</f>
        <v/>
      </c>
      <c r="N1360" s="57" t="str">
        <f>IF(G1360="","",VLOOKUP(G1360,'BASE TB'!$A$1:$K$70000,8,FALSE))</f>
        <v/>
      </c>
      <c r="Q1360" s="60"/>
      <c r="R1360" s="60"/>
      <c r="S1360" s="60"/>
      <c r="T1360" s="60"/>
      <c r="U1360" s="60"/>
      <c r="V1360" s="60"/>
    </row>
    <row r="1361" spans="9:22" hidden="1" x14ac:dyDescent="0.25">
      <c r="I1361" s="52" t="str">
        <f>IF(G1361="","",VLOOKUP(G1361,'BASE TB'!$A$1:$K$70000,2,FALSE))</f>
        <v/>
      </c>
      <c r="K1361" s="55" t="str">
        <f>IF(G1361="","",VLOOKUP(G1361,'BASE TB'!$A$1:$K$70000,6,FALSE))</f>
        <v/>
      </c>
      <c r="L1361" s="56" t="str">
        <f t="shared" si="31"/>
        <v/>
      </c>
      <c r="M1361" s="57" t="str">
        <f>IF(G1361="","",VLOOKUP(G1361,'BASE TB'!$A$1:$K$70000,7,FALSE))</f>
        <v/>
      </c>
      <c r="N1361" s="57" t="str">
        <f>IF(G1361="","",VLOOKUP(G1361,'BASE TB'!$A$1:$K$70000,8,FALSE))</f>
        <v/>
      </c>
      <c r="Q1361" s="60"/>
      <c r="R1361" s="60"/>
      <c r="S1361" s="60"/>
      <c r="T1361" s="60"/>
      <c r="U1361" s="60"/>
      <c r="V1361" s="60"/>
    </row>
    <row r="1362" spans="9:22" hidden="1" x14ac:dyDescent="0.25">
      <c r="I1362" s="52" t="str">
        <f>IF(G1362="","",VLOOKUP(G1362,'BASE TB'!$A$1:$K$70000,2,FALSE))</f>
        <v/>
      </c>
      <c r="K1362" s="55" t="str">
        <f>IF(G1362="","",VLOOKUP(G1362,'BASE TB'!$A$1:$K$70000,6,FALSE))</f>
        <v/>
      </c>
      <c r="L1362" s="56" t="str">
        <f t="shared" si="31"/>
        <v/>
      </c>
      <c r="M1362" s="57" t="str">
        <f>IF(G1362="","",VLOOKUP(G1362,'BASE TB'!$A$1:$K$70000,7,FALSE))</f>
        <v/>
      </c>
      <c r="N1362" s="57" t="str">
        <f>IF(G1362="","",VLOOKUP(G1362,'BASE TB'!$A$1:$K$70000,8,FALSE))</f>
        <v/>
      </c>
      <c r="Q1362" s="60"/>
      <c r="R1362" s="60"/>
      <c r="S1362" s="60"/>
      <c r="T1362" s="60"/>
      <c r="U1362" s="60"/>
      <c r="V1362" s="60"/>
    </row>
    <row r="1363" spans="9:22" hidden="1" x14ac:dyDescent="0.25">
      <c r="I1363" s="52" t="str">
        <f>IF(G1363="","",VLOOKUP(G1363,'BASE TB'!$A$1:$K$70000,2,FALSE))</f>
        <v/>
      </c>
      <c r="K1363" s="55" t="str">
        <f>IF(G1363="","",VLOOKUP(G1363,'BASE TB'!$A$1:$K$70000,6,FALSE))</f>
        <v/>
      </c>
      <c r="L1363" s="56" t="str">
        <f t="shared" si="31"/>
        <v/>
      </c>
      <c r="M1363" s="57" t="str">
        <f>IF(G1363="","",VLOOKUP(G1363,'BASE TB'!$A$1:$K$70000,7,FALSE))</f>
        <v/>
      </c>
      <c r="N1363" s="57" t="str">
        <f>IF(G1363="","",VLOOKUP(G1363,'BASE TB'!$A$1:$K$70000,8,FALSE))</f>
        <v/>
      </c>
      <c r="Q1363" s="60"/>
      <c r="R1363" s="60"/>
      <c r="S1363" s="60"/>
      <c r="T1363" s="60"/>
      <c r="U1363" s="60"/>
      <c r="V1363" s="60"/>
    </row>
    <row r="1364" spans="9:22" hidden="1" x14ac:dyDescent="0.25">
      <c r="I1364" s="52" t="str">
        <f>IF(G1364="","",VLOOKUP(G1364,'BASE TB'!$A$1:$K$70000,2,FALSE))</f>
        <v/>
      </c>
      <c r="K1364" s="55" t="str">
        <f>IF(G1364="","",VLOOKUP(G1364,'BASE TB'!$A$1:$K$70000,6,FALSE))</f>
        <v/>
      </c>
      <c r="L1364" s="56" t="str">
        <f t="shared" si="31"/>
        <v/>
      </c>
      <c r="M1364" s="57" t="str">
        <f>IF(G1364="","",VLOOKUP(G1364,'BASE TB'!$A$1:$K$70000,7,FALSE))</f>
        <v/>
      </c>
      <c r="N1364" s="57" t="str">
        <f>IF(G1364="","",VLOOKUP(G1364,'BASE TB'!$A$1:$K$70000,8,FALSE))</f>
        <v/>
      </c>
      <c r="Q1364" s="60"/>
      <c r="R1364" s="60"/>
      <c r="S1364" s="60"/>
      <c r="T1364" s="60"/>
      <c r="U1364" s="60"/>
      <c r="V1364" s="60"/>
    </row>
    <row r="1365" spans="9:22" hidden="1" x14ac:dyDescent="0.25">
      <c r="I1365" s="52" t="str">
        <f>IF(G1365="","",VLOOKUP(G1365,'BASE TB'!$A$1:$K$70000,2,FALSE))</f>
        <v/>
      </c>
      <c r="K1365" s="55" t="str">
        <f>IF(G1365="","",VLOOKUP(G1365,'BASE TB'!$A$1:$K$70000,6,FALSE))</f>
        <v/>
      </c>
      <c r="L1365" s="56" t="str">
        <f t="shared" si="31"/>
        <v/>
      </c>
      <c r="M1365" s="57" t="str">
        <f>IF(G1365="","",VLOOKUP(G1365,'BASE TB'!$A$1:$K$70000,7,FALSE))</f>
        <v/>
      </c>
      <c r="N1365" s="57" t="str">
        <f>IF(G1365="","",VLOOKUP(G1365,'BASE TB'!$A$1:$K$70000,8,FALSE))</f>
        <v/>
      </c>
      <c r="Q1365" s="60"/>
      <c r="R1365" s="60"/>
      <c r="S1365" s="60"/>
      <c r="T1365" s="60"/>
      <c r="U1365" s="60"/>
      <c r="V1365" s="60"/>
    </row>
    <row r="1366" spans="9:22" hidden="1" x14ac:dyDescent="0.25">
      <c r="I1366" s="52" t="str">
        <f>IF(G1366="","",VLOOKUP(G1366,'BASE TB'!$A$1:$K$70000,2,FALSE))</f>
        <v/>
      </c>
      <c r="K1366" s="55" t="str">
        <f>IF(G1366="","",VLOOKUP(G1366,'BASE TB'!$A$1:$K$70000,6,FALSE))</f>
        <v/>
      </c>
      <c r="L1366" s="56" t="str">
        <f t="shared" si="31"/>
        <v/>
      </c>
      <c r="M1366" s="57" t="str">
        <f>IF(G1366="","",VLOOKUP(G1366,'BASE TB'!$A$1:$K$70000,7,FALSE))</f>
        <v/>
      </c>
      <c r="N1366" s="57" t="str">
        <f>IF(G1366="","",VLOOKUP(G1366,'BASE TB'!$A$1:$K$70000,8,FALSE))</f>
        <v/>
      </c>
      <c r="Q1366" s="60"/>
      <c r="R1366" s="60"/>
      <c r="S1366" s="60"/>
      <c r="T1366" s="60"/>
      <c r="U1366" s="60"/>
      <c r="V1366" s="60"/>
    </row>
    <row r="1367" spans="9:22" hidden="1" x14ac:dyDescent="0.25">
      <c r="I1367" s="52" t="str">
        <f>IF(G1367="","",VLOOKUP(G1367,'BASE TB'!$A$1:$K$70000,2,FALSE))</f>
        <v/>
      </c>
      <c r="K1367" s="55" t="str">
        <f>IF(G1367="","",VLOOKUP(G1367,'BASE TB'!$A$1:$K$70000,6,FALSE))</f>
        <v/>
      </c>
      <c r="L1367" s="56" t="str">
        <f t="shared" si="31"/>
        <v/>
      </c>
      <c r="M1367" s="57" t="str">
        <f>IF(G1367="","",VLOOKUP(G1367,'BASE TB'!$A$1:$K$70000,7,FALSE))</f>
        <v/>
      </c>
      <c r="N1367" s="57" t="str">
        <f>IF(G1367="","",VLOOKUP(G1367,'BASE TB'!$A$1:$K$70000,8,FALSE))</f>
        <v/>
      </c>
      <c r="Q1367" s="60"/>
      <c r="R1367" s="60"/>
      <c r="S1367" s="60"/>
      <c r="T1367" s="60"/>
      <c r="U1367" s="60"/>
      <c r="V1367" s="60"/>
    </row>
    <row r="1368" spans="9:22" hidden="1" x14ac:dyDescent="0.25">
      <c r="I1368" s="52" t="str">
        <f>IF(G1368="","",VLOOKUP(G1368,'BASE TB'!$A$1:$K$70000,2,FALSE))</f>
        <v/>
      </c>
      <c r="K1368" s="55" t="str">
        <f>IF(G1368="","",VLOOKUP(G1368,'BASE TB'!$A$1:$K$70000,6,FALSE))</f>
        <v/>
      </c>
      <c r="L1368" s="56" t="str">
        <f t="shared" si="31"/>
        <v/>
      </c>
      <c r="M1368" s="57" t="str">
        <f>IF(G1368="","",VLOOKUP(G1368,'BASE TB'!$A$1:$K$70000,7,FALSE))</f>
        <v/>
      </c>
      <c r="N1368" s="57" t="str">
        <f>IF(G1368="","",VLOOKUP(G1368,'BASE TB'!$A$1:$K$70000,8,FALSE))</f>
        <v/>
      </c>
      <c r="Q1368" s="60"/>
      <c r="R1368" s="60"/>
      <c r="S1368" s="60"/>
      <c r="T1368" s="60"/>
      <c r="U1368" s="60"/>
      <c r="V1368" s="60"/>
    </row>
    <row r="1369" spans="9:22" hidden="1" x14ac:dyDescent="0.25">
      <c r="I1369" s="52" t="str">
        <f>IF(G1369="","",VLOOKUP(G1369,'BASE TB'!$A$1:$K$70000,2,FALSE))</f>
        <v/>
      </c>
      <c r="K1369" s="55" t="str">
        <f>IF(G1369="","",VLOOKUP(G1369,'BASE TB'!$A$1:$K$70000,6,FALSE))</f>
        <v/>
      </c>
      <c r="L1369" s="56" t="str">
        <f t="shared" si="31"/>
        <v/>
      </c>
      <c r="M1369" s="57" t="str">
        <f>IF(G1369="","",VLOOKUP(G1369,'BASE TB'!$A$1:$K$70000,7,FALSE))</f>
        <v/>
      </c>
      <c r="N1369" s="57" t="str">
        <f>IF(G1369="","",VLOOKUP(G1369,'BASE TB'!$A$1:$K$70000,8,FALSE))</f>
        <v/>
      </c>
      <c r="Q1369" s="60"/>
      <c r="R1369" s="60"/>
      <c r="S1369" s="60"/>
      <c r="T1369" s="60"/>
      <c r="U1369" s="60"/>
      <c r="V1369" s="60"/>
    </row>
    <row r="1370" spans="9:22" hidden="1" x14ac:dyDescent="0.25">
      <c r="I1370" s="52" t="str">
        <f>IF(G1370="","",VLOOKUP(G1370,'BASE TB'!$A$1:$K$70000,2,FALSE))</f>
        <v/>
      </c>
      <c r="K1370" s="55" t="str">
        <f>IF(G1370="","",VLOOKUP(G1370,'BASE TB'!$A$1:$K$70000,6,FALSE))</f>
        <v/>
      </c>
      <c r="L1370" s="56" t="str">
        <f t="shared" si="31"/>
        <v/>
      </c>
      <c r="M1370" s="57" t="str">
        <f>IF(G1370="","",VLOOKUP(G1370,'BASE TB'!$A$1:$K$70000,7,FALSE))</f>
        <v/>
      </c>
      <c r="N1370" s="57" t="str">
        <f>IF(G1370="","",VLOOKUP(G1370,'BASE TB'!$A$1:$K$70000,8,FALSE))</f>
        <v/>
      </c>
      <c r="Q1370" s="60"/>
      <c r="R1370" s="60"/>
      <c r="S1370" s="60"/>
      <c r="T1370" s="60"/>
      <c r="U1370" s="60"/>
      <c r="V1370" s="60"/>
    </row>
    <row r="1371" spans="9:22" hidden="1" x14ac:dyDescent="0.25">
      <c r="I1371" s="52" t="str">
        <f>IF(G1371="","",VLOOKUP(G1371,'BASE TB'!$A$1:$K$70000,2,FALSE))</f>
        <v/>
      </c>
      <c r="K1371" s="55" t="str">
        <f>IF(G1371="","",VLOOKUP(G1371,'BASE TB'!$A$1:$K$70000,6,FALSE))</f>
        <v/>
      </c>
      <c r="L1371" s="56" t="str">
        <f t="shared" si="31"/>
        <v/>
      </c>
      <c r="M1371" s="57" t="str">
        <f>IF(G1371="","",VLOOKUP(G1371,'BASE TB'!$A$1:$K$70000,7,FALSE))</f>
        <v/>
      </c>
      <c r="N1371" s="57" t="str">
        <f>IF(G1371="","",VLOOKUP(G1371,'BASE TB'!$A$1:$K$70000,8,FALSE))</f>
        <v/>
      </c>
      <c r="Q1371" s="60"/>
      <c r="R1371" s="60"/>
      <c r="S1371" s="60"/>
      <c r="T1371" s="60"/>
      <c r="U1371" s="60"/>
      <c r="V1371" s="60"/>
    </row>
    <row r="1372" spans="9:22" hidden="1" x14ac:dyDescent="0.25">
      <c r="I1372" s="52" t="str">
        <f>IF(G1372="","",VLOOKUP(G1372,'BASE TB'!$A$1:$K$70000,2,FALSE))</f>
        <v/>
      </c>
      <c r="K1372" s="55" t="str">
        <f>IF(G1372="","",VLOOKUP(G1372,'BASE TB'!$A$1:$K$70000,6,FALSE))</f>
        <v/>
      </c>
      <c r="L1372" s="56" t="str">
        <f t="shared" si="31"/>
        <v/>
      </c>
      <c r="M1372" s="57" t="str">
        <f>IF(G1372="","",VLOOKUP(G1372,'BASE TB'!$A$1:$K$70000,7,FALSE))</f>
        <v/>
      </c>
      <c r="N1372" s="57" t="str">
        <f>IF(G1372="","",VLOOKUP(G1372,'BASE TB'!$A$1:$K$70000,8,FALSE))</f>
        <v/>
      </c>
      <c r="Q1372" s="60"/>
      <c r="R1372" s="60"/>
      <c r="S1372" s="60"/>
      <c r="T1372" s="60"/>
      <c r="U1372" s="60"/>
      <c r="V1372" s="60"/>
    </row>
    <row r="1373" spans="9:22" hidden="1" x14ac:dyDescent="0.25">
      <c r="I1373" s="52" t="str">
        <f>IF(G1373="","",VLOOKUP(G1373,'BASE TB'!$A$1:$K$70000,2,FALSE))</f>
        <v/>
      </c>
      <c r="K1373" s="55" t="str">
        <f>IF(G1373="","",VLOOKUP(G1373,'BASE TB'!$A$1:$K$70000,6,FALSE))</f>
        <v/>
      </c>
      <c r="L1373" s="56" t="str">
        <f t="shared" si="31"/>
        <v/>
      </c>
      <c r="M1373" s="57" t="str">
        <f>IF(G1373="","",VLOOKUP(G1373,'BASE TB'!$A$1:$K$70000,7,FALSE))</f>
        <v/>
      </c>
      <c r="N1373" s="57" t="str">
        <f>IF(G1373="","",VLOOKUP(G1373,'BASE TB'!$A$1:$K$70000,8,FALSE))</f>
        <v/>
      </c>
      <c r="Q1373" s="60"/>
      <c r="R1373" s="60"/>
      <c r="S1373" s="60"/>
      <c r="T1373" s="60"/>
      <c r="U1373" s="60"/>
      <c r="V1373" s="60"/>
    </row>
    <row r="1374" spans="9:22" hidden="1" x14ac:dyDescent="0.25">
      <c r="I1374" s="52" t="str">
        <f>IF(G1374="","",VLOOKUP(G1374,'BASE TB'!$A$1:$K$70000,2,FALSE))</f>
        <v/>
      </c>
      <c r="K1374" s="55" t="str">
        <f>IF(G1374="","",VLOOKUP(G1374,'BASE TB'!$A$1:$K$70000,6,FALSE))</f>
        <v/>
      </c>
      <c r="L1374" s="56" t="str">
        <f t="shared" si="31"/>
        <v/>
      </c>
      <c r="M1374" s="57" t="str">
        <f>IF(G1374="","",VLOOKUP(G1374,'BASE TB'!$A$1:$K$70000,7,FALSE))</f>
        <v/>
      </c>
      <c r="N1374" s="57" t="str">
        <f>IF(G1374="","",VLOOKUP(G1374,'BASE TB'!$A$1:$K$70000,8,FALSE))</f>
        <v/>
      </c>
      <c r="Q1374" s="60"/>
      <c r="R1374" s="60"/>
      <c r="S1374" s="60"/>
      <c r="T1374" s="60"/>
      <c r="U1374" s="60"/>
      <c r="V1374" s="60"/>
    </row>
    <row r="1375" spans="9:22" hidden="1" x14ac:dyDescent="0.25">
      <c r="I1375" s="52" t="str">
        <f>IF(G1375="","",VLOOKUP(G1375,'BASE TB'!$A$1:$K$70000,2,FALSE))</f>
        <v/>
      </c>
      <c r="K1375" s="55" t="str">
        <f>IF(G1375="","",VLOOKUP(G1375,'BASE TB'!$A$1:$K$70000,6,FALSE))</f>
        <v/>
      </c>
      <c r="L1375" s="56" t="str">
        <f t="shared" si="31"/>
        <v/>
      </c>
      <c r="M1375" s="57" t="str">
        <f>IF(G1375="","",VLOOKUP(G1375,'BASE TB'!$A$1:$K$70000,7,FALSE))</f>
        <v/>
      </c>
      <c r="N1375" s="57" t="str">
        <f>IF(G1375="","",VLOOKUP(G1375,'BASE TB'!$A$1:$K$70000,8,FALSE))</f>
        <v/>
      </c>
      <c r="Q1375" s="60"/>
      <c r="R1375" s="60"/>
      <c r="S1375" s="60"/>
      <c r="T1375" s="60"/>
      <c r="U1375" s="60"/>
      <c r="V1375" s="60"/>
    </row>
    <row r="1376" spans="9:22" hidden="1" x14ac:dyDescent="0.25">
      <c r="I1376" s="52" t="str">
        <f>IF(G1376="","",VLOOKUP(G1376,'BASE TB'!$A$1:$K$70000,2,FALSE))</f>
        <v/>
      </c>
      <c r="K1376" s="55" t="str">
        <f>IF(G1376="","",VLOOKUP(G1376,'BASE TB'!$A$1:$K$70000,6,FALSE))</f>
        <v/>
      </c>
      <c r="L1376" s="56" t="str">
        <f t="shared" si="31"/>
        <v/>
      </c>
      <c r="M1376" s="57" t="str">
        <f>IF(G1376="","",VLOOKUP(G1376,'BASE TB'!$A$1:$K$70000,7,FALSE))</f>
        <v/>
      </c>
      <c r="N1376" s="57" t="str">
        <f>IF(G1376="","",VLOOKUP(G1376,'BASE TB'!$A$1:$K$70000,8,FALSE))</f>
        <v/>
      </c>
      <c r="Q1376" s="60"/>
      <c r="R1376" s="60"/>
      <c r="S1376" s="60"/>
      <c r="T1376" s="60"/>
      <c r="U1376" s="60"/>
      <c r="V1376" s="60"/>
    </row>
    <row r="1377" spans="9:22" hidden="1" x14ac:dyDescent="0.25">
      <c r="I1377" s="52" t="str">
        <f>IF(G1377="","",VLOOKUP(G1377,'BASE TB'!$A$1:$K$70000,2,FALSE))</f>
        <v/>
      </c>
      <c r="K1377" s="55" t="str">
        <f>IF(G1377="","",VLOOKUP(G1377,'BASE TB'!$A$1:$K$70000,6,FALSE))</f>
        <v/>
      </c>
      <c r="L1377" s="56" t="str">
        <f t="shared" si="31"/>
        <v/>
      </c>
      <c r="M1377" s="57" t="str">
        <f>IF(G1377="","",VLOOKUP(G1377,'BASE TB'!$A$1:$K$70000,7,FALSE))</f>
        <v/>
      </c>
      <c r="N1377" s="57" t="str">
        <f>IF(G1377="","",VLOOKUP(G1377,'BASE TB'!$A$1:$K$70000,8,FALSE))</f>
        <v/>
      </c>
      <c r="Q1377" s="60"/>
      <c r="R1377" s="60"/>
      <c r="S1377" s="60"/>
      <c r="T1377" s="60"/>
      <c r="U1377" s="60"/>
      <c r="V1377" s="60"/>
    </row>
    <row r="1378" spans="9:22" hidden="1" x14ac:dyDescent="0.25">
      <c r="I1378" s="52" t="str">
        <f>IF(G1378="","",VLOOKUP(G1378,'BASE TB'!$A$1:$K$70000,2,FALSE))</f>
        <v/>
      </c>
      <c r="K1378" s="55" t="str">
        <f>IF(G1378="","",VLOOKUP(G1378,'BASE TB'!$A$1:$K$70000,6,FALSE))</f>
        <v/>
      </c>
      <c r="L1378" s="56" t="str">
        <f t="shared" si="31"/>
        <v/>
      </c>
      <c r="M1378" s="57" t="str">
        <f>IF(G1378="","",VLOOKUP(G1378,'BASE TB'!$A$1:$K$70000,7,FALSE))</f>
        <v/>
      </c>
      <c r="N1378" s="57" t="str">
        <f>IF(G1378="","",VLOOKUP(G1378,'BASE TB'!$A$1:$K$70000,8,FALSE))</f>
        <v/>
      </c>
      <c r="Q1378" s="60"/>
      <c r="R1378" s="60"/>
      <c r="S1378" s="60"/>
      <c r="T1378" s="60"/>
      <c r="U1378" s="60"/>
      <c r="V1378" s="60"/>
    </row>
    <row r="1379" spans="9:22" hidden="1" x14ac:dyDescent="0.25">
      <c r="I1379" s="52" t="str">
        <f>IF(G1379="","",VLOOKUP(G1379,'BASE TB'!$A$1:$K$70000,2,FALSE))</f>
        <v/>
      </c>
      <c r="K1379" s="55" t="str">
        <f>IF(G1379="","",VLOOKUP(G1379,'BASE TB'!$A$1:$K$70000,6,FALSE))</f>
        <v/>
      </c>
      <c r="L1379" s="56" t="str">
        <f t="shared" si="31"/>
        <v/>
      </c>
      <c r="M1379" s="57" t="str">
        <f>IF(G1379="","",VLOOKUP(G1379,'BASE TB'!$A$1:$K$70000,7,FALSE))</f>
        <v/>
      </c>
      <c r="N1379" s="57" t="str">
        <f>IF(G1379="","",VLOOKUP(G1379,'BASE TB'!$A$1:$K$70000,8,FALSE))</f>
        <v/>
      </c>
      <c r="Q1379" s="60"/>
      <c r="R1379" s="60"/>
      <c r="S1379" s="60"/>
      <c r="T1379" s="60"/>
      <c r="U1379" s="60"/>
      <c r="V1379" s="60"/>
    </row>
    <row r="1380" spans="9:22" hidden="1" x14ac:dyDescent="0.25">
      <c r="I1380" s="52" t="str">
        <f>IF(G1380="","",VLOOKUP(G1380,'BASE TB'!$A$1:$K$70000,2,FALSE))</f>
        <v/>
      </c>
      <c r="K1380" s="55" t="str">
        <f>IF(G1380="","",VLOOKUP(G1380,'BASE TB'!$A$1:$K$70000,6,FALSE))</f>
        <v/>
      </c>
      <c r="L1380" s="56" t="str">
        <f t="shared" si="31"/>
        <v/>
      </c>
      <c r="M1380" s="57" t="str">
        <f>IF(G1380="","",VLOOKUP(G1380,'BASE TB'!$A$1:$K$70000,7,FALSE))</f>
        <v/>
      </c>
      <c r="N1380" s="57" t="str">
        <f>IF(G1380="","",VLOOKUP(G1380,'BASE TB'!$A$1:$K$70000,8,FALSE))</f>
        <v/>
      </c>
      <c r="Q1380" s="60"/>
      <c r="R1380" s="60"/>
      <c r="S1380" s="60"/>
      <c r="T1380" s="60"/>
      <c r="U1380" s="60"/>
      <c r="V1380" s="60"/>
    </row>
    <row r="1381" spans="9:22" hidden="1" x14ac:dyDescent="0.25">
      <c r="I1381" s="52" t="str">
        <f>IF(G1381="","",VLOOKUP(G1381,'BASE TB'!$A$1:$K$70000,2,FALSE))</f>
        <v/>
      </c>
      <c r="K1381" s="55" t="str">
        <f>IF(G1381="","",VLOOKUP(G1381,'BASE TB'!$A$1:$K$70000,6,FALSE))</f>
        <v/>
      </c>
      <c r="L1381" s="56" t="str">
        <f t="shared" si="31"/>
        <v/>
      </c>
      <c r="M1381" s="57" t="str">
        <f>IF(G1381="","",VLOOKUP(G1381,'BASE TB'!$A$1:$K$70000,7,FALSE))</f>
        <v/>
      </c>
      <c r="N1381" s="57" t="str">
        <f>IF(G1381="","",VLOOKUP(G1381,'BASE TB'!$A$1:$K$70000,8,FALSE))</f>
        <v/>
      </c>
      <c r="Q1381" s="60"/>
      <c r="R1381" s="60"/>
      <c r="S1381" s="60"/>
      <c r="T1381" s="60"/>
      <c r="U1381" s="60"/>
      <c r="V1381" s="60"/>
    </row>
    <row r="1382" spans="9:22" hidden="1" x14ac:dyDescent="0.25">
      <c r="I1382" s="52" t="str">
        <f>IF(G1382="","",VLOOKUP(G1382,'BASE TB'!$A$1:$K$70000,2,FALSE))</f>
        <v/>
      </c>
      <c r="K1382" s="55" t="str">
        <f>IF(G1382="","",VLOOKUP(G1382,'BASE TB'!$A$1:$K$70000,6,FALSE))</f>
        <v/>
      </c>
      <c r="L1382" s="56" t="str">
        <f t="shared" si="31"/>
        <v/>
      </c>
      <c r="M1382" s="57" t="str">
        <f>IF(G1382="","",VLOOKUP(G1382,'BASE TB'!$A$1:$K$70000,7,FALSE))</f>
        <v/>
      </c>
      <c r="N1382" s="57" t="str">
        <f>IF(G1382="","",VLOOKUP(G1382,'BASE TB'!$A$1:$K$70000,8,FALSE))</f>
        <v/>
      </c>
      <c r="Q1382" s="60"/>
      <c r="R1382" s="60"/>
      <c r="S1382" s="60"/>
      <c r="T1382" s="60"/>
      <c r="U1382" s="60"/>
      <c r="V1382" s="60"/>
    </row>
    <row r="1383" spans="9:22" hidden="1" x14ac:dyDescent="0.25">
      <c r="I1383" s="52" t="str">
        <f>IF(G1383="","",VLOOKUP(G1383,'BASE TB'!$A$1:$K$70000,2,FALSE))</f>
        <v/>
      </c>
      <c r="K1383" s="55" t="str">
        <f>IF(G1383="","",VLOOKUP(G1383,'BASE TB'!$A$1:$K$70000,6,FALSE))</f>
        <v/>
      </c>
      <c r="L1383" s="56" t="str">
        <f t="shared" si="31"/>
        <v/>
      </c>
      <c r="M1383" s="57" t="str">
        <f>IF(G1383="","",VLOOKUP(G1383,'BASE TB'!$A$1:$K$70000,7,FALSE))</f>
        <v/>
      </c>
      <c r="N1383" s="57" t="str">
        <f>IF(G1383="","",VLOOKUP(G1383,'BASE TB'!$A$1:$K$70000,8,FALSE))</f>
        <v/>
      </c>
      <c r="Q1383" s="60"/>
      <c r="R1383" s="60"/>
      <c r="S1383" s="60"/>
      <c r="T1383" s="60"/>
      <c r="U1383" s="60"/>
      <c r="V1383" s="60"/>
    </row>
    <row r="1384" spans="9:22" hidden="1" x14ac:dyDescent="0.25">
      <c r="I1384" s="52" t="str">
        <f>IF(G1384="","",VLOOKUP(G1384,'BASE TB'!$A$1:$K$70000,2,FALSE))</f>
        <v/>
      </c>
      <c r="K1384" s="55" t="str">
        <f>IF(G1384="","",VLOOKUP(G1384,'BASE TB'!$A$1:$K$70000,6,FALSE))</f>
        <v/>
      </c>
      <c r="L1384" s="56" t="str">
        <f t="shared" si="31"/>
        <v/>
      </c>
      <c r="M1384" s="57" t="str">
        <f>IF(G1384="","",VLOOKUP(G1384,'BASE TB'!$A$1:$K$70000,7,FALSE))</f>
        <v/>
      </c>
      <c r="N1384" s="57" t="str">
        <f>IF(G1384="","",VLOOKUP(G1384,'BASE TB'!$A$1:$K$70000,8,FALSE))</f>
        <v/>
      </c>
      <c r="Q1384" s="60"/>
      <c r="R1384" s="60"/>
      <c r="S1384" s="60"/>
      <c r="T1384" s="60"/>
      <c r="U1384" s="60"/>
      <c r="V1384" s="60"/>
    </row>
    <row r="1385" spans="9:22" hidden="1" x14ac:dyDescent="0.25">
      <c r="I1385" s="52" t="str">
        <f>IF(G1385="","",VLOOKUP(G1385,'BASE TB'!$A$1:$K$70000,2,FALSE))</f>
        <v/>
      </c>
      <c r="K1385" s="55" t="str">
        <f>IF(G1385="","",VLOOKUP(G1385,'BASE TB'!$A$1:$K$70000,6,FALSE))</f>
        <v/>
      </c>
      <c r="L1385" s="56" t="str">
        <f t="shared" si="31"/>
        <v/>
      </c>
      <c r="M1385" s="57" t="str">
        <f>IF(G1385="","",VLOOKUP(G1385,'BASE TB'!$A$1:$K$70000,7,FALSE))</f>
        <v/>
      </c>
      <c r="N1385" s="57" t="str">
        <f>IF(G1385="","",VLOOKUP(G1385,'BASE TB'!$A$1:$K$70000,8,FALSE))</f>
        <v/>
      </c>
      <c r="Q1385" s="60"/>
      <c r="R1385" s="60"/>
      <c r="S1385" s="60"/>
      <c r="T1385" s="60"/>
      <c r="U1385" s="60"/>
      <c r="V1385" s="60"/>
    </row>
    <row r="1386" spans="9:22" hidden="1" x14ac:dyDescent="0.25">
      <c r="I1386" s="52" t="str">
        <f>IF(G1386="","",VLOOKUP(G1386,'BASE TB'!$A$1:$K$70000,2,FALSE))</f>
        <v/>
      </c>
      <c r="K1386" s="55" t="str">
        <f>IF(G1386="","",VLOOKUP(G1386,'BASE TB'!$A$1:$K$70000,6,FALSE))</f>
        <v/>
      </c>
      <c r="L1386" s="56" t="str">
        <f t="shared" si="31"/>
        <v/>
      </c>
      <c r="M1386" s="57" t="str">
        <f>IF(G1386="","",VLOOKUP(G1386,'BASE TB'!$A$1:$K$70000,7,FALSE))</f>
        <v/>
      </c>
      <c r="N1386" s="57" t="str">
        <f>IF(G1386="","",VLOOKUP(G1386,'BASE TB'!$A$1:$K$70000,8,FALSE))</f>
        <v/>
      </c>
      <c r="Q1386" s="60"/>
      <c r="R1386" s="60"/>
      <c r="S1386" s="60"/>
      <c r="T1386" s="60"/>
      <c r="U1386" s="60"/>
      <c r="V1386" s="60"/>
    </row>
    <row r="1387" spans="9:22" hidden="1" x14ac:dyDescent="0.25">
      <c r="I1387" s="52" t="str">
        <f>IF(G1387="","",VLOOKUP(G1387,'BASE TB'!$A$1:$K$70000,2,FALSE))</f>
        <v/>
      </c>
      <c r="K1387" s="55" t="str">
        <f>IF(G1387="","",VLOOKUP(G1387,'BASE TB'!$A$1:$K$70000,6,FALSE))</f>
        <v/>
      </c>
      <c r="L1387" s="56" t="str">
        <f t="shared" si="31"/>
        <v/>
      </c>
      <c r="M1387" s="57" t="str">
        <f>IF(G1387="","",VLOOKUP(G1387,'BASE TB'!$A$1:$K$70000,7,FALSE))</f>
        <v/>
      </c>
      <c r="N1387" s="57" t="str">
        <f>IF(G1387="","",VLOOKUP(G1387,'BASE TB'!$A$1:$K$70000,8,FALSE))</f>
        <v/>
      </c>
      <c r="Q1387" s="60"/>
      <c r="R1387" s="60"/>
      <c r="S1387" s="60"/>
      <c r="T1387" s="60"/>
      <c r="U1387" s="60"/>
      <c r="V1387" s="60"/>
    </row>
    <row r="1388" spans="9:22" hidden="1" x14ac:dyDescent="0.25">
      <c r="I1388" s="52" t="str">
        <f>IF(G1388="","",VLOOKUP(G1388,'BASE TB'!$A$1:$K$70000,2,FALSE))</f>
        <v/>
      </c>
      <c r="K1388" s="55" t="str">
        <f>IF(G1388="","",VLOOKUP(G1388,'BASE TB'!$A$1:$K$70000,6,FALSE))</f>
        <v/>
      </c>
      <c r="L1388" s="56" t="str">
        <f t="shared" si="31"/>
        <v/>
      </c>
      <c r="M1388" s="57" t="str">
        <f>IF(G1388="","",VLOOKUP(G1388,'BASE TB'!$A$1:$K$70000,7,FALSE))</f>
        <v/>
      </c>
      <c r="N1388" s="57" t="str">
        <f>IF(G1388="","",VLOOKUP(G1388,'BASE TB'!$A$1:$K$70000,8,FALSE))</f>
        <v/>
      </c>
      <c r="Q1388" s="60"/>
      <c r="R1388" s="60"/>
      <c r="S1388" s="60"/>
      <c r="T1388" s="60"/>
      <c r="U1388" s="60"/>
      <c r="V1388" s="60"/>
    </row>
    <row r="1389" spans="9:22" hidden="1" x14ac:dyDescent="0.25">
      <c r="I1389" s="52" t="str">
        <f>IF(G1389="","",VLOOKUP(G1389,'BASE TB'!$A$1:$K$70000,2,FALSE))</f>
        <v/>
      </c>
      <c r="K1389" s="55" t="str">
        <f>IF(G1389="","",VLOOKUP(G1389,'BASE TB'!$A$1:$K$70000,6,FALSE))</f>
        <v/>
      </c>
      <c r="L1389" s="56" t="str">
        <f t="shared" si="31"/>
        <v/>
      </c>
      <c r="M1389" s="57" t="str">
        <f>IF(G1389="","",VLOOKUP(G1389,'BASE TB'!$A$1:$K$70000,7,FALSE))</f>
        <v/>
      </c>
      <c r="N1389" s="57" t="str">
        <f>IF(G1389="","",VLOOKUP(G1389,'BASE TB'!$A$1:$K$70000,8,FALSE))</f>
        <v/>
      </c>
      <c r="Q1389" s="60"/>
      <c r="R1389" s="60"/>
      <c r="S1389" s="60"/>
      <c r="T1389" s="60"/>
      <c r="U1389" s="60"/>
      <c r="V1389" s="60"/>
    </row>
    <row r="1390" spans="9:22" hidden="1" x14ac:dyDescent="0.25">
      <c r="I1390" s="52" t="str">
        <f>IF(G1390="","",VLOOKUP(G1390,'BASE TB'!$A$1:$K$70000,2,FALSE))</f>
        <v/>
      </c>
      <c r="K1390" s="55" t="str">
        <f>IF(G1390="","",VLOOKUP(G1390,'BASE TB'!$A$1:$K$70000,6,FALSE))</f>
        <v/>
      </c>
      <c r="L1390" s="56" t="str">
        <f t="shared" si="31"/>
        <v/>
      </c>
      <c r="M1390" s="57" t="str">
        <f>IF(G1390="","",VLOOKUP(G1390,'BASE TB'!$A$1:$K$70000,7,FALSE))</f>
        <v/>
      </c>
      <c r="N1390" s="57" t="str">
        <f>IF(G1390="","",VLOOKUP(G1390,'BASE TB'!$A$1:$K$70000,8,FALSE))</f>
        <v/>
      </c>
      <c r="Q1390" s="60"/>
      <c r="R1390" s="60"/>
      <c r="S1390" s="60"/>
      <c r="T1390" s="60"/>
      <c r="U1390" s="60"/>
      <c r="V1390" s="60"/>
    </row>
    <row r="1391" spans="9:22" hidden="1" x14ac:dyDescent="0.25">
      <c r="I1391" s="52" t="str">
        <f>IF(G1391="","",VLOOKUP(G1391,'BASE TB'!$A$1:$K$70000,2,FALSE))</f>
        <v/>
      </c>
      <c r="K1391" s="55" t="str">
        <f>IF(G1391="","",VLOOKUP(G1391,'BASE TB'!$A$1:$K$70000,6,FALSE))</f>
        <v/>
      </c>
      <c r="L1391" s="56" t="str">
        <f t="shared" si="31"/>
        <v/>
      </c>
      <c r="M1391" s="57" t="str">
        <f>IF(G1391="","",VLOOKUP(G1391,'BASE TB'!$A$1:$K$70000,7,FALSE))</f>
        <v/>
      </c>
      <c r="N1391" s="57" t="str">
        <f>IF(G1391="","",VLOOKUP(G1391,'BASE TB'!$A$1:$K$70000,8,FALSE))</f>
        <v/>
      </c>
      <c r="Q1391" s="60"/>
      <c r="R1391" s="60"/>
      <c r="S1391" s="60"/>
      <c r="T1391" s="60"/>
      <c r="U1391" s="60"/>
      <c r="V1391" s="60"/>
    </row>
    <row r="1392" spans="9:22" hidden="1" x14ac:dyDescent="0.25">
      <c r="I1392" s="52" t="str">
        <f>IF(G1392="","",VLOOKUP(G1392,'BASE TB'!$A$1:$K$70000,2,FALSE))</f>
        <v/>
      </c>
      <c r="K1392" s="55" t="str">
        <f>IF(G1392="","",VLOOKUP(G1392,'BASE TB'!$A$1:$K$70000,6,FALSE))</f>
        <v/>
      </c>
      <c r="L1392" s="56" t="str">
        <f t="shared" si="31"/>
        <v/>
      </c>
      <c r="M1392" s="57" t="str">
        <f>IF(G1392="","",VLOOKUP(G1392,'BASE TB'!$A$1:$K$70000,7,FALSE))</f>
        <v/>
      </c>
      <c r="N1392" s="57" t="str">
        <f>IF(G1392="","",VLOOKUP(G1392,'BASE TB'!$A$1:$K$70000,8,FALSE))</f>
        <v/>
      </c>
      <c r="Q1392" s="60"/>
      <c r="R1392" s="60"/>
      <c r="S1392" s="60"/>
      <c r="T1392" s="60"/>
      <c r="U1392" s="60"/>
      <c r="V1392" s="60"/>
    </row>
    <row r="1393" spans="9:22" hidden="1" x14ac:dyDescent="0.25">
      <c r="I1393" s="52" t="str">
        <f>IF(G1393="","",VLOOKUP(G1393,'BASE TB'!$A$1:$K$70000,2,FALSE))</f>
        <v/>
      </c>
      <c r="K1393" s="55" t="str">
        <f>IF(G1393="","",VLOOKUP(G1393,'BASE TB'!$A$1:$K$70000,6,FALSE))</f>
        <v/>
      </c>
      <c r="L1393" s="56" t="str">
        <f t="shared" si="31"/>
        <v/>
      </c>
      <c r="M1393" s="57" t="str">
        <f>IF(G1393="","",VLOOKUP(G1393,'BASE TB'!$A$1:$K$70000,7,FALSE))</f>
        <v/>
      </c>
      <c r="N1393" s="57" t="str">
        <f>IF(G1393="","",VLOOKUP(G1393,'BASE TB'!$A$1:$K$70000,8,FALSE))</f>
        <v/>
      </c>
      <c r="Q1393" s="60"/>
      <c r="R1393" s="60"/>
      <c r="S1393" s="60"/>
      <c r="T1393" s="60"/>
      <c r="U1393" s="60"/>
      <c r="V1393" s="60"/>
    </row>
    <row r="1394" spans="9:22" hidden="1" x14ac:dyDescent="0.25">
      <c r="I1394" s="52" t="str">
        <f>IF(G1394="","",VLOOKUP(G1394,'BASE TB'!$A$1:$K$70000,2,FALSE))</f>
        <v/>
      </c>
      <c r="K1394" s="55" t="str">
        <f>IF(G1394="","",VLOOKUP(G1394,'BASE TB'!$A$1:$K$70000,6,FALSE))</f>
        <v/>
      </c>
      <c r="L1394" s="56" t="str">
        <f t="shared" si="31"/>
        <v/>
      </c>
      <c r="M1394" s="57" t="str">
        <f>IF(G1394="","",VLOOKUP(G1394,'BASE TB'!$A$1:$K$70000,7,FALSE))</f>
        <v/>
      </c>
      <c r="N1394" s="57" t="str">
        <f>IF(G1394="","",VLOOKUP(G1394,'BASE TB'!$A$1:$K$70000,8,FALSE))</f>
        <v/>
      </c>
      <c r="Q1394" s="60"/>
      <c r="R1394" s="60"/>
      <c r="S1394" s="60"/>
      <c r="T1394" s="60"/>
      <c r="U1394" s="60"/>
      <c r="V1394" s="60"/>
    </row>
    <row r="1395" spans="9:22" hidden="1" x14ac:dyDescent="0.25">
      <c r="I1395" s="52" t="str">
        <f>IF(G1395="","",VLOOKUP(G1395,'BASE TB'!$A$1:$K$70000,2,FALSE))</f>
        <v/>
      </c>
      <c r="K1395" s="55" t="str">
        <f>IF(G1395="","",VLOOKUP(G1395,'BASE TB'!$A$1:$K$70000,6,FALSE))</f>
        <v/>
      </c>
      <c r="L1395" s="56" t="str">
        <f t="shared" si="31"/>
        <v/>
      </c>
      <c r="M1395" s="57" t="str">
        <f>IF(G1395="","",VLOOKUP(G1395,'BASE TB'!$A$1:$K$70000,7,FALSE))</f>
        <v/>
      </c>
      <c r="N1395" s="57" t="str">
        <f>IF(G1395="","",VLOOKUP(G1395,'BASE TB'!$A$1:$K$70000,8,FALSE))</f>
        <v/>
      </c>
      <c r="Q1395" s="60"/>
      <c r="R1395" s="60"/>
      <c r="S1395" s="60"/>
      <c r="T1395" s="60"/>
      <c r="U1395" s="60"/>
      <c r="V1395" s="60"/>
    </row>
    <row r="1396" spans="9:22" hidden="1" x14ac:dyDescent="0.25">
      <c r="I1396" s="52" t="str">
        <f>IF(G1396="","",VLOOKUP(G1396,'BASE TB'!$A$1:$K$70000,2,FALSE))</f>
        <v/>
      </c>
      <c r="K1396" s="55" t="str">
        <f>IF(G1396="","",VLOOKUP(G1396,'BASE TB'!$A$1:$K$70000,6,FALSE))</f>
        <v/>
      </c>
      <c r="L1396" s="56" t="str">
        <f t="shared" si="31"/>
        <v/>
      </c>
      <c r="M1396" s="57" t="str">
        <f>IF(G1396="","",VLOOKUP(G1396,'BASE TB'!$A$1:$K$70000,7,FALSE))</f>
        <v/>
      </c>
      <c r="N1396" s="57" t="str">
        <f>IF(G1396="","",VLOOKUP(G1396,'BASE TB'!$A$1:$K$70000,8,FALSE))</f>
        <v/>
      </c>
      <c r="Q1396" s="60"/>
      <c r="R1396" s="60"/>
      <c r="S1396" s="60"/>
      <c r="T1396" s="60"/>
      <c r="U1396" s="60"/>
      <c r="V1396" s="60"/>
    </row>
    <row r="1397" spans="9:22" hidden="1" x14ac:dyDescent="0.25">
      <c r="I1397" s="52" t="str">
        <f>IF(G1397="","",VLOOKUP(G1397,'BASE TB'!$A$1:$K$70000,2,FALSE))</f>
        <v/>
      </c>
      <c r="K1397" s="55" t="str">
        <f>IF(G1397="","",VLOOKUP(G1397,'BASE TB'!$A$1:$K$70000,6,FALSE))</f>
        <v/>
      </c>
      <c r="L1397" s="56" t="str">
        <f t="shared" si="31"/>
        <v/>
      </c>
      <c r="M1397" s="57" t="str">
        <f>IF(G1397="","",VLOOKUP(G1397,'BASE TB'!$A$1:$K$70000,7,FALSE))</f>
        <v/>
      </c>
      <c r="N1397" s="57" t="str">
        <f>IF(G1397="","",VLOOKUP(G1397,'BASE TB'!$A$1:$K$70000,8,FALSE))</f>
        <v/>
      </c>
      <c r="Q1397" s="60"/>
      <c r="R1397" s="60"/>
      <c r="S1397" s="60"/>
      <c r="T1397" s="60"/>
      <c r="U1397" s="60"/>
      <c r="V1397" s="60"/>
    </row>
    <row r="1398" spans="9:22" hidden="1" x14ac:dyDescent="0.25">
      <c r="I1398" s="52" t="str">
        <f>IF(G1398="","",VLOOKUP(G1398,'BASE TB'!$A$1:$K$70000,2,FALSE))</f>
        <v/>
      </c>
      <c r="K1398" s="55" t="str">
        <f>IF(G1398="","",VLOOKUP(G1398,'BASE TB'!$A$1:$K$70000,6,FALSE))</f>
        <v/>
      </c>
      <c r="L1398" s="56" t="str">
        <f t="shared" si="31"/>
        <v/>
      </c>
      <c r="M1398" s="57" t="str">
        <f>IF(G1398="","",VLOOKUP(G1398,'BASE TB'!$A$1:$K$70000,7,FALSE))</f>
        <v/>
      </c>
      <c r="N1398" s="57" t="str">
        <f>IF(G1398="","",VLOOKUP(G1398,'BASE TB'!$A$1:$K$70000,8,FALSE))</f>
        <v/>
      </c>
      <c r="Q1398" s="60"/>
      <c r="R1398" s="60"/>
      <c r="S1398" s="60"/>
      <c r="T1398" s="60"/>
      <c r="U1398" s="60"/>
      <c r="V1398" s="60"/>
    </row>
    <row r="1399" spans="9:22" hidden="1" x14ac:dyDescent="0.25">
      <c r="I1399" s="52" t="str">
        <f>IF(G1399="","",VLOOKUP(G1399,'BASE TB'!$A$1:$K$70000,2,FALSE))</f>
        <v/>
      </c>
      <c r="K1399" s="55" t="str">
        <f>IF(G1399="","",VLOOKUP(G1399,'BASE TB'!$A$1:$K$70000,6,FALSE))</f>
        <v/>
      </c>
      <c r="L1399" s="56" t="str">
        <f t="shared" si="31"/>
        <v/>
      </c>
      <c r="M1399" s="57" t="str">
        <f>IF(G1399="","",VLOOKUP(G1399,'BASE TB'!$A$1:$K$70000,7,FALSE))</f>
        <v/>
      </c>
      <c r="N1399" s="57" t="str">
        <f>IF(G1399="","",VLOOKUP(G1399,'BASE TB'!$A$1:$K$70000,8,FALSE))</f>
        <v/>
      </c>
      <c r="Q1399" s="60"/>
      <c r="R1399" s="60"/>
      <c r="S1399" s="60"/>
      <c r="T1399" s="60"/>
      <c r="U1399" s="60"/>
      <c r="V1399" s="60"/>
    </row>
    <row r="1400" spans="9:22" hidden="1" x14ac:dyDescent="0.25">
      <c r="I1400" s="52" t="str">
        <f>IF(G1400="","",VLOOKUP(G1400,'BASE TB'!$A$1:$K$70000,2,FALSE))</f>
        <v/>
      </c>
      <c r="K1400" s="55" t="str">
        <f>IF(G1400="","",VLOOKUP(G1400,'BASE TB'!$A$1:$K$70000,6,FALSE))</f>
        <v/>
      </c>
      <c r="L1400" s="56" t="str">
        <f t="shared" si="31"/>
        <v/>
      </c>
      <c r="M1400" s="57" t="str">
        <f>IF(G1400="","",VLOOKUP(G1400,'BASE TB'!$A$1:$K$70000,7,FALSE))</f>
        <v/>
      </c>
      <c r="N1400" s="57" t="str">
        <f>IF(G1400="","",VLOOKUP(G1400,'BASE TB'!$A$1:$K$70000,8,FALSE))</f>
        <v/>
      </c>
      <c r="Q1400" s="60"/>
      <c r="R1400" s="60"/>
      <c r="S1400" s="60"/>
      <c r="T1400" s="60"/>
      <c r="U1400" s="60"/>
      <c r="V1400" s="60"/>
    </row>
    <row r="1401" spans="9:22" hidden="1" x14ac:dyDescent="0.25">
      <c r="I1401" s="52" t="str">
        <f>IF(G1401="","",VLOOKUP(G1401,'BASE TB'!$A$1:$K$70000,2,FALSE))</f>
        <v/>
      </c>
      <c r="K1401" s="55" t="str">
        <f>IF(G1401="","",VLOOKUP(G1401,'BASE TB'!$A$1:$K$70000,6,FALSE))</f>
        <v/>
      </c>
      <c r="L1401" s="56" t="str">
        <f t="shared" si="31"/>
        <v/>
      </c>
      <c r="M1401" s="57" t="str">
        <f>IF(G1401="","",VLOOKUP(G1401,'BASE TB'!$A$1:$K$70000,7,FALSE))</f>
        <v/>
      </c>
      <c r="N1401" s="57" t="str">
        <f>IF(G1401="","",VLOOKUP(G1401,'BASE TB'!$A$1:$K$70000,8,FALSE))</f>
        <v/>
      </c>
      <c r="Q1401" s="60"/>
      <c r="R1401" s="60"/>
      <c r="S1401" s="60"/>
      <c r="T1401" s="60"/>
      <c r="U1401" s="60"/>
      <c r="V1401" s="60"/>
    </row>
    <row r="1402" spans="9:22" hidden="1" x14ac:dyDescent="0.25">
      <c r="I1402" s="52" t="str">
        <f>IF(G1402="","",VLOOKUP(G1402,'BASE TB'!$A$1:$K$70000,2,FALSE))</f>
        <v/>
      </c>
      <c r="K1402" s="55" t="str">
        <f>IF(G1402="","",VLOOKUP(G1402,'BASE TB'!$A$1:$K$70000,6,FALSE))</f>
        <v/>
      </c>
      <c r="L1402" s="56" t="str">
        <f t="shared" si="31"/>
        <v/>
      </c>
      <c r="M1402" s="57" t="str">
        <f>IF(G1402="","",VLOOKUP(G1402,'BASE TB'!$A$1:$K$70000,7,FALSE))</f>
        <v/>
      </c>
      <c r="N1402" s="57" t="str">
        <f>IF(G1402="","",VLOOKUP(G1402,'BASE TB'!$A$1:$K$70000,8,FALSE))</f>
        <v/>
      </c>
      <c r="Q1402" s="60"/>
      <c r="R1402" s="60"/>
      <c r="S1402" s="60"/>
      <c r="T1402" s="60"/>
      <c r="U1402" s="60"/>
      <c r="V1402" s="60"/>
    </row>
    <row r="1403" spans="9:22" hidden="1" x14ac:dyDescent="0.25">
      <c r="I1403" s="52" t="str">
        <f>IF(G1403="","",VLOOKUP(G1403,'BASE TB'!$A$1:$K$70000,2,FALSE))</f>
        <v/>
      </c>
      <c r="K1403" s="55" t="str">
        <f>IF(G1403="","",VLOOKUP(G1403,'BASE TB'!$A$1:$K$70000,6,FALSE))</f>
        <v/>
      </c>
      <c r="L1403" s="56" t="str">
        <f t="shared" si="31"/>
        <v/>
      </c>
      <c r="M1403" s="57" t="str">
        <f>IF(G1403="","",VLOOKUP(G1403,'BASE TB'!$A$1:$K$70000,7,FALSE))</f>
        <v/>
      </c>
      <c r="N1403" s="57" t="str">
        <f>IF(G1403="","",VLOOKUP(G1403,'BASE TB'!$A$1:$K$70000,8,FALSE))</f>
        <v/>
      </c>
      <c r="Q1403" s="60"/>
      <c r="R1403" s="60"/>
      <c r="S1403" s="60"/>
      <c r="T1403" s="60"/>
      <c r="U1403" s="60"/>
      <c r="V1403" s="60"/>
    </row>
    <row r="1404" spans="9:22" hidden="1" x14ac:dyDescent="0.25">
      <c r="I1404" s="52" t="str">
        <f>IF(G1404="","",VLOOKUP(G1404,'BASE TB'!$A$1:$K$70000,2,FALSE))</f>
        <v/>
      </c>
      <c r="K1404" s="55" t="str">
        <f>IF(G1404="","",VLOOKUP(G1404,'BASE TB'!$A$1:$K$70000,6,FALSE))</f>
        <v/>
      </c>
      <c r="L1404" s="56" t="str">
        <f t="shared" si="31"/>
        <v/>
      </c>
      <c r="M1404" s="57" t="str">
        <f>IF(G1404="","",VLOOKUP(G1404,'BASE TB'!$A$1:$K$70000,7,FALSE))</f>
        <v/>
      </c>
      <c r="N1404" s="57" t="str">
        <f>IF(G1404="","",VLOOKUP(G1404,'BASE TB'!$A$1:$K$70000,8,FALSE))</f>
        <v/>
      </c>
      <c r="Q1404" s="60"/>
      <c r="R1404" s="60"/>
      <c r="S1404" s="60"/>
      <c r="T1404" s="60"/>
      <c r="U1404" s="60"/>
      <c r="V1404" s="60"/>
    </row>
    <row r="1405" spans="9:22" hidden="1" x14ac:dyDescent="0.25">
      <c r="I1405" s="52" t="str">
        <f>IF(G1405="","",VLOOKUP(G1405,'BASE TB'!$A$1:$K$70000,2,FALSE))</f>
        <v/>
      </c>
      <c r="K1405" s="55" t="str">
        <f>IF(G1405="","",VLOOKUP(G1405,'BASE TB'!$A$1:$K$70000,6,FALSE))</f>
        <v/>
      </c>
      <c r="L1405" s="56" t="str">
        <f t="shared" si="31"/>
        <v/>
      </c>
      <c r="M1405" s="57" t="str">
        <f>IF(G1405="","",VLOOKUP(G1405,'BASE TB'!$A$1:$K$70000,7,FALSE))</f>
        <v/>
      </c>
      <c r="N1405" s="57" t="str">
        <f>IF(G1405="","",VLOOKUP(G1405,'BASE TB'!$A$1:$K$70000,8,FALSE))</f>
        <v/>
      </c>
      <c r="Q1405" s="60"/>
      <c r="R1405" s="60"/>
      <c r="S1405" s="60"/>
      <c r="T1405" s="60"/>
      <c r="U1405" s="60"/>
      <c r="V1405" s="60"/>
    </row>
    <row r="1406" spans="9:22" hidden="1" x14ac:dyDescent="0.25">
      <c r="I1406" s="52" t="str">
        <f>IF(G1406="","",VLOOKUP(G1406,'BASE TB'!$A$1:$K$70000,2,FALSE))</f>
        <v/>
      </c>
      <c r="K1406" s="55" t="str">
        <f>IF(G1406="","",VLOOKUP(G1406,'BASE TB'!$A$1:$K$70000,6,FALSE))</f>
        <v/>
      </c>
      <c r="L1406" s="56" t="str">
        <f t="shared" si="31"/>
        <v/>
      </c>
      <c r="M1406" s="57" t="str">
        <f>IF(G1406="","",VLOOKUP(G1406,'BASE TB'!$A$1:$K$70000,7,FALSE))</f>
        <v/>
      </c>
      <c r="N1406" s="57" t="str">
        <f>IF(G1406="","",VLOOKUP(G1406,'BASE TB'!$A$1:$K$70000,8,FALSE))</f>
        <v/>
      </c>
      <c r="Q1406" s="60"/>
      <c r="R1406" s="60"/>
      <c r="S1406" s="60"/>
      <c r="T1406" s="60"/>
      <c r="U1406" s="60"/>
      <c r="V1406" s="60"/>
    </row>
    <row r="1407" spans="9:22" hidden="1" x14ac:dyDescent="0.25">
      <c r="I1407" s="52" t="str">
        <f>IF(G1407="","",VLOOKUP(G1407,'BASE TB'!$A$1:$K$70000,2,FALSE))</f>
        <v/>
      </c>
      <c r="K1407" s="55" t="str">
        <f>IF(G1407="","",VLOOKUP(G1407,'BASE TB'!$A$1:$K$70000,6,FALSE))</f>
        <v/>
      </c>
      <c r="L1407" s="56" t="str">
        <f t="shared" si="31"/>
        <v/>
      </c>
      <c r="M1407" s="57" t="str">
        <f>IF(G1407="","",VLOOKUP(G1407,'BASE TB'!$A$1:$K$70000,7,FALSE))</f>
        <v/>
      </c>
      <c r="N1407" s="57" t="str">
        <f>IF(G1407="","",VLOOKUP(G1407,'BASE TB'!$A$1:$K$70000,8,FALSE))</f>
        <v/>
      </c>
      <c r="Q1407" s="60"/>
      <c r="R1407" s="60"/>
      <c r="S1407" s="60"/>
      <c r="T1407" s="60"/>
      <c r="U1407" s="60"/>
      <c r="V1407" s="60"/>
    </row>
    <row r="1408" spans="9:22" hidden="1" x14ac:dyDescent="0.25">
      <c r="I1408" s="52" t="str">
        <f>IF(G1408="","",VLOOKUP(G1408,'BASE TB'!$A$1:$K$70000,2,FALSE))</f>
        <v/>
      </c>
      <c r="K1408" s="55" t="str">
        <f>IF(G1408="","",VLOOKUP(G1408,'BASE TB'!$A$1:$K$70000,6,FALSE))</f>
        <v/>
      </c>
      <c r="L1408" s="56" t="str">
        <f t="shared" si="31"/>
        <v/>
      </c>
      <c r="M1408" s="57" t="str">
        <f>IF(G1408="","",VLOOKUP(G1408,'BASE TB'!$A$1:$K$70000,7,FALSE))</f>
        <v/>
      </c>
      <c r="N1408" s="57" t="str">
        <f>IF(G1408="","",VLOOKUP(G1408,'BASE TB'!$A$1:$K$70000,8,FALSE))</f>
        <v/>
      </c>
      <c r="Q1408" s="60"/>
      <c r="R1408" s="60"/>
      <c r="S1408" s="60"/>
      <c r="T1408" s="60"/>
      <c r="U1408" s="60"/>
      <c r="V1408" s="60"/>
    </row>
    <row r="1409" spans="9:22" hidden="1" x14ac:dyDescent="0.25">
      <c r="I1409" s="52" t="str">
        <f>IF(G1409="","",VLOOKUP(G1409,'BASE TB'!$A$1:$K$70000,2,FALSE))</f>
        <v/>
      </c>
      <c r="K1409" s="55" t="str">
        <f>IF(G1409="","",VLOOKUP(G1409,'BASE TB'!$A$1:$K$70000,6,FALSE))</f>
        <v/>
      </c>
      <c r="L1409" s="56" t="str">
        <f t="shared" si="31"/>
        <v/>
      </c>
      <c r="M1409" s="57" t="str">
        <f>IF(G1409="","",VLOOKUP(G1409,'BASE TB'!$A$1:$K$70000,7,FALSE))</f>
        <v/>
      </c>
      <c r="N1409" s="57" t="str">
        <f>IF(G1409="","",VLOOKUP(G1409,'BASE TB'!$A$1:$K$70000,8,FALSE))</f>
        <v/>
      </c>
      <c r="Q1409" s="60"/>
      <c r="R1409" s="60"/>
      <c r="S1409" s="60"/>
      <c r="T1409" s="60"/>
      <c r="U1409" s="60"/>
      <c r="V1409" s="60"/>
    </row>
    <row r="1410" spans="9:22" hidden="1" x14ac:dyDescent="0.25">
      <c r="I1410" s="52" t="str">
        <f>IF(G1410="","",VLOOKUP(G1410,'BASE TB'!$A$1:$K$70000,2,FALSE))</f>
        <v/>
      </c>
      <c r="K1410" s="55" t="str">
        <f>IF(G1410="","",VLOOKUP(G1410,'BASE TB'!$A$1:$K$70000,6,FALSE))</f>
        <v/>
      </c>
      <c r="L1410" s="56" t="str">
        <f t="shared" si="31"/>
        <v/>
      </c>
      <c r="M1410" s="57" t="str">
        <f>IF(G1410="","",VLOOKUP(G1410,'BASE TB'!$A$1:$K$70000,7,FALSE))</f>
        <v/>
      </c>
      <c r="N1410" s="57" t="str">
        <f>IF(G1410="","",VLOOKUP(G1410,'BASE TB'!$A$1:$K$70000,8,FALSE))</f>
        <v/>
      </c>
      <c r="Q1410" s="60"/>
      <c r="R1410" s="60"/>
      <c r="S1410" s="60"/>
      <c r="T1410" s="60"/>
      <c r="U1410" s="60"/>
      <c r="V1410" s="60"/>
    </row>
    <row r="1411" spans="9:22" hidden="1" x14ac:dyDescent="0.25">
      <c r="I1411" s="52" t="str">
        <f>IF(G1411="","",VLOOKUP(G1411,'BASE TB'!$A$1:$K$70000,2,FALSE))</f>
        <v/>
      </c>
      <c r="K1411" s="55" t="str">
        <f>IF(G1411="","",VLOOKUP(G1411,'BASE TB'!$A$1:$K$70000,6,FALSE))</f>
        <v/>
      </c>
      <c r="L1411" s="56" t="str">
        <f t="shared" si="31"/>
        <v/>
      </c>
      <c r="M1411" s="57" t="str">
        <f>IF(G1411="","",VLOOKUP(G1411,'BASE TB'!$A$1:$K$70000,7,FALSE))</f>
        <v/>
      </c>
      <c r="N1411" s="57" t="str">
        <f>IF(G1411="","",VLOOKUP(G1411,'BASE TB'!$A$1:$K$70000,8,FALSE))</f>
        <v/>
      </c>
      <c r="Q1411" s="60"/>
      <c r="R1411" s="60"/>
      <c r="S1411" s="60"/>
      <c r="T1411" s="60"/>
      <c r="U1411" s="60"/>
      <c r="V1411" s="60"/>
    </row>
    <row r="1412" spans="9:22" hidden="1" x14ac:dyDescent="0.25">
      <c r="I1412" s="52" t="str">
        <f>IF(G1412="","",VLOOKUP(G1412,'BASE TB'!$A$1:$K$70000,2,FALSE))</f>
        <v/>
      </c>
      <c r="K1412" s="55" t="str">
        <f>IF(G1412="","",VLOOKUP(G1412,'BASE TB'!$A$1:$K$70000,6,FALSE))</f>
        <v/>
      </c>
      <c r="L1412" s="56" t="str">
        <f t="shared" si="31"/>
        <v/>
      </c>
      <c r="M1412" s="57" t="str">
        <f>IF(G1412="","",VLOOKUP(G1412,'BASE TB'!$A$1:$K$70000,7,FALSE))</f>
        <v/>
      </c>
      <c r="N1412" s="57" t="str">
        <f>IF(G1412="","",VLOOKUP(G1412,'BASE TB'!$A$1:$K$70000,8,FALSE))</f>
        <v/>
      </c>
      <c r="Q1412" s="60"/>
      <c r="R1412" s="60"/>
      <c r="S1412" s="60"/>
      <c r="T1412" s="60"/>
      <c r="U1412" s="60"/>
      <c r="V1412" s="60"/>
    </row>
    <row r="1413" spans="9:22" hidden="1" x14ac:dyDescent="0.25">
      <c r="I1413" s="52" t="str">
        <f>IF(G1413="","",VLOOKUP(G1413,'BASE TB'!$A$1:$K$70000,2,FALSE))</f>
        <v/>
      </c>
      <c r="K1413" s="55" t="str">
        <f>IF(G1413="","",VLOOKUP(G1413,'BASE TB'!$A$1:$K$70000,6,FALSE))</f>
        <v/>
      </c>
      <c r="L1413" s="56" t="str">
        <f t="shared" si="31"/>
        <v/>
      </c>
      <c r="M1413" s="57" t="str">
        <f>IF(G1413="","",VLOOKUP(G1413,'BASE TB'!$A$1:$K$70000,7,FALSE))</f>
        <v/>
      </c>
      <c r="N1413" s="57" t="str">
        <f>IF(G1413="","",VLOOKUP(G1413,'BASE TB'!$A$1:$K$70000,8,FALSE))</f>
        <v/>
      </c>
      <c r="Q1413" s="60"/>
      <c r="R1413" s="60"/>
      <c r="S1413" s="60"/>
      <c r="T1413" s="60"/>
      <c r="U1413" s="60"/>
      <c r="V1413" s="60"/>
    </row>
    <row r="1414" spans="9:22" hidden="1" x14ac:dyDescent="0.25">
      <c r="I1414" s="52" t="str">
        <f>IF(G1414="","",VLOOKUP(G1414,'BASE TB'!$A$1:$K$70000,2,FALSE))</f>
        <v/>
      </c>
      <c r="K1414" s="55" t="str">
        <f>IF(G1414="","",VLOOKUP(G1414,'BASE TB'!$A$1:$K$70000,6,FALSE))</f>
        <v/>
      </c>
      <c r="L1414" s="56" t="str">
        <f t="shared" si="31"/>
        <v/>
      </c>
      <c r="M1414" s="57" t="str">
        <f>IF(G1414="","",VLOOKUP(G1414,'BASE TB'!$A$1:$K$70000,7,FALSE))</f>
        <v/>
      </c>
      <c r="N1414" s="57" t="str">
        <f>IF(G1414="","",VLOOKUP(G1414,'BASE TB'!$A$1:$K$70000,8,FALSE))</f>
        <v/>
      </c>
      <c r="Q1414" s="60"/>
      <c r="R1414" s="60"/>
      <c r="S1414" s="60"/>
      <c r="T1414" s="60"/>
      <c r="U1414" s="60"/>
      <c r="V1414" s="60"/>
    </row>
    <row r="1415" spans="9:22" hidden="1" x14ac:dyDescent="0.25">
      <c r="I1415" s="52" t="str">
        <f>IF(G1415="","",VLOOKUP(G1415,'BASE TB'!$A$1:$K$70000,2,FALSE))</f>
        <v/>
      </c>
      <c r="K1415" s="55" t="str">
        <f>IF(G1415="","",VLOOKUP(G1415,'BASE TB'!$A$1:$K$70000,6,FALSE))</f>
        <v/>
      </c>
      <c r="L1415" s="56" t="str">
        <f t="shared" ref="L1415:L1478" si="32">IF(G1415="","",J1415*K1415)</f>
        <v/>
      </c>
      <c r="M1415" s="57" t="str">
        <f>IF(G1415="","",VLOOKUP(G1415,'BASE TB'!$A$1:$K$70000,7,FALSE))</f>
        <v/>
      </c>
      <c r="N1415" s="57" t="str">
        <f>IF(G1415="","",VLOOKUP(G1415,'BASE TB'!$A$1:$K$70000,8,FALSE))</f>
        <v/>
      </c>
      <c r="Q1415" s="60"/>
      <c r="R1415" s="60"/>
      <c r="S1415" s="60"/>
      <c r="T1415" s="60"/>
      <c r="U1415" s="60"/>
      <c r="V1415" s="60"/>
    </row>
    <row r="1416" spans="9:22" hidden="1" x14ac:dyDescent="0.25">
      <c r="I1416" s="52" t="str">
        <f>IF(G1416="","",VLOOKUP(G1416,'BASE TB'!$A$1:$K$70000,2,FALSE))</f>
        <v/>
      </c>
      <c r="K1416" s="55" t="str">
        <f>IF(G1416="","",VLOOKUP(G1416,'BASE TB'!$A$1:$K$70000,6,FALSE))</f>
        <v/>
      </c>
      <c r="L1416" s="56" t="str">
        <f t="shared" si="32"/>
        <v/>
      </c>
      <c r="M1416" s="57" t="str">
        <f>IF(G1416="","",VLOOKUP(G1416,'BASE TB'!$A$1:$K$70000,7,FALSE))</f>
        <v/>
      </c>
      <c r="N1416" s="57" t="str">
        <f>IF(G1416="","",VLOOKUP(G1416,'BASE TB'!$A$1:$K$70000,8,FALSE))</f>
        <v/>
      </c>
      <c r="Q1416" s="60"/>
      <c r="R1416" s="60"/>
      <c r="S1416" s="60"/>
      <c r="T1416" s="60"/>
      <c r="U1416" s="60"/>
      <c r="V1416" s="60"/>
    </row>
    <row r="1417" spans="9:22" hidden="1" x14ac:dyDescent="0.25">
      <c r="I1417" s="52" t="str">
        <f>IF(G1417="","",VLOOKUP(G1417,'BASE TB'!$A$1:$K$70000,2,FALSE))</f>
        <v/>
      </c>
      <c r="K1417" s="55" t="str">
        <f>IF(G1417="","",VLOOKUP(G1417,'BASE TB'!$A$1:$K$70000,6,FALSE))</f>
        <v/>
      </c>
      <c r="L1417" s="56" t="str">
        <f t="shared" si="32"/>
        <v/>
      </c>
      <c r="M1417" s="57" t="str">
        <f>IF(G1417="","",VLOOKUP(G1417,'BASE TB'!$A$1:$K$70000,7,FALSE))</f>
        <v/>
      </c>
      <c r="N1417" s="57" t="str">
        <f>IF(G1417="","",VLOOKUP(G1417,'BASE TB'!$A$1:$K$70000,8,FALSE))</f>
        <v/>
      </c>
      <c r="Q1417" s="60"/>
      <c r="R1417" s="60"/>
      <c r="S1417" s="60"/>
      <c r="T1417" s="60"/>
      <c r="U1417" s="60"/>
      <c r="V1417" s="60"/>
    </row>
    <row r="1418" spans="9:22" hidden="1" x14ac:dyDescent="0.25">
      <c r="I1418" s="52" t="str">
        <f>IF(G1418="","",VLOOKUP(G1418,'BASE TB'!$A$1:$K$70000,2,FALSE))</f>
        <v/>
      </c>
      <c r="K1418" s="55" t="str">
        <f>IF(G1418="","",VLOOKUP(G1418,'BASE TB'!$A$1:$K$70000,6,FALSE))</f>
        <v/>
      </c>
      <c r="L1418" s="56" t="str">
        <f t="shared" si="32"/>
        <v/>
      </c>
      <c r="M1418" s="57" t="str">
        <f>IF(G1418="","",VLOOKUP(G1418,'BASE TB'!$A$1:$K$70000,7,FALSE))</f>
        <v/>
      </c>
      <c r="N1418" s="57" t="str">
        <f>IF(G1418="","",VLOOKUP(G1418,'BASE TB'!$A$1:$K$70000,8,FALSE))</f>
        <v/>
      </c>
      <c r="Q1418" s="60"/>
      <c r="R1418" s="60"/>
      <c r="S1418" s="60"/>
      <c r="T1418" s="60"/>
      <c r="U1418" s="60"/>
      <c r="V1418" s="60"/>
    </row>
    <row r="1419" spans="9:22" hidden="1" x14ac:dyDescent="0.25">
      <c r="I1419" s="52" t="str">
        <f>IF(G1419="","",VLOOKUP(G1419,'BASE TB'!$A$1:$K$70000,2,FALSE))</f>
        <v/>
      </c>
      <c r="K1419" s="55" t="str">
        <f>IF(G1419="","",VLOOKUP(G1419,'BASE TB'!$A$1:$K$70000,6,FALSE))</f>
        <v/>
      </c>
      <c r="L1419" s="56" t="str">
        <f t="shared" si="32"/>
        <v/>
      </c>
      <c r="M1419" s="57" t="str">
        <f>IF(G1419="","",VLOOKUP(G1419,'BASE TB'!$A$1:$K$70000,7,FALSE))</f>
        <v/>
      </c>
      <c r="N1419" s="57" t="str">
        <f>IF(G1419="","",VLOOKUP(G1419,'BASE TB'!$A$1:$K$70000,8,FALSE))</f>
        <v/>
      </c>
      <c r="Q1419" s="60"/>
      <c r="R1419" s="60"/>
      <c r="S1419" s="60"/>
      <c r="T1419" s="60"/>
      <c r="U1419" s="60"/>
      <c r="V1419" s="60"/>
    </row>
    <row r="1420" spans="9:22" hidden="1" x14ac:dyDescent="0.25">
      <c r="I1420" s="52" t="str">
        <f>IF(G1420="","",VLOOKUP(G1420,'BASE TB'!$A$1:$K$70000,2,FALSE))</f>
        <v/>
      </c>
      <c r="K1420" s="55" t="str">
        <f>IF(G1420="","",VLOOKUP(G1420,'BASE TB'!$A$1:$K$70000,6,FALSE))</f>
        <v/>
      </c>
      <c r="L1420" s="56" t="str">
        <f t="shared" si="32"/>
        <v/>
      </c>
      <c r="M1420" s="57" t="str">
        <f>IF(G1420="","",VLOOKUP(G1420,'BASE TB'!$A$1:$K$70000,7,FALSE))</f>
        <v/>
      </c>
      <c r="N1420" s="57" t="str">
        <f>IF(G1420="","",VLOOKUP(G1420,'BASE TB'!$A$1:$K$70000,8,FALSE))</f>
        <v/>
      </c>
      <c r="Q1420" s="60"/>
      <c r="R1420" s="60"/>
      <c r="S1420" s="60"/>
      <c r="T1420" s="60"/>
      <c r="U1420" s="60"/>
      <c r="V1420" s="60"/>
    </row>
    <row r="1421" spans="9:22" hidden="1" x14ac:dyDescent="0.25">
      <c r="I1421" s="52" t="str">
        <f>IF(G1421="","",VLOOKUP(G1421,'BASE TB'!$A$1:$K$70000,2,FALSE))</f>
        <v/>
      </c>
      <c r="K1421" s="55" t="str">
        <f>IF(G1421="","",VLOOKUP(G1421,'BASE TB'!$A$1:$K$70000,6,FALSE))</f>
        <v/>
      </c>
      <c r="L1421" s="56" t="str">
        <f t="shared" si="32"/>
        <v/>
      </c>
      <c r="M1421" s="57" t="str">
        <f>IF(G1421="","",VLOOKUP(G1421,'BASE TB'!$A$1:$K$70000,7,FALSE))</f>
        <v/>
      </c>
      <c r="N1421" s="57" t="str">
        <f>IF(G1421="","",VLOOKUP(G1421,'BASE TB'!$A$1:$K$70000,8,FALSE))</f>
        <v/>
      </c>
      <c r="Q1421" s="60"/>
      <c r="R1421" s="60"/>
      <c r="S1421" s="60"/>
      <c r="T1421" s="60"/>
      <c r="U1421" s="60"/>
      <c r="V1421" s="60"/>
    </row>
    <row r="1422" spans="9:22" hidden="1" x14ac:dyDescent="0.25">
      <c r="I1422" s="52" t="str">
        <f>IF(G1422="","",VLOOKUP(G1422,'BASE TB'!$A$1:$K$70000,2,FALSE))</f>
        <v/>
      </c>
      <c r="K1422" s="55" t="str">
        <f>IF(G1422="","",VLOOKUP(G1422,'BASE TB'!$A$1:$K$70000,6,FALSE))</f>
        <v/>
      </c>
      <c r="L1422" s="56" t="str">
        <f t="shared" si="32"/>
        <v/>
      </c>
      <c r="M1422" s="57" t="str">
        <f>IF(G1422="","",VLOOKUP(G1422,'BASE TB'!$A$1:$K$70000,7,FALSE))</f>
        <v/>
      </c>
      <c r="N1422" s="57" t="str">
        <f>IF(G1422="","",VLOOKUP(G1422,'BASE TB'!$A$1:$K$70000,8,FALSE))</f>
        <v/>
      </c>
      <c r="Q1422" s="60"/>
      <c r="R1422" s="60"/>
      <c r="S1422" s="60"/>
      <c r="T1422" s="60"/>
      <c r="U1422" s="60"/>
      <c r="V1422" s="60"/>
    </row>
    <row r="1423" spans="9:22" hidden="1" x14ac:dyDescent="0.25">
      <c r="I1423" s="52" t="str">
        <f>IF(G1423="","",VLOOKUP(G1423,'BASE TB'!$A$1:$K$70000,2,FALSE))</f>
        <v/>
      </c>
      <c r="K1423" s="55" t="str">
        <f>IF(G1423="","",VLOOKUP(G1423,'BASE TB'!$A$1:$K$70000,6,FALSE))</f>
        <v/>
      </c>
      <c r="L1423" s="56" t="str">
        <f t="shared" si="32"/>
        <v/>
      </c>
      <c r="M1423" s="57" t="str">
        <f>IF(G1423="","",VLOOKUP(G1423,'BASE TB'!$A$1:$K$70000,7,FALSE))</f>
        <v/>
      </c>
      <c r="N1423" s="57" t="str">
        <f>IF(G1423="","",VLOOKUP(G1423,'BASE TB'!$A$1:$K$70000,8,FALSE))</f>
        <v/>
      </c>
      <c r="Q1423" s="60"/>
      <c r="R1423" s="60"/>
      <c r="S1423" s="60"/>
      <c r="T1423" s="60"/>
      <c r="U1423" s="60"/>
      <c r="V1423" s="60"/>
    </row>
    <row r="1424" spans="9:22" hidden="1" x14ac:dyDescent="0.25">
      <c r="I1424" s="52" t="str">
        <f>IF(G1424="","",VLOOKUP(G1424,'BASE TB'!$A$1:$K$70000,2,FALSE))</f>
        <v/>
      </c>
      <c r="K1424" s="55" t="str">
        <f>IF(G1424="","",VLOOKUP(G1424,'BASE TB'!$A$1:$K$70000,6,FALSE))</f>
        <v/>
      </c>
      <c r="L1424" s="56" t="str">
        <f t="shared" si="32"/>
        <v/>
      </c>
      <c r="M1424" s="57" t="str">
        <f>IF(G1424="","",VLOOKUP(G1424,'BASE TB'!$A$1:$K$70000,7,FALSE))</f>
        <v/>
      </c>
      <c r="N1424" s="57" t="str">
        <f>IF(G1424="","",VLOOKUP(G1424,'BASE TB'!$A$1:$K$70000,8,FALSE))</f>
        <v/>
      </c>
      <c r="Q1424" s="60"/>
      <c r="R1424" s="60"/>
      <c r="S1424" s="60"/>
      <c r="T1424" s="60"/>
      <c r="U1424" s="60"/>
      <c r="V1424" s="60"/>
    </row>
    <row r="1425" spans="9:22" hidden="1" x14ac:dyDescent="0.25">
      <c r="I1425" s="52" t="str">
        <f>IF(G1425="","",VLOOKUP(G1425,'BASE TB'!$A$1:$K$70000,2,FALSE))</f>
        <v/>
      </c>
      <c r="K1425" s="55" t="str">
        <f>IF(G1425="","",VLOOKUP(G1425,'BASE TB'!$A$1:$K$70000,6,FALSE))</f>
        <v/>
      </c>
      <c r="L1425" s="56" t="str">
        <f t="shared" si="32"/>
        <v/>
      </c>
      <c r="M1425" s="57" t="str">
        <f>IF(G1425="","",VLOOKUP(G1425,'BASE TB'!$A$1:$K$70000,7,FALSE))</f>
        <v/>
      </c>
      <c r="N1425" s="57" t="str">
        <f>IF(G1425="","",VLOOKUP(G1425,'BASE TB'!$A$1:$K$70000,8,FALSE))</f>
        <v/>
      </c>
      <c r="Q1425" s="60"/>
      <c r="R1425" s="60"/>
      <c r="S1425" s="60"/>
      <c r="T1425" s="60"/>
      <c r="U1425" s="60"/>
      <c r="V1425" s="60"/>
    </row>
    <row r="1426" spans="9:22" hidden="1" x14ac:dyDescent="0.25">
      <c r="I1426" s="52" t="str">
        <f>IF(G1426="","",VLOOKUP(G1426,'BASE TB'!$A$1:$K$70000,2,FALSE))</f>
        <v/>
      </c>
      <c r="K1426" s="55" t="str">
        <f>IF(G1426="","",VLOOKUP(G1426,'BASE TB'!$A$1:$K$70000,6,FALSE))</f>
        <v/>
      </c>
      <c r="L1426" s="56" t="str">
        <f t="shared" si="32"/>
        <v/>
      </c>
      <c r="M1426" s="57" t="str">
        <f>IF(G1426="","",VLOOKUP(G1426,'BASE TB'!$A$1:$K$70000,7,FALSE))</f>
        <v/>
      </c>
      <c r="N1426" s="57" t="str">
        <f>IF(G1426="","",VLOOKUP(G1426,'BASE TB'!$A$1:$K$70000,8,FALSE))</f>
        <v/>
      </c>
      <c r="Q1426" s="60"/>
      <c r="R1426" s="60"/>
      <c r="S1426" s="60"/>
      <c r="T1426" s="60"/>
      <c r="U1426" s="60"/>
      <c r="V1426" s="60"/>
    </row>
    <row r="1427" spans="9:22" hidden="1" x14ac:dyDescent="0.25">
      <c r="I1427" s="52" t="str">
        <f>IF(G1427="","",VLOOKUP(G1427,'BASE TB'!$A$1:$K$70000,2,FALSE))</f>
        <v/>
      </c>
      <c r="K1427" s="55" t="str">
        <f>IF(G1427="","",VLOOKUP(G1427,'BASE TB'!$A$1:$K$70000,6,FALSE))</f>
        <v/>
      </c>
      <c r="L1427" s="56" t="str">
        <f t="shared" si="32"/>
        <v/>
      </c>
      <c r="M1427" s="57" t="str">
        <f>IF(G1427="","",VLOOKUP(G1427,'BASE TB'!$A$1:$K$70000,7,FALSE))</f>
        <v/>
      </c>
      <c r="N1427" s="57" t="str">
        <f>IF(G1427="","",VLOOKUP(G1427,'BASE TB'!$A$1:$K$70000,8,FALSE))</f>
        <v/>
      </c>
      <c r="Q1427" s="60"/>
      <c r="R1427" s="60"/>
      <c r="S1427" s="60"/>
      <c r="T1427" s="60"/>
      <c r="U1427" s="60"/>
      <c r="V1427" s="60"/>
    </row>
    <row r="1428" spans="9:22" hidden="1" x14ac:dyDescent="0.25">
      <c r="I1428" s="52" t="str">
        <f>IF(G1428="","",VLOOKUP(G1428,'BASE TB'!$A$1:$K$70000,2,FALSE))</f>
        <v/>
      </c>
      <c r="K1428" s="55" t="str">
        <f>IF(G1428="","",VLOOKUP(G1428,'BASE TB'!$A$1:$K$70000,6,FALSE))</f>
        <v/>
      </c>
      <c r="L1428" s="56" t="str">
        <f t="shared" si="32"/>
        <v/>
      </c>
      <c r="M1428" s="57" t="str">
        <f>IF(G1428="","",VLOOKUP(G1428,'BASE TB'!$A$1:$K$70000,7,FALSE))</f>
        <v/>
      </c>
      <c r="N1428" s="57" t="str">
        <f>IF(G1428="","",VLOOKUP(G1428,'BASE TB'!$A$1:$K$70000,8,FALSE))</f>
        <v/>
      </c>
      <c r="Q1428" s="60"/>
      <c r="R1428" s="60"/>
      <c r="S1428" s="60"/>
      <c r="T1428" s="60"/>
      <c r="U1428" s="60"/>
      <c r="V1428" s="60"/>
    </row>
    <row r="1429" spans="9:22" hidden="1" x14ac:dyDescent="0.25">
      <c r="I1429" s="52" t="str">
        <f>IF(G1429="","",VLOOKUP(G1429,'BASE TB'!$A$1:$K$70000,2,FALSE))</f>
        <v/>
      </c>
      <c r="K1429" s="55" t="str">
        <f>IF(G1429="","",VLOOKUP(G1429,'BASE TB'!$A$1:$K$70000,6,FALSE))</f>
        <v/>
      </c>
      <c r="L1429" s="56" t="str">
        <f t="shared" si="32"/>
        <v/>
      </c>
      <c r="M1429" s="57" t="str">
        <f>IF(G1429="","",VLOOKUP(G1429,'BASE TB'!$A$1:$K$70000,7,FALSE))</f>
        <v/>
      </c>
      <c r="N1429" s="57" t="str">
        <f>IF(G1429="","",VLOOKUP(G1429,'BASE TB'!$A$1:$K$70000,8,FALSE))</f>
        <v/>
      </c>
      <c r="Q1429" s="60"/>
      <c r="R1429" s="60"/>
      <c r="S1429" s="60"/>
      <c r="T1429" s="60"/>
      <c r="U1429" s="60"/>
      <c r="V1429" s="60"/>
    </row>
    <row r="1430" spans="9:22" hidden="1" x14ac:dyDescent="0.25">
      <c r="I1430" s="52" t="str">
        <f>IF(G1430="","",VLOOKUP(G1430,'BASE TB'!$A$1:$K$70000,2,FALSE))</f>
        <v/>
      </c>
      <c r="K1430" s="55" t="str">
        <f>IF(G1430="","",VLOOKUP(G1430,'BASE TB'!$A$1:$K$70000,6,FALSE))</f>
        <v/>
      </c>
      <c r="L1430" s="56" t="str">
        <f t="shared" si="32"/>
        <v/>
      </c>
      <c r="M1430" s="57" t="str">
        <f>IF(G1430="","",VLOOKUP(G1430,'BASE TB'!$A$1:$K$70000,7,FALSE))</f>
        <v/>
      </c>
      <c r="N1430" s="57" t="str">
        <f>IF(G1430="","",VLOOKUP(G1430,'BASE TB'!$A$1:$K$70000,8,FALSE))</f>
        <v/>
      </c>
      <c r="Q1430" s="60"/>
      <c r="R1430" s="60"/>
      <c r="S1430" s="60"/>
      <c r="T1430" s="60"/>
      <c r="U1430" s="60"/>
      <c r="V1430" s="60"/>
    </row>
    <row r="1431" spans="9:22" hidden="1" x14ac:dyDescent="0.25">
      <c r="I1431" s="52" t="str">
        <f>IF(G1431="","",VLOOKUP(G1431,'BASE TB'!$A$1:$K$70000,2,FALSE))</f>
        <v/>
      </c>
      <c r="K1431" s="55" t="str">
        <f>IF(G1431="","",VLOOKUP(G1431,'BASE TB'!$A$1:$K$70000,6,FALSE))</f>
        <v/>
      </c>
      <c r="L1431" s="56" t="str">
        <f t="shared" si="32"/>
        <v/>
      </c>
      <c r="M1431" s="57" t="str">
        <f>IF(G1431="","",VLOOKUP(G1431,'BASE TB'!$A$1:$K$70000,7,FALSE))</f>
        <v/>
      </c>
      <c r="N1431" s="57" t="str">
        <f>IF(G1431="","",VLOOKUP(G1431,'BASE TB'!$A$1:$K$70000,8,FALSE))</f>
        <v/>
      </c>
      <c r="Q1431" s="60"/>
      <c r="R1431" s="60"/>
      <c r="S1431" s="60"/>
      <c r="T1431" s="60"/>
      <c r="U1431" s="60"/>
      <c r="V1431" s="60"/>
    </row>
    <row r="1432" spans="9:22" hidden="1" x14ac:dyDescent="0.25">
      <c r="I1432" s="52" t="str">
        <f>IF(G1432="","",VLOOKUP(G1432,'BASE TB'!$A$1:$K$70000,2,FALSE))</f>
        <v/>
      </c>
      <c r="K1432" s="55" t="str">
        <f>IF(G1432="","",VLOOKUP(G1432,'BASE TB'!$A$1:$K$70000,6,FALSE))</f>
        <v/>
      </c>
      <c r="L1432" s="56" t="str">
        <f t="shared" si="32"/>
        <v/>
      </c>
      <c r="M1432" s="57" t="str">
        <f>IF(G1432="","",VLOOKUP(G1432,'BASE TB'!$A$1:$K$70000,7,FALSE))</f>
        <v/>
      </c>
      <c r="N1432" s="57" t="str">
        <f>IF(G1432="","",VLOOKUP(G1432,'BASE TB'!$A$1:$K$70000,8,FALSE))</f>
        <v/>
      </c>
      <c r="Q1432" s="60"/>
      <c r="R1432" s="60"/>
      <c r="S1432" s="60"/>
      <c r="T1432" s="60"/>
      <c r="U1432" s="60"/>
      <c r="V1432" s="60"/>
    </row>
    <row r="1433" spans="9:22" hidden="1" x14ac:dyDescent="0.25">
      <c r="I1433" s="52" t="str">
        <f>IF(G1433="","",VLOOKUP(G1433,'BASE TB'!$A$1:$K$70000,2,FALSE))</f>
        <v/>
      </c>
      <c r="K1433" s="55" t="str">
        <f>IF(G1433="","",VLOOKUP(G1433,'BASE TB'!$A$1:$K$70000,6,FALSE))</f>
        <v/>
      </c>
      <c r="L1433" s="56" t="str">
        <f t="shared" si="32"/>
        <v/>
      </c>
      <c r="M1433" s="57" t="str">
        <f>IF(G1433="","",VLOOKUP(G1433,'BASE TB'!$A$1:$K$70000,7,FALSE))</f>
        <v/>
      </c>
      <c r="N1433" s="57" t="str">
        <f>IF(G1433="","",VLOOKUP(G1433,'BASE TB'!$A$1:$K$70000,8,FALSE))</f>
        <v/>
      </c>
      <c r="Q1433" s="60"/>
      <c r="R1433" s="60"/>
      <c r="S1433" s="60"/>
      <c r="T1433" s="60"/>
      <c r="U1433" s="60"/>
      <c r="V1433" s="60"/>
    </row>
    <row r="1434" spans="9:22" hidden="1" x14ac:dyDescent="0.25">
      <c r="I1434" s="52" t="str">
        <f>IF(G1434="","",VLOOKUP(G1434,'BASE TB'!$A$1:$K$70000,2,FALSE))</f>
        <v/>
      </c>
      <c r="K1434" s="55" t="str">
        <f>IF(G1434="","",VLOOKUP(G1434,'BASE TB'!$A$1:$K$70000,6,FALSE))</f>
        <v/>
      </c>
      <c r="L1434" s="56" t="str">
        <f t="shared" si="32"/>
        <v/>
      </c>
      <c r="M1434" s="57" t="str">
        <f>IF(G1434="","",VLOOKUP(G1434,'BASE TB'!$A$1:$K$70000,7,FALSE))</f>
        <v/>
      </c>
      <c r="N1434" s="57" t="str">
        <f>IF(G1434="","",VLOOKUP(G1434,'BASE TB'!$A$1:$K$70000,8,FALSE))</f>
        <v/>
      </c>
      <c r="Q1434" s="60"/>
      <c r="R1434" s="60"/>
      <c r="S1434" s="60"/>
      <c r="T1434" s="60"/>
      <c r="U1434" s="60"/>
      <c r="V1434" s="60"/>
    </row>
    <row r="1435" spans="9:22" hidden="1" x14ac:dyDescent="0.25">
      <c r="I1435" s="52" t="str">
        <f>IF(G1435="","",VLOOKUP(G1435,'BASE TB'!$A$1:$K$70000,2,FALSE))</f>
        <v/>
      </c>
      <c r="K1435" s="55" t="str">
        <f>IF(G1435="","",VLOOKUP(G1435,'BASE TB'!$A$1:$K$70000,6,FALSE))</f>
        <v/>
      </c>
      <c r="L1435" s="56" t="str">
        <f t="shared" si="32"/>
        <v/>
      </c>
      <c r="M1435" s="57" t="str">
        <f>IF(G1435="","",VLOOKUP(G1435,'BASE TB'!$A$1:$K$70000,7,FALSE))</f>
        <v/>
      </c>
      <c r="N1435" s="57" t="str">
        <f>IF(G1435="","",VLOOKUP(G1435,'BASE TB'!$A$1:$K$70000,8,FALSE))</f>
        <v/>
      </c>
      <c r="Q1435" s="60"/>
      <c r="R1435" s="60"/>
      <c r="S1435" s="60"/>
      <c r="T1435" s="60"/>
      <c r="U1435" s="60"/>
      <c r="V1435" s="60"/>
    </row>
    <row r="1436" spans="9:22" hidden="1" x14ac:dyDescent="0.25">
      <c r="I1436" s="52" t="str">
        <f>IF(G1436="","",VLOOKUP(G1436,'BASE TB'!$A$1:$K$70000,2,FALSE))</f>
        <v/>
      </c>
      <c r="K1436" s="55" t="str">
        <f>IF(G1436="","",VLOOKUP(G1436,'BASE TB'!$A$1:$K$70000,6,FALSE))</f>
        <v/>
      </c>
      <c r="L1436" s="56" t="str">
        <f t="shared" si="32"/>
        <v/>
      </c>
      <c r="M1436" s="57" t="str">
        <f>IF(G1436="","",VLOOKUP(G1436,'BASE TB'!$A$1:$K$70000,7,FALSE))</f>
        <v/>
      </c>
      <c r="N1436" s="57" t="str">
        <f>IF(G1436="","",VLOOKUP(G1436,'BASE TB'!$A$1:$K$70000,8,FALSE))</f>
        <v/>
      </c>
      <c r="Q1436" s="60"/>
      <c r="R1436" s="60"/>
      <c r="S1436" s="60"/>
      <c r="T1436" s="60"/>
      <c r="U1436" s="60"/>
      <c r="V1436" s="60"/>
    </row>
    <row r="1437" spans="9:22" hidden="1" x14ac:dyDescent="0.25">
      <c r="I1437" s="52" t="str">
        <f>IF(G1437="","",VLOOKUP(G1437,'BASE TB'!$A$1:$K$70000,2,FALSE))</f>
        <v/>
      </c>
      <c r="K1437" s="55" t="str">
        <f>IF(G1437="","",VLOOKUP(G1437,'BASE TB'!$A$1:$K$70000,6,FALSE))</f>
        <v/>
      </c>
      <c r="L1437" s="56" t="str">
        <f t="shared" si="32"/>
        <v/>
      </c>
      <c r="M1437" s="57" t="str">
        <f>IF(G1437="","",VLOOKUP(G1437,'BASE TB'!$A$1:$K$70000,7,FALSE))</f>
        <v/>
      </c>
      <c r="N1437" s="57" t="str">
        <f>IF(G1437="","",VLOOKUP(G1437,'BASE TB'!$A$1:$K$70000,8,FALSE))</f>
        <v/>
      </c>
      <c r="Q1437" s="60"/>
      <c r="R1437" s="60"/>
      <c r="S1437" s="60"/>
      <c r="T1437" s="60"/>
      <c r="U1437" s="60"/>
      <c r="V1437" s="60"/>
    </row>
    <row r="1438" spans="9:22" hidden="1" x14ac:dyDescent="0.25">
      <c r="I1438" s="52" t="str">
        <f>IF(G1438="","",VLOOKUP(G1438,'BASE TB'!$A$1:$K$70000,2,FALSE))</f>
        <v/>
      </c>
      <c r="K1438" s="55" t="str">
        <f>IF(G1438="","",VLOOKUP(G1438,'BASE TB'!$A$1:$K$70000,6,FALSE))</f>
        <v/>
      </c>
      <c r="L1438" s="56" t="str">
        <f t="shared" si="32"/>
        <v/>
      </c>
      <c r="M1438" s="57" t="str">
        <f>IF(G1438="","",VLOOKUP(G1438,'BASE TB'!$A$1:$K$70000,7,FALSE))</f>
        <v/>
      </c>
      <c r="N1438" s="57" t="str">
        <f>IF(G1438="","",VLOOKUP(G1438,'BASE TB'!$A$1:$K$70000,8,FALSE))</f>
        <v/>
      </c>
      <c r="Q1438" s="60"/>
      <c r="R1438" s="60"/>
      <c r="S1438" s="60"/>
      <c r="T1438" s="60"/>
      <c r="U1438" s="60"/>
      <c r="V1438" s="60"/>
    </row>
    <row r="1439" spans="9:22" hidden="1" x14ac:dyDescent="0.25">
      <c r="I1439" s="52" t="str">
        <f>IF(G1439="","",VLOOKUP(G1439,'BASE TB'!$A$1:$K$70000,2,FALSE))</f>
        <v/>
      </c>
      <c r="K1439" s="55" t="str">
        <f>IF(G1439="","",VLOOKUP(G1439,'BASE TB'!$A$1:$K$70000,6,FALSE))</f>
        <v/>
      </c>
      <c r="L1439" s="56" t="str">
        <f t="shared" si="32"/>
        <v/>
      </c>
      <c r="M1439" s="57" t="str">
        <f>IF(G1439="","",VLOOKUP(G1439,'BASE TB'!$A$1:$K$70000,7,FALSE))</f>
        <v/>
      </c>
      <c r="N1439" s="57" t="str">
        <f>IF(G1439="","",VLOOKUP(G1439,'BASE TB'!$A$1:$K$70000,8,FALSE))</f>
        <v/>
      </c>
      <c r="Q1439" s="60"/>
      <c r="R1439" s="60"/>
      <c r="S1439" s="60"/>
      <c r="T1439" s="60"/>
      <c r="U1439" s="60"/>
      <c r="V1439" s="60"/>
    </row>
    <row r="1440" spans="9:22" hidden="1" x14ac:dyDescent="0.25">
      <c r="I1440" s="52" t="str">
        <f>IF(G1440="","",VLOOKUP(G1440,'BASE TB'!$A$1:$K$70000,2,FALSE))</f>
        <v/>
      </c>
      <c r="K1440" s="55" t="str">
        <f>IF(G1440="","",VLOOKUP(G1440,'BASE TB'!$A$1:$K$70000,6,FALSE))</f>
        <v/>
      </c>
      <c r="L1440" s="56" t="str">
        <f t="shared" si="32"/>
        <v/>
      </c>
      <c r="M1440" s="57" t="str">
        <f>IF(G1440="","",VLOOKUP(G1440,'BASE TB'!$A$1:$K$70000,7,FALSE))</f>
        <v/>
      </c>
      <c r="N1440" s="57" t="str">
        <f>IF(G1440="","",VLOOKUP(G1440,'BASE TB'!$A$1:$K$70000,8,FALSE))</f>
        <v/>
      </c>
      <c r="Q1440" s="60"/>
      <c r="R1440" s="60"/>
      <c r="S1440" s="60"/>
      <c r="T1440" s="60"/>
      <c r="U1440" s="60"/>
      <c r="V1440" s="60"/>
    </row>
    <row r="1441" spans="1:26" hidden="1" x14ac:dyDescent="0.25">
      <c r="I1441" s="52" t="str">
        <f>IF(G1441="","",VLOOKUP(G1441,'BASE TB'!$A$1:$K$70000,2,FALSE))</f>
        <v/>
      </c>
      <c r="K1441" s="55" t="str">
        <f>IF(G1441="","",VLOOKUP(G1441,'BASE TB'!$A$1:$K$70000,6,FALSE))</f>
        <v/>
      </c>
      <c r="L1441" s="56" t="str">
        <f t="shared" si="32"/>
        <v/>
      </c>
      <c r="M1441" s="57" t="str">
        <f>IF(G1441="","",VLOOKUP(G1441,'BASE TB'!$A$1:$K$70000,7,FALSE))</f>
        <v/>
      </c>
      <c r="N1441" s="57" t="str">
        <f>IF(G1441="","",VLOOKUP(G1441,'BASE TB'!$A$1:$K$70000,8,FALSE))</f>
        <v/>
      </c>
      <c r="Q1441" s="60"/>
      <c r="R1441" s="60"/>
      <c r="S1441" s="60"/>
      <c r="T1441" s="60"/>
      <c r="U1441" s="60"/>
      <c r="V1441" s="60"/>
    </row>
    <row r="1442" spans="1:26" hidden="1" x14ac:dyDescent="0.25">
      <c r="I1442" s="52" t="str">
        <f>IF(G1442="","",VLOOKUP(G1442,'BASE TB'!$A$1:$K$70000,2,FALSE))</f>
        <v/>
      </c>
      <c r="K1442" s="55" t="str">
        <f>IF(G1442="","",VLOOKUP(G1442,'BASE TB'!$A$1:$K$70000,6,FALSE))</f>
        <v/>
      </c>
      <c r="L1442" s="56" t="str">
        <f t="shared" si="32"/>
        <v/>
      </c>
      <c r="M1442" s="57" t="str">
        <f>IF(G1442="","",VLOOKUP(G1442,'BASE TB'!$A$1:$K$70000,7,FALSE))</f>
        <v/>
      </c>
      <c r="N1442" s="57" t="str">
        <f>IF(G1442="","",VLOOKUP(G1442,'BASE TB'!$A$1:$K$70000,8,FALSE))</f>
        <v/>
      </c>
      <c r="Q1442" s="60"/>
      <c r="R1442" s="60"/>
      <c r="S1442" s="60"/>
      <c r="T1442" s="60"/>
      <c r="U1442" s="60"/>
      <c r="V1442" s="60"/>
    </row>
    <row r="1443" spans="1:26" hidden="1" x14ac:dyDescent="0.25">
      <c r="I1443" s="52" t="str">
        <f>IF(G1443="","",VLOOKUP(G1443,'BASE TB'!$A$1:$K$70000,2,FALSE))</f>
        <v/>
      </c>
      <c r="K1443" s="55" t="str">
        <f>IF(G1443="","",VLOOKUP(G1443,'BASE TB'!$A$1:$K$70000,6,FALSE))</f>
        <v/>
      </c>
      <c r="L1443" s="56" t="str">
        <f t="shared" si="32"/>
        <v/>
      </c>
      <c r="M1443" s="57" t="str">
        <f>IF(G1443="","",VLOOKUP(G1443,'BASE TB'!$A$1:$K$70000,7,FALSE))</f>
        <v/>
      </c>
      <c r="N1443" s="57" t="str">
        <f>IF(G1443="","",VLOOKUP(G1443,'BASE TB'!$A$1:$K$70000,8,FALSE))</f>
        <v/>
      </c>
      <c r="Q1443" s="60"/>
      <c r="R1443" s="60"/>
      <c r="S1443" s="60"/>
      <c r="T1443" s="60"/>
      <c r="U1443" s="60"/>
      <c r="V1443" s="60"/>
    </row>
    <row r="1444" spans="1:26" hidden="1" x14ac:dyDescent="0.25">
      <c r="I1444" s="52" t="str">
        <f>IF(G1444="","",VLOOKUP(G1444,'BASE TB'!$A$1:$K$70000,2,FALSE))</f>
        <v/>
      </c>
      <c r="K1444" s="55" t="str">
        <f>IF(G1444="","",VLOOKUP(G1444,'BASE TB'!$A$1:$K$70000,6,FALSE))</f>
        <v/>
      </c>
      <c r="L1444" s="56" t="str">
        <f t="shared" si="32"/>
        <v/>
      </c>
      <c r="M1444" s="57" t="str">
        <f>IF(G1444="","",VLOOKUP(G1444,'BASE TB'!$A$1:$K$70000,7,FALSE))</f>
        <v/>
      </c>
      <c r="N1444" s="57" t="str">
        <f>IF(G1444="","",VLOOKUP(G1444,'BASE TB'!$A$1:$K$70000,8,FALSE))</f>
        <v/>
      </c>
      <c r="Q1444" s="60"/>
      <c r="R1444" s="60"/>
      <c r="S1444" s="60"/>
      <c r="T1444" s="60"/>
      <c r="U1444" s="60"/>
      <c r="V1444" s="60"/>
    </row>
    <row r="1445" spans="1:26" hidden="1" x14ac:dyDescent="0.25">
      <c r="I1445" s="52" t="str">
        <f>IF(G1445="","",VLOOKUP(G1445,'BASE TB'!$A$1:$K$70000,2,FALSE))</f>
        <v/>
      </c>
      <c r="K1445" s="55" t="str">
        <f>IF(G1445="","",VLOOKUP(G1445,'BASE TB'!$A$1:$K$70000,6,FALSE))</f>
        <v/>
      </c>
      <c r="L1445" s="56" t="str">
        <f t="shared" si="32"/>
        <v/>
      </c>
      <c r="M1445" s="57" t="str">
        <f>IF(G1445="","",VLOOKUP(G1445,'BASE TB'!$A$1:$K$70000,7,FALSE))</f>
        <v/>
      </c>
      <c r="N1445" s="57" t="str">
        <f>IF(G1445="","",VLOOKUP(G1445,'BASE TB'!$A$1:$K$70000,8,FALSE))</f>
        <v/>
      </c>
      <c r="Q1445" s="60"/>
      <c r="R1445" s="60"/>
      <c r="S1445" s="60"/>
      <c r="T1445" s="60"/>
      <c r="U1445" s="60"/>
      <c r="V1445" s="60"/>
    </row>
    <row r="1446" spans="1:26" hidden="1" x14ac:dyDescent="0.25">
      <c r="I1446" s="52" t="str">
        <f>IF(G1446="","",VLOOKUP(G1446,'BASE TB'!$A$1:$K$70000,2,FALSE))</f>
        <v/>
      </c>
      <c r="K1446" s="55" t="str">
        <f>IF(G1446="","",VLOOKUP(G1446,'BASE TB'!$A$1:$K$70000,6,FALSE))</f>
        <v/>
      </c>
      <c r="L1446" s="56" t="str">
        <f t="shared" si="32"/>
        <v/>
      </c>
      <c r="M1446" s="57" t="str">
        <f>IF(G1446="","",VLOOKUP(G1446,'BASE TB'!$A$1:$K$70000,7,FALSE))</f>
        <v/>
      </c>
      <c r="N1446" s="57" t="str">
        <f>IF(G1446="","",VLOOKUP(G1446,'BASE TB'!$A$1:$K$70000,8,FALSE))</f>
        <v/>
      </c>
      <c r="Q1446" s="60"/>
      <c r="R1446" s="60"/>
      <c r="S1446" s="60"/>
      <c r="T1446" s="60"/>
      <c r="U1446" s="60"/>
      <c r="V1446" s="60"/>
    </row>
    <row r="1447" spans="1:26" hidden="1" x14ac:dyDescent="0.25">
      <c r="I1447" s="52" t="str">
        <f>IF(G1447="","",VLOOKUP(G1447,'BASE TB'!$A$1:$K$70000,2,FALSE))</f>
        <v/>
      </c>
      <c r="K1447" s="55" t="str">
        <f>IF(G1447="","",VLOOKUP(G1447,'BASE TB'!$A$1:$K$70000,6,FALSE))</f>
        <v/>
      </c>
      <c r="L1447" s="56" t="str">
        <f t="shared" si="32"/>
        <v/>
      </c>
      <c r="M1447" s="57" t="str">
        <f>IF(G1447="","",VLOOKUP(G1447,'BASE TB'!$A$1:$K$70000,7,FALSE))</f>
        <v/>
      </c>
      <c r="N1447" s="57" t="str">
        <f>IF(G1447="","",VLOOKUP(G1447,'BASE TB'!$A$1:$K$70000,8,FALSE))</f>
        <v/>
      </c>
      <c r="Q1447" s="60"/>
      <c r="R1447" s="60"/>
      <c r="S1447" s="60"/>
      <c r="T1447" s="60"/>
      <c r="U1447" s="60"/>
      <c r="V1447" s="60"/>
    </row>
    <row r="1448" spans="1:26" hidden="1" x14ac:dyDescent="0.25">
      <c r="I1448" s="52" t="str">
        <f>IF(G1448="","",VLOOKUP(G1448,'BASE TB'!$A$1:$K$70000,2,FALSE))</f>
        <v/>
      </c>
      <c r="K1448" s="55" t="str">
        <f>IF(G1448="","",VLOOKUP(G1448,'BASE TB'!$A$1:$K$70000,6,FALSE))</f>
        <v/>
      </c>
      <c r="L1448" s="56" t="str">
        <f t="shared" si="32"/>
        <v/>
      </c>
      <c r="M1448" s="57" t="str">
        <f>IF(G1448="","",VLOOKUP(G1448,'BASE TB'!$A$1:$K$70000,7,FALSE))</f>
        <v/>
      </c>
      <c r="N1448" s="57" t="str">
        <f>IF(G1448="","",VLOOKUP(G1448,'BASE TB'!$A$1:$K$70000,8,FALSE))</f>
        <v/>
      </c>
      <c r="Q1448" s="60"/>
      <c r="R1448" s="60"/>
      <c r="S1448" s="60"/>
      <c r="T1448" s="60"/>
      <c r="U1448" s="60"/>
      <c r="V1448" s="60"/>
    </row>
    <row r="1449" spans="1:26" hidden="1" x14ac:dyDescent="0.25">
      <c r="I1449" s="52" t="str">
        <f>IF(G1449="","",VLOOKUP(G1449,'BASE TB'!$A$1:$K$70000,2,FALSE))</f>
        <v/>
      </c>
      <c r="K1449" s="55" t="str">
        <f>IF(G1449="","",VLOOKUP(G1449,'BASE TB'!$A$1:$K$70000,6,FALSE))</f>
        <v/>
      </c>
      <c r="L1449" s="56" t="str">
        <f t="shared" si="32"/>
        <v/>
      </c>
      <c r="M1449" s="57" t="str">
        <f>IF(G1449="","",VLOOKUP(G1449,'BASE TB'!$A$1:$K$70000,7,FALSE))</f>
        <v/>
      </c>
      <c r="N1449" s="57" t="str">
        <f>IF(G1449="","",VLOOKUP(G1449,'BASE TB'!$A$1:$K$70000,8,FALSE))</f>
        <v/>
      </c>
      <c r="Q1449" s="60"/>
      <c r="R1449" s="60"/>
      <c r="S1449" s="60"/>
      <c r="T1449" s="60"/>
      <c r="U1449" s="60"/>
      <c r="V1449" s="60"/>
    </row>
    <row r="1450" spans="1:26" hidden="1" x14ac:dyDescent="0.25">
      <c r="I1450" s="52" t="str">
        <f>IF(G1450="","",VLOOKUP(G1450,'BASE TB'!$A$1:$K$70000,2,FALSE))</f>
        <v/>
      </c>
      <c r="K1450" s="55" t="str">
        <f>IF(G1450="","",VLOOKUP(G1450,'BASE TB'!$A$1:$K$70000,6,FALSE))</f>
        <v/>
      </c>
      <c r="L1450" s="56" t="str">
        <f t="shared" si="32"/>
        <v/>
      </c>
      <c r="M1450" s="57" t="str">
        <f>IF(G1450="","",VLOOKUP(G1450,'BASE TB'!$A$1:$K$70000,7,FALSE))</f>
        <v/>
      </c>
      <c r="N1450" s="57" t="str">
        <f>IF(G1450="","",VLOOKUP(G1450,'BASE TB'!$A$1:$K$70000,8,FALSE))</f>
        <v/>
      </c>
      <c r="Q1450" s="60"/>
      <c r="R1450" s="60"/>
      <c r="S1450" s="60"/>
      <c r="T1450" s="60"/>
      <c r="U1450" s="60"/>
      <c r="V1450" s="60"/>
    </row>
    <row r="1451" spans="1:26" hidden="1" x14ac:dyDescent="0.25">
      <c r="I1451" s="52" t="str">
        <f>IF(G1451="","",VLOOKUP(G1451,'BASE TB'!$A$1:$K$70000,2,FALSE))</f>
        <v/>
      </c>
      <c r="K1451" s="55" t="str">
        <f>IF(G1451="","",VLOOKUP(G1451,'BASE TB'!$A$1:$K$70000,6,FALSE))</f>
        <v/>
      </c>
      <c r="L1451" s="56" t="str">
        <f t="shared" si="32"/>
        <v/>
      </c>
      <c r="M1451" s="57" t="str">
        <f>IF(G1451="","",VLOOKUP(G1451,'BASE TB'!$A$1:$K$70000,7,FALSE))</f>
        <v/>
      </c>
      <c r="N1451" s="57" t="str">
        <f>IF(G1451="","",VLOOKUP(G1451,'BASE TB'!$A$1:$K$70000,8,FALSE))</f>
        <v/>
      </c>
      <c r="Q1451" s="60"/>
      <c r="R1451" s="60"/>
      <c r="S1451" s="60"/>
      <c r="T1451" s="60"/>
      <c r="U1451" s="60"/>
      <c r="V1451" s="60"/>
    </row>
    <row r="1452" spans="1:26" hidden="1" x14ac:dyDescent="0.25">
      <c r="I1452" s="52" t="str">
        <f>IF(G1452="","",VLOOKUP(G1452,'BASE TB'!$A$1:$K$70000,2,FALSE))</f>
        <v/>
      </c>
      <c r="K1452" s="55" t="str">
        <f>IF(G1452="","",VLOOKUP(G1452,'BASE TB'!$A$1:$K$70000,6,FALSE))</f>
        <v/>
      </c>
      <c r="L1452" s="56" t="str">
        <f t="shared" si="32"/>
        <v/>
      </c>
      <c r="M1452" s="57" t="str">
        <f>IF(G1452="","",VLOOKUP(G1452,'BASE TB'!$A$1:$K$70000,7,FALSE))</f>
        <v/>
      </c>
      <c r="N1452" s="57" t="str">
        <f>IF(G1452="","",VLOOKUP(G1452,'BASE TB'!$A$1:$K$70000,8,FALSE))</f>
        <v/>
      </c>
      <c r="Q1452" s="60"/>
      <c r="R1452" s="60"/>
      <c r="S1452" s="60"/>
      <c r="T1452" s="60"/>
      <c r="U1452" s="60"/>
      <c r="V1452" s="60"/>
    </row>
    <row r="1453" spans="1:26" hidden="1" x14ac:dyDescent="0.25">
      <c r="I1453" s="52" t="str">
        <f>IF(G1453="","",VLOOKUP(G1453,'BASE TB'!$A$1:$K$70000,2,FALSE))</f>
        <v/>
      </c>
      <c r="Q1453" s="100"/>
      <c r="R1453" s="100"/>
      <c r="S1453" s="100"/>
      <c r="T1453" s="100"/>
      <c r="U1453" s="100"/>
      <c r="V1453" s="100"/>
      <c r="W1453" s="100"/>
      <c r="Z1453" s="101"/>
    </row>
    <row r="1454" spans="1:26" s="18" customFormat="1" ht="15.75" hidden="1" thickBot="1" x14ac:dyDescent="0.25">
      <c r="A1454" s="202"/>
      <c r="B1454" s="204"/>
      <c r="C1454" s="206"/>
      <c r="D1454" s="204"/>
      <c r="E1454" s="204"/>
      <c r="F1454" s="208"/>
      <c r="G1454" s="210"/>
      <c r="H1454" s="230"/>
      <c r="I1454" s="213" t="str">
        <f>IF(G1454="","",VLOOKUP(G1454,'BASE TB'!$A$1:$K$70000,2,FALSE))</f>
        <v/>
      </c>
      <c r="J1454" s="215"/>
      <c r="K1454" s="213"/>
      <c r="L1454" s="213"/>
      <c r="M1454" s="219"/>
      <c r="N1454" s="219"/>
      <c r="O1454" s="219"/>
      <c r="P1454" s="219"/>
      <c r="Q1454" s="220"/>
      <c r="R1454" s="220"/>
      <c r="S1454" s="220"/>
      <c r="T1454" s="220"/>
      <c r="U1454" s="220"/>
      <c r="V1454" s="220"/>
      <c r="W1454" s="220"/>
      <c r="X1454" s="208"/>
      <c r="Y1454" s="208"/>
      <c r="Z1454" s="223"/>
    </row>
    <row r="1455" spans="1:26" x14ac:dyDescent="0.25">
      <c r="I1455" s="52" t="str">
        <f>IF(G1455="","",VLOOKUP(G1455,'BASE TB'!$A$1:$K$70000,2,FALSE))</f>
        <v/>
      </c>
      <c r="Q1455" s="100"/>
      <c r="R1455" s="100"/>
      <c r="S1455" s="100"/>
      <c r="T1455" s="100"/>
      <c r="U1455" s="100"/>
      <c r="V1455" s="100"/>
      <c r="W1455" s="100"/>
      <c r="Z1455" s="101"/>
    </row>
    <row r="1456" spans="1:26" x14ac:dyDescent="0.25">
      <c r="I1456" s="52" t="str">
        <f>IF(G1456="","",VLOOKUP(G1456,'BASE TB'!$A$1:$K$70000,2,FALSE))</f>
        <v/>
      </c>
      <c r="Q1456" s="100"/>
      <c r="R1456" s="100"/>
      <c r="S1456" s="100"/>
      <c r="T1456" s="100"/>
      <c r="U1456" s="100"/>
      <c r="V1456" s="100"/>
      <c r="W1456" s="100"/>
      <c r="Z1456" s="101"/>
    </row>
    <row r="1457" spans="2:26" ht="18" x14ac:dyDescent="0.25">
      <c r="B1457" s="156"/>
      <c r="I1457" s="52" t="str">
        <f>IF(G1457="","",VLOOKUP(G1457,'BASE TB'!$A$1:$K$70000,2,FALSE))</f>
        <v/>
      </c>
      <c r="Q1457" s="100"/>
      <c r="R1457" s="100"/>
      <c r="S1457" s="100"/>
      <c r="T1457" s="100"/>
      <c r="U1457" s="100"/>
      <c r="V1457" s="100"/>
      <c r="W1457" s="100"/>
      <c r="Z1457" s="101"/>
    </row>
    <row r="1458" spans="2:26" x14ac:dyDescent="0.25">
      <c r="Q1458" s="100"/>
      <c r="R1458" s="100"/>
      <c r="S1458" s="100"/>
      <c r="T1458" s="100"/>
      <c r="U1458" s="100"/>
      <c r="V1458" s="100"/>
      <c r="W1458" s="100"/>
      <c r="Z1458" s="101"/>
    </row>
    <row r="1459" spans="2:26" x14ac:dyDescent="0.25">
      <c r="Q1459" s="60"/>
      <c r="R1459" s="60"/>
      <c r="S1459" s="60"/>
      <c r="T1459" s="60"/>
      <c r="U1459" s="60"/>
      <c r="V1459" s="60"/>
      <c r="Z1459" s="101"/>
    </row>
    <row r="1460" spans="2:26" x14ac:dyDescent="0.25">
      <c r="Q1460" s="60"/>
      <c r="R1460" s="60"/>
      <c r="S1460" s="60"/>
      <c r="T1460" s="60"/>
      <c r="U1460" s="60"/>
      <c r="V1460" s="60" t="s">
        <v>9140</v>
      </c>
      <c r="Z1460" s="101"/>
    </row>
    <row r="1461" spans="2:26" x14ac:dyDescent="0.25">
      <c r="Q1461" s="60"/>
      <c r="R1461" s="60"/>
      <c r="S1461" s="60"/>
      <c r="T1461" s="60"/>
      <c r="U1461" s="60"/>
      <c r="V1461" s="60"/>
      <c r="Z1461" s="101"/>
    </row>
    <row r="1462" spans="2:26" x14ac:dyDescent="0.25">
      <c r="Q1462" s="60"/>
      <c r="R1462" s="60"/>
      <c r="S1462" s="60"/>
      <c r="T1462" s="60"/>
      <c r="U1462" s="60"/>
      <c r="V1462" s="60"/>
      <c r="Z1462" s="101"/>
    </row>
    <row r="1463" spans="2:26" x14ac:dyDescent="0.25">
      <c r="Q1463" s="60"/>
      <c r="R1463" s="60"/>
      <c r="S1463" s="60"/>
      <c r="T1463" s="60"/>
      <c r="U1463" s="60"/>
      <c r="V1463" s="60"/>
      <c r="Z1463" s="101"/>
    </row>
    <row r="1464" spans="2:26" x14ac:dyDescent="0.25">
      <c r="Q1464" s="60"/>
      <c r="R1464" s="60"/>
      <c r="S1464" s="60"/>
      <c r="T1464" s="60"/>
      <c r="U1464" s="60"/>
      <c r="V1464" s="60"/>
      <c r="Z1464" s="101"/>
    </row>
    <row r="1465" spans="2:26" x14ac:dyDescent="0.25">
      <c r="Q1465" s="60"/>
      <c r="R1465" s="60"/>
      <c r="S1465" s="60"/>
      <c r="T1465" s="60"/>
      <c r="U1465" s="60"/>
      <c r="V1465" s="60"/>
      <c r="Z1465" s="101"/>
    </row>
    <row r="1466" spans="2:26" x14ac:dyDescent="0.25">
      <c r="Q1466" s="60"/>
      <c r="R1466" s="60"/>
      <c r="S1466" s="60"/>
      <c r="T1466" s="60"/>
      <c r="U1466" s="60"/>
      <c r="V1466" s="60"/>
    </row>
    <row r="1467" spans="2:26" x14ac:dyDescent="0.25">
      <c r="Q1467" s="60"/>
      <c r="R1467" s="60"/>
      <c r="S1467" s="60"/>
      <c r="T1467" s="60"/>
      <c r="U1467" s="60"/>
      <c r="V1467" s="60"/>
    </row>
    <row r="1468" spans="2:26" x14ac:dyDescent="0.25">
      <c r="Q1468" s="60"/>
      <c r="R1468" s="60"/>
      <c r="S1468" s="60"/>
      <c r="T1468" s="60"/>
      <c r="U1468" s="60"/>
      <c r="V1468" s="60"/>
    </row>
    <row r="1469" spans="2:26" x14ac:dyDescent="0.25">
      <c r="Q1469" s="60"/>
      <c r="R1469" s="60"/>
      <c r="S1469" s="60"/>
      <c r="T1469" s="60"/>
      <c r="U1469" s="60"/>
      <c r="V1469" s="60"/>
    </row>
    <row r="1470" spans="2:26" x14ac:dyDescent="0.25">
      <c r="Q1470" s="60"/>
      <c r="R1470" s="60"/>
      <c r="S1470" s="60"/>
      <c r="T1470" s="60"/>
      <c r="U1470" s="60"/>
      <c r="V1470" s="60"/>
    </row>
    <row r="1471" spans="2:26" x14ac:dyDescent="0.25">
      <c r="Q1471" s="60"/>
      <c r="R1471" s="60"/>
      <c r="S1471" s="60"/>
      <c r="T1471" s="60"/>
      <c r="U1471" s="60"/>
      <c r="V1471" s="60"/>
    </row>
    <row r="1472" spans="2:26" x14ac:dyDescent="0.25">
      <c r="Q1472" s="60"/>
      <c r="R1472" s="60"/>
      <c r="S1472" s="60"/>
      <c r="T1472" s="60"/>
      <c r="U1472" s="60"/>
      <c r="V1472" s="60"/>
    </row>
    <row r="1473" spans="17:22" x14ac:dyDescent="0.25">
      <c r="Q1473" s="60"/>
      <c r="R1473" s="60"/>
      <c r="S1473" s="60"/>
      <c r="T1473" s="60"/>
      <c r="U1473" s="60"/>
      <c r="V1473" s="60"/>
    </row>
    <row r="1474" spans="17:22" x14ac:dyDescent="0.25">
      <c r="Q1474" s="60"/>
      <c r="R1474" s="60"/>
      <c r="S1474" s="60"/>
      <c r="T1474" s="60"/>
      <c r="U1474" s="60"/>
      <c r="V1474" s="60"/>
    </row>
    <row r="1475" spans="17:22" x14ac:dyDescent="0.25">
      <c r="Q1475" s="60"/>
      <c r="R1475" s="60"/>
      <c r="S1475" s="60"/>
      <c r="T1475" s="60"/>
      <c r="U1475" s="60"/>
      <c r="V1475" s="60"/>
    </row>
    <row r="1476" spans="17:22" x14ac:dyDescent="0.25">
      <c r="Q1476" s="60"/>
      <c r="R1476" s="60"/>
      <c r="S1476" s="60"/>
      <c r="T1476" s="60"/>
      <c r="U1476" s="60"/>
      <c r="V1476" s="60"/>
    </row>
    <row r="1477" spans="17:22" x14ac:dyDescent="0.25">
      <c r="Q1477" s="60"/>
      <c r="R1477" s="60"/>
      <c r="S1477" s="60"/>
      <c r="T1477" s="60"/>
      <c r="U1477" s="60"/>
      <c r="V1477" s="60"/>
    </row>
    <row r="1478" spans="17:22" x14ac:dyDescent="0.25">
      <c r="Q1478" s="60"/>
      <c r="R1478" s="60"/>
      <c r="S1478" s="60"/>
      <c r="T1478" s="60"/>
      <c r="U1478" s="60"/>
      <c r="V1478" s="60"/>
    </row>
    <row r="1479" spans="17:22" x14ac:dyDescent="0.25">
      <c r="Q1479" s="60"/>
      <c r="R1479" s="60"/>
      <c r="S1479" s="60"/>
      <c r="T1479" s="60"/>
      <c r="U1479" s="60"/>
      <c r="V1479" s="60"/>
    </row>
    <row r="1480" spans="17:22" x14ac:dyDescent="0.25">
      <c r="Q1480" s="60"/>
      <c r="R1480" s="60"/>
      <c r="S1480" s="60"/>
      <c r="T1480" s="60"/>
      <c r="U1480" s="60"/>
      <c r="V1480" s="60"/>
    </row>
    <row r="1481" spans="17:22" x14ac:dyDescent="0.25">
      <c r="Q1481" s="60"/>
      <c r="R1481" s="60"/>
      <c r="S1481" s="60"/>
      <c r="T1481" s="60"/>
      <c r="U1481" s="60"/>
      <c r="V1481" s="60"/>
    </row>
    <row r="1482" spans="17:22" x14ac:dyDescent="0.25">
      <c r="Q1482" s="60"/>
      <c r="R1482" s="60"/>
      <c r="S1482" s="60"/>
      <c r="T1482" s="60"/>
      <c r="U1482" s="60"/>
      <c r="V1482" s="60"/>
    </row>
    <row r="1483" spans="17:22" x14ac:dyDescent="0.25">
      <c r="Q1483" s="60"/>
      <c r="R1483" s="60"/>
      <c r="S1483" s="60"/>
      <c r="T1483" s="60"/>
      <c r="U1483" s="60"/>
      <c r="V1483" s="60"/>
    </row>
    <row r="1484" spans="17:22" x14ac:dyDescent="0.25">
      <c r="Q1484" s="60"/>
      <c r="R1484" s="60"/>
      <c r="S1484" s="60"/>
      <c r="T1484" s="60"/>
      <c r="U1484" s="60"/>
      <c r="V1484" s="60"/>
    </row>
    <row r="1485" spans="17:22" x14ac:dyDescent="0.25">
      <c r="Q1485" s="60"/>
      <c r="R1485" s="60"/>
      <c r="S1485" s="60"/>
      <c r="T1485" s="60"/>
      <c r="U1485" s="60"/>
      <c r="V1485" s="60"/>
    </row>
    <row r="1486" spans="17:22" x14ac:dyDescent="0.25">
      <c r="Q1486" s="60"/>
      <c r="R1486" s="60"/>
      <c r="S1486" s="60"/>
      <c r="T1486" s="60"/>
      <c r="U1486" s="60"/>
      <c r="V1486" s="60"/>
    </row>
    <row r="1487" spans="17:22" x14ac:dyDescent="0.25">
      <c r="Q1487" s="60"/>
      <c r="R1487" s="60"/>
      <c r="S1487" s="60"/>
      <c r="T1487" s="60"/>
      <c r="U1487" s="60"/>
      <c r="V1487" s="60"/>
    </row>
    <row r="1488" spans="17:22" x14ac:dyDescent="0.25">
      <c r="Q1488" s="60"/>
      <c r="R1488" s="60"/>
      <c r="S1488" s="60"/>
      <c r="T1488" s="60"/>
      <c r="U1488" s="60"/>
      <c r="V1488" s="60"/>
    </row>
    <row r="1489" spans="17:22" x14ac:dyDescent="0.25">
      <c r="Q1489" s="60"/>
      <c r="R1489" s="60"/>
      <c r="S1489" s="60"/>
      <c r="T1489" s="60"/>
      <c r="U1489" s="60"/>
      <c r="V1489" s="60"/>
    </row>
    <row r="1490" spans="17:22" x14ac:dyDescent="0.25">
      <c r="Q1490" s="60"/>
      <c r="R1490" s="60"/>
      <c r="S1490" s="60"/>
      <c r="T1490" s="60"/>
      <c r="U1490" s="60"/>
      <c r="V1490" s="60"/>
    </row>
    <row r="1491" spans="17:22" x14ac:dyDescent="0.25">
      <c r="Q1491" s="60"/>
      <c r="R1491" s="60"/>
      <c r="S1491" s="60"/>
      <c r="T1491" s="60"/>
      <c r="U1491" s="60"/>
      <c r="V1491" s="60"/>
    </row>
    <row r="1492" spans="17:22" x14ac:dyDescent="0.25">
      <c r="Q1492" s="60"/>
      <c r="R1492" s="60"/>
      <c r="S1492" s="60"/>
      <c r="T1492" s="60"/>
      <c r="U1492" s="60"/>
      <c r="V1492" s="60"/>
    </row>
    <row r="1493" spans="17:22" x14ac:dyDescent="0.25">
      <c r="Q1493" s="60"/>
      <c r="R1493" s="60"/>
      <c r="S1493" s="60"/>
      <c r="T1493" s="60"/>
      <c r="U1493" s="60"/>
      <c r="V1493" s="60"/>
    </row>
    <row r="1494" spans="17:22" x14ac:dyDescent="0.25">
      <c r="Q1494" s="60"/>
      <c r="R1494" s="60"/>
      <c r="S1494" s="60"/>
      <c r="T1494" s="60"/>
      <c r="U1494" s="60"/>
      <c r="V1494" s="60"/>
    </row>
    <row r="1495" spans="17:22" x14ac:dyDescent="0.25">
      <c r="Q1495" s="60"/>
      <c r="R1495" s="60"/>
      <c r="S1495" s="60"/>
      <c r="T1495" s="60"/>
      <c r="U1495" s="60"/>
      <c r="V1495" s="60"/>
    </row>
    <row r="1496" spans="17:22" x14ac:dyDescent="0.25">
      <c r="Q1496" s="60"/>
      <c r="R1496" s="60"/>
      <c r="S1496" s="60"/>
      <c r="T1496" s="60"/>
      <c r="U1496" s="60"/>
      <c r="V1496" s="60"/>
    </row>
    <row r="1497" spans="17:22" x14ac:dyDescent="0.25">
      <c r="Q1497" s="60"/>
      <c r="R1497" s="60"/>
      <c r="S1497" s="60"/>
      <c r="T1497" s="60"/>
      <c r="U1497" s="60"/>
      <c r="V1497" s="60"/>
    </row>
    <row r="1498" spans="17:22" x14ac:dyDescent="0.25">
      <c r="Q1498" s="60"/>
      <c r="R1498" s="60"/>
      <c r="S1498" s="60"/>
      <c r="T1498" s="60"/>
      <c r="U1498" s="60"/>
      <c r="V1498" s="60"/>
    </row>
    <row r="1499" spans="17:22" x14ac:dyDescent="0.25">
      <c r="Q1499" s="60"/>
      <c r="R1499" s="60"/>
      <c r="S1499" s="60"/>
      <c r="T1499" s="60"/>
      <c r="U1499" s="60"/>
      <c r="V1499" s="60"/>
    </row>
    <row r="1500" spans="17:22" x14ac:dyDescent="0.25">
      <c r="Q1500" s="60"/>
      <c r="R1500" s="60"/>
      <c r="S1500" s="60"/>
      <c r="T1500" s="60"/>
      <c r="U1500" s="60"/>
      <c r="V1500" s="60"/>
    </row>
    <row r="1501" spans="17:22" x14ac:dyDescent="0.25">
      <c r="Q1501" s="60"/>
      <c r="R1501" s="60"/>
      <c r="S1501" s="60"/>
      <c r="T1501" s="60"/>
      <c r="U1501" s="60"/>
      <c r="V1501" s="60"/>
    </row>
    <row r="1502" spans="17:22" x14ac:dyDescent="0.25">
      <c r="Q1502" s="60"/>
      <c r="R1502" s="60"/>
      <c r="S1502" s="60"/>
      <c r="T1502" s="60"/>
      <c r="U1502" s="60"/>
      <c r="V1502" s="60"/>
    </row>
    <row r="1503" spans="17:22" x14ac:dyDescent="0.25">
      <c r="Q1503" s="60"/>
      <c r="R1503" s="60"/>
      <c r="S1503" s="60"/>
      <c r="T1503" s="60"/>
      <c r="U1503" s="60"/>
      <c r="V1503" s="60"/>
    </row>
    <row r="1504" spans="17:22" x14ac:dyDescent="0.25">
      <c r="Q1504" s="60"/>
      <c r="R1504" s="60"/>
      <c r="S1504" s="60"/>
      <c r="T1504" s="60"/>
      <c r="U1504" s="60"/>
      <c r="V1504" s="60"/>
    </row>
    <row r="1505" spans="17:22" x14ac:dyDescent="0.25">
      <c r="Q1505" s="60"/>
      <c r="R1505" s="60"/>
      <c r="S1505" s="60"/>
      <c r="T1505" s="60"/>
      <c r="U1505" s="60"/>
      <c r="V1505" s="60"/>
    </row>
    <row r="1506" spans="17:22" x14ac:dyDescent="0.25">
      <c r="Q1506" s="60"/>
      <c r="R1506" s="60"/>
      <c r="S1506" s="60"/>
      <c r="T1506" s="60"/>
      <c r="U1506" s="60"/>
      <c r="V1506" s="60"/>
    </row>
    <row r="1507" spans="17:22" x14ac:dyDescent="0.25">
      <c r="Q1507" s="60"/>
      <c r="R1507" s="60"/>
      <c r="S1507" s="60"/>
      <c r="T1507" s="60"/>
      <c r="U1507" s="60"/>
      <c r="V1507" s="60"/>
    </row>
    <row r="1508" spans="17:22" x14ac:dyDescent="0.25">
      <c r="Q1508" s="60"/>
      <c r="R1508" s="60"/>
      <c r="S1508" s="60"/>
      <c r="T1508" s="60"/>
      <c r="U1508" s="60"/>
      <c r="V1508" s="60"/>
    </row>
    <row r="1509" spans="17:22" x14ac:dyDescent="0.25">
      <c r="Q1509" s="60"/>
      <c r="R1509" s="60"/>
      <c r="S1509" s="60"/>
      <c r="T1509" s="60"/>
      <c r="U1509" s="60"/>
      <c r="V1509" s="60"/>
    </row>
    <row r="1510" spans="17:22" x14ac:dyDescent="0.25">
      <c r="Q1510" s="60"/>
      <c r="R1510" s="60"/>
      <c r="S1510" s="60"/>
      <c r="T1510" s="60"/>
      <c r="U1510" s="60"/>
      <c r="V1510" s="60"/>
    </row>
    <row r="1511" spans="17:22" x14ac:dyDescent="0.25">
      <c r="Q1511" s="60"/>
      <c r="R1511" s="60"/>
      <c r="S1511" s="60"/>
      <c r="T1511" s="60"/>
      <c r="U1511" s="60"/>
      <c r="V1511" s="60"/>
    </row>
    <row r="1512" spans="17:22" x14ac:dyDescent="0.25">
      <c r="Q1512" s="60"/>
      <c r="R1512" s="60"/>
      <c r="S1512" s="60"/>
      <c r="T1512" s="60"/>
      <c r="U1512" s="60"/>
      <c r="V1512" s="60"/>
    </row>
    <row r="1513" spans="17:22" x14ac:dyDescent="0.25">
      <c r="Q1513" s="60"/>
      <c r="R1513" s="60"/>
      <c r="S1513" s="60"/>
      <c r="T1513" s="60"/>
      <c r="U1513" s="60"/>
      <c r="V1513" s="60"/>
    </row>
    <row r="1514" spans="17:22" x14ac:dyDescent="0.25">
      <c r="Q1514" s="60"/>
      <c r="R1514" s="60"/>
      <c r="S1514" s="60"/>
      <c r="T1514" s="60"/>
      <c r="U1514" s="60"/>
      <c r="V1514" s="60"/>
    </row>
    <row r="1515" spans="17:22" x14ac:dyDescent="0.25">
      <c r="Q1515" s="60"/>
      <c r="R1515" s="60"/>
      <c r="S1515" s="60"/>
      <c r="T1515" s="60"/>
      <c r="U1515" s="60"/>
      <c r="V1515" s="60"/>
    </row>
    <row r="1516" spans="17:22" x14ac:dyDescent="0.25">
      <c r="Q1516" s="60"/>
      <c r="R1516" s="60"/>
      <c r="S1516" s="60"/>
      <c r="T1516" s="60"/>
      <c r="U1516" s="60"/>
      <c r="V1516" s="60"/>
    </row>
    <row r="1517" spans="17:22" x14ac:dyDescent="0.25">
      <c r="Q1517" s="60"/>
      <c r="R1517" s="60"/>
      <c r="S1517" s="60"/>
      <c r="T1517" s="60"/>
      <c r="U1517" s="60"/>
      <c r="V1517" s="60"/>
    </row>
    <row r="1518" spans="17:22" x14ac:dyDescent="0.25">
      <c r="Q1518" s="60"/>
      <c r="R1518" s="60"/>
      <c r="S1518" s="60"/>
      <c r="T1518" s="60"/>
      <c r="U1518" s="60"/>
      <c r="V1518" s="60"/>
    </row>
    <row r="1519" spans="17:22" x14ac:dyDescent="0.25">
      <c r="Q1519" s="60"/>
      <c r="R1519" s="60"/>
      <c r="S1519" s="60"/>
      <c r="T1519" s="60"/>
      <c r="U1519" s="60"/>
      <c r="V1519" s="60"/>
    </row>
    <row r="1520" spans="17:22" x14ac:dyDescent="0.25">
      <c r="Q1520" s="60"/>
      <c r="R1520" s="60"/>
      <c r="S1520" s="60"/>
      <c r="T1520" s="60"/>
      <c r="U1520" s="60"/>
      <c r="V1520" s="60"/>
    </row>
    <row r="1521" spans="17:22" x14ac:dyDescent="0.25">
      <c r="Q1521" s="60"/>
      <c r="R1521" s="60"/>
      <c r="S1521" s="60"/>
      <c r="T1521" s="60"/>
      <c r="U1521" s="60"/>
      <c r="V1521" s="60"/>
    </row>
    <row r="1522" spans="17:22" x14ac:dyDescent="0.25">
      <c r="Q1522" s="60"/>
      <c r="R1522" s="60"/>
      <c r="S1522" s="60"/>
      <c r="T1522" s="60"/>
      <c r="U1522" s="60"/>
      <c r="V1522" s="60"/>
    </row>
    <row r="1523" spans="17:22" x14ac:dyDescent="0.25">
      <c r="Q1523" s="60"/>
      <c r="R1523" s="60"/>
      <c r="S1523" s="60"/>
      <c r="T1523" s="60"/>
      <c r="U1523" s="60"/>
      <c r="V1523" s="60"/>
    </row>
    <row r="1524" spans="17:22" x14ac:dyDescent="0.25">
      <c r="Q1524" s="60"/>
      <c r="R1524" s="60"/>
      <c r="S1524" s="60"/>
      <c r="T1524" s="60"/>
      <c r="U1524" s="60"/>
      <c r="V1524" s="60"/>
    </row>
    <row r="1525" spans="17:22" x14ac:dyDescent="0.25">
      <c r="Q1525" s="60"/>
      <c r="R1525" s="60"/>
      <c r="S1525" s="60"/>
      <c r="T1525" s="60"/>
      <c r="U1525" s="60"/>
      <c r="V1525" s="60"/>
    </row>
    <row r="1526" spans="17:22" x14ac:dyDescent="0.25">
      <c r="Q1526" s="60"/>
      <c r="R1526" s="60"/>
      <c r="S1526" s="60"/>
      <c r="T1526" s="60"/>
      <c r="U1526" s="60"/>
      <c r="V1526" s="60"/>
    </row>
    <row r="1527" spans="17:22" x14ac:dyDescent="0.25">
      <c r="Q1527" s="60"/>
      <c r="R1527" s="60"/>
      <c r="S1527" s="60"/>
      <c r="T1527" s="60"/>
      <c r="U1527" s="60"/>
      <c r="V1527" s="60"/>
    </row>
    <row r="1528" spans="17:22" x14ac:dyDescent="0.25">
      <c r="Q1528" s="60"/>
      <c r="R1528" s="60"/>
      <c r="S1528" s="60"/>
      <c r="T1528" s="60"/>
      <c r="U1528" s="60"/>
      <c r="V1528" s="60"/>
    </row>
    <row r="1529" spans="17:22" x14ac:dyDescent="0.25">
      <c r="Q1529" s="60"/>
      <c r="R1529" s="60"/>
      <c r="S1529" s="60"/>
      <c r="T1529" s="60"/>
      <c r="U1529" s="60"/>
      <c r="V1529" s="60"/>
    </row>
    <row r="1530" spans="17:22" x14ac:dyDescent="0.25">
      <c r="Q1530" s="60"/>
      <c r="R1530" s="60"/>
      <c r="S1530" s="60"/>
      <c r="T1530" s="60"/>
      <c r="U1530" s="60"/>
      <c r="V1530" s="60"/>
    </row>
    <row r="1531" spans="17:22" x14ac:dyDescent="0.25">
      <c r="Q1531" s="60"/>
      <c r="R1531" s="60"/>
      <c r="S1531" s="60"/>
      <c r="T1531" s="60"/>
      <c r="U1531" s="60"/>
      <c r="V1531" s="60"/>
    </row>
    <row r="1532" spans="17:22" x14ac:dyDescent="0.25">
      <c r="Q1532" s="60"/>
      <c r="R1532" s="60"/>
      <c r="S1532" s="60"/>
      <c r="T1532" s="60"/>
      <c r="U1532" s="60"/>
      <c r="V1532" s="60"/>
    </row>
    <row r="1533" spans="17:22" x14ac:dyDescent="0.25">
      <c r="Q1533" s="60"/>
      <c r="R1533" s="60"/>
      <c r="S1533" s="60"/>
      <c r="T1533" s="60"/>
      <c r="U1533" s="60"/>
      <c r="V1533" s="60"/>
    </row>
    <row r="1534" spans="17:22" x14ac:dyDescent="0.25">
      <c r="Q1534" s="60"/>
      <c r="R1534" s="60"/>
      <c r="S1534" s="60"/>
      <c r="T1534" s="60"/>
      <c r="U1534" s="60"/>
      <c r="V1534" s="60"/>
    </row>
    <row r="1535" spans="17:22" x14ac:dyDescent="0.25">
      <c r="Q1535" s="60"/>
      <c r="R1535" s="60"/>
      <c r="S1535" s="60"/>
      <c r="T1535" s="60"/>
      <c r="U1535" s="60"/>
      <c r="V1535" s="60"/>
    </row>
    <row r="1536" spans="17:22" x14ac:dyDescent="0.25">
      <c r="Q1536" s="60"/>
      <c r="R1536" s="60"/>
      <c r="S1536" s="60"/>
      <c r="T1536" s="60"/>
      <c r="U1536" s="60"/>
      <c r="V1536" s="60"/>
    </row>
    <row r="1537" spans="17:22" x14ac:dyDescent="0.25">
      <c r="Q1537" s="60"/>
      <c r="R1537" s="60"/>
      <c r="S1537" s="60"/>
      <c r="T1537" s="60"/>
      <c r="U1537" s="60"/>
      <c r="V1537" s="60"/>
    </row>
    <row r="1538" spans="17:22" x14ac:dyDescent="0.25">
      <c r="Q1538" s="60"/>
      <c r="R1538" s="60"/>
      <c r="S1538" s="60"/>
      <c r="T1538" s="60"/>
      <c r="U1538" s="60"/>
      <c r="V1538" s="60"/>
    </row>
    <row r="1539" spans="17:22" x14ac:dyDescent="0.25">
      <c r="Q1539" s="60"/>
      <c r="R1539" s="60"/>
      <c r="S1539" s="60"/>
      <c r="T1539" s="60"/>
      <c r="U1539" s="60"/>
      <c r="V1539" s="60"/>
    </row>
    <row r="1540" spans="17:22" x14ac:dyDescent="0.25">
      <c r="Q1540" s="60"/>
      <c r="R1540" s="60"/>
      <c r="S1540" s="60"/>
      <c r="T1540" s="60"/>
      <c r="U1540" s="60"/>
      <c r="V1540" s="60"/>
    </row>
    <row r="1541" spans="17:22" x14ac:dyDescent="0.25">
      <c r="Q1541" s="60"/>
      <c r="R1541" s="60"/>
      <c r="S1541" s="60"/>
      <c r="T1541" s="60"/>
      <c r="U1541" s="60"/>
      <c r="V1541" s="60"/>
    </row>
    <row r="1542" spans="17:22" x14ac:dyDescent="0.25">
      <c r="Q1542" s="60"/>
      <c r="R1542" s="60"/>
      <c r="S1542" s="60"/>
      <c r="T1542" s="60"/>
      <c r="U1542" s="60"/>
      <c r="V1542" s="60"/>
    </row>
    <row r="1543" spans="17:22" x14ac:dyDescent="0.25">
      <c r="Q1543" s="60"/>
      <c r="R1543" s="60"/>
      <c r="S1543" s="60"/>
      <c r="T1543" s="60"/>
      <c r="U1543" s="60"/>
      <c r="V1543" s="60"/>
    </row>
    <row r="1544" spans="17:22" x14ac:dyDescent="0.25">
      <c r="Q1544" s="60"/>
      <c r="R1544" s="60"/>
      <c r="S1544" s="60"/>
      <c r="T1544" s="60"/>
      <c r="U1544" s="60"/>
      <c r="V1544" s="60"/>
    </row>
    <row r="1545" spans="17:22" x14ac:dyDescent="0.25">
      <c r="Q1545" s="60"/>
      <c r="R1545" s="60"/>
      <c r="S1545" s="60"/>
      <c r="T1545" s="60"/>
      <c r="U1545" s="60"/>
      <c r="V1545" s="60"/>
    </row>
    <row r="1546" spans="17:22" x14ac:dyDescent="0.25">
      <c r="Q1546" s="60"/>
      <c r="R1546" s="60"/>
      <c r="S1546" s="60"/>
      <c r="T1546" s="60"/>
      <c r="U1546" s="60"/>
      <c r="V1546" s="60"/>
    </row>
    <row r="1547" spans="17:22" x14ac:dyDescent="0.25">
      <c r="Q1547" s="60"/>
      <c r="R1547" s="60"/>
      <c r="S1547" s="60"/>
      <c r="T1547" s="60"/>
      <c r="U1547" s="60"/>
      <c r="V1547" s="60"/>
    </row>
    <row r="1548" spans="17:22" x14ac:dyDescent="0.25">
      <c r="Q1548" s="60"/>
      <c r="R1548" s="60"/>
      <c r="S1548" s="60"/>
      <c r="T1548" s="60"/>
      <c r="U1548" s="60"/>
      <c r="V1548" s="60"/>
    </row>
    <row r="1549" spans="17:22" x14ac:dyDescent="0.25">
      <c r="Q1549" s="60"/>
      <c r="R1549" s="60"/>
      <c r="S1549" s="60"/>
      <c r="T1549" s="60"/>
      <c r="U1549" s="60"/>
      <c r="V1549" s="60"/>
    </row>
    <row r="1550" spans="17:22" x14ac:dyDescent="0.25">
      <c r="Q1550" s="60"/>
      <c r="R1550" s="60"/>
      <c r="S1550" s="60"/>
      <c r="T1550" s="60"/>
      <c r="U1550" s="60"/>
      <c r="V1550" s="60"/>
    </row>
    <row r="1551" spans="17:22" x14ac:dyDescent="0.25">
      <c r="Q1551" s="60"/>
      <c r="R1551" s="60"/>
      <c r="S1551" s="60"/>
      <c r="T1551" s="60"/>
      <c r="U1551" s="60"/>
      <c r="V1551" s="60"/>
    </row>
    <row r="1552" spans="17:22" x14ac:dyDescent="0.25">
      <c r="Q1552" s="60"/>
      <c r="R1552" s="60"/>
      <c r="S1552" s="60"/>
      <c r="T1552" s="60"/>
      <c r="U1552" s="60"/>
      <c r="V1552" s="60"/>
    </row>
    <row r="1553" spans="17:22" x14ac:dyDescent="0.25">
      <c r="Q1553" s="60"/>
      <c r="R1553" s="60"/>
      <c r="S1553" s="60"/>
      <c r="T1553" s="60"/>
      <c r="U1553" s="60"/>
      <c r="V1553" s="60"/>
    </row>
    <row r="1554" spans="17:22" x14ac:dyDescent="0.25">
      <c r="Q1554" s="60"/>
      <c r="R1554" s="60"/>
      <c r="S1554" s="60"/>
      <c r="T1554" s="60"/>
      <c r="U1554" s="60"/>
      <c r="V1554" s="60"/>
    </row>
    <row r="1555" spans="17:22" x14ac:dyDescent="0.25">
      <c r="Q1555" s="60"/>
      <c r="R1555" s="60"/>
      <c r="S1555" s="60"/>
      <c r="T1555" s="60"/>
      <c r="U1555" s="60"/>
      <c r="V1555" s="60"/>
    </row>
    <row r="1556" spans="17:22" x14ac:dyDescent="0.25">
      <c r="Q1556" s="60"/>
      <c r="R1556" s="60"/>
      <c r="S1556" s="60"/>
      <c r="T1556" s="60"/>
      <c r="U1556" s="60"/>
      <c r="V1556" s="60"/>
    </row>
    <row r="1557" spans="17:22" x14ac:dyDescent="0.25">
      <c r="Q1557" s="60"/>
      <c r="R1557" s="60"/>
      <c r="S1557" s="60"/>
      <c r="T1557" s="60"/>
      <c r="U1557" s="60"/>
      <c r="V1557" s="60"/>
    </row>
    <row r="1558" spans="17:22" x14ac:dyDescent="0.25">
      <c r="Q1558" s="60"/>
      <c r="R1558" s="60"/>
      <c r="S1558" s="60"/>
      <c r="T1558" s="60"/>
      <c r="U1558" s="60"/>
      <c r="V1558" s="60"/>
    </row>
    <row r="1559" spans="17:22" x14ac:dyDescent="0.25">
      <c r="Q1559" s="60"/>
      <c r="R1559" s="60"/>
      <c r="S1559" s="60"/>
      <c r="T1559" s="60"/>
      <c r="U1559" s="60"/>
      <c r="V1559" s="60"/>
    </row>
    <row r="1560" spans="17:22" x14ac:dyDescent="0.25">
      <c r="Q1560" s="60"/>
      <c r="R1560" s="60"/>
      <c r="S1560" s="60"/>
      <c r="T1560" s="60"/>
      <c r="U1560" s="60"/>
      <c r="V1560" s="60"/>
    </row>
    <row r="1561" spans="17:22" x14ac:dyDescent="0.25">
      <c r="Q1561" s="60"/>
      <c r="R1561" s="60"/>
      <c r="S1561" s="60"/>
      <c r="T1561" s="60"/>
      <c r="U1561" s="60"/>
      <c r="V1561" s="60"/>
    </row>
    <row r="1562" spans="17:22" x14ac:dyDescent="0.25">
      <c r="Q1562" s="60"/>
      <c r="R1562" s="60"/>
      <c r="S1562" s="60"/>
      <c r="T1562" s="60"/>
      <c r="U1562" s="60"/>
      <c r="V1562" s="60"/>
    </row>
    <row r="1563" spans="17:22" x14ac:dyDescent="0.25">
      <c r="Q1563" s="60"/>
      <c r="R1563" s="60"/>
      <c r="S1563" s="60"/>
      <c r="T1563" s="60"/>
      <c r="U1563" s="60"/>
      <c r="V1563" s="60"/>
    </row>
    <row r="1564" spans="17:22" x14ac:dyDescent="0.25">
      <c r="Q1564" s="60"/>
      <c r="R1564" s="60"/>
      <c r="S1564" s="60"/>
      <c r="T1564" s="60"/>
      <c r="U1564" s="60"/>
      <c r="V1564" s="60"/>
    </row>
    <row r="1565" spans="17:22" x14ac:dyDescent="0.25">
      <c r="Q1565" s="60"/>
      <c r="R1565" s="60"/>
      <c r="S1565" s="60"/>
      <c r="T1565" s="60"/>
      <c r="U1565" s="60"/>
      <c r="V1565" s="60"/>
    </row>
    <row r="1566" spans="17:22" x14ac:dyDescent="0.25">
      <c r="Q1566" s="60"/>
      <c r="R1566" s="60"/>
      <c r="S1566" s="60"/>
      <c r="T1566" s="60"/>
      <c r="U1566" s="60"/>
      <c r="V1566" s="60"/>
    </row>
    <row r="1567" spans="17:22" x14ac:dyDescent="0.25">
      <c r="Q1567" s="60"/>
      <c r="R1567" s="60"/>
      <c r="S1567" s="60"/>
      <c r="T1567" s="60"/>
      <c r="U1567" s="60"/>
      <c r="V1567" s="60"/>
    </row>
    <row r="1568" spans="17:22" x14ac:dyDescent="0.25">
      <c r="Q1568" s="60"/>
      <c r="R1568" s="60"/>
      <c r="S1568" s="60"/>
      <c r="T1568" s="60"/>
      <c r="U1568" s="60"/>
      <c r="V1568" s="60"/>
    </row>
    <row r="1569" spans="17:22" x14ac:dyDescent="0.25">
      <c r="Q1569" s="60"/>
      <c r="R1569" s="60"/>
      <c r="S1569" s="60"/>
      <c r="T1569" s="60"/>
      <c r="U1569" s="60"/>
      <c r="V1569" s="60"/>
    </row>
    <row r="1570" spans="17:22" x14ac:dyDescent="0.25">
      <c r="Q1570" s="60"/>
      <c r="R1570" s="60"/>
      <c r="S1570" s="60"/>
      <c r="T1570" s="60"/>
      <c r="U1570" s="60"/>
      <c r="V1570" s="60"/>
    </row>
    <row r="1571" spans="17:22" x14ac:dyDescent="0.25">
      <c r="Q1571" s="60"/>
      <c r="R1571" s="60"/>
      <c r="S1571" s="60"/>
      <c r="T1571" s="60"/>
      <c r="U1571" s="60"/>
      <c r="V1571" s="60"/>
    </row>
    <row r="1572" spans="17:22" x14ac:dyDescent="0.25">
      <c r="Q1572" s="60"/>
      <c r="R1572" s="60"/>
      <c r="S1572" s="60"/>
      <c r="T1572" s="60"/>
      <c r="U1572" s="60"/>
      <c r="V1572" s="60"/>
    </row>
    <row r="1573" spans="17:22" x14ac:dyDescent="0.25">
      <c r="Q1573" s="60"/>
      <c r="R1573" s="60"/>
      <c r="S1573" s="60"/>
      <c r="T1573" s="60"/>
      <c r="U1573" s="60"/>
      <c r="V1573" s="60"/>
    </row>
    <row r="1574" spans="17:22" x14ac:dyDescent="0.25">
      <c r="Q1574" s="60"/>
      <c r="R1574" s="60"/>
      <c r="S1574" s="60"/>
      <c r="T1574" s="60"/>
      <c r="U1574" s="60"/>
      <c r="V1574" s="60"/>
    </row>
    <row r="1575" spans="17:22" x14ac:dyDescent="0.25">
      <c r="Q1575" s="60"/>
      <c r="R1575" s="60"/>
      <c r="S1575" s="60"/>
      <c r="T1575" s="60"/>
      <c r="U1575" s="60"/>
      <c r="V1575" s="60"/>
    </row>
    <row r="1576" spans="17:22" x14ac:dyDescent="0.25">
      <c r="Q1576" s="60"/>
      <c r="R1576" s="60"/>
      <c r="S1576" s="60"/>
      <c r="T1576" s="60"/>
      <c r="U1576" s="60"/>
      <c r="V1576" s="60"/>
    </row>
    <row r="1577" spans="17:22" x14ac:dyDescent="0.25">
      <c r="Q1577" s="60"/>
      <c r="R1577" s="60"/>
      <c r="S1577" s="60"/>
      <c r="T1577" s="60"/>
      <c r="U1577" s="60"/>
      <c r="V1577" s="60"/>
    </row>
    <row r="1578" spans="17:22" x14ac:dyDescent="0.25">
      <c r="Q1578" s="60"/>
      <c r="R1578" s="60"/>
      <c r="S1578" s="60"/>
      <c r="T1578" s="60"/>
      <c r="U1578" s="60"/>
      <c r="V1578" s="60"/>
    </row>
    <row r="1579" spans="17:22" x14ac:dyDescent="0.25">
      <c r="Q1579" s="60"/>
      <c r="R1579" s="60"/>
      <c r="S1579" s="60"/>
      <c r="T1579" s="60"/>
      <c r="U1579" s="60"/>
      <c r="V1579" s="60"/>
    </row>
    <row r="1580" spans="17:22" x14ac:dyDescent="0.25">
      <c r="Q1580" s="60"/>
      <c r="R1580" s="60"/>
      <c r="S1580" s="60"/>
      <c r="T1580" s="60"/>
      <c r="U1580" s="60"/>
      <c r="V1580" s="60"/>
    </row>
    <row r="1581" spans="17:22" x14ac:dyDescent="0.25">
      <c r="Q1581" s="60"/>
      <c r="R1581" s="60"/>
      <c r="S1581" s="60"/>
      <c r="T1581" s="60"/>
      <c r="U1581" s="60"/>
      <c r="V1581" s="60"/>
    </row>
    <row r="1582" spans="17:22" x14ac:dyDescent="0.25">
      <c r="Q1582" s="60"/>
      <c r="R1582" s="60"/>
      <c r="S1582" s="60"/>
      <c r="T1582" s="60"/>
      <c r="U1582" s="60"/>
      <c r="V1582" s="60"/>
    </row>
    <row r="1583" spans="17:22" x14ac:dyDescent="0.25">
      <c r="Q1583" s="60"/>
      <c r="R1583" s="60"/>
      <c r="S1583" s="60"/>
      <c r="T1583" s="60"/>
      <c r="U1583" s="60"/>
      <c r="V1583" s="60"/>
    </row>
    <row r="1584" spans="17:22" x14ac:dyDescent="0.25">
      <c r="Q1584" s="60"/>
      <c r="R1584" s="60"/>
      <c r="S1584" s="60"/>
      <c r="T1584" s="60"/>
      <c r="U1584" s="60"/>
      <c r="V1584" s="60"/>
    </row>
    <row r="1585" spans="17:22" x14ac:dyDescent="0.25">
      <c r="Q1585" s="60"/>
      <c r="R1585" s="60"/>
      <c r="S1585" s="60"/>
      <c r="T1585" s="60"/>
      <c r="U1585" s="60"/>
      <c r="V1585" s="60"/>
    </row>
    <row r="1586" spans="17:22" x14ac:dyDescent="0.25">
      <c r="Q1586" s="60"/>
      <c r="R1586" s="60"/>
      <c r="S1586" s="60"/>
      <c r="T1586" s="60"/>
      <c r="U1586" s="60"/>
      <c r="V1586" s="60"/>
    </row>
    <row r="1587" spans="17:22" x14ac:dyDescent="0.25">
      <c r="Q1587" s="60"/>
      <c r="R1587" s="60"/>
      <c r="S1587" s="60"/>
      <c r="T1587" s="60"/>
      <c r="U1587" s="60"/>
      <c r="V1587" s="60"/>
    </row>
    <row r="1588" spans="17:22" x14ac:dyDescent="0.25">
      <c r="Q1588" s="60"/>
      <c r="R1588" s="60"/>
      <c r="S1588" s="60"/>
      <c r="T1588" s="60"/>
      <c r="U1588" s="60"/>
      <c r="V1588" s="60"/>
    </row>
    <row r="1589" spans="17:22" x14ac:dyDescent="0.25">
      <c r="Q1589" s="60"/>
      <c r="R1589" s="60"/>
      <c r="S1589" s="60"/>
      <c r="T1589" s="60"/>
      <c r="U1589" s="60"/>
      <c r="V1589" s="60"/>
    </row>
    <row r="1590" spans="17:22" x14ac:dyDescent="0.25">
      <c r="Q1590" s="60"/>
      <c r="R1590" s="60"/>
      <c r="S1590" s="60"/>
      <c r="T1590" s="60"/>
      <c r="U1590" s="60"/>
      <c r="V1590" s="60"/>
    </row>
    <row r="1591" spans="17:22" x14ac:dyDescent="0.25">
      <c r="Q1591" s="60"/>
      <c r="R1591" s="60"/>
      <c r="S1591" s="60"/>
      <c r="T1591" s="60"/>
      <c r="U1591" s="60"/>
      <c r="V1591" s="60"/>
    </row>
    <row r="1592" spans="17:22" x14ac:dyDescent="0.25">
      <c r="Q1592" s="60"/>
      <c r="R1592" s="60"/>
      <c r="S1592" s="60"/>
      <c r="T1592" s="60"/>
      <c r="U1592" s="60"/>
      <c r="V1592" s="60"/>
    </row>
    <row r="1593" spans="17:22" x14ac:dyDescent="0.25">
      <c r="Q1593" s="60"/>
      <c r="R1593" s="60"/>
      <c r="S1593" s="60"/>
      <c r="T1593" s="60"/>
      <c r="U1593" s="60"/>
      <c r="V1593" s="60"/>
    </row>
    <row r="1594" spans="17:22" x14ac:dyDescent="0.25">
      <c r="Q1594" s="60"/>
      <c r="R1594" s="60"/>
      <c r="S1594" s="60"/>
      <c r="T1594" s="60"/>
      <c r="U1594" s="60"/>
      <c r="V1594" s="60"/>
    </row>
    <row r="1595" spans="17:22" x14ac:dyDescent="0.25">
      <c r="Q1595" s="60"/>
      <c r="R1595" s="60"/>
      <c r="S1595" s="60"/>
      <c r="T1595" s="60"/>
      <c r="U1595" s="60"/>
      <c r="V1595" s="60"/>
    </row>
    <row r="1596" spans="17:22" x14ac:dyDescent="0.25">
      <c r="Q1596" s="60"/>
      <c r="R1596" s="60"/>
      <c r="S1596" s="60"/>
      <c r="T1596" s="60"/>
      <c r="U1596" s="60"/>
      <c r="V1596" s="60"/>
    </row>
    <row r="1597" spans="17:22" x14ac:dyDescent="0.25">
      <c r="Q1597" s="60"/>
      <c r="R1597" s="60"/>
      <c r="S1597" s="60"/>
      <c r="T1597" s="60"/>
      <c r="U1597" s="60"/>
      <c r="V1597" s="60"/>
    </row>
    <row r="1598" spans="17:22" x14ac:dyDescent="0.25">
      <c r="Q1598" s="60"/>
      <c r="R1598" s="60"/>
      <c r="S1598" s="60"/>
      <c r="T1598" s="60"/>
      <c r="U1598" s="60"/>
      <c r="V1598" s="60"/>
    </row>
    <row r="1599" spans="17:22" x14ac:dyDescent="0.25">
      <c r="Q1599" s="60"/>
      <c r="R1599" s="60"/>
      <c r="S1599" s="60"/>
      <c r="T1599" s="60"/>
      <c r="U1599" s="60"/>
      <c r="V1599" s="60"/>
    </row>
    <row r="1600" spans="17:22" x14ac:dyDescent="0.25">
      <c r="Q1600" s="60"/>
      <c r="R1600" s="60"/>
      <c r="S1600" s="60"/>
      <c r="T1600" s="60"/>
      <c r="U1600" s="60"/>
      <c r="V1600" s="60"/>
    </row>
    <row r="1601" spans="17:22" x14ac:dyDescent="0.25">
      <c r="Q1601" s="60"/>
      <c r="R1601" s="60"/>
      <c r="S1601" s="60"/>
      <c r="T1601" s="60"/>
      <c r="U1601" s="60"/>
      <c r="V1601" s="60"/>
    </row>
    <row r="1602" spans="17:22" x14ac:dyDescent="0.25">
      <c r="Q1602" s="60"/>
      <c r="R1602" s="60"/>
      <c r="S1602" s="60"/>
      <c r="T1602" s="60"/>
      <c r="U1602" s="60"/>
      <c r="V1602" s="60"/>
    </row>
    <row r="1603" spans="17:22" x14ac:dyDescent="0.25">
      <c r="Q1603" s="60"/>
      <c r="R1603" s="60"/>
      <c r="S1603" s="60"/>
      <c r="T1603" s="60"/>
      <c r="U1603" s="60"/>
      <c r="V1603" s="60"/>
    </row>
    <row r="1604" spans="17:22" x14ac:dyDescent="0.25">
      <c r="Q1604" s="60"/>
      <c r="R1604" s="60"/>
      <c r="S1604" s="60"/>
      <c r="T1604" s="60"/>
      <c r="U1604" s="60"/>
      <c r="V1604" s="60"/>
    </row>
    <row r="1605" spans="17:22" x14ac:dyDescent="0.25">
      <c r="Q1605" s="60"/>
      <c r="R1605" s="60"/>
      <c r="S1605" s="60"/>
      <c r="T1605" s="60"/>
      <c r="U1605" s="60"/>
      <c r="V1605" s="60"/>
    </row>
    <row r="1606" spans="17:22" x14ac:dyDescent="0.25">
      <c r="Q1606" s="60"/>
      <c r="R1606" s="60"/>
      <c r="S1606" s="60"/>
      <c r="T1606" s="60"/>
      <c r="U1606" s="60"/>
      <c r="V1606" s="60"/>
    </row>
    <row r="1607" spans="17:22" x14ac:dyDescent="0.25">
      <c r="Q1607" s="60"/>
      <c r="R1607" s="60"/>
      <c r="S1607" s="60"/>
      <c r="T1607" s="60"/>
      <c r="U1607" s="60"/>
      <c r="V1607" s="60"/>
    </row>
    <row r="1608" spans="17:22" x14ac:dyDescent="0.25">
      <c r="Q1608" s="60"/>
      <c r="R1608" s="60"/>
      <c r="S1608" s="60"/>
      <c r="T1608" s="60"/>
      <c r="U1608" s="60"/>
      <c r="V1608" s="60"/>
    </row>
    <row r="1609" spans="17:22" x14ac:dyDescent="0.25">
      <c r="Q1609" s="60"/>
      <c r="R1609" s="60"/>
      <c r="S1609" s="60"/>
      <c r="T1609" s="60"/>
      <c r="U1609" s="60"/>
      <c r="V1609" s="60"/>
    </row>
    <row r="1610" spans="17:22" x14ac:dyDescent="0.25">
      <c r="Q1610" s="60"/>
      <c r="R1610" s="60"/>
      <c r="S1610" s="60"/>
      <c r="T1610" s="60"/>
      <c r="U1610" s="60"/>
      <c r="V1610" s="60"/>
    </row>
    <row r="1611" spans="17:22" x14ac:dyDescent="0.25">
      <c r="Q1611" s="60"/>
      <c r="R1611" s="60"/>
      <c r="S1611" s="60"/>
      <c r="T1611" s="60"/>
      <c r="U1611" s="60"/>
      <c r="V1611" s="60"/>
    </row>
    <row r="1612" spans="17:22" x14ac:dyDescent="0.25">
      <c r="Q1612" s="60"/>
      <c r="R1612" s="60"/>
      <c r="S1612" s="60"/>
      <c r="T1612" s="60"/>
      <c r="U1612" s="60"/>
      <c r="V1612" s="60"/>
    </row>
    <row r="1613" spans="17:22" x14ac:dyDescent="0.25">
      <c r="Q1613" s="60"/>
      <c r="R1613" s="60"/>
      <c r="S1613" s="60"/>
      <c r="T1613" s="60"/>
      <c r="U1613" s="60"/>
      <c r="V1613" s="60"/>
    </row>
    <row r="1614" spans="17:22" x14ac:dyDescent="0.25">
      <c r="Q1614" s="60"/>
      <c r="R1614" s="60"/>
      <c r="S1614" s="60"/>
      <c r="T1614" s="60"/>
      <c r="U1614" s="60"/>
      <c r="V1614" s="60"/>
    </row>
    <row r="1615" spans="17:22" x14ac:dyDescent="0.25">
      <c r="Q1615" s="60"/>
      <c r="R1615" s="60"/>
      <c r="S1615" s="60"/>
      <c r="T1615" s="60"/>
      <c r="U1615" s="60"/>
      <c r="V1615" s="60"/>
    </row>
    <row r="1616" spans="17:22" x14ac:dyDescent="0.25">
      <c r="Q1616" s="60"/>
      <c r="R1616" s="60"/>
      <c r="S1616" s="60"/>
      <c r="T1616" s="60"/>
      <c r="U1616" s="60"/>
      <c r="V1616" s="60"/>
    </row>
    <row r="1617" spans="17:22" x14ac:dyDescent="0.25">
      <c r="Q1617" s="60"/>
      <c r="R1617" s="60"/>
      <c r="S1617" s="60"/>
      <c r="T1617" s="60"/>
      <c r="U1617" s="60"/>
      <c r="V1617" s="60"/>
    </row>
    <row r="1618" spans="17:22" x14ac:dyDescent="0.25">
      <c r="Q1618" s="60"/>
      <c r="R1618" s="60"/>
      <c r="S1618" s="60"/>
      <c r="T1618" s="60"/>
      <c r="U1618" s="60"/>
      <c r="V1618" s="60"/>
    </row>
    <row r="1619" spans="17:22" x14ac:dyDescent="0.25">
      <c r="Q1619" s="60"/>
      <c r="R1619" s="60"/>
      <c r="S1619" s="60"/>
      <c r="T1619" s="60"/>
      <c r="U1619" s="60"/>
      <c r="V1619" s="60"/>
    </row>
    <row r="1620" spans="17:22" x14ac:dyDescent="0.25">
      <c r="Q1620" s="60"/>
      <c r="R1620" s="60"/>
      <c r="S1620" s="60"/>
      <c r="T1620" s="60"/>
      <c r="U1620" s="60"/>
      <c r="V1620" s="60"/>
    </row>
    <row r="1621" spans="17:22" x14ac:dyDescent="0.25">
      <c r="Q1621" s="60"/>
      <c r="R1621" s="60"/>
      <c r="S1621" s="60"/>
      <c r="T1621" s="60"/>
      <c r="U1621" s="60"/>
      <c r="V1621" s="60"/>
    </row>
    <row r="1622" spans="17:22" x14ac:dyDescent="0.25">
      <c r="Q1622" s="60"/>
      <c r="R1622" s="60"/>
      <c r="S1622" s="60"/>
      <c r="T1622" s="60"/>
      <c r="U1622" s="60"/>
      <c r="V1622" s="60"/>
    </row>
    <row r="1623" spans="17:22" x14ac:dyDescent="0.25">
      <c r="Q1623" s="60"/>
      <c r="R1623" s="60"/>
      <c r="S1623" s="60"/>
      <c r="T1623" s="60"/>
      <c r="U1623" s="60"/>
      <c r="V1623" s="60"/>
    </row>
    <row r="1624" spans="17:22" x14ac:dyDescent="0.25">
      <c r="Q1624" s="60"/>
      <c r="R1624" s="60"/>
      <c r="S1624" s="60"/>
      <c r="T1624" s="60"/>
      <c r="U1624" s="60"/>
      <c r="V1624" s="60"/>
    </row>
    <row r="1625" spans="17:22" x14ac:dyDescent="0.25">
      <c r="Q1625" s="60"/>
      <c r="R1625" s="60"/>
      <c r="S1625" s="60"/>
      <c r="T1625" s="60"/>
      <c r="U1625" s="60"/>
      <c r="V1625" s="60"/>
    </row>
    <row r="1626" spans="17:22" x14ac:dyDescent="0.25">
      <c r="Q1626" s="60"/>
      <c r="R1626" s="60"/>
      <c r="S1626" s="60"/>
      <c r="T1626" s="60"/>
      <c r="U1626" s="60"/>
      <c r="V1626" s="60"/>
    </row>
    <row r="1627" spans="17:22" x14ac:dyDescent="0.25">
      <c r="Q1627" s="60"/>
      <c r="R1627" s="60"/>
      <c r="S1627" s="60"/>
      <c r="T1627" s="60"/>
      <c r="U1627" s="60"/>
      <c r="V1627" s="60"/>
    </row>
    <row r="1628" spans="17:22" x14ac:dyDescent="0.25">
      <c r="Q1628" s="60"/>
      <c r="R1628" s="60"/>
      <c r="S1628" s="60"/>
      <c r="T1628" s="60"/>
      <c r="U1628" s="60"/>
      <c r="V1628" s="60"/>
    </row>
    <row r="1629" spans="17:22" x14ac:dyDescent="0.25">
      <c r="Q1629" s="60"/>
      <c r="R1629" s="60"/>
      <c r="S1629" s="60"/>
      <c r="T1629" s="60"/>
      <c r="U1629" s="60"/>
      <c r="V1629" s="60"/>
    </row>
    <row r="1630" spans="17:22" x14ac:dyDescent="0.25">
      <c r="Q1630" s="60"/>
      <c r="R1630" s="60"/>
      <c r="S1630" s="60"/>
      <c r="T1630" s="60"/>
      <c r="U1630" s="60"/>
      <c r="V1630" s="60"/>
    </row>
    <row r="1631" spans="17:22" x14ac:dyDescent="0.25">
      <c r="Q1631" s="60"/>
      <c r="R1631" s="60"/>
      <c r="S1631" s="60"/>
      <c r="T1631" s="60"/>
      <c r="U1631" s="60"/>
      <c r="V1631" s="60"/>
    </row>
    <row r="1632" spans="17:22" x14ac:dyDescent="0.25">
      <c r="Q1632" s="60"/>
      <c r="R1632" s="60"/>
      <c r="S1632" s="60"/>
      <c r="T1632" s="60"/>
      <c r="U1632" s="60"/>
      <c r="V1632" s="60"/>
    </row>
    <row r="1633" spans="17:22" x14ac:dyDescent="0.25">
      <c r="Q1633" s="60"/>
      <c r="R1633" s="60"/>
      <c r="S1633" s="60"/>
      <c r="T1633" s="60"/>
      <c r="U1633" s="60"/>
      <c r="V1633" s="60"/>
    </row>
    <row r="1634" spans="17:22" x14ac:dyDescent="0.25">
      <c r="Q1634" s="60"/>
      <c r="R1634" s="60"/>
      <c r="S1634" s="60"/>
      <c r="T1634" s="60"/>
      <c r="U1634" s="60"/>
      <c r="V1634" s="60"/>
    </row>
    <row r="1635" spans="17:22" x14ac:dyDescent="0.25">
      <c r="Q1635" s="60"/>
      <c r="R1635" s="60"/>
      <c r="S1635" s="60"/>
      <c r="T1635" s="60"/>
      <c r="U1635" s="60"/>
      <c r="V1635" s="60"/>
    </row>
    <row r="1636" spans="17:22" x14ac:dyDescent="0.25">
      <c r="Q1636" s="60"/>
      <c r="R1636" s="60"/>
      <c r="S1636" s="60"/>
      <c r="T1636" s="60"/>
      <c r="U1636" s="60"/>
      <c r="V1636" s="60"/>
    </row>
    <row r="1637" spans="17:22" x14ac:dyDescent="0.25">
      <c r="Q1637" s="60"/>
      <c r="R1637" s="60"/>
      <c r="S1637" s="60"/>
      <c r="T1637" s="60"/>
      <c r="U1637" s="60"/>
      <c r="V1637" s="60"/>
    </row>
    <row r="1638" spans="17:22" x14ac:dyDescent="0.25">
      <c r="Q1638" s="60"/>
      <c r="R1638" s="60"/>
      <c r="S1638" s="60"/>
      <c r="T1638" s="60"/>
      <c r="U1638" s="60"/>
      <c r="V1638" s="60"/>
    </row>
    <row r="1639" spans="17:22" x14ac:dyDescent="0.25">
      <c r="Q1639" s="60"/>
      <c r="R1639" s="60"/>
      <c r="S1639" s="60"/>
      <c r="T1639" s="60"/>
      <c r="U1639" s="60"/>
      <c r="V1639" s="60"/>
    </row>
    <row r="1640" spans="17:22" x14ac:dyDescent="0.25">
      <c r="Q1640" s="60"/>
      <c r="R1640" s="60"/>
      <c r="S1640" s="60"/>
      <c r="T1640" s="60"/>
      <c r="U1640" s="60"/>
      <c r="V1640" s="60"/>
    </row>
    <row r="1641" spans="17:22" x14ac:dyDescent="0.25">
      <c r="Q1641" s="60"/>
      <c r="R1641" s="60"/>
      <c r="S1641" s="60"/>
      <c r="T1641" s="60"/>
      <c r="U1641" s="60"/>
      <c r="V1641" s="60"/>
    </row>
    <row r="1642" spans="17:22" x14ac:dyDescent="0.25">
      <c r="Q1642" s="60"/>
      <c r="R1642" s="60"/>
      <c r="S1642" s="60"/>
      <c r="T1642" s="60"/>
      <c r="U1642" s="60"/>
      <c r="V1642" s="60"/>
    </row>
    <row r="1643" spans="17:22" x14ac:dyDescent="0.25">
      <c r="Q1643" s="60"/>
      <c r="R1643" s="60"/>
      <c r="S1643" s="60"/>
      <c r="T1643" s="60"/>
      <c r="U1643" s="60"/>
      <c r="V1643" s="60"/>
    </row>
    <row r="1644" spans="17:22" x14ac:dyDescent="0.25">
      <c r="Q1644" s="60"/>
      <c r="R1644" s="60"/>
      <c r="S1644" s="60"/>
      <c r="T1644" s="60"/>
      <c r="U1644" s="60"/>
      <c r="V1644" s="60"/>
    </row>
    <row r="1645" spans="17:22" x14ac:dyDescent="0.25">
      <c r="Q1645" s="60"/>
      <c r="R1645" s="60"/>
      <c r="S1645" s="60"/>
      <c r="T1645" s="60"/>
      <c r="U1645" s="60"/>
      <c r="V1645" s="60"/>
    </row>
    <row r="1646" spans="17:22" x14ac:dyDescent="0.25">
      <c r="Q1646" s="60"/>
      <c r="R1646" s="60"/>
      <c r="S1646" s="60"/>
      <c r="T1646" s="60"/>
      <c r="U1646" s="60"/>
      <c r="V1646" s="60"/>
    </row>
    <row r="1647" spans="17:22" x14ac:dyDescent="0.25">
      <c r="Q1647" s="60"/>
      <c r="R1647" s="60"/>
      <c r="S1647" s="60"/>
      <c r="T1647" s="60"/>
      <c r="U1647" s="60"/>
      <c r="V1647" s="60"/>
    </row>
    <row r="1648" spans="17:22" x14ac:dyDescent="0.25">
      <c r="Q1648" s="60"/>
      <c r="R1648" s="60"/>
      <c r="S1648" s="60"/>
      <c r="T1648" s="60"/>
      <c r="U1648" s="60"/>
      <c r="V1648" s="60"/>
    </row>
    <row r="1649" spans="17:22" x14ac:dyDescent="0.25">
      <c r="Q1649" s="60"/>
      <c r="R1649" s="60"/>
      <c r="S1649" s="60"/>
      <c r="T1649" s="60"/>
      <c r="U1649" s="60"/>
      <c r="V1649" s="60"/>
    </row>
    <row r="1650" spans="17:22" x14ac:dyDescent="0.25">
      <c r="Q1650" s="60"/>
      <c r="R1650" s="60"/>
      <c r="S1650" s="60"/>
      <c r="T1650" s="60"/>
      <c r="U1650" s="60"/>
      <c r="V1650" s="60"/>
    </row>
    <row r="1651" spans="17:22" x14ac:dyDescent="0.25">
      <c r="Q1651" s="60"/>
      <c r="R1651" s="60"/>
      <c r="S1651" s="60"/>
      <c r="T1651" s="60"/>
      <c r="U1651" s="60"/>
      <c r="V1651" s="60"/>
    </row>
    <row r="1652" spans="17:22" x14ac:dyDescent="0.25">
      <c r="Q1652" s="60"/>
      <c r="R1652" s="60"/>
      <c r="S1652" s="60"/>
      <c r="T1652" s="60"/>
      <c r="U1652" s="60"/>
      <c r="V1652" s="60"/>
    </row>
    <row r="1653" spans="17:22" x14ac:dyDescent="0.25">
      <c r="Q1653" s="60"/>
      <c r="R1653" s="60"/>
      <c r="S1653" s="60"/>
      <c r="T1653" s="60"/>
      <c r="U1653" s="60"/>
      <c r="V1653" s="60"/>
    </row>
    <row r="1654" spans="17:22" x14ac:dyDescent="0.25">
      <c r="Q1654" s="60"/>
      <c r="R1654" s="60"/>
      <c r="S1654" s="60"/>
      <c r="T1654" s="60"/>
      <c r="U1654" s="60"/>
      <c r="V1654" s="60"/>
    </row>
    <row r="1655" spans="17:22" x14ac:dyDescent="0.25">
      <c r="Q1655" s="60"/>
      <c r="R1655" s="60"/>
      <c r="S1655" s="60"/>
      <c r="T1655" s="60"/>
      <c r="U1655" s="60"/>
      <c r="V1655" s="60"/>
    </row>
    <row r="1656" spans="17:22" x14ac:dyDescent="0.25">
      <c r="Q1656" s="60"/>
      <c r="R1656" s="60"/>
      <c r="S1656" s="60"/>
      <c r="T1656" s="60"/>
      <c r="U1656" s="60"/>
      <c r="V1656" s="60"/>
    </row>
    <row r="1657" spans="17:22" x14ac:dyDescent="0.25">
      <c r="Q1657" s="60"/>
      <c r="R1657" s="60"/>
      <c r="S1657" s="60"/>
      <c r="T1657" s="60"/>
      <c r="U1657" s="60"/>
      <c r="V1657" s="60"/>
    </row>
    <row r="1658" spans="17:22" x14ac:dyDescent="0.25">
      <c r="Q1658" s="60"/>
      <c r="R1658" s="60"/>
      <c r="S1658" s="60"/>
      <c r="T1658" s="60"/>
      <c r="U1658" s="60"/>
      <c r="V1658" s="60"/>
    </row>
    <row r="1659" spans="17:22" x14ac:dyDescent="0.25">
      <c r="Q1659" s="60"/>
      <c r="R1659" s="60"/>
      <c r="S1659" s="60"/>
      <c r="T1659" s="60"/>
      <c r="U1659" s="60"/>
      <c r="V1659" s="60"/>
    </row>
    <row r="1660" spans="17:22" x14ac:dyDescent="0.25">
      <c r="Q1660" s="60"/>
      <c r="R1660" s="60"/>
      <c r="S1660" s="60"/>
      <c r="T1660" s="60"/>
      <c r="U1660" s="60"/>
      <c r="V1660" s="60"/>
    </row>
    <row r="1661" spans="17:22" x14ac:dyDescent="0.25">
      <c r="Q1661" s="60"/>
      <c r="R1661" s="60"/>
      <c r="S1661" s="60"/>
      <c r="T1661" s="60"/>
      <c r="U1661" s="60"/>
      <c r="V1661" s="60"/>
    </row>
    <row r="1662" spans="17:22" x14ac:dyDescent="0.25">
      <c r="Q1662" s="60"/>
      <c r="R1662" s="60"/>
      <c r="S1662" s="60"/>
      <c r="T1662" s="60"/>
      <c r="U1662" s="60"/>
      <c r="V1662" s="60"/>
    </row>
    <row r="1663" spans="17:22" x14ac:dyDescent="0.25">
      <c r="Q1663" s="60"/>
      <c r="R1663" s="60"/>
      <c r="S1663" s="60"/>
      <c r="T1663" s="60"/>
      <c r="U1663" s="60"/>
      <c r="V1663" s="60"/>
    </row>
    <row r="1664" spans="17:22" x14ac:dyDescent="0.25">
      <c r="Q1664" s="60"/>
      <c r="R1664" s="60"/>
      <c r="S1664" s="60"/>
      <c r="T1664" s="60"/>
      <c r="U1664" s="60"/>
      <c r="V1664" s="60"/>
    </row>
    <row r="1665" spans="17:22" x14ac:dyDescent="0.25">
      <c r="Q1665" s="60"/>
      <c r="R1665" s="60"/>
      <c r="S1665" s="60"/>
      <c r="T1665" s="60"/>
      <c r="U1665" s="60"/>
      <c r="V1665" s="60"/>
    </row>
    <row r="1666" spans="17:22" x14ac:dyDescent="0.25">
      <c r="Q1666" s="60"/>
      <c r="R1666" s="60"/>
      <c r="S1666" s="60"/>
      <c r="T1666" s="60"/>
      <c r="U1666" s="60"/>
      <c r="V1666" s="60"/>
    </row>
    <row r="1667" spans="17:22" x14ac:dyDescent="0.25">
      <c r="Q1667" s="60"/>
      <c r="R1667" s="60"/>
      <c r="S1667" s="60"/>
      <c r="T1667" s="60"/>
      <c r="U1667" s="60"/>
      <c r="V1667" s="60"/>
    </row>
    <row r="1668" spans="17:22" x14ac:dyDescent="0.25">
      <c r="Q1668" s="60"/>
      <c r="R1668" s="60"/>
      <c r="S1668" s="60"/>
      <c r="T1668" s="60"/>
      <c r="U1668" s="60"/>
      <c r="V1668" s="60"/>
    </row>
    <row r="1669" spans="17:22" x14ac:dyDescent="0.25">
      <c r="Q1669" s="60"/>
      <c r="R1669" s="60"/>
      <c r="S1669" s="60"/>
      <c r="T1669" s="60"/>
      <c r="U1669" s="60"/>
      <c r="V1669" s="60"/>
    </row>
    <row r="1670" spans="17:22" x14ac:dyDescent="0.25">
      <c r="Q1670" s="60"/>
      <c r="R1670" s="60"/>
      <c r="S1670" s="60"/>
      <c r="T1670" s="60"/>
      <c r="U1670" s="60"/>
      <c r="V1670" s="60"/>
    </row>
    <row r="1671" spans="17:22" x14ac:dyDescent="0.25">
      <c r="Q1671" s="60"/>
      <c r="R1671" s="60"/>
      <c r="S1671" s="60"/>
      <c r="T1671" s="60"/>
      <c r="U1671" s="60"/>
      <c r="V1671" s="60"/>
    </row>
    <row r="1672" spans="17:22" x14ac:dyDescent="0.25">
      <c r="Q1672" s="60"/>
      <c r="R1672" s="60"/>
      <c r="S1672" s="60"/>
      <c r="T1672" s="60"/>
      <c r="U1672" s="60"/>
      <c r="V1672" s="60"/>
    </row>
    <row r="1673" spans="17:22" x14ac:dyDescent="0.25">
      <c r="Q1673" s="60"/>
      <c r="R1673" s="60"/>
      <c r="S1673" s="60"/>
      <c r="T1673" s="60"/>
      <c r="U1673" s="60"/>
      <c r="V1673" s="60"/>
    </row>
    <row r="1674" spans="17:22" x14ac:dyDescent="0.25">
      <c r="Q1674" s="60"/>
      <c r="R1674" s="60"/>
      <c r="S1674" s="60"/>
      <c r="T1674" s="60"/>
      <c r="U1674" s="60"/>
      <c r="V1674" s="60"/>
    </row>
    <row r="1675" spans="17:22" x14ac:dyDescent="0.25">
      <c r="Q1675" s="60"/>
      <c r="R1675" s="60"/>
      <c r="S1675" s="60"/>
      <c r="T1675" s="60"/>
      <c r="U1675" s="60"/>
      <c r="V1675" s="60"/>
    </row>
    <row r="1676" spans="17:22" x14ac:dyDescent="0.25">
      <c r="Q1676" s="60"/>
      <c r="R1676" s="60"/>
      <c r="S1676" s="60"/>
      <c r="T1676" s="60"/>
      <c r="U1676" s="60"/>
      <c r="V1676" s="60"/>
    </row>
    <row r="1677" spans="17:22" x14ac:dyDescent="0.25">
      <c r="Q1677" s="60"/>
      <c r="R1677" s="60"/>
      <c r="S1677" s="60"/>
      <c r="T1677" s="60"/>
      <c r="U1677" s="60"/>
      <c r="V1677" s="60"/>
    </row>
    <row r="1678" spans="17:22" x14ac:dyDescent="0.25">
      <c r="Q1678" s="60"/>
      <c r="R1678" s="60"/>
      <c r="S1678" s="60"/>
      <c r="T1678" s="60"/>
      <c r="U1678" s="60"/>
      <c r="V1678" s="60"/>
    </row>
    <row r="1679" spans="17:22" x14ac:dyDescent="0.25">
      <c r="Q1679" s="60"/>
      <c r="R1679" s="60"/>
      <c r="S1679" s="60"/>
      <c r="T1679" s="60"/>
      <c r="U1679" s="60"/>
      <c r="V1679" s="60"/>
    </row>
    <row r="1680" spans="17:22" x14ac:dyDescent="0.25">
      <c r="Q1680" s="60"/>
      <c r="R1680" s="60"/>
      <c r="S1680" s="60"/>
      <c r="T1680" s="60"/>
      <c r="U1680" s="60"/>
      <c r="V1680" s="60"/>
    </row>
    <row r="1681" spans="17:22" x14ac:dyDescent="0.25">
      <c r="Q1681" s="60"/>
      <c r="R1681" s="60"/>
      <c r="S1681" s="60"/>
      <c r="T1681" s="60"/>
      <c r="U1681" s="60"/>
      <c r="V1681" s="60"/>
    </row>
    <row r="1682" spans="17:22" x14ac:dyDescent="0.25">
      <c r="Q1682" s="60"/>
      <c r="R1682" s="60"/>
      <c r="S1682" s="60"/>
      <c r="T1682" s="60"/>
      <c r="U1682" s="60"/>
      <c r="V1682" s="60"/>
    </row>
    <row r="1683" spans="17:22" x14ac:dyDescent="0.25">
      <c r="Q1683" s="60"/>
      <c r="R1683" s="60"/>
      <c r="S1683" s="60"/>
      <c r="T1683" s="60"/>
      <c r="U1683" s="60"/>
      <c r="V1683" s="60"/>
    </row>
    <row r="1684" spans="17:22" x14ac:dyDescent="0.25">
      <c r="Q1684" s="60"/>
      <c r="R1684" s="60"/>
      <c r="S1684" s="60"/>
      <c r="T1684" s="60"/>
      <c r="U1684" s="60"/>
      <c r="V1684" s="60"/>
    </row>
    <row r="1685" spans="17:22" x14ac:dyDescent="0.25">
      <c r="Q1685" s="60"/>
      <c r="R1685" s="60"/>
      <c r="S1685" s="60"/>
      <c r="T1685" s="60"/>
      <c r="U1685" s="60"/>
      <c r="V1685" s="60"/>
    </row>
    <row r="1686" spans="17:22" x14ac:dyDescent="0.25">
      <c r="Q1686" s="60"/>
      <c r="R1686" s="60"/>
      <c r="S1686" s="60"/>
      <c r="T1686" s="60"/>
      <c r="U1686" s="60"/>
      <c r="V1686" s="60"/>
    </row>
    <row r="1687" spans="17:22" x14ac:dyDescent="0.25">
      <c r="Q1687" s="60"/>
      <c r="R1687" s="60"/>
      <c r="S1687" s="60"/>
      <c r="T1687" s="60"/>
      <c r="U1687" s="60"/>
      <c r="V1687" s="60"/>
    </row>
    <row r="1688" spans="17:22" x14ac:dyDescent="0.25">
      <c r="Q1688" s="60"/>
      <c r="R1688" s="60"/>
      <c r="S1688" s="60"/>
      <c r="T1688" s="60"/>
      <c r="U1688" s="60"/>
      <c r="V1688" s="60"/>
    </row>
    <row r="1689" spans="17:22" x14ac:dyDescent="0.25">
      <c r="Q1689" s="60"/>
      <c r="R1689" s="60"/>
      <c r="S1689" s="60"/>
      <c r="T1689" s="60"/>
      <c r="U1689" s="60"/>
      <c r="V1689" s="60"/>
    </row>
    <row r="1690" spans="17:22" x14ac:dyDescent="0.25">
      <c r="Q1690" s="60"/>
      <c r="R1690" s="60"/>
      <c r="S1690" s="60"/>
      <c r="T1690" s="60"/>
      <c r="U1690" s="60"/>
      <c r="V1690" s="60"/>
    </row>
    <row r="1691" spans="17:22" x14ac:dyDescent="0.25">
      <c r="Q1691" s="60"/>
      <c r="R1691" s="60"/>
      <c r="S1691" s="60"/>
      <c r="T1691" s="60"/>
      <c r="U1691" s="60"/>
      <c r="V1691" s="60"/>
    </row>
    <row r="1692" spans="17:22" x14ac:dyDescent="0.25">
      <c r="Q1692" s="60"/>
      <c r="R1692" s="60"/>
      <c r="S1692" s="60"/>
      <c r="T1692" s="60"/>
      <c r="U1692" s="60"/>
      <c r="V1692" s="60"/>
    </row>
    <row r="1693" spans="17:22" x14ac:dyDescent="0.25">
      <c r="Q1693" s="60"/>
      <c r="R1693" s="60"/>
      <c r="S1693" s="60"/>
      <c r="T1693" s="60"/>
      <c r="U1693" s="60"/>
      <c r="V1693" s="60"/>
    </row>
    <row r="1694" spans="17:22" x14ac:dyDescent="0.25">
      <c r="Q1694" s="60"/>
      <c r="R1694" s="60"/>
      <c r="S1694" s="60"/>
      <c r="T1694" s="60"/>
      <c r="U1694" s="60"/>
      <c r="V1694" s="60"/>
    </row>
    <row r="1695" spans="17:22" x14ac:dyDescent="0.25">
      <c r="Q1695" s="60"/>
      <c r="R1695" s="60"/>
      <c r="S1695" s="60"/>
      <c r="T1695" s="60"/>
      <c r="U1695" s="60"/>
      <c r="V1695" s="60"/>
    </row>
    <row r="1696" spans="17:22" x14ac:dyDescent="0.25">
      <c r="Q1696" s="60"/>
      <c r="R1696" s="60"/>
      <c r="S1696" s="60"/>
      <c r="T1696" s="60"/>
      <c r="U1696" s="60"/>
      <c r="V1696" s="60"/>
    </row>
    <row r="1697" spans="17:22" x14ac:dyDescent="0.25">
      <c r="Q1697" s="60"/>
      <c r="R1697" s="60"/>
      <c r="S1697" s="60"/>
      <c r="T1697" s="60"/>
      <c r="U1697" s="60"/>
      <c r="V1697" s="60"/>
    </row>
    <row r="1698" spans="17:22" x14ac:dyDescent="0.25">
      <c r="Q1698" s="60"/>
      <c r="R1698" s="60"/>
      <c r="S1698" s="60"/>
      <c r="T1698" s="60"/>
      <c r="U1698" s="60"/>
      <c r="V1698" s="60"/>
    </row>
    <row r="1699" spans="17:22" x14ac:dyDescent="0.25">
      <c r="Q1699" s="60"/>
      <c r="R1699" s="60"/>
      <c r="S1699" s="60"/>
      <c r="T1699" s="60"/>
      <c r="U1699" s="60"/>
      <c r="V1699" s="60"/>
    </row>
    <row r="1700" spans="17:22" x14ac:dyDescent="0.25">
      <c r="Q1700" s="60"/>
      <c r="R1700" s="60"/>
      <c r="S1700" s="60"/>
      <c r="T1700" s="60"/>
      <c r="U1700" s="60"/>
      <c r="V1700" s="60"/>
    </row>
    <row r="1701" spans="17:22" x14ac:dyDescent="0.25">
      <c r="Q1701" s="60"/>
      <c r="R1701" s="60"/>
      <c r="S1701" s="60"/>
      <c r="T1701" s="60"/>
      <c r="U1701" s="60"/>
      <c r="V1701" s="60"/>
    </row>
    <row r="1702" spans="17:22" x14ac:dyDescent="0.25">
      <c r="Q1702" s="60"/>
      <c r="R1702" s="60"/>
      <c r="S1702" s="60"/>
      <c r="T1702" s="60"/>
      <c r="U1702" s="60"/>
      <c r="V1702" s="60"/>
    </row>
    <row r="1703" spans="17:22" x14ac:dyDescent="0.25">
      <c r="Q1703" s="60"/>
      <c r="R1703" s="60"/>
      <c r="S1703" s="60"/>
      <c r="T1703" s="60"/>
      <c r="U1703" s="60"/>
      <c r="V1703" s="60"/>
    </row>
    <row r="1704" spans="17:22" x14ac:dyDescent="0.25">
      <c r="Q1704" s="60"/>
      <c r="R1704" s="60"/>
      <c r="S1704" s="60"/>
      <c r="T1704" s="60"/>
      <c r="U1704" s="60"/>
      <c r="V1704" s="60"/>
    </row>
    <row r="1705" spans="17:22" x14ac:dyDescent="0.25">
      <c r="Q1705" s="60"/>
      <c r="R1705" s="60"/>
      <c r="S1705" s="60"/>
      <c r="T1705" s="60"/>
      <c r="U1705" s="60"/>
      <c r="V1705" s="60"/>
    </row>
    <row r="1706" spans="17:22" x14ac:dyDescent="0.25">
      <c r="Q1706" s="60"/>
      <c r="R1706" s="60"/>
      <c r="S1706" s="60"/>
      <c r="T1706" s="60"/>
      <c r="U1706" s="60"/>
      <c r="V1706" s="60"/>
    </row>
    <row r="1707" spans="17:22" x14ac:dyDescent="0.25">
      <c r="Q1707" s="60"/>
      <c r="R1707" s="60"/>
      <c r="S1707" s="60"/>
      <c r="T1707" s="60"/>
      <c r="U1707" s="60"/>
      <c r="V1707" s="60"/>
    </row>
    <row r="1708" spans="17:22" x14ac:dyDescent="0.25">
      <c r="Q1708" s="60"/>
      <c r="R1708" s="60"/>
      <c r="S1708" s="60"/>
      <c r="T1708" s="60"/>
      <c r="U1708" s="60"/>
      <c r="V1708" s="60"/>
    </row>
    <row r="1709" spans="17:22" x14ac:dyDescent="0.25">
      <c r="Q1709" s="60"/>
      <c r="R1709" s="60"/>
      <c r="S1709" s="60"/>
      <c r="T1709" s="60"/>
      <c r="U1709" s="60"/>
      <c r="V1709" s="60"/>
    </row>
    <row r="1710" spans="17:22" x14ac:dyDescent="0.25">
      <c r="Q1710" s="60"/>
      <c r="R1710" s="60"/>
      <c r="S1710" s="60"/>
      <c r="T1710" s="60"/>
      <c r="U1710" s="60"/>
      <c r="V1710" s="60"/>
    </row>
    <row r="1711" spans="17:22" x14ac:dyDescent="0.25">
      <c r="Q1711" s="60"/>
      <c r="R1711" s="60"/>
      <c r="S1711" s="60"/>
      <c r="T1711" s="60"/>
      <c r="U1711" s="60"/>
      <c r="V1711" s="60"/>
    </row>
    <row r="1712" spans="17:22" x14ac:dyDescent="0.25">
      <c r="Q1712" s="60"/>
      <c r="R1712" s="60"/>
      <c r="S1712" s="60"/>
      <c r="T1712" s="60"/>
      <c r="U1712" s="60"/>
      <c r="V1712" s="60"/>
    </row>
    <row r="1713" spans="17:22" x14ac:dyDescent="0.25">
      <c r="Q1713" s="60"/>
      <c r="R1713" s="60"/>
      <c r="S1713" s="60"/>
      <c r="T1713" s="60"/>
      <c r="U1713" s="60"/>
      <c r="V1713" s="60"/>
    </row>
    <row r="1714" spans="17:22" x14ac:dyDescent="0.25">
      <c r="Q1714" s="60"/>
      <c r="R1714" s="60"/>
      <c r="S1714" s="60"/>
      <c r="T1714" s="60"/>
      <c r="U1714" s="60"/>
      <c r="V1714" s="60"/>
    </row>
    <row r="1715" spans="17:22" x14ac:dyDescent="0.25">
      <c r="Q1715" s="60"/>
      <c r="R1715" s="60"/>
      <c r="S1715" s="60"/>
      <c r="T1715" s="60"/>
      <c r="U1715" s="60"/>
      <c r="V1715" s="60"/>
    </row>
    <row r="1716" spans="17:22" x14ac:dyDescent="0.25">
      <c r="Q1716" s="60"/>
      <c r="R1716" s="60"/>
      <c r="S1716" s="60"/>
      <c r="T1716" s="60"/>
      <c r="U1716" s="60"/>
      <c r="V1716" s="60"/>
    </row>
    <row r="1717" spans="17:22" x14ac:dyDescent="0.25">
      <c r="Q1717" s="60"/>
      <c r="R1717" s="60"/>
      <c r="S1717" s="60"/>
      <c r="T1717" s="60"/>
      <c r="U1717" s="60"/>
      <c r="V1717" s="60"/>
    </row>
    <row r="1718" spans="17:22" x14ac:dyDescent="0.25">
      <c r="Q1718" s="60"/>
      <c r="R1718" s="60"/>
      <c r="S1718" s="60"/>
      <c r="T1718" s="60"/>
      <c r="U1718" s="60"/>
      <c r="V1718" s="60"/>
    </row>
    <row r="1719" spans="17:22" x14ac:dyDescent="0.25">
      <c r="Q1719" s="60"/>
      <c r="R1719" s="60"/>
      <c r="S1719" s="60"/>
      <c r="T1719" s="60"/>
      <c r="U1719" s="60"/>
      <c r="V1719" s="60"/>
    </row>
    <row r="1720" spans="17:22" x14ac:dyDescent="0.25">
      <c r="Q1720" s="60"/>
      <c r="R1720" s="60"/>
      <c r="S1720" s="60"/>
      <c r="T1720" s="60"/>
      <c r="U1720" s="60"/>
      <c r="V1720" s="60"/>
    </row>
    <row r="1721" spans="17:22" x14ac:dyDescent="0.25">
      <c r="Q1721" s="60"/>
      <c r="R1721" s="60"/>
      <c r="S1721" s="60"/>
      <c r="T1721" s="60"/>
      <c r="U1721" s="60"/>
      <c r="V1721" s="60"/>
    </row>
    <row r="1722" spans="17:22" x14ac:dyDescent="0.25">
      <c r="Q1722" s="60"/>
      <c r="R1722" s="60"/>
      <c r="S1722" s="60"/>
      <c r="T1722" s="60"/>
      <c r="U1722" s="60"/>
      <c r="V1722" s="60"/>
    </row>
    <row r="1723" spans="17:22" x14ac:dyDescent="0.25">
      <c r="Q1723" s="60"/>
      <c r="R1723" s="60"/>
      <c r="S1723" s="60"/>
      <c r="T1723" s="60"/>
      <c r="U1723" s="60"/>
      <c r="V1723" s="60"/>
    </row>
    <row r="1724" spans="17:22" x14ac:dyDescent="0.25">
      <c r="Q1724" s="60"/>
      <c r="R1724" s="60"/>
      <c r="S1724" s="60"/>
      <c r="T1724" s="60"/>
      <c r="U1724" s="60"/>
      <c r="V1724" s="60"/>
    </row>
    <row r="1725" spans="17:22" x14ac:dyDescent="0.25">
      <c r="Q1725" s="60"/>
      <c r="R1725" s="60"/>
      <c r="S1725" s="60"/>
      <c r="T1725" s="60"/>
      <c r="U1725" s="60"/>
      <c r="V1725" s="60"/>
    </row>
    <row r="1726" spans="17:22" x14ac:dyDescent="0.25">
      <c r="Q1726" s="60"/>
      <c r="R1726" s="60"/>
      <c r="S1726" s="60"/>
      <c r="T1726" s="60"/>
      <c r="U1726" s="60"/>
      <c r="V1726" s="60"/>
    </row>
    <row r="1727" spans="17:22" x14ac:dyDescent="0.25">
      <c r="Q1727" s="60"/>
      <c r="R1727" s="60"/>
      <c r="S1727" s="60"/>
      <c r="T1727" s="60"/>
      <c r="U1727" s="60"/>
      <c r="V1727" s="60"/>
    </row>
    <row r="1728" spans="17:22" x14ac:dyDescent="0.25">
      <c r="Q1728" s="60"/>
      <c r="R1728" s="60"/>
      <c r="S1728" s="60"/>
      <c r="T1728" s="60"/>
      <c r="U1728" s="60"/>
      <c r="V1728" s="60"/>
    </row>
    <row r="1729" spans="17:22" x14ac:dyDescent="0.25">
      <c r="Q1729" s="60"/>
      <c r="R1729" s="60"/>
      <c r="S1729" s="60"/>
      <c r="T1729" s="60"/>
      <c r="U1729" s="60"/>
      <c r="V1729" s="60"/>
    </row>
    <row r="1730" spans="17:22" x14ac:dyDescent="0.25">
      <c r="Q1730" s="60"/>
      <c r="R1730" s="60"/>
      <c r="S1730" s="60"/>
      <c r="T1730" s="60"/>
      <c r="U1730" s="60"/>
      <c r="V1730" s="60"/>
    </row>
    <row r="1731" spans="17:22" x14ac:dyDescent="0.25">
      <c r="Q1731" s="60"/>
      <c r="R1731" s="60"/>
      <c r="S1731" s="60"/>
      <c r="T1731" s="60"/>
      <c r="U1731" s="60"/>
      <c r="V1731" s="60"/>
    </row>
    <row r="1732" spans="17:22" x14ac:dyDescent="0.25">
      <c r="Q1732" s="60"/>
      <c r="R1732" s="60"/>
      <c r="S1732" s="60"/>
      <c r="T1732" s="60"/>
      <c r="U1732" s="60"/>
      <c r="V1732" s="60"/>
    </row>
    <row r="1733" spans="17:22" x14ac:dyDescent="0.25">
      <c r="Q1733" s="60"/>
      <c r="R1733" s="60"/>
      <c r="S1733" s="60"/>
      <c r="T1733" s="60"/>
      <c r="U1733" s="60"/>
      <c r="V1733" s="60"/>
    </row>
    <row r="1734" spans="17:22" x14ac:dyDescent="0.25">
      <c r="Q1734" s="60"/>
      <c r="R1734" s="60"/>
      <c r="S1734" s="60"/>
      <c r="T1734" s="60"/>
      <c r="U1734" s="60"/>
      <c r="V1734" s="60"/>
    </row>
    <row r="1735" spans="17:22" x14ac:dyDescent="0.25">
      <c r="Q1735" s="60"/>
      <c r="R1735" s="60"/>
      <c r="S1735" s="60"/>
      <c r="T1735" s="60"/>
      <c r="U1735" s="60"/>
      <c r="V1735" s="60"/>
    </row>
    <row r="1736" spans="17:22" x14ac:dyDescent="0.25">
      <c r="Q1736" s="60"/>
      <c r="R1736" s="60"/>
      <c r="S1736" s="60"/>
      <c r="T1736" s="60"/>
      <c r="U1736" s="60"/>
      <c r="V1736" s="60"/>
    </row>
    <row r="1737" spans="17:22" x14ac:dyDescent="0.25">
      <c r="Q1737" s="60"/>
      <c r="R1737" s="60"/>
      <c r="S1737" s="60"/>
      <c r="T1737" s="60"/>
      <c r="U1737" s="60"/>
      <c r="V1737" s="60"/>
    </row>
    <row r="1738" spans="17:22" x14ac:dyDescent="0.25">
      <c r="Q1738" s="60"/>
      <c r="R1738" s="60"/>
      <c r="S1738" s="60"/>
      <c r="T1738" s="60"/>
      <c r="U1738" s="60"/>
      <c r="V1738" s="60"/>
    </row>
    <row r="1739" spans="17:22" x14ac:dyDescent="0.25">
      <c r="Q1739" s="60"/>
      <c r="R1739" s="60"/>
      <c r="S1739" s="60"/>
      <c r="T1739" s="60"/>
      <c r="U1739" s="60"/>
      <c r="V1739" s="60"/>
    </row>
    <row r="1740" spans="17:22" x14ac:dyDescent="0.25">
      <c r="Q1740" s="60"/>
      <c r="R1740" s="60"/>
      <c r="S1740" s="60"/>
      <c r="T1740" s="60"/>
      <c r="U1740" s="60"/>
      <c r="V1740" s="60"/>
    </row>
    <row r="1741" spans="17:22" x14ac:dyDescent="0.25">
      <c r="Q1741" s="60"/>
      <c r="R1741" s="60"/>
      <c r="S1741" s="60"/>
      <c r="T1741" s="60"/>
      <c r="U1741" s="60"/>
      <c r="V1741" s="60"/>
    </row>
    <row r="1742" spans="17:22" x14ac:dyDescent="0.25">
      <c r="Q1742" s="60"/>
      <c r="R1742" s="60"/>
      <c r="S1742" s="60"/>
      <c r="T1742" s="60"/>
      <c r="U1742" s="60"/>
      <c r="V1742" s="60"/>
    </row>
    <row r="1743" spans="17:22" x14ac:dyDescent="0.25">
      <c r="Q1743" s="60"/>
      <c r="R1743" s="60"/>
      <c r="S1743" s="60"/>
      <c r="T1743" s="60"/>
      <c r="U1743" s="60"/>
      <c r="V1743" s="60"/>
    </row>
    <row r="1744" spans="17:22" x14ac:dyDescent="0.25">
      <c r="Q1744" s="60"/>
      <c r="R1744" s="60"/>
      <c r="S1744" s="60"/>
      <c r="T1744" s="60"/>
      <c r="U1744" s="60"/>
      <c r="V1744" s="60"/>
    </row>
    <row r="1745" spans="17:22" x14ac:dyDescent="0.25">
      <c r="Q1745" s="60"/>
      <c r="R1745" s="60"/>
      <c r="S1745" s="60"/>
      <c r="T1745" s="60"/>
      <c r="U1745" s="60"/>
      <c r="V1745" s="60"/>
    </row>
    <row r="1746" spans="17:22" x14ac:dyDescent="0.25">
      <c r="Q1746" s="60"/>
      <c r="R1746" s="60"/>
      <c r="S1746" s="60"/>
      <c r="T1746" s="60"/>
      <c r="U1746" s="60"/>
      <c r="V1746" s="60"/>
    </row>
    <row r="1747" spans="17:22" x14ac:dyDescent="0.25">
      <c r="Q1747" s="60"/>
      <c r="R1747" s="60"/>
      <c r="S1747" s="60"/>
      <c r="T1747" s="60"/>
      <c r="U1747" s="60"/>
      <c r="V1747" s="60"/>
    </row>
    <row r="1748" spans="17:22" x14ac:dyDescent="0.25">
      <c r="Q1748" s="60"/>
      <c r="R1748" s="60"/>
      <c r="S1748" s="60"/>
      <c r="T1748" s="60"/>
      <c r="U1748" s="60"/>
      <c r="V1748" s="60"/>
    </row>
    <row r="1749" spans="17:22" x14ac:dyDescent="0.25">
      <c r="Q1749" s="60"/>
      <c r="R1749" s="60"/>
      <c r="S1749" s="60"/>
      <c r="T1749" s="60"/>
      <c r="U1749" s="60"/>
      <c r="V1749" s="60"/>
    </row>
    <row r="1750" spans="17:22" x14ac:dyDescent="0.25">
      <c r="Q1750" s="60"/>
      <c r="R1750" s="60"/>
      <c r="S1750" s="60"/>
      <c r="T1750" s="60"/>
      <c r="U1750" s="60"/>
      <c r="V1750" s="60"/>
    </row>
    <row r="1751" spans="17:22" x14ac:dyDescent="0.25">
      <c r="Q1751" s="60"/>
      <c r="R1751" s="60"/>
      <c r="S1751" s="60"/>
      <c r="T1751" s="60"/>
      <c r="U1751" s="60"/>
      <c r="V1751" s="60"/>
    </row>
    <row r="1752" spans="17:22" x14ac:dyDescent="0.25">
      <c r="Q1752" s="60"/>
      <c r="R1752" s="60"/>
      <c r="S1752" s="60"/>
      <c r="T1752" s="60"/>
      <c r="U1752" s="60"/>
      <c r="V1752" s="60"/>
    </row>
    <row r="1753" spans="17:22" x14ac:dyDescent="0.25">
      <c r="Q1753" s="60"/>
      <c r="R1753" s="60"/>
      <c r="S1753" s="60"/>
      <c r="T1753" s="60"/>
      <c r="U1753" s="60"/>
      <c r="V1753" s="60"/>
    </row>
    <row r="1754" spans="17:22" x14ac:dyDescent="0.25">
      <c r="Q1754" s="60"/>
      <c r="R1754" s="60"/>
      <c r="S1754" s="60"/>
      <c r="T1754" s="60"/>
      <c r="U1754" s="60"/>
      <c r="V1754" s="60"/>
    </row>
    <row r="1755" spans="17:22" x14ac:dyDescent="0.25">
      <c r="Q1755" s="60"/>
      <c r="R1755" s="60"/>
      <c r="S1755" s="60"/>
      <c r="T1755" s="60"/>
      <c r="U1755" s="60"/>
      <c r="V1755" s="60"/>
    </row>
    <row r="1756" spans="17:22" x14ac:dyDescent="0.25">
      <c r="Q1756" s="60"/>
      <c r="R1756" s="60"/>
      <c r="S1756" s="60"/>
      <c r="T1756" s="60"/>
      <c r="U1756" s="60"/>
      <c r="V1756" s="60"/>
    </row>
    <row r="1757" spans="17:22" x14ac:dyDescent="0.25">
      <c r="Q1757" s="60"/>
      <c r="R1757" s="60"/>
      <c r="S1757" s="60"/>
      <c r="T1757" s="60"/>
      <c r="U1757" s="60"/>
      <c r="V1757" s="60"/>
    </row>
    <row r="1758" spans="17:22" x14ac:dyDescent="0.25">
      <c r="Q1758" s="60"/>
      <c r="R1758" s="60"/>
      <c r="S1758" s="60"/>
      <c r="T1758" s="60"/>
      <c r="U1758" s="60"/>
      <c r="V1758" s="60"/>
    </row>
    <row r="1759" spans="17:22" x14ac:dyDescent="0.25">
      <c r="Q1759" s="60"/>
      <c r="R1759" s="60"/>
      <c r="S1759" s="60"/>
      <c r="T1759" s="60"/>
      <c r="U1759" s="60"/>
      <c r="V1759" s="60"/>
    </row>
    <row r="1760" spans="17:22" x14ac:dyDescent="0.25">
      <c r="Q1760" s="60"/>
      <c r="R1760" s="60"/>
      <c r="S1760" s="60"/>
      <c r="T1760" s="60"/>
      <c r="U1760" s="60"/>
      <c r="V1760" s="60"/>
    </row>
    <row r="1761" spans="17:22" x14ac:dyDescent="0.25">
      <c r="Q1761" s="60"/>
      <c r="R1761" s="60"/>
      <c r="S1761" s="60"/>
      <c r="T1761" s="60"/>
      <c r="U1761" s="60"/>
      <c r="V1761" s="60"/>
    </row>
    <row r="1762" spans="17:22" x14ac:dyDescent="0.25">
      <c r="Q1762" s="60"/>
      <c r="R1762" s="60"/>
      <c r="S1762" s="60"/>
      <c r="T1762" s="60"/>
      <c r="U1762" s="60"/>
      <c r="V1762" s="60"/>
    </row>
    <row r="1763" spans="17:22" x14ac:dyDescent="0.25">
      <c r="Q1763" s="60"/>
      <c r="R1763" s="60"/>
      <c r="S1763" s="60"/>
      <c r="T1763" s="60"/>
      <c r="U1763" s="60"/>
      <c r="V1763" s="60"/>
    </row>
    <row r="1764" spans="17:22" x14ac:dyDescent="0.25">
      <c r="Q1764" s="60"/>
      <c r="R1764" s="60"/>
      <c r="S1764" s="60"/>
      <c r="T1764" s="60"/>
      <c r="U1764" s="60"/>
      <c r="V1764" s="60"/>
    </row>
    <row r="1765" spans="17:22" x14ac:dyDescent="0.25">
      <c r="Q1765" s="60"/>
      <c r="R1765" s="60"/>
      <c r="S1765" s="60"/>
      <c r="T1765" s="60"/>
      <c r="U1765" s="60"/>
      <c r="V1765" s="60"/>
    </row>
    <row r="1766" spans="17:22" x14ac:dyDescent="0.25">
      <c r="Q1766" s="60"/>
      <c r="R1766" s="60"/>
      <c r="S1766" s="60"/>
      <c r="T1766" s="60"/>
      <c r="U1766" s="60"/>
      <c r="V1766" s="60"/>
    </row>
    <row r="1767" spans="17:22" x14ac:dyDescent="0.25">
      <c r="Q1767" s="60"/>
      <c r="R1767" s="60"/>
      <c r="S1767" s="60"/>
      <c r="T1767" s="60"/>
      <c r="U1767" s="60"/>
      <c r="V1767" s="60"/>
    </row>
    <row r="1768" spans="17:22" x14ac:dyDescent="0.25">
      <c r="Q1768" s="60"/>
      <c r="R1768" s="60"/>
      <c r="S1768" s="60"/>
      <c r="T1768" s="60"/>
      <c r="U1768" s="60"/>
      <c r="V1768" s="60"/>
    </row>
    <row r="1769" spans="17:22" x14ac:dyDescent="0.25">
      <c r="Q1769" s="60"/>
      <c r="R1769" s="60"/>
      <c r="S1769" s="60"/>
      <c r="T1769" s="60"/>
      <c r="U1769" s="60"/>
      <c r="V1769" s="60"/>
    </row>
    <row r="1770" spans="17:22" x14ac:dyDescent="0.25">
      <c r="Q1770" s="60"/>
      <c r="R1770" s="60"/>
      <c r="S1770" s="60"/>
      <c r="T1770" s="60"/>
      <c r="U1770" s="60"/>
      <c r="V1770" s="60"/>
    </row>
    <row r="1771" spans="17:22" x14ac:dyDescent="0.25">
      <c r="Q1771" s="60"/>
      <c r="R1771" s="60"/>
      <c r="S1771" s="60"/>
      <c r="T1771" s="60"/>
      <c r="U1771" s="60"/>
      <c r="V1771" s="60"/>
    </row>
    <row r="1772" spans="17:22" x14ac:dyDescent="0.25">
      <c r="Q1772" s="60"/>
      <c r="R1772" s="60"/>
      <c r="S1772" s="60"/>
      <c r="T1772" s="60"/>
      <c r="U1772" s="60"/>
      <c r="V1772" s="60"/>
    </row>
    <row r="1773" spans="17:22" x14ac:dyDescent="0.25">
      <c r="Q1773" s="60"/>
      <c r="R1773" s="60"/>
      <c r="S1773" s="60"/>
      <c r="T1773" s="60"/>
      <c r="U1773" s="60"/>
      <c r="V1773" s="60"/>
    </row>
    <row r="1774" spans="17:22" x14ac:dyDescent="0.25">
      <c r="Q1774" s="60"/>
      <c r="R1774" s="60"/>
      <c r="S1774" s="60"/>
      <c r="T1774" s="60"/>
      <c r="U1774" s="60"/>
      <c r="V1774" s="60"/>
    </row>
    <row r="1775" spans="17:22" x14ac:dyDescent="0.25">
      <c r="Q1775" s="60"/>
      <c r="R1775" s="60"/>
      <c r="S1775" s="60"/>
      <c r="T1775" s="60"/>
      <c r="U1775" s="60"/>
      <c r="V1775" s="60"/>
    </row>
    <row r="1776" spans="17:22" x14ac:dyDescent="0.25">
      <c r="Q1776" s="60"/>
      <c r="R1776" s="60"/>
      <c r="S1776" s="60"/>
      <c r="T1776" s="60"/>
      <c r="U1776" s="60"/>
      <c r="V1776" s="60"/>
    </row>
    <row r="1777" spans="17:22" x14ac:dyDescent="0.25">
      <c r="Q1777" s="60"/>
      <c r="R1777" s="60"/>
      <c r="S1777" s="60"/>
      <c r="T1777" s="60"/>
      <c r="U1777" s="60"/>
      <c r="V1777" s="60"/>
    </row>
    <row r="1778" spans="17:22" x14ac:dyDescent="0.25">
      <c r="Q1778" s="60"/>
      <c r="R1778" s="60"/>
      <c r="S1778" s="60"/>
      <c r="T1778" s="60"/>
      <c r="U1778" s="60"/>
      <c r="V1778" s="60"/>
    </row>
    <row r="1779" spans="17:22" x14ac:dyDescent="0.25">
      <c r="Q1779" s="60"/>
      <c r="R1779" s="60"/>
      <c r="S1779" s="60"/>
      <c r="T1779" s="60"/>
      <c r="U1779" s="60"/>
      <c r="V1779" s="60"/>
    </row>
    <row r="1780" spans="17:22" x14ac:dyDescent="0.25">
      <c r="Q1780" s="60"/>
      <c r="R1780" s="60"/>
      <c r="S1780" s="60"/>
      <c r="T1780" s="60"/>
      <c r="U1780" s="60"/>
      <c r="V1780" s="60"/>
    </row>
    <row r="1781" spans="17:22" x14ac:dyDescent="0.25">
      <c r="Q1781" s="60"/>
      <c r="R1781" s="60"/>
      <c r="S1781" s="60"/>
      <c r="T1781" s="60"/>
      <c r="U1781" s="60"/>
      <c r="V1781" s="60"/>
    </row>
    <row r="1782" spans="17:22" x14ac:dyDescent="0.25">
      <c r="Q1782" s="60"/>
      <c r="R1782" s="60"/>
      <c r="S1782" s="60"/>
      <c r="T1782" s="60"/>
      <c r="U1782" s="60"/>
      <c r="V1782" s="60"/>
    </row>
    <row r="1783" spans="17:22" x14ac:dyDescent="0.25">
      <c r="Q1783" s="60"/>
      <c r="R1783" s="60"/>
      <c r="S1783" s="60"/>
      <c r="T1783" s="60"/>
      <c r="U1783" s="60"/>
      <c r="V1783" s="60"/>
    </row>
    <row r="1784" spans="17:22" x14ac:dyDescent="0.25">
      <c r="Q1784" s="60"/>
      <c r="R1784" s="60"/>
      <c r="S1784" s="60"/>
      <c r="T1784" s="60"/>
      <c r="U1784" s="60"/>
      <c r="V1784" s="60"/>
    </row>
    <row r="1785" spans="17:22" x14ac:dyDescent="0.25">
      <c r="Q1785" s="60"/>
      <c r="R1785" s="60"/>
      <c r="S1785" s="60"/>
      <c r="T1785" s="60"/>
      <c r="U1785" s="60"/>
      <c r="V1785" s="60"/>
    </row>
    <row r="1786" spans="17:22" x14ac:dyDescent="0.25">
      <c r="Q1786" s="60"/>
      <c r="R1786" s="60"/>
      <c r="S1786" s="60"/>
      <c r="T1786" s="60"/>
      <c r="U1786" s="60"/>
      <c r="V1786" s="60"/>
    </row>
    <row r="1787" spans="17:22" x14ac:dyDescent="0.25">
      <c r="Q1787" s="60"/>
      <c r="R1787" s="60"/>
      <c r="S1787" s="60"/>
      <c r="T1787" s="60"/>
      <c r="U1787" s="60"/>
      <c r="V1787" s="60"/>
    </row>
    <row r="1788" spans="17:22" x14ac:dyDescent="0.25">
      <c r="Q1788" s="60"/>
      <c r="R1788" s="60"/>
      <c r="S1788" s="60"/>
      <c r="T1788" s="60"/>
      <c r="U1788" s="60"/>
      <c r="V1788" s="60"/>
    </row>
    <row r="1789" spans="17:22" x14ac:dyDescent="0.25">
      <c r="Q1789" s="60"/>
      <c r="R1789" s="60"/>
      <c r="S1789" s="60"/>
      <c r="T1789" s="60"/>
      <c r="U1789" s="60"/>
      <c r="V1789" s="60"/>
    </row>
    <row r="1790" spans="17:22" x14ac:dyDescent="0.25">
      <c r="Q1790" s="60"/>
      <c r="R1790" s="60"/>
      <c r="S1790" s="60"/>
      <c r="T1790" s="60"/>
      <c r="U1790" s="60"/>
      <c r="V1790" s="60"/>
    </row>
    <row r="1791" spans="17:22" x14ac:dyDescent="0.25">
      <c r="Q1791" s="60"/>
      <c r="R1791" s="60"/>
      <c r="S1791" s="60"/>
      <c r="T1791" s="60"/>
      <c r="U1791" s="60"/>
      <c r="V1791" s="60"/>
    </row>
    <row r="1792" spans="17:22" x14ac:dyDescent="0.25">
      <c r="Q1792" s="60"/>
      <c r="R1792" s="60"/>
      <c r="S1792" s="60"/>
      <c r="T1792" s="60"/>
      <c r="U1792" s="60"/>
      <c r="V1792" s="60"/>
    </row>
    <row r="1793" spans="17:22" x14ac:dyDescent="0.25">
      <c r="Q1793" s="60"/>
      <c r="R1793" s="60"/>
      <c r="S1793" s="60"/>
      <c r="T1793" s="60"/>
      <c r="U1793" s="60"/>
      <c r="V1793" s="60"/>
    </row>
    <row r="1794" spans="17:22" x14ac:dyDescent="0.25">
      <c r="Q1794" s="60"/>
      <c r="R1794" s="60"/>
      <c r="S1794" s="60"/>
      <c r="T1794" s="60"/>
      <c r="U1794" s="60"/>
      <c r="V1794" s="60"/>
    </row>
    <row r="1795" spans="17:22" x14ac:dyDescent="0.25">
      <c r="Q1795" s="60"/>
      <c r="R1795" s="60"/>
      <c r="S1795" s="60"/>
      <c r="T1795" s="60"/>
      <c r="U1795" s="60"/>
      <c r="V1795" s="60"/>
    </row>
    <row r="1796" spans="17:22" x14ac:dyDescent="0.25">
      <c r="Q1796" s="60"/>
      <c r="R1796" s="60"/>
      <c r="S1796" s="60"/>
      <c r="T1796" s="60"/>
      <c r="U1796" s="60"/>
      <c r="V1796" s="60"/>
    </row>
    <row r="1797" spans="17:22" x14ac:dyDescent="0.25">
      <c r="Q1797" s="60"/>
      <c r="R1797" s="60"/>
      <c r="S1797" s="60"/>
      <c r="T1797" s="60"/>
      <c r="U1797" s="60"/>
      <c r="V1797" s="60"/>
    </row>
    <row r="1798" spans="17:22" x14ac:dyDescent="0.25">
      <c r="Q1798" s="60"/>
      <c r="R1798" s="60"/>
      <c r="S1798" s="60"/>
      <c r="T1798" s="60"/>
      <c r="U1798" s="60"/>
      <c r="V1798" s="60"/>
    </row>
    <row r="1799" spans="17:22" x14ac:dyDescent="0.25">
      <c r="Q1799" s="60"/>
      <c r="R1799" s="60"/>
      <c r="S1799" s="60"/>
      <c r="T1799" s="60"/>
      <c r="U1799" s="60"/>
      <c r="V1799" s="60"/>
    </row>
    <row r="1800" spans="17:22" x14ac:dyDescent="0.25">
      <c r="Q1800" s="60"/>
      <c r="R1800" s="60"/>
      <c r="S1800" s="60"/>
      <c r="T1800" s="60"/>
      <c r="U1800" s="60"/>
      <c r="V1800" s="60"/>
    </row>
    <row r="1801" spans="17:22" x14ac:dyDescent="0.25">
      <c r="Q1801" s="60"/>
      <c r="R1801" s="60"/>
      <c r="S1801" s="60"/>
      <c r="T1801" s="60"/>
      <c r="U1801" s="60"/>
      <c r="V1801" s="60"/>
    </row>
    <row r="1802" spans="17:22" x14ac:dyDescent="0.25">
      <c r="Q1802" s="60"/>
      <c r="R1802" s="60"/>
      <c r="S1802" s="60"/>
      <c r="T1802" s="60"/>
      <c r="U1802" s="60"/>
      <c r="V1802" s="60"/>
    </row>
    <row r="1803" spans="17:22" x14ac:dyDescent="0.25">
      <c r="Q1803" s="60"/>
      <c r="R1803" s="60"/>
      <c r="S1803" s="60"/>
      <c r="T1803" s="60"/>
      <c r="U1803" s="60"/>
      <c r="V1803" s="60"/>
    </row>
    <row r="1804" spans="17:22" x14ac:dyDescent="0.25">
      <c r="Q1804" s="60"/>
      <c r="R1804" s="60"/>
      <c r="S1804" s="60"/>
      <c r="T1804" s="60"/>
      <c r="U1804" s="60"/>
      <c r="V1804" s="60"/>
    </row>
    <row r="1805" spans="17:22" x14ac:dyDescent="0.25">
      <c r="Q1805" s="60"/>
      <c r="R1805" s="60"/>
      <c r="S1805" s="60"/>
      <c r="T1805" s="60"/>
      <c r="U1805" s="60"/>
      <c r="V1805" s="60"/>
    </row>
    <row r="1806" spans="17:22" x14ac:dyDescent="0.25">
      <c r="Q1806" s="60"/>
      <c r="R1806" s="60"/>
      <c r="S1806" s="60"/>
      <c r="T1806" s="60"/>
      <c r="U1806" s="60"/>
      <c r="V1806" s="60"/>
    </row>
    <row r="1807" spans="17:22" x14ac:dyDescent="0.25">
      <c r="Q1807" s="60"/>
      <c r="R1807" s="60"/>
      <c r="S1807" s="60"/>
      <c r="T1807" s="60"/>
      <c r="U1807" s="60"/>
      <c r="V1807" s="60"/>
    </row>
    <row r="1808" spans="17:22" x14ac:dyDescent="0.25">
      <c r="Q1808" s="60"/>
      <c r="R1808" s="60"/>
      <c r="S1808" s="60"/>
      <c r="T1808" s="60"/>
      <c r="U1808" s="60"/>
      <c r="V1808" s="60"/>
    </row>
    <row r="1809" spans="17:22" x14ac:dyDescent="0.25">
      <c r="Q1809" s="60"/>
      <c r="R1809" s="60"/>
      <c r="S1809" s="60"/>
      <c r="T1809" s="60"/>
      <c r="U1809" s="60"/>
      <c r="V1809" s="60"/>
    </row>
    <row r="1810" spans="17:22" x14ac:dyDescent="0.25">
      <c r="Q1810" s="60"/>
      <c r="R1810" s="60"/>
      <c r="S1810" s="60"/>
      <c r="T1810" s="60"/>
      <c r="U1810" s="60"/>
      <c r="V1810" s="60"/>
    </row>
    <row r="1811" spans="17:22" x14ac:dyDescent="0.25">
      <c r="Q1811" s="60"/>
      <c r="R1811" s="60"/>
      <c r="S1811" s="60"/>
      <c r="T1811" s="60"/>
      <c r="U1811" s="60"/>
      <c r="V1811" s="60"/>
    </row>
    <row r="1812" spans="17:22" x14ac:dyDescent="0.25">
      <c r="Q1812" s="60"/>
      <c r="R1812" s="60"/>
      <c r="S1812" s="60"/>
      <c r="T1812" s="60"/>
      <c r="U1812" s="60"/>
      <c r="V1812" s="60"/>
    </row>
    <row r="1813" spans="17:22" x14ac:dyDescent="0.25">
      <c r="Q1813" s="60"/>
      <c r="R1813" s="60"/>
      <c r="S1813" s="60"/>
      <c r="T1813" s="60"/>
      <c r="U1813" s="60"/>
      <c r="V1813" s="60"/>
    </row>
    <row r="1814" spans="17:22" x14ac:dyDescent="0.25">
      <c r="Q1814" s="60"/>
      <c r="R1814" s="60"/>
      <c r="S1814" s="60"/>
      <c r="T1814" s="60"/>
      <c r="U1814" s="60"/>
      <c r="V1814" s="60"/>
    </row>
    <row r="1815" spans="17:22" x14ac:dyDescent="0.25">
      <c r="Q1815" s="60"/>
      <c r="R1815" s="60"/>
      <c r="S1815" s="60"/>
      <c r="T1815" s="60"/>
      <c r="U1815" s="60"/>
      <c r="V1815" s="60"/>
    </row>
    <row r="1816" spans="17:22" x14ac:dyDescent="0.25">
      <c r="Q1816" s="60"/>
      <c r="R1816" s="60"/>
      <c r="S1816" s="60"/>
      <c r="T1816" s="60"/>
      <c r="U1816" s="60"/>
      <c r="V1816" s="60"/>
    </row>
    <row r="1817" spans="17:22" x14ac:dyDescent="0.25">
      <c r="Q1817" s="60"/>
      <c r="R1817" s="60"/>
      <c r="S1817" s="60"/>
      <c r="T1817" s="60"/>
      <c r="U1817" s="60"/>
      <c r="V1817" s="60"/>
    </row>
    <row r="1818" spans="17:22" x14ac:dyDescent="0.25">
      <c r="Q1818" s="60"/>
      <c r="R1818" s="60"/>
      <c r="S1818" s="60"/>
      <c r="T1818" s="60"/>
      <c r="U1818" s="60"/>
      <c r="V1818" s="60"/>
    </row>
    <row r="1819" spans="17:22" x14ac:dyDescent="0.25">
      <c r="Q1819" s="60"/>
      <c r="R1819" s="60"/>
      <c r="S1819" s="60"/>
      <c r="T1819" s="60"/>
      <c r="U1819" s="60"/>
      <c r="V1819" s="60"/>
    </row>
    <row r="1820" spans="17:22" x14ac:dyDescent="0.25">
      <c r="Q1820" s="60"/>
      <c r="R1820" s="60"/>
      <c r="S1820" s="60"/>
      <c r="T1820" s="60"/>
      <c r="U1820" s="60"/>
      <c r="V1820" s="60"/>
    </row>
    <row r="1821" spans="17:22" x14ac:dyDescent="0.25">
      <c r="Q1821" s="60"/>
      <c r="R1821" s="60"/>
      <c r="S1821" s="60"/>
      <c r="T1821" s="60"/>
      <c r="U1821" s="60"/>
      <c r="V1821" s="60"/>
    </row>
    <row r="1822" spans="17:22" x14ac:dyDescent="0.25">
      <c r="Q1822" s="60"/>
      <c r="R1822" s="60"/>
      <c r="S1822" s="60"/>
      <c r="T1822" s="60"/>
      <c r="U1822" s="60"/>
      <c r="V1822" s="60"/>
    </row>
    <row r="1823" spans="17:22" x14ac:dyDescent="0.25">
      <c r="Q1823" s="60"/>
      <c r="R1823" s="60"/>
      <c r="S1823" s="60"/>
      <c r="T1823" s="60"/>
      <c r="U1823" s="60"/>
      <c r="V1823" s="60"/>
    </row>
    <row r="1824" spans="17:22" x14ac:dyDescent="0.25">
      <c r="Q1824" s="60"/>
      <c r="R1824" s="60"/>
      <c r="S1824" s="60"/>
      <c r="T1824" s="60"/>
      <c r="U1824" s="60"/>
      <c r="V1824" s="60"/>
    </row>
    <row r="1825" spans="17:22" x14ac:dyDescent="0.25">
      <c r="Q1825" s="60"/>
      <c r="R1825" s="60"/>
      <c r="S1825" s="60"/>
      <c r="T1825" s="60"/>
      <c r="U1825" s="60"/>
      <c r="V1825" s="60"/>
    </row>
    <row r="1826" spans="17:22" x14ac:dyDescent="0.25">
      <c r="Q1826" s="60"/>
      <c r="R1826" s="60"/>
      <c r="S1826" s="60"/>
      <c r="T1826" s="60"/>
      <c r="U1826" s="60"/>
      <c r="V1826" s="60"/>
    </row>
    <row r="1827" spans="17:22" x14ac:dyDescent="0.25">
      <c r="Q1827" s="60"/>
      <c r="R1827" s="60"/>
      <c r="S1827" s="60"/>
      <c r="T1827" s="60"/>
      <c r="U1827" s="60"/>
      <c r="V1827" s="60"/>
    </row>
    <row r="1828" spans="17:22" x14ac:dyDescent="0.25">
      <c r="Q1828" s="60"/>
      <c r="R1828" s="60"/>
      <c r="S1828" s="60"/>
      <c r="T1828" s="60"/>
      <c r="U1828" s="60"/>
      <c r="V1828" s="60"/>
    </row>
    <row r="1829" spans="17:22" x14ac:dyDescent="0.25">
      <c r="Q1829" s="60"/>
      <c r="R1829" s="60"/>
      <c r="S1829" s="60"/>
      <c r="T1829" s="60"/>
      <c r="U1829" s="60"/>
      <c r="V1829" s="60"/>
    </row>
    <row r="1830" spans="17:22" x14ac:dyDescent="0.25">
      <c r="Q1830" s="60"/>
      <c r="R1830" s="60"/>
      <c r="S1830" s="60"/>
      <c r="T1830" s="60"/>
      <c r="U1830" s="60"/>
      <c r="V1830" s="60"/>
    </row>
    <row r="1831" spans="17:22" x14ac:dyDescent="0.25">
      <c r="Q1831" s="60"/>
      <c r="R1831" s="60"/>
      <c r="S1831" s="60"/>
      <c r="T1831" s="60"/>
      <c r="U1831" s="60"/>
      <c r="V1831" s="60"/>
    </row>
    <row r="1832" spans="17:22" x14ac:dyDescent="0.25">
      <c r="Q1832" s="60"/>
      <c r="R1832" s="60"/>
      <c r="S1832" s="60"/>
      <c r="T1832" s="60"/>
      <c r="U1832" s="60"/>
      <c r="V1832" s="60"/>
    </row>
    <row r="1833" spans="17:22" x14ac:dyDescent="0.25">
      <c r="Q1833" s="60"/>
      <c r="R1833" s="60"/>
      <c r="S1833" s="60"/>
      <c r="T1833" s="60"/>
      <c r="U1833" s="60"/>
      <c r="V1833" s="60"/>
    </row>
    <row r="1834" spans="17:22" x14ac:dyDescent="0.25">
      <c r="Q1834" s="60"/>
      <c r="R1834" s="60"/>
      <c r="S1834" s="60"/>
      <c r="T1834" s="60"/>
      <c r="U1834" s="60"/>
      <c r="V1834" s="60"/>
    </row>
    <row r="1835" spans="17:22" x14ac:dyDescent="0.25">
      <c r="Q1835" s="60"/>
      <c r="R1835" s="60"/>
      <c r="S1835" s="60"/>
      <c r="T1835" s="60"/>
      <c r="U1835" s="60"/>
      <c r="V1835" s="60"/>
    </row>
    <row r="1836" spans="17:22" x14ac:dyDescent="0.25">
      <c r="Q1836" s="60"/>
      <c r="R1836" s="60"/>
      <c r="S1836" s="60"/>
      <c r="T1836" s="60"/>
      <c r="U1836" s="60"/>
      <c r="V1836" s="60"/>
    </row>
    <row r="1837" spans="17:22" x14ac:dyDescent="0.25">
      <c r="Q1837" s="60"/>
      <c r="R1837" s="60"/>
      <c r="S1837" s="60"/>
      <c r="T1837" s="60"/>
      <c r="U1837" s="60"/>
      <c r="V1837" s="60"/>
    </row>
    <row r="1838" spans="17:22" x14ac:dyDescent="0.25">
      <c r="Q1838" s="60"/>
      <c r="R1838" s="60"/>
      <c r="S1838" s="60"/>
      <c r="T1838" s="60"/>
      <c r="U1838" s="60"/>
      <c r="V1838" s="60"/>
    </row>
    <row r="1839" spans="17:22" x14ac:dyDescent="0.25">
      <c r="Q1839" s="60"/>
      <c r="R1839" s="60"/>
      <c r="S1839" s="60"/>
      <c r="T1839" s="60"/>
      <c r="U1839" s="60"/>
      <c r="V1839" s="60"/>
    </row>
    <row r="1840" spans="17:22" x14ac:dyDescent="0.25">
      <c r="Q1840" s="60"/>
      <c r="R1840" s="60"/>
      <c r="S1840" s="60"/>
      <c r="T1840" s="60"/>
      <c r="U1840" s="60"/>
      <c r="V1840" s="60"/>
    </row>
    <row r="1841" spans="17:22" x14ac:dyDescent="0.25">
      <c r="Q1841" s="60"/>
      <c r="R1841" s="60"/>
      <c r="S1841" s="60"/>
      <c r="T1841" s="60"/>
      <c r="U1841" s="60"/>
      <c r="V1841" s="60"/>
    </row>
    <row r="1842" spans="17:22" x14ac:dyDescent="0.25">
      <c r="Q1842" s="60"/>
      <c r="R1842" s="60"/>
      <c r="S1842" s="60"/>
      <c r="T1842" s="60"/>
      <c r="U1842" s="60"/>
      <c r="V1842" s="60"/>
    </row>
    <row r="1843" spans="17:22" x14ac:dyDescent="0.25">
      <c r="Q1843" s="60"/>
      <c r="R1843" s="60"/>
      <c r="S1843" s="60"/>
      <c r="T1843" s="60"/>
      <c r="U1843" s="60"/>
      <c r="V1843" s="60"/>
    </row>
    <row r="1844" spans="17:22" x14ac:dyDescent="0.25">
      <c r="Q1844" s="60"/>
      <c r="R1844" s="60"/>
      <c r="S1844" s="60"/>
      <c r="T1844" s="60"/>
      <c r="U1844" s="60"/>
      <c r="V1844" s="60"/>
    </row>
    <row r="1845" spans="17:22" x14ac:dyDescent="0.25">
      <c r="Q1845" s="60"/>
      <c r="R1845" s="60"/>
      <c r="S1845" s="60"/>
      <c r="T1845" s="60"/>
      <c r="U1845" s="60"/>
      <c r="V1845" s="60"/>
    </row>
    <row r="1846" spans="17:22" x14ac:dyDescent="0.25">
      <c r="Q1846" s="60"/>
      <c r="R1846" s="60"/>
      <c r="S1846" s="60"/>
      <c r="T1846" s="60"/>
      <c r="U1846" s="60"/>
      <c r="V1846" s="60"/>
    </row>
    <row r="1847" spans="17:22" x14ac:dyDescent="0.25">
      <c r="Q1847" s="60"/>
      <c r="R1847" s="60"/>
      <c r="S1847" s="60"/>
      <c r="T1847" s="60"/>
      <c r="U1847" s="60"/>
      <c r="V1847" s="60"/>
    </row>
    <row r="1848" spans="17:22" x14ac:dyDescent="0.25">
      <c r="Q1848" s="60"/>
      <c r="R1848" s="60"/>
      <c r="S1848" s="60"/>
      <c r="T1848" s="60"/>
      <c r="U1848" s="60"/>
      <c r="V1848" s="60"/>
    </row>
    <row r="1849" spans="17:22" x14ac:dyDescent="0.25">
      <c r="Q1849" s="60"/>
      <c r="R1849" s="60"/>
      <c r="S1849" s="60"/>
      <c r="T1849" s="60"/>
      <c r="U1849" s="60"/>
      <c r="V1849" s="60"/>
    </row>
    <row r="1850" spans="17:22" x14ac:dyDescent="0.25">
      <c r="Q1850" s="60"/>
      <c r="R1850" s="60"/>
      <c r="S1850" s="60"/>
      <c r="T1850" s="60"/>
      <c r="U1850" s="60"/>
      <c r="V1850" s="60"/>
    </row>
    <row r="1851" spans="17:22" x14ac:dyDescent="0.25">
      <c r="Q1851" s="60"/>
      <c r="R1851" s="60"/>
      <c r="S1851" s="60"/>
      <c r="T1851" s="60"/>
      <c r="U1851" s="60"/>
      <c r="V1851" s="60"/>
    </row>
    <row r="1852" spans="17:22" x14ac:dyDescent="0.25">
      <c r="Q1852" s="60"/>
      <c r="R1852" s="60"/>
      <c r="S1852" s="60"/>
      <c r="T1852" s="60"/>
      <c r="U1852" s="60"/>
      <c r="V1852" s="60"/>
    </row>
    <row r="1853" spans="17:22" x14ac:dyDescent="0.25">
      <c r="Q1853" s="60"/>
      <c r="R1853" s="60"/>
      <c r="S1853" s="60"/>
      <c r="T1853" s="60"/>
      <c r="U1853" s="60"/>
      <c r="V1853" s="60"/>
    </row>
    <row r="1854" spans="17:22" x14ac:dyDescent="0.25">
      <c r="Q1854" s="60"/>
      <c r="R1854" s="60"/>
      <c r="S1854" s="60"/>
      <c r="T1854" s="60"/>
      <c r="U1854" s="60"/>
      <c r="V1854" s="60"/>
    </row>
    <row r="1855" spans="17:22" x14ac:dyDescent="0.25">
      <c r="Q1855" s="60"/>
      <c r="R1855" s="60"/>
      <c r="S1855" s="60"/>
      <c r="T1855" s="60"/>
      <c r="U1855" s="60"/>
      <c r="V1855" s="60"/>
    </row>
    <row r="1856" spans="17:22" x14ac:dyDescent="0.25">
      <c r="Q1856" s="60"/>
      <c r="R1856" s="60"/>
      <c r="S1856" s="60"/>
      <c r="T1856" s="60"/>
      <c r="U1856" s="60"/>
      <c r="V1856" s="60"/>
    </row>
    <row r="1857" spans="17:22" x14ac:dyDescent="0.25">
      <c r="Q1857" s="60"/>
      <c r="R1857" s="60"/>
      <c r="S1857" s="60"/>
      <c r="T1857" s="60"/>
      <c r="U1857" s="60"/>
      <c r="V1857" s="60"/>
    </row>
    <row r="1858" spans="17:22" x14ac:dyDescent="0.25">
      <c r="Q1858" s="60"/>
      <c r="R1858" s="60"/>
      <c r="S1858" s="60"/>
      <c r="T1858" s="60"/>
      <c r="U1858" s="60"/>
      <c r="V1858" s="60"/>
    </row>
    <row r="1859" spans="17:22" x14ac:dyDescent="0.25">
      <c r="Q1859" s="60"/>
      <c r="R1859" s="60"/>
      <c r="S1859" s="60"/>
      <c r="T1859" s="60"/>
      <c r="U1859" s="60"/>
      <c r="V1859" s="60"/>
    </row>
    <row r="1860" spans="17:22" x14ac:dyDescent="0.25">
      <c r="Q1860" s="60"/>
      <c r="R1860" s="60"/>
      <c r="S1860" s="60"/>
      <c r="T1860" s="60"/>
      <c r="U1860" s="60"/>
      <c r="V1860" s="60"/>
    </row>
    <row r="1861" spans="17:22" x14ac:dyDescent="0.25">
      <c r="Q1861" s="60"/>
      <c r="R1861" s="60"/>
      <c r="S1861" s="60"/>
      <c r="T1861" s="60"/>
      <c r="U1861" s="60"/>
      <c r="V1861" s="60"/>
    </row>
    <row r="1862" spans="17:22" x14ac:dyDescent="0.25">
      <c r="Q1862" s="60"/>
      <c r="R1862" s="60"/>
      <c r="S1862" s="60"/>
      <c r="T1862" s="60"/>
      <c r="U1862" s="60"/>
      <c r="V1862" s="60"/>
    </row>
    <row r="1863" spans="17:22" x14ac:dyDescent="0.25">
      <c r="Q1863" s="60"/>
      <c r="R1863" s="60"/>
      <c r="S1863" s="60"/>
      <c r="T1863" s="60"/>
      <c r="U1863" s="60"/>
      <c r="V1863" s="60"/>
    </row>
    <row r="1864" spans="17:22" x14ac:dyDescent="0.25">
      <c r="Q1864" s="60"/>
      <c r="R1864" s="60"/>
      <c r="S1864" s="60"/>
      <c r="T1864" s="60"/>
      <c r="U1864" s="60"/>
      <c r="V1864" s="60"/>
    </row>
    <row r="1865" spans="17:22" x14ac:dyDescent="0.25">
      <c r="Q1865" s="60"/>
      <c r="R1865" s="60"/>
      <c r="S1865" s="60"/>
      <c r="T1865" s="60"/>
      <c r="U1865" s="60"/>
      <c r="V1865" s="60"/>
    </row>
    <row r="1866" spans="17:22" x14ac:dyDescent="0.25">
      <c r="Q1866" s="60"/>
      <c r="R1866" s="60"/>
      <c r="S1866" s="60"/>
      <c r="T1866" s="60"/>
      <c r="U1866" s="60"/>
      <c r="V1866" s="60"/>
    </row>
    <row r="1867" spans="17:22" x14ac:dyDescent="0.25">
      <c r="Q1867" s="60"/>
      <c r="R1867" s="60"/>
      <c r="S1867" s="60"/>
      <c r="T1867" s="60"/>
      <c r="U1867" s="60"/>
      <c r="V1867" s="60"/>
    </row>
    <row r="1868" spans="17:22" x14ac:dyDescent="0.25">
      <c r="Q1868" s="60"/>
      <c r="R1868" s="60"/>
      <c r="S1868" s="60"/>
      <c r="T1868" s="60"/>
      <c r="U1868" s="60"/>
      <c r="V1868" s="60"/>
    </row>
    <row r="1869" spans="17:22" x14ac:dyDescent="0.25">
      <c r="Q1869" s="60"/>
      <c r="R1869" s="60"/>
      <c r="S1869" s="60"/>
      <c r="T1869" s="60"/>
      <c r="U1869" s="60"/>
      <c r="V1869" s="60"/>
    </row>
    <row r="1870" spans="17:22" x14ac:dyDescent="0.25">
      <c r="Q1870" s="60"/>
      <c r="R1870" s="60"/>
      <c r="S1870" s="60"/>
      <c r="T1870" s="60"/>
      <c r="U1870" s="60"/>
      <c r="V1870" s="60"/>
    </row>
    <row r="1871" spans="17:22" x14ac:dyDescent="0.25">
      <c r="Q1871" s="60"/>
      <c r="R1871" s="60"/>
      <c r="S1871" s="60"/>
      <c r="T1871" s="60"/>
      <c r="U1871" s="60"/>
      <c r="V1871" s="60"/>
    </row>
    <row r="1872" spans="17:22" x14ac:dyDescent="0.25">
      <c r="Q1872" s="60"/>
      <c r="R1872" s="60"/>
      <c r="S1872" s="60"/>
      <c r="T1872" s="60"/>
      <c r="U1872" s="60"/>
      <c r="V1872" s="60"/>
    </row>
    <row r="1873" spans="17:22" x14ac:dyDescent="0.25">
      <c r="Q1873" s="60"/>
      <c r="R1873" s="60"/>
      <c r="S1873" s="60"/>
      <c r="T1873" s="60"/>
      <c r="U1873" s="60"/>
      <c r="V1873" s="60"/>
    </row>
    <row r="1874" spans="17:22" x14ac:dyDescent="0.25">
      <c r="Q1874" s="60"/>
      <c r="R1874" s="60"/>
      <c r="S1874" s="60"/>
      <c r="T1874" s="60"/>
      <c r="U1874" s="60"/>
      <c r="V1874" s="60"/>
    </row>
    <row r="1875" spans="17:22" x14ac:dyDescent="0.25">
      <c r="Q1875" s="60"/>
      <c r="R1875" s="60"/>
      <c r="S1875" s="60"/>
      <c r="T1875" s="60"/>
      <c r="U1875" s="60"/>
      <c r="V1875" s="60"/>
    </row>
    <row r="1876" spans="17:22" x14ac:dyDescent="0.25">
      <c r="Q1876" s="60"/>
      <c r="R1876" s="60"/>
      <c r="S1876" s="60"/>
      <c r="T1876" s="60"/>
      <c r="U1876" s="60"/>
      <c r="V1876" s="60"/>
    </row>
    <row r="1877" spans="17:22" x14ac:dyDescent="0.25">
      <c r="Q1877" s="60"/>
      <c r="R1877" s="60"/>
      <c r="S1877" s="60"/>
      <c r="T1877" s="60"/>
      <c r="U1877" s="60"/>
      <c r="V1877" s="60"/>
    </row>
    <row r="1878" spans="17:22" x14ac:dyDescent="0.25">
      <c r="Q1878" s="60"/>
      <c r="R1878" s="60"/>
      <c r="S1878" s="60"/>
      <c r="T1878" s="60"/>
      <c r="U1878" s="60"/>
      <c r="V1878" s="60"/>
    </row>
    <row r="1879" spans="17:22" x14ac:dyDescent="0.25">
      <c r="Q1879" s="60"/>
      <c r="R1879" s="60"/>
      <c r="S1879" s="60"/>
      <c r="T1879" s="60"/>
      <c r="U1879" s="60"/>
      <c r="V1879" s="60"/>
    </row>
    <row r="1880" spans="17:22" x14ac:dyDescent="0.25">
      <c r="Q1880" s="60"/>
      <c r="R1880" s="60"/>
      <c r="S1880" s="60"/>
      <c r="T1880" s="60"/>
      <c r="U1880" s="60"/>
      <c r="V1880" s="60"/>
    </row>
    <row r="1881" spans="17:22" x14ac:dyDescent="0.25">
      <c r="Q1881" s="60"/>
      <c r="R1881" s="60"/>
      <c r="S1881" s="60"/>
      <c r="T1881" s="60"/>
      <c r="U1881" s="60"/>
      <c r="V1881" s="60"/>
    </row>
    <row r="1882" spans="17:22" x14ac:dyDescent="0.25">
      <c r="Q1882" s="60"/>
      <c r="R1882" s="60"/>
      <c r="S1882" s="60"/>
      <c r="T1882" s="60"/>
      <c r="U1882" s="60"/>
      <c r="V1882" s="60"/>
    </row>
    <row r="1883" spans="17:22" x14ac:dyDescent="0.25">
      <c r="Q1883" s="60"/>
      <c r="R1883" s="60"/>
      <c r="S1883" s="60"/>
      <c r="T1883" s="60"/>
      <c r="U1883" s="60"/>
      <c r="V1883" s="60"/>
    </row>
    <row r="1884" spans="17:22" x14ac:dyDescent="0.25">
      <c r="Q1884" s="60"/>
      <c r="R1884" s="60"/>
      <c r="S1884" s="60"/>
      <c r="T1884" s="60"/>
      <c r="U1884" s="60"/>
      <c r="V1884" s="60"/>
    </row>
    <row r="1885" spans="17:22" x14ac:dyDescent="0.25">
      <c r="Q1885" s="60"/>
      <c r="R1885" s="60"/>
      <c r="S1885" s="60"/>
      <c r="T1885" s="60"/>
      <c r="U1885" s="60"/>
      <c r="V1885" s="60"/>
    </row>
    <row r="1886" spans="17:22" x14ac:dyDescent="0.25">
      <c r="Q1886" s="60"/>
      <c r="R1886" s="60"/>
      <c r="S1886" s="60"/>
      <c r="T1886" s="60"/>
      <c r="U1886" s="60"/>
      <c r="V1886" s="60"/>
    </row>
    <row r="1887" spans="17:22" x14ac:dyDescent="0.25">
      <c r="Q1887" s="60"/>
      <c r="R1887" s="60"/>
      <c r="S1887" s="60"/>
      <c r="T1887" s="60"/>
      <c r="U1887" s="60"/>
      <c r="V1887" s="60"/>
    </row>
    <row r="1888" spans="17:22" x14ac:dyDescent="0.25">
      <c r="Q1888" s="60"/>
      <c r="R1888" s="60"/>
      <c r="S1888" s="60"/>
      <c r="T1888" s="60"/>
      <c r="U1888" s="60"/>
      <c r="V1888" s="60"/>
    </row>
    <row r="1889" spans="17:22" x14ac:dyDescent="0.25">
      <c r="Q1889" s="60"/>
      <c r="R1889" s="60"/>
      <c r="S1889" s="60"/>
      <c r="T1889" s="60"/>
      <c r="U1889" s="60"/>
      <c r="V1889" s="60"/>
    </row>
    <row r="1890" spans="17:22" x14ac:dyDescent="0.25">
      <c r="Q1890" s="60"/>
      <c r="R1890" s="60"/>
      <c r="S1890" s="60"/>
      <c r="T1890" s="60"/>
      <c r="U1890" s="60"/>
      <c r="V1890" s="60"/>
    </row>
    <row r="1891" spans="17:22" x14ac:dyDescent="0.25">
      <c r="Q1891" s="60"/>
      <c r="R1891" s="60"/>
      <c r="S1891" s="60"/>
      <c r="T1891" s="60"/>
      <c r="U1891" s="60"/>
      <c r="V1891" s="60"/>
    </row>
    <row r="1892" spans="17:22" x14ac:dyDescent="0.25">
      <c r="Q1892" s="60"/>
      <c r="R1892" s="60"/>
      <c r="S1892" s="60"/>
      <c r="T1892" s="60"/>
      <c r="U1892" s="60"/>
      <c r="V1892" s="60"/>
    </row>
    <row r="1893" spans="17:22" x14ac:dyDescent="0.25">
      <c r="Q1893" s="60"/>
      <c r="R1893" s="60"/>
      <c r="S1893" s="60"/>
      <c r="T1893" s="60"/>
      <c r="U1893" s="60"/>
      <c r="V1893" s="60"/>
    </row>
    <row r="1894" spans="17:22" x14ac:dyDescent="0.25">
      <c r="Q1894" s="60"/>
      <c r="R1894" s="60"/>
      <c r="S1894" s="60"/>
      <c r="T1894" s="60"/>
      <c r="U1894" s="60"/>
      <c r="V1894" s="60"/>
    </row>
    <row r="1895" spans="17:22" x14ac:dyDescent="0.25">
      <c r="Q1895" s="60"/>
      <c r="R1895" s="60"/>
      <c r="S1895" s="60"/>
      <c r="T1895" s="60"/>
      <c r="U1895" s="60"/>
      <c r="V1895" s="60"/>
    </row>
    <row r="1896" spans="17:22" x14ac:dyDescent="0.25">
      <c r="Q1896" s="60"/>
      <c r="R1896" s="60"/>
      <c r="S1896" s="60"/>
      <c r="T1896" s="60"/>
      <c r="U1896" s="60"/>
      <c r="V1896" s="60"/>
    </row>
    <row r="1897" spans="17:22" x14ac:dyDescent="0.25">
      <c r="Q1897" s="60"/>
      <c r="R1897" s="60"/>
      <c r="S1897" s="60"/>
      <c r="T1897" s="60"/>
      <c r="U1897" s="60"/>
      <c r="V1897" s="60"/>
    </row>
    <row r="1898" spans="17:22" x14ac:dyDescent="0.25">
      <c r="Q1898" s="60"/>
      <c r="R1898" s="60"/>
      <c r="S1898" s="60"/>
      <c r="T1898" s="60"/>
      <c r="U1898" s="60"/>
      <c r="V1898" s="60"/>
    </row>
    <row r="1899" spans="17:22" x14ac:dyDescent="0.25">
      <c r="Q1899" s="60"/>
      <c r="R1899" s="60"/>
      <c r="S1899" s="60"/>
      <c r="T1899" s="60"/>
      <c r="U1899" s="60"/>
      <c r="V1899" s="60"/>
    </row>
    <row r="1900" spans="17:22" x14ac:dyDescent="0.25">
      <c r="Q1900" s="60"/>
      <c r="R1900" s="60"/>
      <c r="S1900" s="60"/>
      <c r="T1900" s="60"/>
      <c r="U1900" s="60"/>
      <c r="V1900" s="60"/>
    </row>
    <row r="1901" spans="17:22" x14ac:dyDescent="0.25">
      <c r="Q1901" s="60"/>
      <c r="R1901" s="60"/>
      <c r="S1901" s="60"/>
      <c r="T1901" s="60"/>
      <c r="U1901" s="60"/>
      <c r="V1901" s="60"/>
    </row>
    <row r="1902" spans="17:22" x14ac:dyDescent="0.25">
      <c r="Q1902" s="60"/>
      <c r="R1902" s="60"/>
      <c r="S1902" s="60"/>
      <c r="T1902" s="60"/>
      <c r="U1902" s="60"/>
      <c r="V1902" s="60"/>
    </row>
    <row r="1903" spans="17:22" x14ac:dyDescent="0.25">
      <c r="Q1903" s="60"/>
      <c r="R1903" s="60"/>
      <c r="S1903" s="60"/>
      <c r="T1903" s="60"/>
      <c r="U1903" s="60"/>
      <c r="V1903" s="60"/>
    </row>
    <row r="1904" spans="17:22" x14ac:dyDescent="0.25">
      <c r="Q1904" s="60"/>
      <c r="R1904" s="60"/>
      <c r="S1904" s="60"/>
      <c r="T1904" s="60"/>
      <c r="U1904" s="60"/>
      <c r="V1904" s="60"/>
    </row>
    <row r="1905" spans="17:22" x14ac:dyDescent="0.25">
      <c r="Q1905" s="60"/>
      <c r="R1905" s="60"/>
      <c r="S1905" s="60"/>
      <c r="T1905" s="60"/>
      <c r="U1905" s="60"/>
      <c r="V1905" s="60"/>
    </row>
    <row r="1906" spans="17:22" x14ac:dyDescent="0.25">
      <c r="Q1906" s="60"/>
      <c r="R1906" s="60"/>
      <c r="S1906" s="60"/>
      <c r="T1906" s="60"/>
      <c r="U1906" s="60"/>
      <c r="V1906" s="60"/>
    </row>
    <row r="1907" spans="17:22" x14ac:dyDescent="0.25">
      <c r="Q1907" s="60"/>
      <c r="R1907" s="60"/>
      <c r="S1907" s="60"/>
      <c r="T1907" s="60"/>
      <c r="U1907" s="60"/>
      <c r="V1907" s="60"/>
    </row>
    <row r="1908" spans="17:22" x14ac:dyDescent="0.25">
      <c r="Q1908" s="60"/>
      <c r="R1908" s="60"/>
      <c r="S1908" s="60"/>
      <c r="T1908" s="60"/>
      <c r="U1908" s="60"/>
      <c r="V1908" s="60"/>
    </row>
    <row r="1909" spans="17:22" x14ac:dyDescent="0.25">
      <c r="Q1909" s="60"/>
      <c r="R1909" s="60"/>
      <c r="S1909" s="60"/>
      <c r="T1909" s="60"/>
      <c r="U1909" s="60"/>
      <c r="V1909" s="60"/>
    </row>
    <row r="1910" spans="17:22" x14ac:dyDescent="0.25">
      <c r="Q1910" s="60"/>
      <c r="R1910" s="60"/>
      <c r="S1910" s="60"/>
      <c r="T1910" s="60"/>
      <c r="U1910" s="60"/>
      <c r="V1910" s="60"/>
    </row>
    <row r="1911" spans="17:22" x14ac:dyDescent="0.25">
      <c r="Q1911" s="60"/>
      <c r="R1911" s="60"/>
      <c r="S1911" s="60"/>
      <c r="T1911" s="60"/>
      <c r="U1911" s="60"/>
      <c r="V1911" s="60"/>
    </row>
    <row r="1912" spans="17:22" x14ac:dyDescent="0.25">
      <c r="Q1912" s="60"/>
      <c r="R1912" s="60"/>
      <c r="S1912" s="60"/>
      <c r="T1912" s="60"/>
      <c r="U1912" s="60"/>
      <c r="V1912" s="60"/>
    </row>
    <row r="1913" spans="17:22" x14ac:dyDescent="0.25">
      <c r="Q1913" s="60"/>
      <c r="R1913" s="60"/>
      <c r="S1913" s="60"/>
      <c r="T1913" s="60"/>
      <c r="U1913" s="60"/>
      <c r="V1913" s="60"/>
    </row>
    <row r="1914" spans="17:22" x14ac:dyDescent="0.25">
      <c r="Q1914" s="60"/>
      <c r="R1914" s="60"/>
      <c r="S1914" s="60"/>
      <c r="T1914" s="60"/>
      <c r="U1914" s="60"/>
      <c r="V1914" s="60"/>
    </row>
    <row r="1915" spans="17:22" x14ac:dyDescent="0.25">
      <c r="Q1915" s="60"/>
      <c r="R1915" s="60"/>
      <c r="S1915" s="60"/>
      <c r="T1915" s="60"/>
      <c r="U1915" s="60"/>
      <c r="V1915" s="60"/>
    </row>
    <row r="1916" spans="17:22" x14ac:dyDescent="0.25">
      <c r="Q1916" s="60"/>
      <c r="R1916" s="60"/>
      <c r="S1916" s="60"/>
      <c r="T1916" s="60"/>
      <c r="U1916" s="60"/>
      <c r="V1916" s="60"/>
    </row>
    <row r="1917" spans="17:22" x14ac:dyDescent="0.25">
      <c r="Q1917" s="60"/>
      <c r="R1917" s="60"/>
      <c r="S1917" s="60"/>
      <c r="T1917" s="60"/>
      <c r="U1917" s="60"/>
      <c r="V1917" s="60"/>
    </row>
    <row r="1918" spans="17:22" x14ac:dyDescent="0.25">
      <c r="Q1918" s="60"/>
      <c r="R1918" s="60"/>
      <c r="S1918" s="60"/>
      <c r="T1918" s="60"/>
      <c r="U1918" s="60"/>
      <c r="V1918" s="60"/>
    </row>
    <row r="1919" spans="17:22" x14ac:dyDescent="0.25">
      <c r="Q1919" s="60"/>
      <c r="R1919" s="60"/>
      <c r="S1919" s="60"/>
      <c r="T1919" s="60"/>
      <c r="U1919" s="60"/>
      <c r="V1919" s="60"/>
    </row>
    <row r="1920" spans="17:22" x14ac:dyDescent="0.25">
      <c r="Q1920" s="60"/>
      <c r="R1920" s="60"/>
      <c r="S1920" s="60"/>
      <c r="T1920" s="60"/>
      <c r="U1920" s="60"/>
      <c r="V1920" s="60"/>
    </row>
    <row r="1921" spans="17:22" x14ac:dyDescent="0.25">
      <c r="Q1921" s="60"/>
      <c r="R1921" s="60"/>
      <c r="S1921" s="60"/>
      <c r="T1921" s="60"/>
      <c r="U1921" s="60"/>
      <c r="V1921" s="60"/>
    </row>
    <row r="1922" spans="17:22" x14ac:dyDescent="0.25">
      <c r="Q1922" s="60"/>
      <c r="R1922" s="60"/>
      <c r="S1922" s="60"/>
      <c r="T1922" s="60"/>
      <c r="U1922" s="60"/>
      <c r="V1922" s="60"/>
    </row>
    <row r="1923" spans="17:22" x14ac:dyDescent="0.25">
      <c r="Q1923" s="60"/>
      <c r="R1923" s="60"/>
      <c r="S1923" s="60"/>
      <c r="T1923" s="60"/>
      <c r="U1923" s="60"/>
      <c r="V1923" s="60"/>
    </row>
    <row r="1924" spans="17:22" x14ac:dyDescent="0.25">
      <c r="Q1924" s="60"/>
      <c r="R1924" s="60"/>
      <c r="S1924" s="60"/>
      <c r="T1924" s="60"/>
      <c r="U1924" s="60"/>
      <c r="V1924" s="60"/>
    </row>
    <row r="1925" spans="17:22" x14ac:dyDescent="0.25">
      <c r="Q1925" s="60"/>
      <c r="R1925" s="60"/>
      <c r="S1925" s="60"/>
      <c r="T1925" s="60"/>
      <c r="U1925" s="60"/>
      <c r="V1925" s="60"/>
    </row>
    <row r="1926" spans="17:22" x14ac:dyDescent="0.25">
      <c r="Q1926" s="60"/>
      <c r="R1926" s="60"/>
      <c r="S1926" s="60"/>
      <c r="T1926" s="60"/>
      <c r="U1926" s="60"/>
      <c r="V1926" s="60"/>
    </row>
    <row r="1927" spans="17:22" x14ac:dyDescent="0.25">
      <c r="Q1927" s="60"/>
      <c r="R1927" s="60"/>
      <c r="S1927" s="60"/>
      <c r="T1927" s="60"/>
      <c r="U1927" s="60"/>
      <c r="V1927" s="60"/>
    </row>
    <row r="1928" spans="17:22" x14ac:dyDescent="0.25">
      <c r="Q1928" s="60"/>
      <c r="R1928" s="60"/>
      <c r="S1928" s="60"/>
      <c r="T1928" s="60"/>
      <c r="U1928" s="60"/>
      <c r="V1928" s="60"/>
    </row>
    <row r="1929" spans="17:22" x14ac:dyDescent="0.25">
      <c r="Q1929" s="60"/>
      <c r="R1929" s="60"/>
      <c r="S1929" s="60"/>
      <c r="T1929" s="60"/>
      <c r="U1929" s="60"/>
      <c r="V1929" s="60"/>
    </row>
    <row r="1930" spans="17:22" x14ac:dyDescent="0.25">
      <c r="Q1930" s="60"/>
      <c r="R1930" s="60"/>
      <c r="S1930" s="60"/>
      <c r="T1930" s="60"/>
      <c r="U1930" s="60"/>
      <c r="V1930" s="60"/>
    </row>
    <row r="1931" spans="17:22" x14ac:dyDescent="0.25">
      <c r="Q1931" s="60"/>
      <c r="R1931" s="60"/>
      <c r="S1931" s="60"/>
      <c r="T1931" s="60"/>
      <c r="U1931" s="60"/>
      <c r="V1931" s="60"/>
    </row>
    <row r="1932" spans="17:22" x14ac:dyDescent="0.25">
      <c r="Q1932" s="60"/>
      <c r="R1932" s="60"/>
      <c r="S1932" s="60"/>
      <c r="T1932" s="60"/>
      <c r="U1932" s="60"/>
      <c r="V1932" s="60"/>
    </row>
    <row r="1933" spans="17:22" x14ac:dyDescent="0.25">
      <c r="Q1933" s="60"/>
      <c r="R1933" s="60"/>
      <c r="S1933" s="60"/>
      <c r="T1933" s="60"/>
      <c r="U1933" s="60"/>
      <c r="V1933" s="60"/>
    </row>
    <row r="1934" spans="17:22" x14ac:dyDescent="0.25">
      <c r="Q1934" s="60"/>
      <c r="R1934" s="60"/>
      <c r="S1934" s="60"/>
      <c r="T1934" s="60"/>
      <c r="U1934" s="60"/>
      <c r="V1934" s="60"/>
    </row>
    <row r="1935" spans="17:22" x14ac:dyDescent="0.25">
      <c r="Q1935" s="60"/>
      <c r="R1935" s="60"/>
      <c r="S1935" s="60"/>
      <c r="T1935" s="60"/>
      <c r="U1935" s="60"/>
      <c r="V1935" s="60"/>
    </row>
    <row r="1936" spans="17:22" x14ac:dyDescent="0.25">
      <c r="Q1936" s="60"/>
      <c r="R1936" s="60"/>
      <c r="S1936" s="60"/>
      <c r="T1936" s="60"/>
      <c r="U1936" s="60"/>
      <c r="V1936" s="60"/>
    </row>
    <row r="1937" spans="17:22" x14ac:dyDescent="0.25">
      <c r="Q1937" s="60"/>
      <c r="R1937" s="60"/>
      <c r="S1937" s="60"/>
      <c r="T1937" s="60"/>
      <c r="U1937" s="60"/>
      <c r="V1937" s="60"/>
    </row>
    <row r="1938" spans="17:22" x14ac:dyDescent="0.25">
      <c r="Q1938" s="60"/>
      <c r="R1938" s="60"/>
      <c r="S1938" s="60"/>
      <c r="T1938" s="60"/>
      <c r="U1938" s="60"/>
      <c r="V1938" s="60"/>
    </row>
    <row r="1939" spans="17:22" x14ac:dyDescent="0.25">
      <c r="Q1939" s="60"/>
      <c r="R1939" s="60"/>
      <c r="S1939" s="60"/>
      <c r="T1939" s="60"/>
      <c r="U1939" s="60"/>
      <c r="V1939" s="60"/>
    </row>
    <row r="1940" spans="17:22" x14ac:dyDescent="0.25">
      <c r="Q1940" s="60"/>
      <c r="R1940" s="60"/>
      <c r="S1940" s="60"/>
      <c r="T1940" s="60"/>
      <c r="U1940" s="60"/>
      <c r="V1940" s="60"/>
    </row>
    <row r="1941" spans="17:22" x14ac:dyDescent="0.25">
      <c r="Q1941" s="60"/>
      <c r="R1941" s="60"/>
      <c r="S1941" s="60"/>
      <c r="T1941" s="60"/>
      <c r="U1941" s="60"/>
      <c r="V1941" s="60"/>
    </row>
    <row r="1942" spans="17:22" x14ac:dyDescent="0.25">
      <c r="Q1942" s="60"/>
      <c r="R1942" s="60"/>
      <c r="S1942" s="60"/>
      <c r="T1942" s="60"/>
      <c r="U1942" s="60"/>
      <c r="V1942" s="60"/>
    </row>
    <row r="1943" spans="17:22" x14ac:dyDescent="0.25">
      <c r="Q1943" s="60"/>
      <c r="R1943" s="60"/>
      <c r="S1943" s="60"/>
      <c r="T1943" s="60"/>
      <c r="U1943" s="60"/>
      <c r="V1943" s="60"/>
    </row>
    <row r="1944" spans="17:22" x14ac:dyDescent="0.25">
      <c r="Q1944" s="60"/>
      <c r="R1944" s="60"/>
      <c r="S1944" s="60"/>
      <c r="T1944" s="60"/>
      <c r="U1944" s="60"/>
      <c r="V1944" s="60"/>
    </row>
    <row r="1945" spans="17:22" x14ac:dyDescent="0.25">
      <c r="Q1945" s="60"/>
      <c r="R1945" s="60"/>
      <c r="S1945" s="60"/>
      <c r="T1945" s="60"/>
      <c r="U1945" s="60"/>
      <c r="V1945" s="60"/>
    </row>
    <row r="1946" spans="17:22" x14ac:dyDescent="0.25">
      <c r="Q1946" s="60"/>
      <c r="R1946" s="60"/>
      <c r="S1946" s="60"/>
      <c r="T1946" s="60"/>
      <c r="U1946" s="60"/>
      <c r="V1946" s="60"/>
    </row>
    <row r="1947" spans="17:22" x14ac:dyDescent="0.25">
      <c r="Q1947" s="60"/>
      <c r="R1947" s="60"/>
      <c r="S1947" s="60"/>
      <c r="T1947" s="60"/>
      <c r="U1947" s="60"/>
      <c r="V1947" s="60"/>
    </row>
    <row r="1948" spans="17:22" x14ac:dyDescent="0.25">
      <c r="Q1948" s="60"/>
      <c r="R1948" s="60"/>
      <c r="S1948" s="60"/>
      <c r="T1948" s="60"/>
      <c r="U1948" s="60"/>
      <c r="V1948" s="60"/>
    </row>
    <row r="1949" spans="17:22" x14ac:dyDescent="0.25">
      <c r="Q1949" s="60"/>
      <c r="R1949" s="60"/>
      <c r="S1949" s="60"/>
      <c r="T1949" s="60"/>
      <c r="U1949" s="60"/>
      <c r="V1949" s="60"/>
    </row>
    <row r="1950" spans="17:22" x14ac:dyDescent="0.25">
      <c r="Q1950" s="60"/>
      <c r="R1950" s="60"/>
      <c r="S1950" s="60"/>
      <c r="T1950" s="60"/>
      <c r="U1950" s="60"/>
      <c r="V1950" s="60"/>
    </row>
    <row r="1951" spans="17:22" x14ac:dyDescent="0.25">
      <c r="Q1951" s="60"/>
      <c r="R1951" s="60"/>
      <c r="S1951" s="60"/>
      <c r="T1951" s="60"/>
      <c r="U1951" s="60"/>
      <c r="V1951" s="60"/>
    </row>
    <row r="1952" spans="17:22" x14ac:dyDescent="0.25">
      <c r="Q1952" s="60"/>
      <c r="R1952" s="60"/>
      <c r="S1952" s="60"/>
      <c r="T1952" s="60"/>
      <c r="U1952" s="60"/>
      <c r="V1952" s="60"/>
    </row>
    <row r="1953" spans="17:22" x14ac:dyDescent="0.25">
      <c r="Q1953" s="60"/>
      <c r="R1953" s="60"/>
      <c r="S1953" s="60"/>
      <c r="T1953" s="60"/>
      <c r="U1953" s="60"/>
      <c r="V1953" s="60"/>
    </row>
    <row r="1954" spans="17:22" x14ac:dyDescent="0.25">
      <c r="Q1954" s="60"/>
      <c r="R1954" s="60"/>
      <c r="S1954" s="60"/>
      <c r="T1954" s="60"/>
      <c r="U1954" s="60"/>
      <c r="V1954" s="60"/>
    </row>
    <row r="1955" spans="17:22" x14ac:dyDescent="0.25">
      <c r="Q1955" s="60"/>
      <c r="R1955" s="60"/>
      <c r="S1955" s="60"/>
      <c r="T1955" s="60"/>
      <c r="U1955" s="60"/>
      <c r="V1955" s="60"/>
    </row>
    <row r="1956" spans="17:22" x14ac:dyDescent="0.25">
      <c r="Q1956" s="60"/>
      <c r="R1956" s="60"/>
      <c r="S1956" s="60"/>
      <c r="T1956" s="60"/>
      <c r="U1956" s="60"/>
      <c r="V1956" s="60"/>
    </row>
    <row r="1957" spans="17:22" x14ac:dyDescent="0.25">
      <c r="Q1957" s="60"/>
      <c r="R1957" s="60"/>
      <c r="S1957" s="60"/>
      <c r="T1957" s="60"/>
      <c r="U1957" s="60"/>
      <c r="V1957" s="60"/>
    </row>
    <row r="1958" spans="17:22" x14ac:dyDescent="0.25">
      <c r="Q1958" s="60"/>
      <c r="R1958" s="60"/>
      <c r="S1958" s="60"/>
      <c r="T1958" s="60"/>
      <c r="U1958" s="60"/>
      <c r="V1958" s="60"/>
    </row>
    <row r="1959" spans="17:22" x14ac:dyDescent="0.25">
      <c r="Q1959" s="60"/>
      <c r="R1959" s="60"/>
      <c r="S1959" s="60"/>
      <c r="T1959" s="60"/>
      <c r="U1959" s="60"/>
      <c r="V1959" s="60"/>
    </row>
    <row r="1960" spans="17:22" x14ac:dyDescent="0.25">
      <c r="Q1960" s="60"/>
      <c r="R1960" s="60"/>
      <c r="S1960" s="60"/>
      <c r="T1960" s="60"/>
      <c r="U1960" s="60"/>
      <c r="V1960" s="60"/>
    </row>
    <row r="1961" spans="17:22" x14ac:dyDescent="0.25">
      <c r="Q1961" s="60"/>
      <c r="R1961" s="60"/>
      <c r="S1961" s="60"/>
      <c r="T1961" s="60"/>
      <c r="U1961" s="60"/>
      <c r="V1961" s="60"/>
    </row>
    <row r="1962" spans="17:22" x14ac:dyDescent="0.25">
      <c r="Q1962" s="60"/>
      <c r="R1962" s="60"/>
      <c r="S1962" s="60"/>
      <c r="T1962" s="60"/>
      <c r="U1962" s="60"/>
      <c r="V1962" s="60"/>
    </row>
    <row r="1963" spans="17:22" x14ac:dyDescent="0.25">
      <c r="Q1963" s="60"/>
      <c r="R1963" s="60"/>
      <c r="S1963" s="60"/>
      <c r="T1963" s="60"/>
      <c r="U1963" s="60"/>
      <c r="V1963" s="60"/>
    </row>
    <row r="1964" spans="17:22" x14ac:dyDescent="0.25">
      <c r="Q1964" s="60"/>
      <c r="R1964" s="60"/>
      <c r="S1964" s="60"/>
      <c r="T1964" s="60"/>
      <c r="U1964" s="60"/>
      <c r="V1964" s="60"/>
    </row>
    <row r="1965" spans="17:22" x14ac:dyDescent="0.25">
      <c r="Q1965" s="60"/>
      <c r="R1965" s="60"/>
      <c r="S1965" s="60"/>
      <c r="T1965" s="60"/>
      <c r="U1965" s="60"/>
      <c r="V1965" s="60"/>
    </row>
    <row r="1966" spans="17:22" x14ac:dyDescent="0.25">
      <c r="Q1966" s="60"/>
      <c r="R1966" s="60"/>
      <c r="S1966" s="60"/>
      <c r="T1966" s="60"/>
      <c r="U1966" s="60"/>
      <c r="V1966" s="60"/>
    </row>
    <row r="1967" spans="17:22" x14ac:dyDescent="0.25">
      <c r="Q1967" s="60"/>
      <c r="R1967" s="60"/>
      <c r="S1967" s="60"/>
      <c r="T1967" s="60"/>
      <c r="U1967" s="60"/>
      <c r="V1967" s="60"/>
    </row>
    <row r="1968" spans="17:22" x14ac:dyDescent="0.25">
      <c r="Q1968" s="60"/>
      <c r="R1968" s="60"/>
      <c r="S1968" s="60"/>
      <c r="T1968" s="60"/>
      <c r="U1968" s="60"/>
      <c r="V1968" s="60"/>
    </row>
    <row r="1969" spans="17:22" x14ac:dyDescent="0.25">
      <c r="Q1969" s="60"/>
      <c r="R1969" s="60"/>
      <c r="S1969" s="60"/>
      <c r="T1969" s="60"/>
      <c r="U1969" s="60"/>
      <c r="V1969" s="60"/>
    </row>
    <row r="1970" spans="17:22" x14ac:dyDescent="0.25">
      <c r="Q1970" s="60"/>
      <c r="R1970" s="60"/>
      <c r="S1970" s="60"/>
      <c r="T1970" s="60"/>
      <c r="U1970" s="60"/>
      <c r="V1970" s="60"/>
    </row>
    <row r="1971" spans="17:22" x14ac:dyDescent="0.25">
      <c r="Q1971" s="60"/>
      <c r="R1971" s="60"/>
      <c r="S1971" s="60"/>
      <c r="T1971" s="60"/>
      <c r="U1971" s="60"/>
      <c r="V1971" s="60"/>
    </row>
    <row r="1972" spans="17:22" x14ac:dyDescent="0.25">
      <c r="Q1972" s="60"/>
      <c r="R1972" s="60"/>
      <c r="S1972" s="60"/>
      <c r="T1972" s="60"/>
      <c r="U1972" s="60"/>
      <c r="V1972" s="60"/>
    </row>
    <row r="1973" spans="17:22" x14ac:dyDescent="0.25">
      <c r="Q1973" s="60"/>
      <c r="R1973" s="60"/>
      <c r="S1973" s="60"/>
      <c r="T1973" s="60"/>
      <c r="U1973" s="60"/>
      <c r="V1973" s="60"/>
    </row>
    <row r="1974" spans="17:22" x14ac:dyDescent="0.25">
      <c r="Q1974" s="60"/>
      <c r="R1974" s="60"/>
      <c r="S1974" s="60"/>
      <c r="T1974" s="60"/>
      <c r="U1974" s="60"/>
      <c r="V1974" s="60"/>
    </row>
    <row r="1975" spans="17:22" x14ac:dyDescent="0.25">
      <c r="Q1975" s="60"/>
      <c r="R1975" s="60"/>
      <c r="S1975" s="60"/>
      <c r="T1975" s="60"/>
      <c r="U1975" s="60"/>
      <c r="V1975" s="60"/>
    </row>
    <row r="1976" spans="17:22" x14ac:dyDescent="0.25">
      <c r="Q1976" s="60"/>
      <c r="R1976" s="60"/>
      <c r="S1976" s="60"/>
      <c r="T1976" s="60"/>
      <c r="U1976" s="60"/>
      <c r="V1976" s="60"/>
    </row>
    <row r="1977" spans="17:22" x14ac:dyDescent="0.25">
      <c r="Q1977" s="60"/>
      <c r="R1977" s="60"/>
      <c r="S1977" s="60"/>
      <c r="T1977" s="60"/>
      <c r="U1977" s="60"/>
      <c r="V1977" s="60"/>
    </row>
    <row r="1978" spans="17:22" x14ac:dyDescent="0.25">
      <c r="Q1978" s="60"/>
      <c r="R1978" s="60"/>
      <c r="S1978" s="60"/>
      <c r="T1978" s="60"/>
      <c r="U1978" s="60"/>
      <c r="V1978" s="60"/>
    </row>
    <row r="1979" spans="17:22" x14ac:dyDescent="0.25">
      <c r="Q1979" s="60"/>
      <c r="R1979" s="60"/>
      <c r="S1979" s="60"/>
      <c r="T1979" s="60"/>
      <c r="U1979" s="60"/>
      <c r="V1979" s="60"/>
    </row>
    <row r="1980" spans="17:22" x14ac:dyDescent="0.25">
      <c r="Q1980" s="60"/>
      <c r="R1980" s="60"/>
      <c r="S1980" s="60"/>
      <c r="T1980" s="60"/>
      <c r="U1980" s="60"/>
      <c r="V1980" s="60"/>
    </row>
    <row r="1981" spans="17:22" x14ac:dyDescent="0.25">
      <c r="Q1981" s="60"/>
      <c r="R1981" s="60"/>
      <c r="S1981" s="60"/>
      <c r="T1981" s="60"/>
      <c r="U1981" s="60"/>
      <c r="V1981" s="60"/>
    </row>
    <row r="1982" spans="17:22" x14ac:dyDescent="0.25">
      <c r="Q1982" s="60"/>
      <c r="R1982" s="60"/>
      <c r="S1982" s="60"/>
      <c r="T1982" s="60"/>
      <c r="U1982" s="60"/>
      <c r="V1982" s="60"/>
    </row>
    <row r="1983" spans="17:22" x14ac:dyDescent="0.25">
      <c r="Q1983" s="60"/>
      <c r="R1983" s="60"/>
      <c r="S1983" s="60"/>
      <c r="T1983" s="60"/>
      <c r="U1983" s="60"/>
      <c r="V1983" s="60"/>
    </row>
    <row r="1984" spans="17:22" x14ac:dyDescent="0.25">
      <c r="Q1984" s="60"/>
      <c r="R1984" s="60"/>
      <c r="S1984" s="60"/>
      <c r="T1984" s="60"/>
      <c r="U1984" s="60"/>
      <c r="V1984" s="60"/>
    </row>
    <row r="1985" spans="17:22" x14ac:dyDescent="0.25">
      <c r="Q1985" s="60"/>
      <c r="R1985" s="60"/>
      <c r="S1985" s="60"/>
      <c r="T1985" s="60"/>
      <c r="U1985" s="60"/>
      <c r="V1985" s="60"/>
    </row>
    <row r="1986" spans="17:22" x14ac:dyDescent="0.25">
      <c r="Q1986" s="60"/>
      <c r="R1986" s="60"/>
      <c r="S1986" s="60"/>
      <c r="T1986" s="60"/>
      <c r="U1986" s="60"/>
      <c r="V1986" s="60"/>
    </row>
    <row r="1987" spans="17:22" x14ac:dyDescent="0.25">
      <c r="Q1987" s="60"/>
      <c r="R1987" s="60"/>
      <c r="S1987" s="60"/>
      <c r="T1987" s="60"/>
      <c r="U1987" s="60"/>
      <c r="V1987" s="60"/>
    </row>
    <row r="1988" spans="17:22" x14ac:dyDescent="0.25">
      <c r="Q1988" s="60"/>
      <c r="R1988" s="60"/>
      <c r="S1988" s="60"/>
      <c r="T1988" s="60"/>
      <c r="U1988" s="60"/>
      <c r="V1988" s="60"/>
    </row>
    <row r="1989" spans="17:22" x14ac:dyDescent="0.25">
      <c r="Q1989" s="60"/>
      <c r="R1989" s="60"/>
      <c r="S1989" s="60"/>
      <c r="T1989" s="60"/>
      <c r="U1989" s="60"/>
      <c r="V1989" s="60"/>
    </row>
    <row r="1990" spans="17:22" x14ac:dyDescent="0.25">
      <c r="Q1990" s="60"/>
      <c r="R1990" s="60"/>
      <c r="S1990" s="60"/>
      <c r="T1990" s="60"/>
      <c r="U1990" s="60"/>
      <c r="V1990" s="60"/>
    </row>
    <row r="1991" spans="17:22" x14ac:dyDescent="0.25">
      <c r="Q1991" s="60"/>
      <c r="R1991" s="60"/>
      <c r="S1991" s="60"/>
      <c r="T1991" s="60"/>
      <c r="U1991" s="60"/>
      <c r="V1991" s="60"/>
    </row>
    <row r="1992" spans="17:22" x14ac:dyDescent="0.25">
      <c r="Q1992" s="60"/>
      <c r="R1992" s="60"/>
      <c r="S1992" s="60"/>
      <c r="T1992" s="60"/>
      <c r="U1992" s="60"/>
      <c r="V1992" s="60"/>
    </row>
    <row r="1993" spans="17:22" x14ac:dyDescent="0.25">
      <c r="Q1993" s="60"/>
      <c r="R1993" s="60"/>
      <c r="S1993" s="60"/>
      <c r="T1993" s="60"/>
      <c r="U1993" s="60"/>
      <c r="V1993" s="60"/>
    </row>
    <row r="1994" spans="17:22" x14ac:dyDescent="0.25">
      <c r="Q1994" s="60"/>
      <c r="R1994" s="60"/>
      <c r="S1994" s="60"/>
      <c r="T1994" s="60"/>
      <c r="U1994" s="60"/>
      <c r="V1994" s="60"/>
    </row>
    <row r="1995" spans="17:22" x14ac:dyDescent="0.25">
      <c r="Q1995" s="60"/>
      <c r="R1995" s="60"/>
      <c r="S1995" s="60"/>
      <c r="T1995" s="60"/>
      <c r="U1995" s="60"/>
      <c r="V1995" s="60"/>
    </row>
    <row r="1996" spans="17:22" x14ac:dyDescent="0.25">
      <c r="Q1996" s="60"/>
      <c r="R1996" s="60"/>
      <c r="S1996" s="60"/>
      <c r="T1996" s="60"/>
      <c r="U1996" s="60"/>
      <c r="V1996" s="60"/>
    </row>
    <row r="1997" spans="17:22" x14ac:dyDescent="0.25">
      <c r="Q1997" s="60"/>
      <c r="R1997" s="60"/>
      <c r="S1997" s="60"/>
      <c r="T1997" s="60"/>
      <c r="U1997" s="60"/>
      <c r="V1997" s="60"/>
    </row>
    <row r="1998" spans="17:22" x14ac:dyDescent="0.25">
      <c r="Q1998" s="60"/>
      <c r="R1998" s="60"/>
      <c r="S1998" s="60"/>
      <c r="T1998" s="60"/>
      <c r="U1998" s="60"/>
      <c r="V1998" s="60"/>
    </row>
    <row r="1999" spans="17:22" x14ac:dyDescent="0.25">
      <c r="Q1999" s="60"/>
      <c r="R1999" s="60"/>
      <c r="S1999" s="60"/>
      <c r="T1999" s="60"/>
      <c r="U1999" s="60"/>
      <c r="V1999" s="60"/>
    </row>
    <row r="2000" spans="17:22" x14ac:dyDescent="0.25">
      <c r="Q2000" s="60"/>
      <c r="R2000" s="60"/>
      <c r="S2000" s="60"/>
      <c r="T2000" s="60"/>
      <c r="U2000" s="60"/>
      <c r="V2000" s="60"/>
    </row>
    <row r="2001" spans="17:22" x14ac:dyDescent="0.25">
      <c r="Q2001" s="60"/>
      <c r="R2001" s="60"/>
      <c r="S2001" s="60"/>
      <c r="T2001" s="60"/>
      <c r="U2001" s="60"/>
      <c r="V2001" s="60"/>
    </row>
    <row r="2002" spans="17:22" x14ac:dyDescent="0.25">
      <c r="Q2002" s="60"/>
      <c r="R2002" s="60"/>
      <c r="S2002" s="60"/>
      <c r="T2002" s="60"/>
      <c r="U2002" s="60"/>
      <c r="V2002" s="60"/>
    </row>
    <row r="2003" spans="17:22" x14ac:dyDescent="0.25">
      <c r="Q2003" s="60"/>
      <c r="R2003" s="60"/>
      <c r="S2003" s="60"/>
      <c r="T2003" s="60"/>
      <c r="U2003" s="60"/>
      <c r="V2003" s="60"/>
    </row>
    <row r="2004" spans="17:22" x14ac:dyDescent="0.25">
      <c r="Q2004" s="60"/>
      <c r="R2004" s="60"/>
      <c r="S2004" s="60"/>
      <c r="T2004" s="60"/>
      <c r="U2004" s="60"/>
      <c r="V2004" s="60"/>
    </row>
    <row r="2005" spans="17:22" x14ac:dyDescent="0.25">
      <c r="Q2005" s="60"/>
      <c r="R2005" s="60"/>
      <c r="S2005" s="60"/>
      <c r="T2005" s="60"/>
      <c r="U2005" s="60"/>
      <c r="V2005" s="60"/>
    </row>
    <row r="2006" spans="17:22" x14ac:dyDescent="0.25">
      <c r="Q2006" s="60"/>
      <c r="R2006" s="60"/>
      <c r="S2006" s="60"/>
      <c r="T2006" s="60"/>
      <c r="U2006" s="60"/>
      <c r="V2006" s="60"/>
    </row>
    <row r="2007" spans="17:22" x14ac:dyDescent="0.25">
      <c r="Q2007" s="60"/>
      <c r="R2007" s="60"/>
      <c r="S2007" s="60"/>
      <c r="T2007" s="60"/>
      <c r="U2007" s="60"/>
      <c r="V2007" s="60"/>
    </row>
    <row r="2008" spans="17:22" x14ac:dyDescent="0.25">
      <c r="Q2008" s="60"/>
      <c r="R2008" s="60"/>
      <c r="S2008" s="60"/>
      <c r="T2008" s="60"/>
      <c r="U2008" s="60"/>
      <c r="V2008" s="60"/>
    </row>
    <row r="2009" spans="17:22" x14ac:dyDescent="0.25">
      <c r="Q2009" s="60"/>
      <c r="R2009" s="60"/>
      <c r="S2009" s="60"/>
      <c r="T2009" s="60"/>
      <c r="U2009" s="60"/>
      <c r="V2009" s="60"/>
    </row>
    <row r="2010" spans="17:22" x14ac:dyDescent="0.25">
      <c r="Q2010" s="60"/>
      <c r="R2010" s="60"/>
      <c r="S2010" s="60"/>
      <c r="T2010" s="60"/>
      <c r="U2010" s="60"/>
      <c r="V2010" s="60"/>
    </row>
    <row r="2011" spans="17:22" x14ac:dyDescent="0.25">
      <c r="Q2011" s="60"/>
      <c r="R2011" s="60"/>
      <c r="S2011" s="60"/>
      <c r="T2011" s="60"/>
      <c r="U2011" s="60"/>
      <c r="V2011" s="60"/>
    </row>
    <row r="2012" spans="17:22" x14ac:dyDescent="0.25">
      <c r="Q2012" s="60"/>
      <c r="R2012" s="60"/>
      <c r="S2012" s="60"/>
      <c r="T2012" s="60"/>
      <c r="U2012" s="60"/>
      <c r="V2012" s="60"/>
    </row>
    <row r="2013" spans="17:22" x14ac:dyDescent="0.25">
      <c r="Q2013" s="60"/>
      <c r="R2013" s="60"/>
      <c r="S2013" s="60"/>
      <c r="T2013" s="60"/>
      <c r="U2013" s="60"/>
      <c r="V2013" s="60"/>
    </row>
    <row r="2014" spans="17:22" x14ac:dyDescent="0.25">
      <c r="Q2014" s="60"/>
      <c r="R2014" s="60"/>
      <c r="S2014" s="60"/>
      <c r="T2014" s="60"/>
      <c r="U2014" s="60"/>
      <c r="V2014" s="60"/>
    </row>
    <row r="2015" spans="17:22" x14ac:dyDescent="0.25">
      <c r="Q2015" s="60"/>
      <c r="R2015" s="60"/>
      <c r="S2015" s="60"/>
      <c r="T2015" s="60"/>
      <c r="U2015" s="60"/>
      <c r="V2015" s="60"/>
    </row>
    <row r="2016" spans="17:22" x14ac:dyDescent="0.25">
      <c r="Q2016" s="60"/>
      <c r="R2016" s="60"/>
      <c r="S2016" s="60"/>
      <c r="T2016" s="60"/>
      <c r="U2016" s="60"/>
      <c r="V2016" s="60"/>
    </row>
    <row r="2017" spans="17:22" x14ac:dyDescent="0.25">
      <c r="Q2017" s="60"/>
      <c r="R2017" s="60"/>
      <c r="S2017" s="60"/>
      <c r="T2017" s="60"/>
      <c r="U2017" s="60"/>
      <c r="V2017" s="60"/>
    </row>
    <row r="2018" spans="17:22" x14ac:dyDescent="0.25">
      <c r="Q2018" s="60"/>
      <c r="R2018" s="60"/>
      <c r="S2018" s="60"/>
      <c r="T2018" s="60"/>
      <c r="U2018" s="60"/>
      <c r="V2018" s="60"/>
    </row>
    <row r="2019" spans="17:22" x14ac:dyDescent="0.25">
      <c r="Q2019" s="60"/>
      <c r="R2019" s="60"/>
      <c r="S2019" s="60"/>
      <c r="T2019" s="60"/>
      <c r="U2019" s="60"/>
      <c r="V2019" s="60"/>
    </row>
    <row r="2020" spans="17:22" x14ac:dyDescent="0.25">
      <c r="Q2020" s="60"/>
      <c r="R2020" s="60"/>
      <c r="S2020" s="60"/>
      <c r="T2020" s="60"/>
      <c r="U2020" s="60"/>
      <c r="V2020" s="60"/>
    </row>
    <row r="2021" spans="17:22" x14ac:dyDescent="0.25">
      <c r="Q2021" s="60"/>
      <c r="R2021" s="60"/>
      <c r="S2021" s="60"/>
      <c r="T2021" s="60"/>
      <c r="U2021" s="60"/>
      <c r="V2021" s="60"/>
    </row>
    <row r="2022" spans="17:22" x14ac:dyDescent="0.25">
      <c r="Q2022" s="60"/>
      <c r="R2022" s="60"/>
      <c r="S2022" s="60"/>
      <c r="T2022" s="60"/>
      <c r="U2022" s="60"/>
      <c r="V2022" s="60"/>
    </row>
    <row r="2023" spans="17:22" x14ac:dyDescent="0.25">
      <c r="Q2023" s="60"/>
      <c r="R2023" s="60"/>
      <c r="S2023" s="60"/>
      <c r="T2023" s="60"/>
      <c r="U2023" s="60"/>
      <c r="V2023" s="60"/>
    </row>
    <row r="2024" spans="17:22" x14ac:dyDescent="0.25">
      <c r="Q2024" s="60"/>
      <c r="R2024" s="60"/>
      <c r="S2024" s="60"/>
      <c r="T2024" s="60"/>
      <c r="U2024" s="60"/>
      <c r="V2024" s="60"/>
    </row>
    <row r="2025" spans="17:22" x14ac:dyDescent="0.25">
      <c r="Q2025" s="60"/>
      <c r="R2025" s="60"/>
      <c r="S2025" s="60"/>
      <c r="T2025" s="60"/>
      <c r="U2025" s="60"/>
      <c r="V2025" s="60"/>
    </row>
    <row r="2026" spans="17:22" x14ac:dyDescent="0.25">
      <c r="Q2026" s="60"/>
      <c r="R2026" s="60"/>
      <c r="S2026" s="60"/>
      <c r="T2026" s="60"/>
      <c r="U2026" s="60"/>
      <c r="V2026" s="60"/>
    </row>
    <row r="2027" spans="17:22" x14ac:dyDescent="0.25">
      <c r="Q2027" s="60"/>
      <c r="R2027" s="60"/>
      <c r="S2027" s="60"/>
      <c r="T2027" s="60"/>
      <c r="U2027" s="60"/>
      <c r="V2027" s="60"/>
    </row>
    <row r="2028" spans="17:22" x14ac:dyDescent="0.25">
      <c r="Q2028" s="60"/>
      <c r="R2028" s="60"/>
      <c r="S2028" s="60"/>
      <c r="T2028" s="60"/>
      <c r="U2028" s="60"/>
      <c r="V2028" s="60"/>
    </row>
    <row r="2029" spans="17:22" x14ac:dyDescent="0.25">
      <c r="Q2029" s="60"/>
      <c r="R2029" s="60"/>
      <c r="S2029" s="60"/>
      <c r="T2029" s="60"/>
      <c r="U2029" s="60"/>
      <c r="V2029" s="60"/>
    </row>
    <row r="2030" spans="17:22" x14ac:dyDescent="0.25">
      <c r="Q2030" s="60"/>
      <c r="R2030" s="60"/>
      <c r="S2030" s="60"/>
      <c r="T2030" s="60"/>
      <c r="U2030" s="60"/>
      <c r="V2030" s="60"/>
    </row>
    <row r="2031" spans="17:22" x14ac:dyDescent="0.25">
      <c r="Q2031" s="60"/>
      <c r="R2031" s="60"/>
      <c r="S2031" s="60"/>
      <c r="T2031" s="60"/>
      <c r="U2031" s="60"/>
      <c r="V2031" s="60"/>
    </row>
    <row r="2032" spans="17:22" x14ac:dyDescent="0.25">
      <c r="Q2032" s="60"/>
      <c r="R2032" s="60"/>
      <c r="S2032" s="60"/>
      <c r="T2032" s="60"/>
      <c r="U2032" s="60"/>
      <c r="V2032" s="60"/>
    </row>
    <row r="2033" spans="17:22" x14ac:dyDescent="0.25">
      <c r="Q2033" s="60"/>
      <c r="R2033" s="60"/>
      <c r="S2033" s="60"/>
      <c r="T2033" s="60"/>
      <c r="U2033" s="60"/>
      <c r="V2033" s="60"/>
    </row>
    <row r="2034" spans="17:22" x14ac:dyDescent="0.25">
      <c r="Q2034" s="60"/>
      <c r="R2034" s="60"/>
      <c r="S2034" s="60"/>
      <c r="T2034" s="60"/>
      <c r="U2034" s="60"/>
      <c r="V2034" s="60"/>
    </row>
    <row r="2035" spans="17:22" x14ac:dyDescent="0.25">
      <c r="Q2035" s="60"/>
      <c r="R2035" s="60"/>
      <c r="S2035" s="60"/>
      <c r="T2035" s="60"/>
      <c r="U2035" s="60"/>
      <c r="V2035" s="60"/>
    </row>
    <row r="2036" spans="17:22" x14ac:dyDescent="0.25">
      <c r="Q2036" s="60"/>
      <c r="R2036" s="60"/>
      <c r="S2036" s="60"/>
      <c r="T2036" s="60"/>
      <c r="U2036" s="60"/>
      <c r="V2036" s="60"/>
    </row>
    <row r="2037" spans="17:22" x14ac:dyDescent="0.25">
      <c r="Q2037" s="60"/>
      <c r="R2037" s="60"/>
      <c r="S2037" s="60"/>
      <c r="T2037" s="60"/>
      <c r="U2037" s="60"/>
      <c r="V2037" s="60"/>
    </row>
    <row r="2038" spans="17:22" x14ac:dyDescent="0.25">
      <c r="Q2038" s="60"/>
      <c r="R2038" s="60"/>
      <c r="S2038" s="60"/>
      <c r="T2038" s="60"/>
      <c r="U2038" s="60"/>
      <c r="V2038" s="60"/>
    </row>
    <row r="2039" spans="17:22" x14ac:dyDescent="0.25">
      <c r="Q2039" s="60"/>
      <c r="R2039" s="60"/>
      <c r="S2039" s="60"/>
      <c r="T2039" s="60"/>
      <c r="U2039" s="60"/>
      <c r="V2039" s="60"/>
    </row>
    <row r="2040" spans="17:22" x14ac:dyDescent="0.25">
      <c r="Q2040" s="60"/>
      <c r="R2040" s="60"/>
      <c r="S2040" s="60"/>
      <c r="T2040" s="60"/>
      <c r="U2040" s="60"/>
      <c r="V2040" s="60"/>
    </row>
    <row r="2041" spans="17:22" x14ac:dyDescent="0.25">
      <c r="Q2041" s="60"/>
      <c r="R2041" s="60"/>
      <c r="S2041" s="60"/>
      <c r="T2041" s="60"/>
      <c r="U2041" s="60"/>
      <c r="V2041" s="60"/>
    </row>
    <row r="2042" spans="17:22" x14ac:dyDescent="0.25">
      <c r="Q2042" s="60"/>
      <c r="R2042" s="60"/>
      <c r="S2042" s="60"/>
      <c r="T2042" s="60"/>
      <c r="U2042" s="60"/>
      <c r="V2042" s="60"/>
    </row>
    <row r="2043" spans="17:22" x14ac:dyDescent="0.25">
      <c r="Q2043" s="60"/>
      <c r="R2043" s="60"/>
      <c r="S2043" s="60"/>
      <c r="T2043" s="60"/>
      <c r="U2043" s="60"/>
      <c r="V2043" s="60"/>
    </row>
    <row r="2044" spans="17:22" x14ac:dyDescent="0.25">
      <c r="Q2044" s="60"/>
      <c r="R2044" s="60"/>
      <c r="S2044" s="60"/>
      <c r="T2044" s="60"/>
      <c r="U2044" s="60"/>
      <c r="V2044" s="60"/>
    </row>
    <row r="2045" spans="17:22" x14ac:dyDescent="0.25">
      <c r="Q2045" s="60"/>
      <c r="R2045" s="60"/>
      <c r="S2045" s="60"/>
      <c r="T2045" s="60"/>
      <c r="U2045" s="60"/>
      <c r="V2045" s="60"/>
    </row>
    <row r="2046" spans="17:22" x14ac:dyDescent="0.25">
      <c r="Q2046" s="60"/>
      <c r="R2046" s="60"/>
      <c r="S2046" s="60"/>
      <c r="T2046" s="60"/>
      <c r="U2046" s="60"/>
      <c r="V2046" s="60"/>
    </row>
    <row r="2047" spans="17:22" x14ac:dyDescent="0.25">
      <c r="Q2047" s="60"/>
      <c r="R2047" s="60"/>
      <c r="S2047" s="60"/>
      <c r="T2047" s="60"/>
      <c r="U2047" s="60"/>
      <c r="V2047" s="60"/>
    </row>
    <row r="2048" spans="17:22" x14ac:dyDescent="0.25">
      <c r="Q2048" s="60"/>
      <c r="R2048" s="60"/>
      <c r="S2048" s="60"/>
      <c r="T2048" s="60"/>
      <c r="U2048" s="60"/>
      <c r="V2048" s="60"/>
    </row>
    <row r="2049" spans="17:22" x14ac:dyDescent="0.25">
      <c r="Q2049" s="60"/>
      <c r="R2049" s="60"/>
      <c r="S2049" s="60"/>
      <c r="T2049" s="60"/>
      <c r="U2049" s="60"/>
      <c r="V2049" s="60"/>
    </row>
    <row r="2050" spans="17:22" x14ac:dyDescent="0.25">
      <c r="Q2050" s="60"/>
      <c r="R2050" s="60"/>
      <c r="S2050" s="60"/>
      <c r="T2050" s="60"/>
      <c r="U2050" s="60"/>
      <c r="V2050" s="60"/>
    </row>
    <row r="2051" spans="17:22" x14ac:dyDescent="0.25">
      <c r="Q2051" s="60"/>
      <c r="R2051" s="60"/>
      <c r="S2051" s="60"/>
      <c r="T2051" s="60"/>
      <c r="U2051" s="60"/>
      <c r="V2051" s="60"/>
    </row>
    <row r="2052" spans="17:22" x14ac:dyDescent="0.25">
      <c r="Q2052" s="60"/>
      <c r="R2052" s="60"/>
      <c r="S2052" s="60"/>
      <c r="T2052" s="60"/>
      <c r="U2052" s="60"/>
      <c r="V2052" s="60"/>
    </row>
    <row r="2053" spans="17:22" x14ac:dyDescent="0.25">
      <c r="Q2053" s="60"/>
      <c r="R2053" s="60"/>
      <c r="S2053" s="60"/>
      <c r="T2053" s="60"/>
      <c r="U2053" s="60"/>
      <c r="V2053" s="60"/>
    </row>
    <row r="2054" spans="17:22" x14ac:dyDescent="0.25">
      <c r="Q2054" s="60"/>
      <c r="R2054" s="60"/>
      <c r="S2054" s="60"/>
      <c r="T2054" s="60"/>
      <c r="U2054" s="60"/>
      <c r="V2054" s="60"/>
    </row>
    <row r="2055" spans="17:22" x14ac:dyDescent="0.25">
      <c r="Q2055" s="60"/>
      <c r="R2055" s="60"/>
      <c r="S2055" s="60"/>
      <c r="T2055" s="60"/>
      <c r="U2055" s="60"/>
      <c r="V2055" s="60"/>
    </row>
    <row r="2056" spans="17:22" x14ac:dyDescent="0.25">
      <c r="Q2056" s="60"/>
      <c r="R2056" s="60"/>
      <c r="S2056" s="60"/>
      <c r="T2056" s="60"/>
      <c r="U2056" s="60"/>
      <c r="V2056" s="60"/>
    </row>
    <row r="2057" spans="17:22" x14ac:dyDescent="0.25">
      <c r="Q2057" s="60"/>
      <c r="R2057" s="60"/>
      <c r="S2057" s="60"/>
      <c r="T2057" s="60"/>
      <c r="U2057" s="60"/>
      <c r="V2057" s="60"/>
    </row>
    <row r="2058" spans="17:22" x14ac:dyDescent="0.25">
      <c r="Q2058" s="60"/>
      <c r="R2058" s="60"/>
      <c r="S2058" s="60"/>
      <c r="T2058" s="60"/>
      <c r="U2058" s="60"/>
      <c r="V2058" s="60"/>
    </row>
    <row r="2059" spans="17:22" x14ac:dyDescent="0.25">
      <c r="Q2059" s="60"/>
      <c r="R2059" s="60"/>
      <c r="S2059" s="60"/>
      <c r="T2059" s="60"/>
      <c r="U2059" s="60"/>
      <c r="V2059" s="60"/>
    </row>
    <row r="2060" spans="17:22" x14ac:dyDescent="0.25">
      <c r="Q2060" s="60"/>
      <c r="R2060" s="60"/>
      <c r="S2060" s="60"/>
      <c r="T2060" s="60"/>
      <c r="U2060" s="60"/>
      <c r="V2060" s="60"/>
    </row>
    <row r="2061" spans="17:22" x14ac:dyDescent="0.25">
      <c r="Q2061" s="60"/>
      <c r="R2061" s="60"/>
      <c r="S2061" s="60"/>
      <c r="T2061" s="60"/>
      <c r="U2061" s="60"/>
      <c r="V2061" s="60"/>
    </row>
    <row r="2062" spans="17:22" x14ac:dyDescent="0.25">
      <c r="Q2062" s="60"/>
      <c r="R2062" s="60"/>
      <c r="S2062" s="60"/>
      <c r="T2062" s="60"/>
      <c r="U2062" s="60"/>
      <c r="V2062" s="60"/>
    </row>
    <row r="2063" spans="17:22" x14ac:dyDescent="0.25">
      <c r="Q2063" s="60"/>
      <c r="R2063" s="60"/>
      <c r="S2063" s="60"/>
      <c r="T2063" s="60"/>
      <c r="U2063" s="60"/>
      <c r="V2063" s="60"/>
    </row>
    <row r="2064" spans="17:22" x14ac:dyDescent="0.25">
      <c r="Q2064" s="60"/>
      <c r="R2064" s="60"/>
      <c r="S2064" s="60"/>
      <c r="T2064" s="60"/>
      <c r="U2064" s="60"/>
      <c r="V2064" s="60"/>
    </row>
    <row r="2065" spans="17:22" x14ac:dyDescent="0.25">
      <c r="Q2065" s="60"/>
      <c r="R2065" s="60"/>
      <c r="S2065" s="60"/>
      <c r="T2065" s="60"/>
      <c r="U2065" s="60"/>
      <c r="V2065" s="60"/>
    </row>
    <row r="2066" spans="17:22" x14ac:dyDescent="0.25">
      <c r="Q2066" s="60"/>
      <c r="R2066" s="60"/>
      <c r="S2066" s="60"/>
      <c r="T2066" s="60"/>
      <c r="U2066" s="60"/>
      <c r="V2066" s="60"/>
    </row>
    <row r="2067" spans="17:22" x14ac:dyDescent="0.25">
      <c r="Q2067" s="60"/>
      <c r="R2067" s="60"/>
      <c r="S2067" s="60"/>
      <c r="T2067" s="60"/>
      <c r="U2067" s="60"/>
      <c r="V2067" s="60"/>
    </row>
    <row r="2068" spans="17:22" x14ac:dyDescent="0.25">
      <c r="Q2068" s="60"/>
      <c r="R2068" s="60"/>
      <c r="S2068" s="60"/>
      <c r="T2068" s="60"/>
      <c r="U2068" s="60"/>
      <c r="V2068" s="60"/>
    </row>
    <row r="2069" spans="17:22" x14ac:dyDescent="0.25">
      <c r="Q2069" s="60"/>
      <c r="R2069" s="60"/>
      <c r="S2069" s="60"/>
      <c r="T2069" s="60"/>
      <c r="U2069" s="60"/>
      <c r="V2069" s="60"/>
    </row>
    <row r="2070" spans="17:22" x14ac:dyDescent="0.25">
      <c r="Q2070" s="60"/>
      <c r="R2070" s="60"/>
      <c r="S2070" s="60"/>
      <c r="T2070" s="60"/>
      <c r="U2070" s="60"/>
      <c r="V2070" s="60"/>
    </row>
    <row r="2071" spans="17:22" x14ac:dyDescent="0.25">
      <c r="Q2071" s="60"/>
      <c r="R2071" s="60"/>
      <c r="S2071" s="60"/>
      <c r="T2071" s="60"/>
      <c r="U2071" s="60"/>
      <c r="V2071" s="60"/>
    </row>
    <row r="2072" spans="17:22" x14ac:dyDescent="0.25">
      <c r="Q2072" s="60"/>
      <c r="R2072" s="60"/>
      <c r="S2072" s="60"/>
      <c r="T2072" s="60"/>
      <c r="U2072" s="60"/>
      <c r="V2072" s="60"/>
    </row>
    <row r="2073" spans="17:22" x14ac:dyDescent="0.25">
      <c r="Q2073" s="60"/>
      <c r="R2073" s="60"/>
      <c r="S2073" s="60"/>
      <c r="T2073" s="60"/>
      <c r="U2073" s="60"/>
      <c r="V2073" s="60"/>
    </row>
    <row r="2074" spans="17:22" x14ac:dyDescent="0.25">
      <c r="Q2074" s="60"/>
      <c r="R2074" s="60"/>
      <c r="S2074" s="60"/>
      <c r="T2074" s="60"/>
      <c r="U2074" s="60"/>
      <c r="V2074" s="60"/>
    </row>
    <row r="2075" spans="17:22" x14ac:dyDescent="0.25">
      <c r="Q2075" s="60"/>
      <c r="R2075" s="60"/>
      <c r="S2075" s="60"/>
      <c r="T2075" s="60"/>
      <c r="U2075" s="60"/>
      <c r="V2075" s="60"/>
    </row>
    <row r="2076" spans="17:22" x14ac:dyDescent="0.25">
      <c r="Q2076" s="60"/>
      <c r="R2076" s="60"/>
      <c r="S2076" s="60"/>
      <c r="T2076" s="60"/>
      <c r="U2076" s="60"/>
      <c r="V2076" s="60"/>
    </row>
    <row r="2077" spans="17:22" x14ac:dyDescent="0.25">
      <c r="Q2077" s="60"/>
      <c r="R2077" s="60"/>
      <c r="S2077" s="60"/>
      <c r="T2077" s="60"/>
      <c r="U2077" s="60"/>
      <c r="V2077" s="60"/>
    </row>
    <row r="2078" spans="17:22" x14ac:dyDescent="0.25">
      <c r="Q2078" s="60"/>
      <c r="R2078" s="60"/>
      <c r="S2078" s="60"/>
      <c r="T2078" s="60"/>
      <c r="U2078" s="60"/>
      <c r="V2078" s="60"/>
    </row>
    <row r="2079" spans="17:22" x14ac:dyDescent="0.25">
      <c r="Q2079" s="60"/>
      <c r="R2079" s="60"/>
      <c r="S2079" s="60"/>
      <c r="T2079" s="60"/>
      <c r="U2079" s="60"/>
      <c r="V2079" s="60"/>
    </row>
    <row r="2080" spans="17:22" x14ac:dyDescent="0.25">
      <c r="Q2080" s="60"/>
      <c r="R2080" s="60"/>
      <c r="S2080" s="60"/>
      <c r="T2080" s="60"/>
      <c r="U2080" s="60"/>
      <c r="V2080" s="60"/>
    </row>
    <row r="2081" spans="17:22" x14ac:dyDescent="0.25">
      <c r="Q2081" s="60"/>
      <c r="R2081" s="60"/>
      <c r="S2081" s="60"/>
      <c r="T2081" s="60"/>
      <c r="U2081" s="60"/>
      <c r="V2081" s="60"/>
    </row>
    <row r="2082" spans="17:22" x14ac:dyDescent="0.25">
      <c r="Q2082" s="60"/>
      <c r="R2082" s="60"/>
      <c r="S2082" s="60"/>
      <c r="T2082" s="60"/>
      <c r="U2082" s="60"/>
      <c r="V2082" s="60"/>
    </row>
    <row r="2083" spans="17:22" x14ac:dyDescent="0.25">
      <c r="Q2083" s="60"/>
      <c r="R2083" s="60"/>
      <c r="S2083" s="60"/>
      <c r="T2083" s="60"/>
      <c r="U2083" s="60"/>
      <c r="V2083" s="60"/>
    </row>
    <row r="2084" spans="17:22" x14ac:dyDescent="0.25">
      <c r="Q2084" s="60"/>
      <c r="R2084" s="60"/>
      <c r="S2084" s="60"/>
      <c r="T2084" s="60"/>
      <c r="U2084" s="60"/>
      <c r="V2084" s="60"/>
    </row>
    <row r="2085" spans="17:22" x14ac:dyDescent="0.25">
      <c r="Q2085" s="60"/>
      <c r="R2085" s="60"/>
      <c r="S2085" s="60"/>
      <c r="T2085" s="60"/>
      <c r="U2085" s="60"/>
      <c r="V2085" s="60"/>
    </row>
    <row r="2086" spans="17:22" x14ac:dyDescent="0.25">
      <c r="Q2086" s="60"/>
      <c r="R2086" s="60"/>
      <c r="S2086" s="60"/>
      <c r="T2086" s="60"/>
      <c r="U2086" s="60"/>
      <c r="V2086" s="60"/>
    </row>
    <row r="2087" spans="17:22" x14ac:dyDescent="0.25">
      <c r="Q2087" s="60"/>
      <c r="R2087" s="60"/>
      <c r="S2087" s="60"/>
      <c r="T2087" s="60"/>
      <c r="U2087" s="60"/>
      <c r="V2087" s="60"/>
    </row>
    <row r="2088" spans="17:22" x14ac:dyDescent="0.25">
      <c r="Q2088" s="60"/>
      <c r="R2088" s="60"/>
      <c r="S2088" s="60"/>
      <c r="T2088" s="60"/>
      <c r="U2088" s="60"/>
      <c r="V2088" s="60"/>
    </row>
    <row r="2089" spans="17:22" x14ac:dyDescent="0.25">
      <c r="Q2089" s="60"/>
      <c r="R2089" s="60"/>
      <c r="S2089" s="60"/>
      <c r="T2089" s="60"/>
      <c r="U2089" s="60"/>
      <c r="V2089" s="60"/>
    </row>
    <row r="2090" spans="17:22" x14ac:dyDescent="0.25">
      <c r="Q2090" s="60"/>
      <c r="R2090" s="60"/>
      <c r="S2090" s="60"/>
      <c r="T2090" s="60"/>
      <c r="U2090" s="60"/>
      <c r="V2090" s="60"/>
    </row>
    <row r="2091" spans="17:22" x14ac:dyDescent="0.25">
      <c r="Q2091" s="60"/>
      <c r="R2091" s="60"/>
      <c r="S2091" s="60"/>
      <c r="T2091" s="60"/>
      <c r="U2091" s="60"/>
      <c r="V2091" s="60"/>
    </row>
    <row r="2092" spans="17:22" x14ac:dyDescent="0.25">
      <c r="Q2092" s="60"/>
      <c r="R2092" s="60"/>
      <c r="S2092" s="60"/>
      <c r="T2092" s="60"/>
      <c r="U2092" s="60"/>
      <c r="V2092" s="60"/>
    </row>
    <row r="2093" spans="17:22" x14ac:dyDescent="0.25">
      <c r="Q2093" s="60"/>
      <c r="R2093" s="60"/>
      <c r="S2093" s="60"/>
      <c r="T2093" s="60"/>
      <c r="U2093" s="60"/>
      <c r="V2093" s="60"/>
    </row>
    <row r="2094" spans="17:22" x14ac:dyDescent="0.25">
      <c r="Q2094" s="60"/>
      <c r="R2094" s="60"/>
      <c r="S2094" s="60"/>
      <c r="T2094" s="60"/>
      <c r="U2094" s="60"/>
      <c r="V2094" s="60"/>
    </row>
    <row r="2095" spans="17:22" x14ac:dyDescent="0.25">
      <c r="Q2095" s="60"/>
      <c r="R2095" s="60"/>
      <c r="S2095" s="60"/>
      <c r="T2095" s="60"/>
      <c r="U2095" s="60"/>
      <c r="V2095" s="60"/>
    </row>
    <row r="2096" spans="17:22" x14ac:dyDescent="0.25">
      <c r="Q2096" s="60"/>
      <c r="R2096" s="60"/>
      <c r="S2096" s="60"/>
      <c r="T2096" s="60"/>
      <c r="U2096" s="60"/>
      <c r="V2096" s="60"/>
    </row>
    <row r="2097" spans="17:22" x14ac:dyDescent="0.25">
      <c r="Q2097" s="60"/>
      <c r="R2097" s="60"/>
      <c r="S2097" s="60"/>
      <c r="T2097" s="60"/>
      <c r="U2097" s="60"/>
      <c r="V2097" s="60"/>
    </row>
    <row r="2098" spans="17:22" x14ac:dyDescent="0.25">
      <c r="Q2098" s="60"/>
      <c r="R2098" s="60"/>
      <c r="S2098" s="60"/>
      <c r="T2098" s="60"/>
      <c r="U2098" s="60"/>
      <c r="V2098" s="60"/>
    </row>
    <row r="2099" spans="17:22" x14ac:dyDescent="0.25">
      <c r="Q2099" s="60"/>
      <c r="R2099" s="60"/>
      <c r="S2099" s="60"/>
      <c r="T2099" s="60"/>
      <c r="U2099" s="60"/>
      <c r="V2099" s="60"/>
    </row>
    <row r="2100" spans="17:22" x14ac:dyDescent="0.25">
      <c r="Q2100" s="60"/>
      <c r="R2100" s="60"/>
      <c r="S2100" s="60"/>
      <c r="T2100" s="60"/>
      <c r="U2100" s="60"/>
      <c r="V2100" s="60"/>
    </row>
    <row r="2101" spans="17:22" x14ac:dyDescent="0.25">
      <c r="Q2101" s="60"/>
      <c r="R2101" s="60"/>
      <c r="S2101" s="60"/>
      <c r="T2101" s="60"/>
      <c r="U2101" s="60"/>
      <c r="V2101" s="60"/>
    </row>
    <row r="2102" spans="17:22" x14ac:dyDescent="0.25">
      <c r="Q2102" s="60"/>
      <c r="R2102" s="60"/>
      <c r="S2102" s="60"/>
      <c r="T2102" s="60"/>
      <c r="U2102" s="60"/>
      <c r="V2102" s="60"/>
    </row>
    <row r="2103" spans="17:22" x14ac:dyDescent="0.25">
      <c r="Q2103" s="60"/>
      <c r="R2103" s="60"/>
      <c r="S2103" s="60"/>
      <c r="T2103" s="60"/>
      <c r="U2103" s="60"/>
      <c r="V2103" s="60"/>
    </row>
    <row r="2104" spans="17:22" x14ac:dyDescent="0.25">
      <c r="Q2104" s="60"/>
      <c r="R2104" s="60"/>
      <c r="S2104" s="60"/>
      <c r="T2104" s="60"/>
      <c r="U2104" s="60"/>
      <c r="V2104" s="60"/>
    </row>
    <row r="2105" spans="17:22" x14ac:dyDescent="0.25">
      <c r="Q2105" s="60"/>
      <c r="R2105" s="60"/>
      <c r="S2105" s="60"/>
      <c r="T2105" s="60"/>
      <c r="U2105" s="60"/>
      <c r="V2105" s="60"/>
    </row>
    <row r="2106" spans="17:22" x14ac:dyDescent="0.25">
      <c r="Q2106" s="60"/>
      <c r="R2106" s="60"/>
      <c r="S2106" s="60"/>
      <c r="T2106" s="60"/>
      <c r="U2106" s="60"/>
      <c r="V2106" s="60"/>
    </row>
    <row r="2107" spans="17:22" x14ac:dyDescent="0.25">
      <c r="Q2107" s="60"/>
      <c r="R2107" s="60"/>
      <c r="S2107" s="60"/>
      <c r="T2107" s="60"/>
      <c r="U2107" s="60"/>
      <c r="V2107" s="60"/>
    </row>
    <row r="2108" spans="17:22" x14ac:dyDescent="0.25">
      <c r="Q2108" s="60"/>
      <c r="R2108" s="60"/>
      <c r="S2108" s="60"/>
      <c r="T2108" s="60"/>
      <c r="U2108" s="60"/>
      <c r="V2108" s="60"/>
    </row>
    <row r="2109" spans="17:22" x14ac:dyDescent="0.25">
      <c r="Q2109" s="60"/>
      <c r="R2109" s="60"/>
      <c r="S2109" s="60"/>
      <c r="T2109" s="60"/>
      <c r="U2109" s="60"/>
      <c r="V2109" s="60"/>
    </row>
    <row r="2110" spans="17:22" x14ac:dyDescent="0.25">
      <c r="Q2110" s="60"/>
      <c r="R2110" s="60"/>
      <c r="S2110" s="60"/>
      <c r="T2110" s="60"/>
      <c r="U2110" s="60"/>
      <c r="V2110" s="60"/>
    </row>
    <row r="2111" spans="17:22" x14ac:dyDescent="0.25">
      <c r="Q2111" s="60"/>
      <c r="R2111" s="60"/>
      <c r="S2111" s="60"/>
      <c r="T2111" s="60"/>
      <c r="U2111" s="60"/>
      <c r="V2111" s="60"/>
    </row>
    <row r="2112" spans="17:22" x14ac:dyDescent="0.25">
      <c r="Q2112" s="60"/>
      <c r="R2112" s="60"/>
      <c r="S2112" s="60"/>
      <c r="T2112" s="60"/>
      <c r="U2112" s="60"/>
      <c r="V2112" s="60"/>
    </row>
    <row r="2113" spans="17:22" x14ac:dyDescent="0.25">
      <c r="Q2113" s="60"/>
      <c r="R2113" s="60"/>
      <c r="S2113" s="60"/>
      <c r="T2113" s="60"/>
      <c r="U2113" s="60"/>
      <c r="V2113" s="60"/>
    </row>
    <row r="2114" spans="17:22" x14ac:dyDescent="0.25">
      <c r="Q2114" s="60"/>
      <c r="R2114" s="60"/>
      <c r="S2114" s="60"/>
      <c r="T2114" s="60"/>
      <c r="U2114" s="60"/>
      <c r="V2114" s="60"/>
    </row>
    <row r="2115" spans="17:22" x14ac:dyDescent="0.25">
      <c r="Q2115" s="60"/>
      <c r="R2115" s="60"/>
      <c r="S2115" s="60"/>
      <c r="T2115" s="60"/>
      <c r="U2115" s="60"/>
      <c r="V2115" s="60"/>
    </row>
    <row r="2116" spans="17:22" x14ac:dyDescent="0.25">
      <c r="Q2116" s="60"/>
      <c r="R2116" s="60"/>
      <c r="S2116" s="60"/>
      <c r="T2116" s="60"/>
      <c r="U2116" s="60"/>
      <c r="V2116" s="60"/>
    </row>
    <row r="2117" spans="17:22" x14ac:dyDescent="0.25">
      <c r="Q2117" s="60"/>
      <c r="R2117" s="60"/>
      <c r="S2117" s="60"/>
      <c r="T2117" s="60"/>
      <c r="U2117" s="60"/>
      <c r="V2117" s="60"/>
    </row>
    <row r="2118" spans="17:22" x14ac:dyDescent="0.25">
      <c r="Q2118" s="60"/>
      <c r="R2118" s="60"/>
      <c r="S2118" s="60"/>
      <c r="T2118" s="60"/>
      <c r="U2118" s="60"/>
      <c r="V2118" s="60"/>
    </row>
    <row r="2119" spans="17:22" x14ac:dyDescent="0.25">
      <c r="Q2119" s="60"/>
      <c r="R2119" s="60"/>
      <c r="S2119" s="60"/>
      <c r="T2119" s="60"/>
      <c r="U2119" s="60"/>
      <c r="V2119" s="60"/>
    </row>
    <row r="2120" spans="17:22" x14ac:dyDescent="0.25">
      <c r="Q2120" s="60"/>
      <c r="R2120" s="60"/>
      <c r="S2120" s="60"/>
      <c r="T2120" s="60"/>
      <c r="U2120" s="60"/>
      <c r="V2120" s="60"/>
    </row>
    <row r="2121" spans="17:22" x14ac:dyDescent="0.25">
      <c r="Q2121" s="60"/>
      <c r="R2121" s="60"/>
      <c r="S2121" s="60"/>
      <c r="T2121" s="60"/>
      <c r="U2121" s="60"/>
      <c r="V2121" s="60"/>
    </row>
    <row r="2122" spans="17:22" x14ac:dyDescent="0.25">
      <c r="Q2122" s="60"/>
      <c r="R2122" s="60"/>
      <c r="S2122" s="60"/>
      <c r="T2122" s="60"/>
      <c r="U2122" s="60"/>
      <c r="V2122" s="60"/>
    </row>
    <row r="2123" spans="17:22" x14ac:dyDescent="0.25">
      <c r="Q2123" s="60"/>
      <c r="R2123" s="60"/>
      <c r="S2123" s="60"/>
      <c r="T2123" s="60"/>
      <c r="U2123" s="60"/>
      <c r="V2123" s="60"/>
    </row>
    <row r="2124" spans="17:22" x14ac:dyDescent="0.25">
      <c r="Q2124" s="60"/>
      <c r="R2124" s="60"/>
      <c r="S2124" s="60"/>
      <c r="T2124" s="60"/>
      <c r="U2124" s="60"/>
      <c r="V2124" s="60"/>
    </row>
    <row r="2125" spans="17:22" x14ac:dyDescent="0.25">
      <c r="Q2125" s="60"/>
      <c r="R2125" s="60"/>
      <c r="S2125" s="60"/>
      <c r="T2125" s="60"/>
      <c r="U2125" s="60"/>
      <c r="V2125" s="60"/>
    </row>
    <row r="2126" spans="17:22" x14ac:dyDescent="0.25">
      <c r="Q2126" s="60"/>
      <c r="R2126" s="60"/>
      <c r="S2126" s="60"/>
      <c r="T2126" s="60"/>
      <c r="U2126" s="60"/>
      <c r="V2126" s="60"/>
    </row>
    <row r="2127" spans="17:22" x14ac:dyDescent="0.25">
      <c r="Q2127" s="60"/>
      <c r="R2127" s="60"/>
      <c r="S2127" s="60"/>
      <c r="T2127" s="60"/>
      <c r="U2127" s="60"/>
      <c r="V2127" s="60"/>
    </row>
    <row r="2128" spans="17:22" x14ac:dyDescent="0.25">
      <c r="Q2128" s="60"/>
      <c r="R2128" s="60"/>
      <c r="S2128" s="60"/>
      <c r="T2128" s="60"/>
      <c r="U2128" s="60"/>
      <c r="V2128" s="60"/>
    </row>
    <row r="2129" spans="17:22" x14ac:dyDescent="0.25">
      <c r="Q2129" s="60"/>
      <c r="R2129" s="60"/>
      <c r="S2129" s="60"/>
      <c r="T2129" s="60"/>
      <c r="U2129" s="60"/>
      <c r="V2129" s="60"/>
    </row>
    <row r="2130" spans="17:22" x14ac:dyDescent="0.25">
      <c r="Q2130" s="60"/>
      <c r="R2130" s="60"/>
      <c r="S2130" s="60"/>
      <c r="T2130" s="60"/>
      <c r="U2130" s="60"/>
      <c r="V2130" s="60"/>
    </row>
    <row r="2131" spans="17:22" x14ac:dyDescent="0.25">
      <c r="Q2131" s="60"/>
      <c r="R2131" s="60"/>
      <c r="S2131" s="60"/>
      <c r="T2131" s="60"/>
      <c r="U2131" s="60"/>
      <c r="V2131" s="60"/>
    </row>
    <row r="2132" spans="17:22" x14ac:dyDescent="0.25">
      <c r="Q2132" s="60"/>
      <c r="R2132" s="60"/>
      <c r="S2132" s="60"/>
      <c r="T2132" s="60"/>
      <c r="U2132" s="60"/>
      <c r="V2132" s="60"/>
    </row>
    <row r="2133" spans="17:22" x14ac:dyDescent="0.25">
      <c r="Q2133" s="60"/>
      <c r="R2133" s="60"/>
      <c r="S2133" s="60"/>
      <c r="T2133" s="60"/>
      <c r="U2133" s="60"/>
      <c r="V2133" s="60"/>
    </row>
    <row r="2134" spans="17:22" x14ac:dyDescent="0.25">
      <c r="Q2134" s="60"/>
      <c r="R2134" s="60"/>
      <c r="S2134" s="60"/>
      <c r="T2134" s="60"/>
      <c r="U2134" s="60"/>
      <c r="V2134" s="60"/>
    </row>
    <row r="2135" spans="17:22" x14ac:dyDescent="0.25">
      <c r="Q2135" s="60"/>
      <c r="R2135" s="60"/>
      <c r="S2135" s="60"/>
      <c r="T2135" s="60"/>
      <c r="U2135" s="60"/>
      <c r="V2135" s="60"/>
    </row>
    <row r="2136" spans="17:22" x14ac:dyDescent="0.25">
      <c r="Q2136" s="60"/>
      <c r="R2136" s="60"/>
      <c r="S2136" s="60"/>
      <c r="T2136" s="60"/>
      <c r="U2136" s="60"/>
      <c r="V2136" s="60"/>
    </row>
    <row r="2137" spans="17:22" x14ac:dyDescent="0.25">
      <c r="Q2137" s="60"/>
      <c r="R2137" s="60"/>
      <c r="S2137" s="60"/>
      <c r="T2137" s="60"/>
      <c r="U2137" s="60"/>
      <c r="V2137" s="60"/>
    </row>
    <row r="2138" spans="17:22" x14ac:dyDescent="0.25">
      <c r="Q2138" s="60"/>
      <c r="R2138" s="60"/>
      <c r="S2138" s="60"/>
      <c r="T2138" s="60"/>
      <c r="U2138" s="60"/>
      <c r="V2138" s="60"/>
    </row>
    <row r="2139" spans="17:22" x14ac:dyDescent="0.25">
      <c r="Q2139" s="60"/>
      <c r="R2139" s="60"/>
      <c r="S2139" s="60"/>
      <c r="T2139" s="60"/>
      <c r="U2139" s="60"/>
      <c r="V2139" s="60"/>
    </row>
    <row r="2140" spans="17:22" x14ac:dyDescent="0.25">
      <c r="Q2140" s="60"/>
      <c r="R2140" s="60"/>
      <c r="S2140" s="60"/>
      <c r="T2140" s="60"/>
      <c r="U2140" s="60"/>
      <c r="V2140" s="60"/>
    </row>
    <row r="2141" spans="17:22" x14ac:dyDescent="0.25">
      <c r="Q2141" s="60"/>
      <c r="R2141" s="60"/>
      <c r="S2141" s="60"/>
      <c r="T2141" s="60"/>
      <c r="U2141" s="60"/>
      <c r="V2141" s="60"/>
    </row>
    <row r="2142" spans="17:22" x14ac:dyDescent="0.25">
      <c r="Q2142" s="60"/>
      <c r="R2142" s="60"/>
      <c r="S2142" s="60"/>
      <c r="T2142" s="60"/>
      <c r="U2142" s="60"/>
      <c r="V2142" s="60"/>
    </row>
    <row r="2143" spans="17:22" x14ac:dyDescent="0.25">
      <c r="Q2143" s="60"/>
      <c r="R2143" s="60"/>
      <c r="S2143" s="60"/>
      <c r="T2143" s="60"/>
      <c r="U2143" s="60"/>
      <c r="V2143" s="60"/>
    </row>
    <row r="2144" spans="17:22" x14ac:dyDescent="0.25">
      <c r="Q2144" s="60"/>
      <c r="R2144" s="60"/>
      <c r="S2144" s="60"/>
      <c r="T2144" s="60"/>
      <c r="U2144" s="60"/>
      <c r="V2144" s="60"/>
    </row>
    <row r="2145" spans="17:22" x14ac:dyDescent="0.25">
      <c r="Q2145" s="60"/>
      <c r="R2145" s="60"/>
      <c r="S2145" s="60"/>
      <c r="T2145" s="60"/>
      <c r="U2145" s="60"/>
      <c r="V2145" s="60"/>
    </row>
    <row r="2146" spans="17:22" x14ac:dyDescent="0.25">
      <c r="Q2146" s="60"/>
      <c r="R2146" s="60"/>
      <c r="S2146" s="60"/>
      <c r="T2146" s="60"/>
      <c r="U2146" s="60"/>
      <c r="V2146" s="60"/>
    </row>
    <row r="2147" spans="17:22" x14ac:dyDescent="0.25">
      <c r="Q2147" s="60"/>
      <c r="R2147" s="60"/>
      <c r="S2147" s="60"/>
      <c r="T2147" s="60"/>
      <c r="U2147" s="60"/>
      <c r="V2147" s="60"/>
    </row>
    <row r="2148" spans="17:22" x14ac:dyDescent="0.25">
      <c r="Q2148" s="60"/>
      <c r="R2148" s="60"/>
      <c r="S2148" s="60"/>
      <c r="T2148" s="60"/>
      <c r="U2148" s="60"/>
      <c r="V2148" s="60"/>
    </row>
    <row r="2149" spans="17:22" x14ac:dyDescent="0.25">
      <c r="Q2149" s="60"/>
      <c r="R2149" s="60"/>
      <c r="S2149" s="60"/>
      <c r="T2149" s="60"/>
      <c r="U2149" s="60"/>
      <c r="V2149" s="60"/>
    </row>
    <row r="2150" spans="17:22" x14ac:dyDescent="0.25">
      <c r="Q2150" s="60"/>
      <c r="R2150" s="60"/>
      <c r="S2150" s="60"/>
      <c r="T2150" s="60"/>
      <c r="U2150" s="60"/>
      <c r="V2150" s="60"/>
    </row>
    <row r="2151" spans="17:22" x14ac:dyDescent="0.25">
      <c r="Q2151" s="60"/>
      <c r="R2151" s="60"/>
      <c r="S2151" s="60"/>
      <c r="T2151" s="60"/>
      <c r="U2151" s="60"/>
      <c r="V2151" s="60"/>
    </row>
    <row r="2152" spans="17:22" x14ac:dyDescent="0.25">
      <c r="Q2152" s="60"/>
      <c r="R2152" s="60"/>
      <c r="S2152" s="60"/>
      <c r="T2152" s="60"/>
      <c r="U2152" s="60"/>
      <c r="V2152" s="60"/>
    </row>
    <row r="2153" spans="17:22" x14ac:dyDescent="0.25">
      <c r="Q2153" s="60"/>
      <c r="R2153" s="60"/>
      <c r="S2153" s="60"/>
      <c r="T2153" s="60"/>
      <c r="U2153" s="60"/>
      <c r="V2153" s="60"/>
    </row>
    <row r="2154" spans="17:22" x14ac:dyDescent="0.25">
      <c r="Q2154" s="60"/>
      <c r="R2154" s="60"/>
      <c r="S2154" s="60"/>
      <c r="T2154" s="60"/>
      <c r="U2154" s="60"/>
      <c r="V2154" s="60"/>
    </row>
    <row r="2155" spans="17:22" x14ac:dyDescent="0.25">
      <c r="Q2155" s="60"/>
      <c r="R2155" s="60"/>
      <c r="S2155" s="60"/>
      <c r="T2155" s="60"/>
      <c r="U2155" s="60"/>
      <c r="V2155" s="60"/>
    </row>
    <row r="2156" spans="17:22" x14ac:dyDescent="0.25">
      <c r="Q2156" s="60"/>
      <c r="R2156" s="60"/>
      <c r="S2156" s="60"/>
      <c r="T2156" s="60"/>
      <c r="U2156" s="60"/>
      <c r="V2156" s="60"/>
    </row>
    <row r="2157" spans="17:22" x14ac:dyDescent="0.25">
      <c r="Q2157" s="60"/>
      <c r="R2157" s="60"/>
      <c r="S2157" s="60"/>
      <c r="T2157" s="60"/>
      <c r="U2157" s="60"/>
      <c r="V2157" s="60"/>
    </row>
    <row r="2158" spans="17:22" x14ac:dyDescent="0.25">
      <c r="Q2158" s="60"/>
      <c r="R2158" s="60"/>
      <c r="S2158" s="60"/>
      <c r="T2158" s="60"/>
      <c r="U2158" s="60"/>
      <c r="V2158" s="60"/>
    </row>
    <row r="2159" spans="17:22" x14ac:dyDescent="0.25">
      <c r="Q2159" s="60"/>
      <c r="R2159" s="60"/>
      <c r="S2159" s="60"/>
      <c r="T2159" s="60"/>
      <c r="U2159" s="60"/>
      <c r="V2159" s="60"/>
    </row>
    <row r="2160" spans="17:22" x14ac:dyDescent="0.25">
      <c r="Q2160" s="60"/>
      <c r="R2160" s="60"/>
      <c r="S2160" s="60"/>
      <c r="T2160" s="60"/>
      <c r="U2160" s="60"/>
      <c r="V2160" s="60"/>
    </row>
    <row r="2161" spans="17:22" x14ac:dyDescent="0.25">
      <c r="Q2161" s="60"/>
      <c r="R2161" s="60"/>
      <c r="S2161" s="60"/>
      <c r="T2161" s="60"/>
      <c r="U2161" s="60"/>
      <c r="V2161" s="60"/>
    </row>
    <row r="2162" spans="17:22" x14ac:dyDescent="0.25">
      <c r="Q2162" s="60"/>
      <c r="R2162" s="60"/>
      <c r="S2162" s="60"/>
      <c r="T2162" s="60"/>
      <c r="U2162" s="60"/>
      <c r="V2162" s="60"/>
    </row>
    <row r="2163" spans="17:22" x14ac:dyDescent="0.25">
      <c r="Q2163" s="60"/>
      <c r="R2163" s="60"/>
      <c r="S2163" s="60"/>
      <c r="T2163" s="60"/>
      <c r="U2163" s="60"/>
      <c r="V2163" s="60"/>
    </row>
    <row r="2164" spans="17:22" x14ac:dyDescent="0.25">
      <c r="Q2164" s="60"/>
      <c r="R2164" s="60"/>
      <c r="S2164" s="60"/>
      <c r="T2164" s="60"/>
      <c r="U2164" s="60"/>
      <c r="V2164" s="60"/>
    </row>
    <row r="2165" spans="17:22" x14ac:dyDescent="0.25">
      <c r="Q2165" s="60"/>
      <c r="R2165" s="60"/>
      <c r="S2165" s="60"/>
      <c r="T2165" s="60"/>
      <c r="U2165" s="60"/>
      <c r="V2165" s="60"/>
    </row>
    <row r="2166" spans="17:22" x14ac:dyDescent="0.25">
      <c r="Q2166" s="60"/>
      <c r="R2166" s="60"/>
      <c r="S2166" s="60"/>
      <c r="T2166" s="60"/>
      <c r="U2166" s="60"/>
      <c r="V2166" s="60"/>
    </row>
    <row r="2167" spans="17:22" x14ac:dyDescent="0.25">
      <c r="Q2167" s="60"/>
      <c r="R2167" s="60"/>
      <c r="S2167" s="60"/>
      <c r="T2167" s="60"/>
      <c r="U2167" s="60"/>
      <c r="V2167" s="60"/>
    </row>
    <row r="2168" spans="17:22" x14ac:dyDescent="0.25">
      <c r="Q2168" s="60"/>
      <c r="R2168" s="60"/>
      <c r="S2168" s="60"/>
      <c r="T2168" s="60"/>
      <c r="U2168" s="60"/>
      <c r="V2168" s="60"/>
    </row>
    <row r="2169" spans="17:22" x14ac:dyDescent="0.25">
      <c r="Q2169" s="60"/>
      <c r="R2169" s="60"/>
      <c r="S2169" s="60"/>
      <c r="T2169" s="60"/>
      <c r="U2169" s="60"/>
      <c r="V2169" s="60"/>
    </row>
    <row r="2170" spans="17:22" x14ac:dyDescent="0.25">
      <c r="Q2170" s="60"/>
      <c r="R2170" s="60"/>
      <c r="S2170" s="60"/>
      <c r="T2170" s="60"/>
      <c r="U2170" s="60"/>
      <c r="V2170" s="60"/>
    </row>
    <row r="2171" spans="17:22" x14ac:dyDescent="0.25">
      <c r="Q2171" s="60"/>
      <c r="R2171" s="60"/>
      <c r="S2171" s="60"/>
      <c r="T2171" s="60"/>
      <c r="U2171" s="60"/>
      <c r="V2171" s="60"/>
    </row>
    <row r="2172" spans="17:22" x14ac:dyDescent="0.25">
      <c r="Q2172" s="60"/>
      <c r="R2172" s="60"/>
      <c r="S2172" s="60"/>
      <c r="T2172" s="60"/>
      <c r="U2172" s="60"/>
      <c r="V2172" s="60"/>
    </row>
    <row r="2173" spans="17:22" x14ac:dyDescent="0.25">
      <c r="Q2173" s="60"/>
      <c r="R2173" s="60"/>
      <c r="S2173" s="60"/>
      <c r="T2173" s="60"/>
      <c r="U2173" s="60"/>
      <c r="V2173" s="60"/>
    </row>
    <row r="2174" spans="17:22" x14ac:dyDescent="0.25">
      <c r="Q2174" s="60"/>
      <c r="R2174" s="60"/>
      <c r="S2174" s="60"/>
      <c r="T2174" s="60"/>
      <c r="U2174" s="60"/>
      <c r="V2174" s="60"/>
    </row>
    <row r="2175" spans="17:22" x14ac:dyDescent="0.25">
      <c r="Q2175" s="60"/>
      <c r="R2175" s="60"/>
      <c r="S2175" s="60"/>
      <c r="T2175" s="60"/>
      <c r="U2175" s="60"/>
      <c r="V2175" s="60"/>
    </row>
    <row r="2176" spans="17:22" x14ac:dyDescent="0.25">
      <c r="Q2176" s="60"/>
      <c r="R2176" s="60"/>
      <c r="S2176" s="60"/>
      <c r="T2176" s="60"/>
      <c r="U2176" s="60"/>
      <c r="V2176" s="60"/>
    </row>
    <row r="2177" spans="17:22" x14ac:dyDescent="0.25">
      <c r="Q2177" s="60"/>
      <c r="R2177" s="60"/>
      <c r="S2177" s="60"/>
      <c r="T2177" s="60"/>
      <c r="U2177" s="60"/>
      <c r="V2177" s="60"/>
    </row>
    <row r="2178" spans="17:22" x14ac:dyDescent="0.25">
      <c r="Q2178" s="60"/>
      <c r="R2178" s="60"/>
      <c r="S2178" s="60"/>
      <c r="T2178" s="60"/>
      <c r="U2178" s="60"/>
      <c r="V2178" s="60"/>
    </row>
    <row r="2179" spans="17:22" x14ac:dyDescent="0.25">
      <c r="Q2179" s="60"/>
      <c r="R2179" s="60"/>
      <c r="S2179" s="60"/>
      <c r="T2179" s="60"/>
      <c r="U2179" s="60"/>
      <c r="V2179" s="60"/>
    </row>
    <row r="2180" spans="17:22" x14ac:dyDescent="0.25">
      <c r="Q2180" s="60"/>
      <c r="R2180" s="60"/>
      <c r="S2180" s="60"/>
      <c r="T2180" s="60"/>
      <c r="U2180" s="60"/>
      <c r="V2180" s="60"/>
    </row>
    <row r="2181" spans="17:22" x14ac:dyDescent="0.25">
      <c r="Q2181" s="60"/>
      <c r="R2181" s="60"/>
      <c r="S2181" s="60"/>
      <c r="T2181" s="60"/>
      <c r="U2181" s="60"/>
      <c r="V2181" s="60"/>
    </row>
    <row r="2182" spans="17:22" x14ac:dyDescent="0.25">
      <c r="Q2182" s="60"/>
      <c r="R2182" s="60"/>
      <c r="S2182" s="60"/>
      <c r="T2182" s="60"/>
      <c r="U2182" s="60"/>
      <c r="V2182" s="60"/>
    </row>
    <row r="2183" spans="17:22" x14ac:dyDescent="0.25">
      <c r="Q2183" s="60"/>
      <c r="R2183" s="60"/>
      <c r="S2183" s="60"/>
      <c r="T2183" s="60"/>
      <c r="U2183" s="60"/>
      <c r="V2183" s="60"/>
    </row>
    <row r="2184" spans="17:22" x14ac:dyDescent="0.25">
      <c r="Q2184" s="60"/>
      <c r="R2184" s="60"/>
      <c r="S2184" s="60"/>
      <c r="T2184" s="60"/>
      <c r="U2184" s="60"/>
      <c r="V2184" s="60"/>
    </row>
    <row r="2185" spans="17:22" x14ac:dyDescent="0.25">
      <c r="Q2185" s="60"/>
      <c r="R2185" s="60"/>
      <c r="S2185" s="60"/>
      <c r="T2185" s="60"/>
      <c r="U2185" s="60"/>
      <c r="V2185" s="60"/>
    </row>
    <row r="2186" spans="17:22" x14ac:dyDescent="0.25">
      <c r="Q2186" s="60"/>
      <c r="R2186" s="60"/>
      <c r="S2186" s="60"/>
      <c r="T2186" s="60"/>
      <c r="U2186" s="60"/>
      <c r="V2186" s="60"/>
    </row>
    <row r="2187" spans="17:22" x14ac:dyDescent="0.25">
      <c r="Q2187" s="60"/>
      <c r="R2187" s="60"/>
      <c r="S2187" s="60"/>
      <c r="T2187" s="60"/>
      <c r="U2187" s="60"/>
      <c r="V2187" s="60"/>
    </row>
    <row r="2188" spans="17:22" x14ac:dyDescent="0.25">
      <c r="Q2188" s="60"/>
      <c r="R2188" s="60"/>
      <c r="S2188" s="60"/>
      <c r="T2188" s="60"/>
      <c r="U2188" s="60"/>
      <c r="V2188" s="60"/>
    </row>
    <row r="2189" spans="17:22" x14ac:dyDescent="0.25">
      <c r="Q2189" s="60"/>
      <c r="R2189" s="60"/>
      <c r="S2189" s="60"/>
      <c r="T2189" s="60"/>
      <c r="U2189" s="60"/>
      <c r="V2189" s="60"/>
    </row>
    <row r="2190" spans="17:22" x14ac:dyDescent="0.25">
      <c r="Q2190" s="60"/>
      <c r="R2190" s="60"/>
      <c r="S2190" s="60"/>
      <c r="T2190" s="60"/>
      <c r="U2190" s="60"/>
      <c r="V2190" s="60"/>
    </row>
    <row r="2191" spans="17:22" x14ac:dyDescent="0.25">
      <c r="Q2191" s="60"/>
      <c r="R2191" s="60"/>
      <c r="S2191" s="60"/>
      <c r="T2191" s="60"/>
      <c r="U2191" s="60"/>
      <c r="V2191" s="60"/>
    </row>
    <row r="2192" spans="17:22" x14ac:dyDescent="0.25">
      <c r="Q2192" s="60"/>
      <c r="R2192" s="60"/>
      <c r="S2192" s="60"/>
      <c r="T2192" s="60"/>
      <c r="U2192" s="60"/>
      <c r="V2192" s="60"/>
    </row>
    <row r="2193" spans="17:22" x14ac:dyDescent="0.25">
      <c r="Q2193" s="60"/>
      <c r="R2193" s="60"/>
      <c r="S2193" s="60"/>
      <c r="T2193" s="60"/>
      <c r="U2193" s="60"/>
      <c r="V2193" s="60"/>
    </row>
    <row r="2194" spans="17:22" x14ac:dyDescent="0.25">
      <c r="Q2194" s="60"/>
      <c r="R2194" s="60"/>
      <c r="S2194" s="60"/>
      <c r="T2194" s="60"/>
      <c r="U2194" s="60"/>
      <c r="V2194" s="60"/>
    </row>
    <row r="2195" spans="17:22" x14ac:dyDescent="0.25">
      <c r="Q2195" s="60"/>
      <c r="R2195" s="60"/>
      <c r="S2195" s="60"/>
      <c r="T2195" s="60"/>
      <c r="U2195" s="60"/>
      <c r="V2195" s="60"/>
    </row>
    <row r="2196" spans="17:22" x14ac:dyDescent="0.25">
      <c r="Q2196" s="60"/>
      <c r="R2196" s="60"/>
      <c r="S2196" s="60"/>
      <c r="T2196" s="60"/>
      <c r="U2196" s="60"/>
      <c r="V2196" s="60"/>
    </row>
    <row r="2197" spans="17:22" x14ac:dyDescent="0.25">
      <c r="Q2197" s="60"/>
      <c r="R2197" s="60"/>
      <c r="S2197" s="60"/>
      <c r="T2197" s="60"/>
      <c r="U2197" s="60"/>
      <c r="V2197" s="60"/>
    </row>
    <row r="2198" spans="17:22" x14ac:dyDescent="0.25">
      <c r="Q2198" s="60"/>
      <c r="R2198" s="60"/>
      <c r="S2198" s="60"/>
      <c r="T2198" s="60"/>
      <c r="U2198" s="60"/>
      <c r="V2198" s="60"/>
    </row>
    <row r="2199" spans="17:22" x14ac:dyDescent="0.25">
      <c r="Q2199" s="60"/>
      <c r="R2199" s="60"/>
      <c r="S2199" s="60"/>
      <c r="T2199" s="60"/>
      <c r="U2199" s="60"/>
      <c r="V2199" s="60"/>
    </row>
    <row r="2200" spans="17:22" x14ac:dyDescent="0.25">
      <c r="Q2200" s="60"/>
      <c r="R2200" s="60"/>
      <c r="S2200" s="60"/>
      <c r="T2200" s="60"/>
      <c r="U2200" s="60"/>
      <c r="V2200" s="60"/>
    </row>
    <row r="2201" spans="17:22" x14ac:dyDescent="0.25">
      <c r="Q2201" s="60"/>
      <c r="R2201" s="60"/>
      <c r="S2201" s="60"/>
      <c r="T2201" s="60"/>
      <c r="U2201" s="60"/>
      <c r="V2201" s="60"/>
    </row>
    <row r="2202" spans="17:22" x14ac:dyDescent="0.25">
      <c r="Q2202" s="60"/>
      <c r="R2202" s="60"/>
      <c r="S2202" s="60"/>
      <c r="T2202" s="60"/>
      <c r="U2202" s="60"/>
      <c r="V2202" s="60"/>
    </row>
    <row r="2203" spans="17:22" x14ac:dyDescent="0.25">
      <c r="Q2203" s="60"/>
      <c r="R2203" s="60"/>
      <c r="S2203" s="60"/>
      <c r="T2203" s="60"/>
      <c r="U2203" s="60"/>
      <c r="V2203" s="60"/>
    </row>
    <row r="2204" spans="17:22" x14ac:dyDescent="0.25">
      <c r="Q2204" s="60"/>
      <c r="R2204" s="60"/>
      <c r="S2204" s="60"/>
      <c r="T2204" s="60"/>
      <c r="U2204" s="60"/>
      <c r="V2204" s="60"/>
    </row>
    <row r="2205" spans="17:22" x14ac:dyDescent="0.25">
      <c r="Q2205" s="60"/>
      <c r="R2205" s="60"/>
      <c r="S2205" s="60"/>
      <c r="T2205" s="60"/>
      <c r="U2205" s="60"/>
      <c r="V2205" s="60"/>
    </row>
    <row r="2206" spans="17:22" x14ac:dyDescent="0.25">
      <c r="Q2206" s="60"/>
      <c r="R2206" s="60"/>
      <c r="S2206" s="60"/>
      <c r="T2206" s="60"/>
      <c r="U2206" s="60"/>
      <c r="V2206" s="60"/>
    </row>
    <row r="2207" spans="17:22" x14ac:dyDescent="0.25">
      <c r="Q2207" s="60"/>
      <c r="R2207" s="60"/>
      <c r="S2207" s="60"/>
      <c r="T2207" s="60"/>
      <c r="U2207" s="60"/>
      <c r="V2207" s="60"/>
    </row>
    <row r="2208" spans="17:22" x14ac:dyDescent="0.25">
      <c r="Q2208" s="60"/>
      <c r="R2208" s="60"/>
      <c r="S2208" s="60"/>
      <c r="T2208" s="60"/>
      <c r="U2208" s="60"/>
      <c r="V2208" s="60"/>
    </row>
    <row r="2209" spans="17:22" x14ac:dyDescent="0.25">
      <c r="Q2209" s="60"/>
      <c r="R2209" s="60"/>
      <c r="S2209" s="60"/>
      <c r="T2209" s="60"/>
      <c r="U2209" s="60"/>
      <c r="V2209" s="60"/>
    </row>
    <row r="2210" spans="17:22" x14ac:dyDescent="0.25">
      <c r="Q2210" s="60"/>
      <c r="R2210" s="60"/>
      <c r="S2210" s="60"/>
      <c r="T2210" s="60"/>
      <c r="U2210" s="60"/>
      <c r="V2210" s="60"/>
    </row>
    <row r="2211" spans="17:22" x14ac:dyDescent="0.25">
      <c r="Q2211" s="60"/>
      <c r="R2211" s="60"/>
      <c r="S2211" s="60"/>
      <c r="T2211" s="60"/>
      <c r="U2211" s="60"/>
      <c r="V2211" s="60"/>
    </row>
    <row r="2212" spans="17:22" x14ac:dyDescent="0.25">
      <c r="Q2212" s="60"/>
      <c r="R2212" s="60"/>
      <c r="S2212" s="60"/>
      <c r="T2212" s="60"/>
      <c r="U2212" s="60"/>
      <c r="V2212" s="60"/>
    </row>
    <row r="2213" spans="17:22" x14ac:dyDescent="0.25">
      <c r="Q2213" s="60"/>
      <c r="R2213" s="60"/>
      <c r="S2213" s="60"/>
      <c r="T2213" s="60"/>
      <c r="U2213" s="60"/>
      <c r="V2213" s="60"/>
    </row>
    <row r="2214" spans="17:22" x14ac:dyDescent="0.25">
      <c r="Q2214" s="60"/>
      <c r="R2214" s="60"/>
      <c r="S2214" s="60"/>
      <c r="T2214" s="60"/>
      <c r="U2214" s="60"/>
      <c r="V2214" s="60"/>
    </row>
    <row r="2215" spans="17:22" x14ac:dyDescent="0.25">
      <c r="Q2215" s="60"/>
      <c r="R2215" s="60"/>
      <c r="S2215" s="60"/>
      <c r="T2215" s="60"/>
      <c r="U2215" s="60"/>
      <c r="V2215" s="60"/>
    </row>
    <row r="2216" spans="17:22" x14ac:dyDescent="0.25">
      <c r="Q2216" s="60"/>
      <c r="R2216" s="60"/>
      <c r="S2216" s="60"/>
      <c r="T2216" s="60"/>
      <c r="U2216" s="60"/>
      <c r="V2216" s="60"/>
    </row>
    <row r="2217" spans="17:22" x14ac:dyDescent="0.25">
      <c r="Q2217" s="60"/>
      <c r="R2217" s="60"/>
      <c r="S2217" s="60"/>
      <c r="T2217" s="60"/>
      <c r="U2217" s="60"/>
      <c r="V2217" s="60"/>
    </row>
    <row r="2218" spans="17:22" x14ac:dyDescent="0.25">
      <c r="Q2218" s="60"/>
      <c r="R2218" s="60"/>
      <c r="S2218" s="60"/>
      <c r="T2218" s="60"/>
      <c r="U2218" s="60"/>
      <c r="V2218" s="60"/>
    </row>
    <row r="2219" spans="17:22" x14ac:dyDescent="0.25">
      <c r="Q2219" s="60"/>
      <c r="R2219" s="60"/>
      <c r="S2219" s="60"/>
      <c r="T2219" s="60"/>
      <c r="U2219" s="60"/>
      <c r="V2219" s="60"/>
    </row>
    <row r="2220" spans="17:22" x14ac:dyDescent="0.25">
      <c r="Q2220" s="60"/>
      <c r="R2220" s="60"/>
      <c r="S2220" s="60"/>
      <c r="T2220" s="60"/>
      <c r="U2220" s="60"/>
      <c r="V2220" s="60"/>
    </row>
    <row r="2221" spans="17:22" x14ac:dyDescent="0.25">
      <c r="Q2221" s="60"/>
      <c r="R2221" s="60"/>
      <c r="S2221" s="60"/>
      <c r="T2221" s="60"/>
      <c r="U2221" s="60"/>
      <c r="V2221" s="60"/>
    </row>
    <row r="2222" spans="17:22" x14ac:dyDescent="0.25">
      <c r="Q2222" s="60"/>
      <c r="R2222" s="60"/>
      <c r="S2222" s="60"/>
      <c r="T2222" s="60"/>
      <c r="U2222" s="60"/>
      <c r="V2222" s="60"/>
    </row>
    <row r="2223" spans="17:22" x14ac:dyDescent="0.25">
      <c r="Q2223" s="60"/>
      <c r="R2223" s="60"/>
      <c r="S2223" s="60"/>
      <c r="T2223" s="60"/>
      <c r="U2223" s="60"/>
      <c r="V2223" s="60"/>
    </row>
    <row r="2224" spans="17:22" x14ac:dyDescent="0.25">
      <c r="Q2224" s="60"/>
      <c r="R2224" s="60"/>
      <c r="S2224" s="60"/>
      <c r="T2224" s="60"/>
      <c r="U2224" s="60"/>
      <c r="V2224" s="60"/>
    </row>
    <row r="2225" spans="17:22" x14ac:dyDescent="0.25">
      <c r="Q2225" s="60"/>
      <c r="R2225" s="60"/>
      <c r="S2225" s="60"/>
      <c r="T2225" s="60"/>
      <c r="U2225" s="60"/>
      <c r="V2225" s="60"/>
    </row>
    <row r="2226" spans="17:22" x14ac:dyDescent="0.25">
      <c r="Q2226" s="60"/>
      <c r="R2226" s="60"/>
      <c r="S2226" s="60"/>
      <c r="T2226" s="60"/>
      <c r="U2226" s="60"/>
      <c r="V2226" s="60"/>
    </row>
    <row r="2227" spans="17:22" x14ac:dyDescent="0.25">
      <c r="Q2227" s="60"/>
      <c r="R2227" s="60"/>
      <c r="S2227" s="60"/>
      <c r="T2227" s="60"/>
      <c r="U2227" s="60"/>
      <c r="V2227" s="60"/>
    </row>
    <row r="2228" spans="17:22" x14ac:dyDescent="0.25">
      <c r="Q2228" s="60"/>
      <c r="R2228" s="60"/>
      <c r="S2228" s="60"/>
      <c r="T2228" s="60"/>
      <c r="U2228" s="60"/>
      <c r="V2228" s="60"/>
    </row>
    <row r="2229" spans="17:22" x14ac:dyDescent="0.25">
      <c r="Q2229" s="60"/>
      <c r="R2229" s="60"/>
      <c r="S2229" s="60"/>
      <c r="T2229" s="60"/>
      <c r="U2229" s="60"/>
      <c r="V2229" s="60"/>
    </row>
    <row r="2230" spans="17:22" x14ac:dyDescent="0.25">
      <c r="Q2230" s="60"/>
      <c r="R2230" s="60"/>
      <c r="S2230" s="60"/>
      <c r="T2230" s="60"/>
      <c r="U2230" s="60"/>
      <c r="V2230" s="60"/>
    </row>
    <row r="2231" spans="17:22" x14ac:dyDescent="0.25">
      <c r="Q2231" s="60"/>
      <c r="R2231" s="60"/>
      <c r="S2231" s="60"/>
      <c r="T2231" s="60"/>
      <c r="U2231" s="60"/>
      <c r="V2231" s="60"/>
    </row>
    <row r="2232" spans="17:22" x14ac:dyDescent="0.25">
      <c r="Q2232" s="60"/>
      <c r="R2232" s="60"/>
      <c r="S2232" s="60"/>
      <c r="T2232" s="60"/>
      <c r="U2232" s="60"/>
      <c r="V2232" s="60"/>
    </row>
    <row r="2233" spans="17:22" x14ac:dyDescent="0.25">
      <c r="Q2233" s="60"/>
      <c r="R2233" s="60"/>
      <c r="S2233" s="60"/>
      <c r="T2233" s="60"/>
      <c r="U2233" s="60"/>
      <c r="V2233" s="60"/>
    </row>
    <row r="2234" spans="17:22" x14ac:dyDescent="0.25">
      <c r="Q2234" s="60"/>
      <c r="R2234" s="60"/>
      <c r="S2234" s="60"/>
      <c r="T2234" s="60"/>
      <c r="U2234" s="60"/>
      <c r="V2234" s="60"/>
    </row>
    <row r="2235" spans="17:22" x14ac:dyDescent="0.25">
      <c r="Q2235" s="60"/>
      <c r="R2235" s="60"/>
      <c r="S2235" s="60"/>
      <c r="T2235" s="60"/>
      <c r="U2235" s="60"/>
      <c r="V2235" s="60"/>
    </row>
    <row r="2236" spans="17:22" x14ac:dyDescent="0.25">
      <c r="Q2236" s="60"/>
      <c r="R2236" s="60"/>
      <c r="S2236" s="60"/>
      <c r="T2236" s="60"/>
      <c r="U2236" s="60"/>
      <c r="V2236" s="60"/>
    </row>
    <row r="2237" spans="17:22" x14ac:dyDescent="0.25">
      <c r="Q2237" s="60"/>
      <c r="R2237" s="60"/>
      <c r="S2237" s="60"/>
      <c r="T2237" s="60"/>
      <c r="U2237" s="60"/>
      <c r="V2237" s="60"/>
    </row>
    <row r="2238" spans="17:22" x14ac:dyDescent="0.25">
      <c r="Q2238" s="60"/>
      <c r="R2238" s="60"/>
      <c r="S2238" s="60"/>
      <c r="T2238" s="60"/>
      <c r="U2238" s="60"/>
      <c r="V2238" s="60"/>
    </row>
    <row r="2239" spans="17:22" x14ac:dyDescent="0.25">
      <c r="Q2239" s="60"/>
      <c r="R2239" s="60"/>
      <c r="S2239" s="60"/>
      <c r="T2239" s="60"/>
      <c r="U2239" s="60"/>
      <c r="V2239" s="60"/>
    </row>
    <row r="2240" spans="17:22" x14ac:dyDescent="0.25">
      <c r="Q2240" s="60"/>
      <c r="R2240" s="60"/>
      <c r="S2240" s="60"/>
      <c r="T2240" s="60"/>
      <c r="U2240" s="60"/>
      <c r="V2240" s="60"/>
    </row>
    <row r="2241" spans="17:22" x14ac:dyDescent="0.25">
      <c r="Q2241" s="60"/>
      <c r="R2241" s="60"/>
      <c r="S2241" s="60"/>
      <c r="T2241" s="60"/>
      <c r="U2241" s="60"/>
      <c r="V2241" s="60"/>
    </row>
    <row r="2242" spans="17:22" x14ac:dyDescent="0.25">
      <c r="Q2242" s="60"/>
      <c r="R2242" s="60"/>
      <c r="S2242" s="60"/>
      <c r="T2242" s="60"/>
      <c r="U2242" s="60"/>
      <c r="V2242" s="60"/>
    </row>
    <row r="2243" spans="17:22" x14ac:dyDescent="0.25">
      <c r="Q2243" s="60"/>
      <c r="R2243" s="60"/>
      <c r="S2243" s="60"/>
      <c r="T2243" s="60"/>
      <c r="U2243" s="60"/>
      <c r="V2243" s="60"/>
    </row>
    <row r="2244" spans="17:22" x14ac:dyDescent="0.25">
      <c r="Q2244" s="60"/>
      <c r="R2244" s="60"/>
      <c r="S2244" s="60"/>
      <c r="T2244" s="60"/>
      <c r="U2244" s="60"/>
      <c r="V2244" s="60"/>
    </row>
    <row r="2245" spans="17:22" x14ac:dyDescent="0.25">
      <c r="Q2245" s="60"/>
      <c r="R2245" s="60"/>
      <c r="S2245" s="60"/>
      <c r="T2245" s="60"/>
      <c r="U2245" s="60"/>
      <c r="V2245" s="60"/>
    </row>
    <row r="2246" spans="17:22" x14ac:dyDescent="0.25">
      <c r="Q2246" s="60"/>
      <c r="R2246" s="60"/>
      <c r="S2246" s="60"/>
      <c r="T2246" s="60"/>
      <c r="U2246" s="60"/>
      <c r="V2246" s="60"/>
    </row>
    <row r="2247" spans="17:22" x14ac:dyDescent="0.25">
      <c r="Q2247" s="60"/>
      <c r="R2247" s="60"/>
      <c r="S2247" s="60"/>
      <c r="T2247" s="60"/>
      <c r="U2247" s="60"/>
      <c r="V2247" s="60"/>
    </row>
    <row r="2248" spans="17:22" x14ac:dyDescent="0.25">
      <c r="Q2248" s="60"/>
      <c r="R2248" s="60"/>
      <c r="S2248" s="60"/>
      <c r="T2248" s="60"/>
      <c r="U2248" s="60"/>
      <c r="V2248" s="60"/>
    </row>
    <row r="2249" spans="17:22" x14ac:dyDescent="0.25">
      <c r="Q2249" s="60"/>
      <c r="R2249" s="60"/>
      <c r="S2249" s="60"/>
      <c r="T2249" s="60"/>
      <c r="U2249" s="60"/>
      <c r="V2249" s="60"/>
    </row>
    <row r="2250" spans="17:22" x14ac:dyDescent="0.25">
      <c r="Q2250" s="60"/>
      <c r="R2250" s="60"/>
      <c r="S2250" s="60"/>
      <c r="T2250" s="60"/>
      <c r="U2250" s="60"/>
      <c r="V2250" s="60"/>
    </row>
    <row r="2251" spans="17:22" x14ac:dyDescent="0.25">
      <c r="Q2251" s="60"/>
      <c r="R2251" s="60"/>
      <c r="S2251" s="60"/>
      <c r="T2251" s="60"/>
      <c r="U2251" s="60"/>
      <c r="V2251" s="60"/>
    </row>
    <row r="2252" spans="17:22" x14ac:dyDescent="0.25">
      <c r="Q2252" s="60"/>
      <c r="R2252" s="60"/>
      <c r="S2252" s="60"/>
      <c r="T2252" s="60"/>
      <c r="U2252" s="60"/>
      <c r="V2252" s="60"/>
    </row>
    <row r="2253" spans="17:22" x14ac:dyDescent="0.25">
      <c r="Q2253" s="60"/>
      <c r="R2253" s="60"/>
      <c r="S2253" s="60"/>
      <c r="T2253" s="60"/>
      <c r="U2253" s="60"/>
      <c r="V2253" s="60"/>
    </row>
    <row r="2254" spans="17:22" x14ac:dyDescent="0.25">
      <c r="Q2254" s="60"/>
      <c r="R2254" s="60"/>
      <c r="S2254" s="60"/>
      <c r="T2254" s="60"/>
      <c r="U2254" s="60"/>
      <c r="V2254" s="60"/>
    </row>
    <row r="2255" spans="17:22" x14ac:dyDescent="0.25">
      <c r="Q2255" s="60"/>
      <c r="R2255" s="60"/>
      <c r="S2255" s="60"/>
      <c r="T2255" s="60"/>
      <c r="U2255" s="60"/>
      <c r="V2255" s="60"/>
    </row>
    <row r="2256" spans="17:22" x14ac:dyDescent="0.25">
      <c r="Q2256" s="60"/>
      <c r="R2256" s="60"/>
      <c r="S2256" s="60"/>
      <c r="T2256" s="60"/>
      <c r="U2256" s="60"/>
      <c r="V2256" s="60"/>
    </row>
    <row r="2257" spans="17:22" x14ac:dyDescent="0.25">
      <c r="Q2257" s="60"/>
      <c r="R2257" s="60"/>
      <c r="S2257" s="60"/>
      <c r="T2257" s="60"/>
      <c r="U2257" s="60"/>
      <c r="V2257" s="60"/>
    </row>
    <row r="2258" spans="17:22" x14ac:dyDescent="0.25">
      <c r="Q2258" s="60"/>
      <c r="R2258" s="60"/>
      <c r="S2258" s="60"/>
      <c r="T2258" s="60"/>
      <c r="U2258" s="60"/>
      <c r="V2258" s="60"/>
    </row>
    <row r="2259" spans="17:22" x14ac:dyDescent="0.25">
      <c r="Q2259" s="60"/>
      <c r="R2259" s="60"/>
      <c r="S2259" s="60"/>
      <c r="T2259" s="60"/>
      <c r="U2259" s="60"/>
      <c r="V2259" s="60"/>
    </row>
    <row r="2260" spans="17:22" x14ac:dyDescent="0.25">
      <c r="Q2260" s="60"/>
      <c r="R2260" s="60"/>
      <c r="S2260" s="60"/>
      <c r="T2260" s="60"/>
      <c r="U2260" s="60"/>
      <c r="V2260" s="60"/>
    </row>
    <row r="2261" spans="17:22" x14ac:dyDescent="0.25">
      <c r="Q2261" s="60"/>
      <c r="R2261" s="60"/>
      <c r="S2261" s="60"/>
      <c r="T2261" s="60"/>
      <c r="U2261" s="60"/>
      <c r="V2261" s="60"/>
    </row>
    <row r="2262" spans="17:22" x14ac:dyDescent="0.25">
      <c r="Q2262" s="60"/>
      <c r="R2262" s="60"/>
      <c r="S2262" s="60"/>
      <c r="T2262" s="60"/>
      <c r="U2262" s="60"/>
      <c r="V2262" s="60"/>
    </row>
    <row r="2263" spans="17:22" x14ac:dyDescent="0.25">
      <c r="Q2263" s="60"/>
      <c r="R2263" s="60"/>
      <c r="S2263" s="60"/>
      <c r="T2263" s="60"/>
      <c r="U2263" s="60"/>
      <c r="V2263" s="60"/>
    </row>
    <row r="2264" spans="17:22" x14ac:dyDescent="0.25">
      <c r="Q2264" s="60"/>
      <c r="R2264" s="60"/>
      <c r="S2264" s="60"/>
      <c r="T2264" s="60"/>
      <c r="U2264" s="60"/>
      <c r="V2264" s="60"/>
    </row>
    <row r="2265" spans="17:22" x14ac:dyDescent="0.25">
      <c r="Q2265" s="60"/>
      <c r="R2265" s="60"/>
      <c r="S2265" s="60"/>
      <c r="T2265" s="60"/>
      <c r="U2265" s="60"/>
      <c r="V2265" s="60"/>
    </row>
    <row r="2266" spans="17:22" x14ac:dyDescent="0.25">
      <c r="Q2266" s="60"/>
      <c r="R2266" s="60"/>
      <c r="S2266" s="60"/>
      <c r="T2266" s="60"/>
      <c r="U2266" s="60"/>
      <c r="V2266" s="60"/>
    </row>
    <row r="2267" spans="17:22" x14ac:dyDescent="0.25">
      <c r="Q2267" s="60"/>
      <c r="R2267" s="60"/>
      <c r="S2267" s="60"/>
      <c r="T2267" s="60"/>
      <c r="U2267" s="60"/>
      <c r="V2267" s="60"/>
    </row>
    <row r="2268" spans="17:22" x14ac:dyDescent="0.25">
      <c r="Q2268" s="60"/>
      <c r="R2268" s="60"/>
      <c r="S2268" s="60"/>
      <c r="T2268" s="60"/>
      <c r="U2268" s="60"/>
      <c r="V2268" s="60"/>
    </row>
    <row r="2269" spans="17:22" x14ac:dyDescent="0.25">
      <c r="Q2269" s="60"/>
      <c r="R2269" s="60"/>
      <c r="S2269" s="60"/>
      <c r="T2269" s="60"/>
      <c r="U2269" s="60"/>
      <c r="V2269" s="60"/>
    </row>
    <row r="2270" spans="17:22" x14ac:dyDescent="0.25">
      <c r="Q2270" s="60"/>
      <c r="R2270" s="60"/>
      <c r="S2270" s="60"/>
      <c r="T2270" s="60"/>
      <c r="U2270" s="60"/>
      <c r="V2270" s="60"/>
    </row>
    <row r="2271" spans="17:22" x14ac:dyDescent="0.25">
      <c r="Q2271" s="60"/>
      <c r="R2271" s="60"/>
      <c r="S2271" s="60"/>
      <c r="T2271" s="60"/>
      <c r="U2271" s="60"/>
      <c r="V2271" s="60"/>
    </row>
    <row r="2272" spans="17:22" x14ac:dyDescent="0.25">
      <c r="Q2272" s="60"/>
      <c r="R2272" s="60"/>
      <c r="S2272" s="60"/>
      <c r="T2272" s="60"/>
      <c r="U2272" s="60"/>
      <c r="V2272" s="60"/>
    </row>
    <row r="2273" spans="17:22" x14ac:dyDescent="0.25">
      <c r="Q2273" s="60"/>
      <c r="R2273" s="60"/>
      <c r="S2273" s="60"/>
      <c r="T2273" s="60"/>
      <c r="U2273" s="60"/>
      <c r="V2273" s="60"/>
    </row>
    <row r="2274" spans="17:22" x14ac:dyDescent="0.25">
      <c r="Q2274" s="60"/>
      <c r="R2274" s="60"/>
      <c r="S2274" s="60"/>
      <c r="T2274" s="60"/>
      <c r="U2274" s="60"/>
      <c r="V2274" s="60"/>
    </row>
    <row r="2275" spans="17:22" x14ac:dyDescent="0.25">
      <c r="Q2275" s="60"/>
      <c r="R2275" s="60"/>
      <c r="S2275" s="60"/>
      <c r="T2275" s="60"/>
      <c r="U2275" s="60"/>
      <c r="V2275" s="60"/>
    </row>
    <row r="2276" spans="17:22" x14ac:dyDescent="0.25">
      <c r="Q2276" s="60"/>
      <c r="R2276" s="60"/>
      <c r="S2276" s="60"/>
      <c r="T2276" s="60"/>
      <c r="U2276" s="60"/>
      <c r="V2276" s="60"/>
    </row>
    <row r="2277" spans="17:22" x14ac:dyDescent="0.25">
      <c r="Q2277" s="60"/>
      <c r="R2277" s="60"/>
      <c r="S2277" s="60"/>
      <c r="T2277" s="60"/>
      <c r="U2277" s="60"/>
      <c r="V2277" s="60"/>
    </row>
    <row r="2278" spans="17:22" x14ac:dyDescent="0.25">
      <c r="Q2278" s="60"/>
      <c r="R2278" s="60"/>
      <c r="S2278" s="60"/>
      <c r="T2278" s="60"/>
      <c r="U2278" s="60"/>
      <c r="V2278" s="60"/>
    </row>
    <row r="2279" spans="17:22" x14ac:dyDescent="0.25">
      <c r="Q2279" s="60"/>
      <c r="R2279" s="60"/>
      <c r="S2279" s="60"/>
      <c r="T2279" s="60"/>
      <c r="U2279" s="60"/>
      <c r="V2279" s="60"/>
    </row>
    <row r="2280" spans="17:22" x14ac:dyDescent="0.25">
      <c r="Q2280" s="60"/>
      <c r="R2280" s="60"/>
      <c r="S2280" s="60"/>
      <c r="T2280" s="60"/>
      <c r="U2280" s="60"/>
      <c r="V2280" s="60"/>
    </row>
    <row r="2281" spans="17:22" x14ac:dyDescent="0.25">
      <c r="Q2281" s="60"/>
      <c r="R2281" s="60"/>
      <c r="S2281" s="60"/>
      <c r="T2281" s="60"/>
      <c r="U2281" s="60"/>
      <c r="V2281" s="60"/>
    </row>
    <row r="2282" spans="17:22" x14ac:dyDescent="0.25">
      <c r="Q2282" s="60"/>
      <c r="R2282" s="60"/>
      <c r="S2282" s="60"/>
      <c r="T2282" s="60"/>
      <c r="U2282" s="60"/>
      <c r="V2282" s="60"/>
    </row>
    <row r="2283" spans="17:22" x14ac:dyDescent="0.25">
      <c r="Q2283" s="60"/>
      <c r="R2283" s="60"/>
      <c r="S2283" s="60"/>
      <c r="T2283" s="60"/>
      <c r="U2283" s="60"/>
      <c r="V2283" s="60"/>
    </row>
    <row r="2284" spans="17:22" x14ac:dyDescent="0.25">
      <c r="Q2284" s="60"/>
      <c r="R2284" s="60"/>
      <c r="S2284" s="60"/>
      <c r="T2284" s="60"/>
      <c r="U2284" s="60"/>
      <c r="V2284" s="60"/>
    </row>
    <row r="2285" spans="17:22" x14ac:dyDescent="0.25">
      <c r="Q2285" s="60"/>
      <c r="R2285" s="60"/>
      <c r="S2285" s="60"/>
      <c r="T2285" s="60"/>
      <c r="U2285" s="60"/>
      <c r="V2285" s="60"/>
    </row>
    <row r="2286" spans="17:22" x14ac:dyDescent="0.25">
      <c r="Q2286" s="60"/>
      <c r="R2286" s="60"/>
      <c r="S2286" s="60"/>
      <c r="T2286" s="60"/>
      <c r="U2286" s="60"/>
      <c r="V2286" s="60"/>
    </row>
    <row r="2287" spans="17:22" x14ac:dyDescent="0.25">
      <c r="Q2287" s="60"/>
      <c r="R2287" s="60"/>
      <c r="S2287" s="60"/>
      <c r="T2287" s="60"/>
      <c r="U2287" s="60"/>
      <c r="V2287" s="60"/>
    </row>
    <row r="2288" spans="17:22" x14ac:dyDescent="0.25">
      <c r="Q2288" s="60"/>
      <c r="R2288" s="60"/>
      <c r="S2288" s="60"/>
      <c r="T2288" s="60"/>
      <c r="U2288" s="60"/>
      <c r="V2288" s="60"/>
    </row>
    <row r="2289" spans="17:22" x14ac:dyDescent="0.25">
      <c r="Q2289" s="60"/>
      <c r="R2289" s="60"/>
      <c r="S2289" s="60"/>
      <c r="T2289" s="60"/>
      <c r="U2289" s="60"/>
      <c r="V2289" s="60"/>
    </row>
    <row r="2290" spans="17:22" x14ac:dyDescent="0.25">
      <c r="Q2290" s="60"/>
      <c r="R2290" s="60"/>
      <c r="S2290" s="60"/>
      <c r="T2290" s="60"/>
      <c r="U2290" s="60"/>
      <c r="V2290" s="60"/>
    </row>
    <row r="2291" spans="17:22" x14ac:dyDescent="0.25">
      <c r="Q2291" s="60"/>
      <c r="R2291" s="60"/>
      <c r="S2291" s="60"/>
      <c r="T2291" s="60"/>
      <c r="U2291" s="60"/>
      <c r="V2291" s="60"/>
    </row>
    <row r="2292" spans="17:22" x14ac:dyDescent="0.25">
      <c r="Q2292" s="60"/>
      <c r="R2292" s="60"/>
      <c r="S2292" s="60"/>
      <c r="T2292" s="60"/>
      <c r="U2292" s="60"/>
      <c r="V2292" s="60"/>
    </row>
    <row r="2293" spans="17:22" x14ac:dyDescent="0.25">
      <c r="Q2293" s="60"/>
      <c r="R2293" s="60"/>
      <c r="S2293" s="60"/>
      <c r="T2293" s="60"/>
      <c r="U2293" s="60"/>
      <c r="V2293" s="60"/>
    </row>
    <row r="2294" spans="17:22" x14ac:dyDescent="0.25">
      <c r="Q2294" s="60"/>
      <c r="R2294" s="60"/>
      <c r="S2294" s="60"/>
      <c r="T2294" s="60"/>
      <c r="U2294" s="60"/>
      <c r="V2294" s="60"/>
    </row>
    <row r="2295" spans="17:22" x14ac:dyDescent="0.25">
      <c r="Q2295" s="60"/>
      <c r="R2295" s="60"/>
      <c r="S2295" s="60"/>
      <c r="T2295" s="60"/>
      <c r="U2295" s="60"/>
      <c r="V2295" s="60"/>
    </row>
    <row r="2296" spans="17:22" x14ac:dyDescent="0.25">
      <c r="Q2296" s="60"/>
      <c r="R2296" s="60"/>
      <c r="S2296" s="60"/>
      <c r="T2296" s="60"/>
      <c r="U2296" s="60"/>
      <c r="V2296" s="60"/>
    </row>
    <row r="2297" spans="17:22" x14ac:dyDescent="0.25">
      <c r="Q2297" s="60"/>
      <c r="R2297" s="60"/>
      <c r="S2297" s="60"/>
      <c r="T2297" s="60"/>
      <c r="U2297" s="60"/>
      <c r="V2297" s="60"/>
    </row>
    <row r="2298" spans="17:22" x14ac:dyDescent="0.25">
      <c r="Q2298" s="60"/>
      <c r="R2298" s="60"/>
      <c r="S2298" s="60"/>
      <c r="T2298" s="60"/>
      <c r="U2298" s="60"/>
      <c r="V2298" s="60"/>
    </row>
    <row r="2299" spans="17:22" x14ac:dyDescent="0.25">
      <c r="Q2299" s="60"/>
      <c r="R2299" s="60"/>
      <c r="S2299" s="60"/>
      <c r="T2299" s="60"/>
      <c r="U2299" s="60"/>
      <c r="V2299" s="60"/>
    </row>
    <row r="2300" spans="17:22" x14ac:dyDescent="0.25">
      <c r="Q2300" s="60"/>
      <c r="R2300" s="60"/>
      <c r="S2300" s="60"/>
      <c r="T2300" s="60"/>
      <c r="U2300" s="60"/>
      <c r="V2300" s="60"/>
    </row>
    <row r="2301" spans="17:22" x14ac:dyDescent="0.25">
      <c r="Q2301" s="60"/>
      <c r="R2301" s="60"/>
      <c r="S2301" s="60"/>
      <c r="T2301" s="60"/>
      <c r="U2301" s="60"/>
      <c r="V2301" s="60"/>
    </row>
    <row r="2302" spans="17:22" x14ac:dyDescent="0.25">
      <c r="Q2302" s="60"/>
      <c r="R2302" s="60"/>
      <c r="S2302" s="60"/>
      <c r="T2302" s="60"/>
      <c r="U2302" s="60"/>
      <c r="V2302" s="60"/>
    </row>
    <row r="2303" spans="17:22" x14ac:dyDescent="0.25">
      <c r="Q2303" s="60"/>
      <c r="R2303" s="60"/>
      <c r="S2303" s="60"/>
      <c r="T2303" s="60"/>
      <c r="U2303" s="60"/>
      <c r="V2303" s="60"/>
    </row>
    <row r="2304" spans="17:22" x14ac:dyDescent="0.25">
      <c r="Q2304" s="60"/>
      <c r="R2304" s="60"/>
      <c r="S2304" s="60"/>
      <c r="T2304" s="60"/>
      <c r="U2304" s="60"/>
      <c r="V2304" s="60"/>
    </row>
    <row r="2305" spans="17:22" x14ac:dyDescent="0.25">
      <c r="Q2305" s="60"/>
      <c r="R2305" s="60"/>
      <c r="S2305" s="60"/>
      <c r="T2305" s="60"/>
      <c r="U2305" s="60"/>
      <c r="V2305" s="60"/>
    </row>
    <row r="2306" spans="17:22" x14ac:dyDescent="0.25">
      <c r="Q2306" s="60"/>
      <c r="R2306" s="60"/>
      <c r="S2306" s="60"/>
      <c r="T2306" s="60"/>
      <c r="U2306" s="60"/>
      <c r="V2306" s="60"/>
    </row>
    <row r="2307" spans="17:22" x14ac:dyDescent="0.25">
      <c r="Q2307" s="60"/>
      <c r="R2307" s="60"/>
      <c r="S2307" s="60"/>
      <c r="T2307" s="60"/>
      <c r="U2307" s="60"/>
      <c r="V2307" s="60"/>
    </row>
    <row r="2308" spans="17:22" x14ac:dyDescent="0.25">
      <c r="Q2308" s="60"/>
      <c r="R2308" s="60"/>
      <c r="S2308" s="60"/>
      <c r="T2308" s="60"/>
      <c r="U2308" s="60"/>
      <c r="V2308" s="60"/>
    </row>
    <row r="2309" spans="17:22" x14ac:dyDescent="0.25">
      <c r="Q2309" s="60"/>
      <c r="R2309" s="60"/>
      <c r="S2309" s="60"/>
      <c r="T2309" s="60"/>
      <c r="U2309" s="60"/>
      <c r="V2309" s="60"/>
    </row>
    <row r="2310" spans="17:22" x14ac:dyDescent="0.25">
      <c r="Q2310" s="60"/>
      <c r="R2310" s="60"/>
      <c r="S2310" s="60"/>
      <c r="T2310" s="60"/>
      <c r="U2310" s="60"/>
      <c r="V2310" s="60"/>
    </row>
    <row r="2311" spans="17:22" x14ac:dyDescent="0.25">
      <c r="Q2311" s="60"/>
      <c r="R2311" s="60"/>
      <c r="S2311" s="60"/>
      <c r="T2311" s="60"/>
      <c r="U2311" s="60"/>
      <c r="V2311" s="60"/>
    </row>
    <row r="2312" spans="17:22" x14ac:dyDescent="0.25">
      <c r="Q2312" s="60"/>
      <c r="R2312" s="60"/>
      <c r="S2312" s="60"/>
      <c r="T2312" s="60"/>
      <c r="U2312" s="60"/>
      <c r="V2312" s="60"/>
    </row>
    <row r="2313" spans="17:22" x14ac:dyDescent="0.25">
      <c r="Q2313" s="60"/>
      <c r="R2313" s="60"/>
      <c r="S2313" s="60"/>
      <c r="T2313" s="60"/>
      <c r="U2313" s="60"/>
      <c r="V2313" s="60"/>
    </row>
    <row r="2314" spans="17:22" x14ac:dyDescent="0.25">
      <c r="Q2314" s="60"/>
      <c r="R2314" s="60"/>
      <c r="S2314" s="60"/>
      <c r="T2314" s="60"/>
      <c r="U2314" s="60"/>
      <c r="V2314" s="60"/>
    </row>
    <row r="2315" spans="17:22" x14ac:dyDescent="0.25">
      <c r="Q2315" s="60"/>
      <c r="R2315" s="60"/>
      <c r="S2315" s="60"/>
      <c r="T2315" s="60"/>
      <c r="U2315" s="60"/>
      <c r="V2315" s="60"/>
    </row>
    <row r="2316" spans="17:22" x14ac:dyDescent="0.25">
      <c r="Q2316" s="60"/>
      <c r="R2316" s="60"/>
      <c r="S2316" s="60"/>
      <c r="T2316" s="60"/>
      <c r="U2316" s="60"/>
      <c r="V2316" s="60"/>
    </row>
    <row r="2317" spans="17:22" x14ac:dyDescent="0.25">
      <c r="Q2317" s="60"/>
      <c r="R2317" s="60"/>
      <c r="S2317" s="60"/>
      <c r="T2317" s="60"/>
      <c r="U2317" s="60"/>
      <c r="V2317" s="60"/>
    </row>
    <row r="2318" spans="17:22" x14ac:dyDescent="0.25">
      <c r="Q2318" s="60"/>
      <c r="R2318" s="60"/>
      <c r="S2318" s="60"/>
      <c r="T2318" s="60"/>
      <c r="U2318" s="60"/>
      <c r="V2318" s="60"/>
    </row>
    <row r="2319" spans="17:22" x14ac:dyDescent="0.25">
      <c r="Q2319" s="60"/>
      <c r="R2319" s="60"/>
      <c r="S2319" s="60"/>
      <c r="T2319" s="60"/>
      <c r="U2319" s="60"/>
      <c r="V2319" s="60"/>
    </row>
    <row r="2320" spans="17:22" x14ac:dyDescent="0.25">
      <c r="Q2320" s="60"/>
      <c r="R2320" s="60"/>
      <c r="S2320" s="60"/>
      <c r="T2320" s="60"/>
      <c r="U2320" s="60"/>
      <c r="V2320" s="60"/>
    </row>
    <row r="2321" spans="17:22" x14ac:dyDescent="0.25">
      <c r="Q2321" s="60"/>
      <c r="R2321" s="60"/>
      <c r="S2321" s="60"/>
      <c r="T2321" s="60"/>
      <c r="U2321" s="60"/>
      <c r="V2321" s="60"/>
    </row>
    <row r="2322" spans="17:22" x14ac:dyDescent="0.25">
      <c r="Q2322" s="60"/>
      <c r="R2322" s="60"/>
      <c r="S2322" s="60"/>
      <c r="T2322" s="60"/>
      <c r="U2322" s="60"/>
      <c r="V2322" s="60"/>
    </row>
    <row r="2323" spans="17:22" x14ac:dyDescent="0.25">
      <c r="Q2323" s="60"/>
      <c r="R2323" s="60"/>
      <c r="S2323" s="60"/>
      <c r="T2323" s="60"/>
      <c r="U2323" s="60"/>
      <c r="V2323" s="60"/>
    </row>
    <row r="2324" spans="17:22" x14ac:dyDescent="0.25">
      <c r="Q2324" s="60"/>
      <c r="R2324" s="60"/>
      <c r="S2324" s="60"/>
      <c r="T2324" s="60"/>
      <c r="U2324" s="60"/>
      <c r="V2324" s="60"/>
    </row>
    <row r="2325" spans="17:22" x14ac:dyDescent="0.25">
      <c r="Q2325" s="60"/>
      <c r="R2325" s="60"/>
      <c r="S2325" s="60"/>
      <c r="T2325" s="60"/>
      <c r="U2325" s="60"/>
      <c r="V2325" s="60"/>
    </row>
    <row r="2326" spans="17:22" x14ac:dyDescent="0.25">
      <c r="Q2326" s="60"/>
      <c r="R2326" s="60"/>
      <c r="S2326" s="60"/>
      <c r="T2326" s="60"/>
      <c r="U2326" s="60"/>
      <c r="V2326" s="60"/>
    </row>
    <row r="2327" spans="17:22" x14ac:dyDescent="0.25">
      <c r="Q2327" s="60"/>
      <c r="R2327" s="60"/>
      <c r="S2327" s="60"/>
      <c r="T2327" s="60"/>
      <c r="U2327" s="60"/>
      <c r="V2327" s="60"/>
    </row>
    <row r="2328" spans="17:22" x14ac:dyDescent="0.25">
      <c r="Q2328" s="60"/>
      <c r="R2328" s="60"/>
      <c r="S2328" s="60"/>
      <c r="T2328" s="60"/>
      <c r="U2328" s="60"/>
      <c r="V2328" s="60"/>
    </row>
    <row r="2329" spans="17:22" x14ac:dyDescent="0.25">
      <c r="Q2329" s="60"/>
      <c r="R2329" s="60"/>
      <c r="S2329" s="60"/>
      <c r="T2329" s="60"/>
      <c r="U2329" s="60"/>
      <c r="V2329" s="60"/>
    </row>
    <row r="2330" spans="17:22" x14ac:dyDescent="0.25">
      <c r="Q2330" s="60"/>
      <c r="R2330" s="60"/>
      <c r="S2330" s="60"/>
      <c r="T2330" s="60"/>
      <c r="U2330" s="60"/>
      <c r="V2330" s="60"/>
    </row>
    <row r="2331" spans="17:22" x14ac:dyDescent="0.25">
      <c r="Q2331" s="60"/>
      <c r="R2331" s="60"/>
      <c r="S2331" s="60"/>
      <c r="T2331" s="60"/>
      <c r="U2331" s="60"/>
      <c r="V2331" s="60"/>
    </row>
    <row r="2332" spans="17:22" x14ac:dyDescent="0.25">
      <c r="Q2332" s="60"/>
      <c r="R2332" s="60"/>
      <c r="S2332" s="60"/>
      <c r="T2332" s="60"/>
      <c r="U2332" s="60"/>
      <c r="V2332" s="60"/>
    </row>
    <row r="2333" spans="17:22" x14ac:dyDescent="0.25">
      <c r="Q2333" s="60"/>
      <c r="R2333" s="60"/>
      <c r="S2333" s="60"/>
      <c r="T2333" s="60"/>
      <c r="U2333" s="60"/>
      <c r="V2333" s="60"/>
    </row>
    <row r="2334" spans="17:22" x14ac:dyDescent="0.25">
      <c r="Q2334" s="60"/>
      <c r="R2334" s="60"/>
      <c r="S2334" s="60"/>
      <c r="T2334" s="60"/>
      <c r="U2334" s="60"/>
      <c r="V2334" s="60"/>
    </row>
    <row r="2335" spans="17:22" x14ac:dyDescent="0.25">
      <c r="Q2335" s="60"/>
      <c r="R2335" s="60"/>
      <c r="S2335" s="60"/>
      <c r="T2335" s="60"/>
      <c r="U2335" s="60"/>
      <c r="V2335" s="60"/>
    </row>
    <row r="2336" spans="17:22" x14ac:dyDescent="0.25">
      <c r="Q2336" s="60"/>
      <c r="R2336" s="60"/>
      <c r="S2336" s="60"/>
      <c r="T2336" s="60"/>
      <c r="U2336" s="60"/>
      <c r="V2336" s="60"/>
    </row>
    <row r="2337" spans="17:22" x14ac:dyDescent="0.25">
      <c r="Q2337" s="60"/>
      <c r="R2337" s="60"/>
      <c r="S2337" s="60"/>
      <c r="T2337" s="60"/>
      <c r="U2337" s="60"/>
      <c r="V2337" s="60"/>
    </row>
    <row r="2338" spans="17:22" x14ac:dyDescent="0.25">
      <c r="Q2338" s="60"/>
      <c r="R2338" s="60"/>
      <c r="S2338" s="60"/>
      <c r="T2338" s="60"/>
      <c r="U2338" s="60"/>
      <c r="V2338" s="60"/>
    </row>
    <row r="2339" spans="17:22" x14ac:dyDescent="0.25">
      <c r="Q2339" s="60"/>
      <c r="R2339" s="60"/>
      <c r="S2339" s="60"/>
      <c r="T2339" s="60"/>
      <c r="U2339" s="60"/>
      <c r="V2339" s="60"/>
    </row>
    <row r="2340" spans="17:22" x14ac:dyDescent="0.25">
      <c r="Q2340" s="60"/>
      <c r="R2340" s="60"/>
      <c r="S2340" s="60"/>
      <c r="T2340" s="60"/>
      <c r="U2340" s="60"/>
      <c r="V2340" s="60"/>
    </row>
    <row r="2341" spans="17:22" x14ac:dyDescent="0.25">
      <c r="Q2341" s="60"/>
      <c r="R2341" s="60"/>
      <c r="S2341" s="60"/>
      <c r="T2341" s="60"/>
      <c r="U2341" s="60"/>
      <c r="V2341" s="60"/>
    </row>
    <row r="2342" spans="17:22" x14ac:dyDescent="0.25">
      <c r="Q2342" s="60"/>
      <c r="R2342" s="60"/>
      <c r="S2342" s="60"/>
      <c r="T2342" s="60"/>
      <c r="U2342" s="60"/>
      <c r="V2342" s="60"/>
    </row>
    <row r="2343" spans="17:22" x14ac:dyDescent="0.25">
      <c r="Q2343" s="60"/>
      <c r="R2343" s="60"/>
      <c r="S2343" s="60"/>
      <c r="T2343" s="60"/>
      <c r="U2343" s="60"/>
      <c r="V2343" s="60"/>
    </row>
    <row r="2344" spans="17:22" x14ac:dyDescent="0.25">
      <c r="Q2344" s="60"/>
      <c r="R2344" s="60"/>
      <c r="S2344" s="60"/>
      <c r="T2344" s="60"/>
      <c r="U2344" s="60"/>
      <c r="V2344" s="60"/>
    </row>
    <row r="2345" spans="17:22" x14ac:dyDescent="0.25">
      <c r="Q2345" s="60"/>
      <c r="R2345" s="60"/>
      <c r="S2345" s="60"/>
      <c r="T2345" s="60"/>
      <c r="U2345" s="60"/>
      <c r="V2345" s="60"/>
    </row>
    <row r="2346" spans="17:22" x14ac:dyDescent="0.25">
      <c r="Q2346" s="60"/>
      <c r="R2346" s="60"/>
      <c r="S2346" s="60"/>
      <c r="T2346" s="60"/>
      <c r="U2346" s="60"/>
      <c r="V2346" s="60"/>
    </row>
    <row r="2347" spans="17:22" x14ac:dyDescent="0.25">
      <c r="Q2347" s="60"/>
      <c r="R2347" s="60"/>
      <c r="S2347" s="60"/>
      <c r="T2347" s="60"/>
      <c r="U2347" s="60"/>
      <c r="V2347" s="60"/>
    </row>
    <row r="2348" spans="17:22" x14ac:dyDescent="0.25">
      <c r="Q2348" s="60"/>
      <c r="R2348" s="60"/>
      <c r="S2348" s="60"/>
      <c r="T2348" s="60"/>
      <c r="U2348" s="60"/>
      <c r="V2348" s="60"/>
    </row>
    <row r="2349" spans="17:22" x14ac:dyDescent="0.25">
      <c r="Q2349" s="60"/>
      <c r="R2349" s="60"/>
      <c r="S2349" s="60"/>
      <c r="T2349" s="60"/>
      <c r="U2349" s="60"/>
      <c r="V2349" s="60"/>
    </row>
    <row r="2350" spans="17:22" x14ac:dyDescent="0.25">
      <c r="Q2350" s="60"/>
      <c r="R2350" s="60"/>
      <c r="S2350" s="60"/>
      <c r="T2350" s="60"/>
      <c r="U2350" s="60"/>
      <c r="V2350" s="60"/>
    </row>
    <row r="2351" spans="17:22" x14ac:dyDescent="0.25">
      <c r="Q2351" s="60"/>
      <c r="R2351" s="60"/>
      <c r="S2351" s="60"/>
      <c r="T2351" s="60"/>
      <c r="U2351" s="60"/>
      <c r="V2351" s="60"/>
    </row>
    <row r="2352" spans="17:22" x14ac:dyDescent="0.25">
      <c r="Q2352" s="60"/>
      <c r="R2352" s="60"/>
      <c r="S2352" s="60"/>
      <c r="T2352" s="60"/>
      <c r="U2352" s="60"/>
      <c r="V2352" s="60"/>
    </row>
    <row r="2353" spans="17:22" x14ac:dyDescent="0.25">
      <c r="Q2353" s="60"/>
      <c r="R2353" s="60"/>
      <c r="S2353" s="60"/>
      <c r="T2353" s="60"/>
      <c r="U2353" s="60"/>
      <c r="V2353" s="60"/>
    </row>
    <row r="2354" spans="17:22" x14ac:dyDescent="0.25">
      <c r="Q2354" s="60"/>
      <c r="R2354" s="60"/>
      <c r="S2354" s="60"/>
      <c r="T2354" s="60"/>
      <c r="U2354" s="60"/>
      <c r="V2354" s="60"/>
    </row>
    <row r="2355" spans="17:22" x14ac:dyDescent="0.25">
      <c r="Q2355" s="60"/>
      <c r="R2355" s="60"/>
      <c r="S2355" s="60"/>
      <c r="T2355" s="60"/>
      <c r="U2355" s="60"/>
      <c r="V2355" s="60"/>
    </row>
    <row r="2356" spans="17:22" x14ac:dyDescent="0.25">
      <c r="Q2356" s="60"/>
      <c r="R2356" s="60"/>
      <c r="S2356" s="60"/>
      <c r="T2356" s="60"/>
      <c r="U2356" s="60"/>
      <c r="V2356" s="60"/>
    </row>
    <row r="2357" spans="17:22" x14ac:dyDescent="0.25">
      <c r="Q2357" s="60"/>
      <c r="R2357" s="60"/>
      <c r="S2357" s="60"/>
      <c r="T2357" s="60"/>
      <c r="U2357" s="60"/>
      <c r="V2357" s="60"/>
    </row>
    <row r="2358" spans="17:22" x14ac:dyDescent="0.25">
      <c r="Q2358" s="60"/>
      <c r="R2358" s="60"/>
      <c r="S2358" s="60"/>
      <c r="T2358" s="60"/>
      <c r="U2358" s="60"/>
      <c r="V2358" s="60"/>
    </row>
    <row r="2359" spans="17:22" x14ac:dyDescent="0.25">
      <c r="Q2359" s="60"/>
      <c r="R2359" s="60"/>
      <c r="S2359" s="60"/>
      <c r="T2359" s="60"/>
      <c r="U2359" s="60"/>
      <c r="V2359" s="60"/>
    </row>
    <row r="2360" spans="17:22" x14ac:dyDescent="0.25">
      <c r="Q2360" s="60"/>
      <c r="R2360" s="60"/>
      <c r="S2360" s="60"/>
      <c r="T2360" s="60"/>
      <c r="U2360" s="60"/>
      <c r="V2360" s="60"/>
    </row>
    <row r="2361" spans="17:22" x14ac:dyDescent="0.25">
      <c r="Q2361" s="60"/>
      <c r="R2361" s="60"/>
      <c r="S2361" s="60"/>
      <c r="T2361" s="60"/>
      <c r="U2361" s="60"/>
      <c r="V2361" s="60"/>
    </row>
    <row r="2362" spans="17:22" x14ac:dyDescent="0.25">
      <c r="Q2362" s="60"/>
      <c r="R2362" s="60"/>
      <c r="S2362" s="60"/>
      <c r="T2362" s="60"/>
      <c r="U2362" s="60"/>
      <c r="V2362" s="60"/>
    </row>
    <row r="2363" spans="17:22" x14ac:dyDescent="0.25">
      <c r="Q2363" s="60"/>
      <c r="R2363" s="60"/>
      <c r="S2363" s="60"/>
      <c r="T2363" s="60"/>
      <c r="U2363" s="60"/>
      <c r="V2363" s="60"/>
    </row>
    <row r="2364" spans="17:22" x14ac:dyDescent="0.25">
      <c r="Q2364" s="60"/>
      <c r="R2364" s="60"/>
      <c r="S2364" s="60"/>
      <c r="T2364" s="60"/>
      <c r="U2364" s="60"/>
      <c r="V2364" s="60"/>
    </row>
    <row r="2365" spans="17:22" x14ac:dyDescent="0.25">
      <c r="Q2365" s="60"/>
      <c r="R2365" s="60"/>
      <c r="S2365" s="60"/>
      <c r="T2365" s="60"/>
      <c r="U2365" s="60"/>
      <c r="V2365" s="60"/>
    </row>
    <row r="2366" spans="17:22" x14ac:dyDescent="0.25">
      <c r="Q2366" s="60"/>
      <c r="R2366" s="60"/>
      <c r="S2366" s="60"/>
      <c r="T2366" s="60"/>
      <c r="U2366" s="60"/>
      <c r="V2366" s="60"/>
    </row>
    <row r="2367" spans="17:22" x14ac:dyDescent="0.25">
      <c r="Q2367" s="60"/>
      <c r="R2367" s="60"/>
      <c r="S2367" s="60"/>
      <c r="T2367" s="60"/>
      <c r="U2367" s="60"/>
      <c r="V2367" s="60"/>
    </row>
    <row r="2368" spans="17:22" x14ac:dyDescent="0.25">
      <c r="Q2368" s="60"/>
      <c r="R2368" s="60"/>
      <c r="S2368" s="60"/>
      <c r="T2368" s="60"/>
      <c r="U2368" s="60"/>
      <c r="V2368" s="60"/>
    </row>
    <row r="2369" spans="17:22" x14ac:dyDescent="0.25">
      <c r="Q2369" s="60"/>
      <c r="R2369" s="60"/>
      <c r="S2369" s="60"/>
      <c r="T2369" s="60"/>
      <c r="U2369" s="60"/>
      <c r="V2369" s="60"/>
    </row>
    <row r="2370" spans="17:22" x14ac:dyDescent="0.25">
      <c r="Q2370" s="60"/>
      <c r="R2370" s="60"/>
      <c r="S2370" s="60"/>
      <c r="T2370" s="60"/>
      <c r="U2370" s="60"/>
      <c r="V2370" s="60"/>
    </row>
    <row r="2371" spans="17:22" x14ac:dyDescent="0.25">
      <c r="Q2371" s="60"/>
      <c r="R2371" s="60"/>
      <c r="S2371" s="60"/>
      <c r="T2371" s="60"/>
      <c r="U2371" s="60"/>
      <c r="V2371" s="60"/>
    </row>
    <row r="2372" spans="17:22" x14ac:dyDescent="0.25">
      <c r="Q2372" s="60"/>
      <c r="R2372" s="60"/>
      <c r="S2372" s="60"/>
      <c r="T2372" s="60"/>
      <c r="U2372" s="60"/>
      <c r="V2372" s="60"/>
    </row>
    <row r="2373" spans="17:22" x14ac:dyDescent="0.25">
      <c r="Q2373" s="60"/>
      <c r="R2373" s="60"/>
      <c r="S2373" s="60"/>
      <c r="T2373" s="60"/>
      <c r="U2373" s="60"/>
      <c r="V2373" s="60"/>
    </row>
    <row r="2374" spans="17:22" x14ac:dyDescent="0.25">
      <c r="Q2374" s="60"/>
      <c r="R2374" s="60"/>
      <c r="S2374" s="60"/>
      <c r="T2374" s="60"/>
      <c r="U2374" s="60"/>
      <c r="V2374" s="60"/>
    </row>
    <row r="2375" spans="17:22" x14ac:dyDescent="0.25">
      <c r="Q2375" s="60"/>
      <c r="R2375" s="60"/>
      <c r="S2375" s="60"/>
      <c r="T2375" s="60"/>
      <c r="U2375" s="60"/>
      <c r="V2375" s="60"/>
    </row>
    <row r="2376" spans="17:22" x14ac:dyDescent="0.25">
      <c r="Q2376" s="60"/>
      <c r="R2376" s="60"/>
      <c r="S2376" s="60"/>
      <c r="T2376" s="60"/>
      <c r="U2376" s="60"/>
      <c r="V2376" s="60"/>
    </row>
    <row r="2377" spans="17:22" x14ac:dyDescent="0.25">
      <c r="Q2377" s="60"/>
      <c r="R2377" s="60"/>
      <c r="S2377" s="60"/>
      <c r="T2377" s="60"/>
      <c r="U2377" s="60"/>
      <c r="V2377" s="60"/>
    </row>
    <row r="2378" spans="17:22" x14ac:dyDescent="0.25">
      <c r="Q2378" s="60"/>
      <c r="R2378" s="60"/>
      <c r="S2378" s="60"/>
      <c r="T2378" s="60"/>
      <c r="U2378" s="60"/>
      <c r="V2378" s="60"/>
    </row>
    <row r="2379" spans="17:22" x14ac:dyDescent="0.25">
      <c r="Q2379" s="60"/>
      <c r="R2379" s="60"/>
      <c r="S2379" s="60"/>
      <c r="T2379" s="60"/>
      <c r="U2379" s="60"/>
      <c r="V2379" s="60"/>
    </row>
    <row r="2380" spans="17:22" x14ac:dyDescent="0.25">
      <c r="Q2380" s="60"/>
      <c r="R2380" s="60"/>
      <c r="S2380" s="60"/>
      <c r="T2380" s="60"/>
      <c r="U2380" s="60"/>
      <c r="V2380" s="60"/>
    </row>
    <row r="2381" spans="17:22" x14ac:dyDescent="0.25">
      <c r="Q2381" s="60"/>
      <c r="R2381" s="60"/>
      <c r="S2381" s="60"/>
      <c r="T2381" s="60"/>
      <c r="U2381" s="60"/>
      <c r="V2381" s="60"/>
    </row>
    <row r="2382" spans="17:22" x14ac:dyDescent="0.25">
      <c r="Q2382" s="60"/>
      <c r="R2382" s="60"/>
      <c r="S2382" s="60"/>
      <c r="T2382" s="60"/>
      <c r="U2382" s="60"/>
      <c r="V2382" s="60"/>
    </row>
    <row r="2383" spans="17:22" x14ac:dyDescent="0.25">
      <c r="Q2383" s="60"/>
      <c r="R2383" s="60"/>
      <c r="S2383" s="60"/>
      <c r="T2383" s="60"/>
      <c r="U2383" s="60"/>
      <c r="V2383" s="60"/>
    </row>
    <row r="2384" spans="17:22" x14ac:dyDescent="0.25">
      <c r="Q2384" s="60"/>
      <c r="R2384" s="60"/>
      <c r="S2384" s="60"/>
      <c r="T2384" s="60"/>
      <c r="U2384" s="60"/>
      <c r="V2384" s="60"/>
    </row>
    <row r="2385" spans="17:22" x14ac:dyDescent="0.25">
      <c r="Q2385" s="60"/>
      <c r="R2385" s="60"/>
      <c r="S2385" s="60"/>
      <c r="T2385" s="60"/>
      <c r="U2385" s="60"/>
      <c r="V2385" s="60"/>
    </row>
    <row r="2386" spans="17:22" x14ac:dyDescent="0.25">
      <c r="Q2386" s="60"/>
      <c r="R2386" s="60"/>
      <c r="S2386" s="60"/>
      <c r="T2386" s="60"/>
      <c r="U2386" s="60"/>
      <c r="V2386" s="60"/>
    </row>
    <row r="2387" spans="17:22" x14ac:dyDescent="0.25">
      <c r="Q2387" s="60"/>
      <c r="R2387" s="60"/>
      <c r="S2387" s="60"/>
      <c r="T2387" s="60"/>
      <c r="U2387" s="60"/>
      <c r="V2387" s="60"/>
    </row>
    <row r="2388" spans="17:22" x14ac:dyDescent="0.25">
      <c r="Q2388" s="60"/>
      <c r="R2388" s="60"/>
      <c r="S2388" s="60"/>
      <c r="T2388" s="60"/>
      <c r="U2388" s="60"/>
      <c r="V2388" s="60"/>
    </row>
    <row r="2389" spans="17:22" x14ac:dyDescent="0.25">
      <c r="Q2389" s="60"/>
      <c r="R2389" s="60"/>
      <c r="S2389" s="60"/>
      <c r="T2389" s="60"/>
      <c r="U2389" s="60"/>
      <c r="V2389" s="60"/>
    </row>
    <row r="2390" spans="17:22" x14ac:dyDescent="0.25">
      <c r="Q2390" s="60"/>
      <c r="R2390" s="60"/>
      <c r="S2390" s="60"/>
      <c r="T2390" s="60"/>
      <c r="U2390" s="60"/>
      <c r="V2390" s="60"/>
    </row>
    <row r="2391" spans="17:22" x14ac:dyDescent="0.25">
      <c r="Q2391" s="60"/>
      <c r="R2391" s="60"/>
      <c r="S2391" s="60"/>
      <c r="T2391" s="60"/>
      <c r="U2391" s="60"/>
      <c r="V2391" s="60"/>
    </row>
    <row r="2392" spans="17:22" x14ac:dyDescent="0.25">
      <c r="Q2392" s="60"/>
      <c r="R2392" s="60"/>
      <c r="S2392" s="60"/>
      <c r="T2392" s="60"/>
      <c r="U2392" s="60"/>
      <c r="V2392" s="60"/>
    </row>
    <row r="2393" spans="17:22" x14ac:dyDescent="0.25">
      <c r="Q2393" s="60"/>
      <c r="R2393" s="60"/>
      <c r="S2393" s="60"/>
      <c r="T2393" s="60"/>
      <c r="U2393" s="60"/>
      <c r="V2393" s="60"/>
    </row>
    <row r="2394" spans="17:22" x14ac:dyDescent="0.25">
      <c r="Q2394" s="60"/>
      <c r="R2394" s="60"/>
      <c r="S2394" s="60"/>
      <c r="T2394" s="60"/>
      <c r="U2394" s="60"/>
      <c r="V2394" s="60"/>
    </row>
    <row r="2395" spans="17:22" x14ac:dyDescent="0.25">
      <c r="Q2395" s="60"/>
      <c r="R2395" s="60"/>
      <c r="S2395" s="60"/>
      <c r="T2395" s="60"/>
      <c r="U2395" s="60"/>
      <c r="V2395" s="60"/>
    </row>
    <row r="2396" spans="17:22" x14ac:dyDescent="0.25">
      <c r="Q2396" s="60"/>
      <c r="R2396" s="60"/>
      <c r="S2396" s="60"/>
      <c r="T2396" s="60"/>
      <c r="U2396" s="60"/>
      <c r="V2396" s="60"/>
    </row>
    <row r="2397" spans="17:22" x14ac:dyDescent="0.25">
      <c r="Q2397" s="60"/>
      <c r="R2397" s="60"/>
      <c r="S2397" s="60"/>
      <c r="T2397" s="60"/>
      <c r="U2397" s="60"/>
      <c r="V2397" s="60"/>
    </row>
    <row r="2398" spans="17:22" x14ac:dyDescent="0.25">
      <c r="Q2398" s="60"/>
      <c r="R2398" s="60"/>
      <c r="S2398" s="60"/>
      <c r="T2398" s="60"/>
      <c r="U2398" s="60"/>
      <c r="V2398" s="60"/>
    </row>
    <row r="2399" spans="17:22" x14ac:dyDescent="0.25">
      <c r="Q2399" s="60"/>
      <c r="R2399" s="60"/>
      <c r="S2399" s="60"/>
      <c r="T2399" s="60"/>
      <c r="U2399" s="60"/>
      <c r="V2399" s="60"/>
    </row>
    <row r="2400" spans="17:22" x14ac:dyDescent="0.25">
      <c r="Q2400" s="60"/>
      <c r="R2400" s="60"/>
      <c r="S2400" s="60"/>
      <c r="T2400" s="60"/>
      <c r="U2400" s="60"/>
      <c r="V2400" s="60"/>
    </row>
    <row r="2401" spans="17:22" x14ac:dyDescent="0.25">
      <c r="Q2401" s="60"/>
      <c r="R2401" s="60"/>
      <c r="S2401" s="60"/>
      <c r="T2401" s="60"/>
      <c r="U2401" s="60"/>
      <c r="V2401" s="60"/>
    </row>
    <row r="2402" spans="17:22" x14ac:dyDescent="0.25">
      <c r="Q2402" s="60"/>
      <c r="R2402" s="60"/>
      <c r="S2402" s="60"/>
      <c r="T2402" s="60"/>
      <c r="U2402" s="60"/>
      <c r="V2402" s="60"/>
    </row>
    <row r="2403" spans="17:22" x14ac:dyDescent="0.25">
      <c r="Q2403" s="60"/>
      <c r="R2403" s="60"/>
      <c r="S2403" s="60"/>
      <c r="T2403" s="60"/>
      <c r="U2403" s="60"/>
      <c r="V2403" s="60"/>
    </row>
    <row r="2404" spans="17:22" x14ac:dyDescent="0.25">
      <c r="Q2404" s="60"/>
      <c r="R2404" s="60"/>
      <c r="S2404" s="60"/>
      <c r="T2404" s="60"/>
      <c r="U2404" s="60"/>
      <c r="V2404" s="60"/>
    </row>
    <row r="2405" spans="17:22" x14ac:dyDescent="0.25">
      <c r="Q2405" s="60"/>
      <c r="R2405" s="60"/>
      <c r="S2405" s="60"/>
      <c r="T2405" s="60"/>
      <c r="U2405" s="60"/>
      <c r="V2405" s="60"/>
    </row>
    <row r="2406" spans="17:22" x14ac:dyDescent="0.25">
      <c r="Q2406" s="60"/>
      <c r="R2406" s="60"/>
      <c r="S2406" s="60"/>
      <c r="T2406" s="60"/>
      <c r="U2406" s="60"/>
      <c r="V2406" s="60"/>
    </row>
    <row r="2407" spans="17:22" x14ac:dyDescent="0.25">
      <c r="Q2407" s="60"/>
      <c r="R2407" s="60"/>
      <c r="S2407" s="60"/>
      <c r="T2407" s="60"/>
      <c r="U2407" s="60"/>
      <c r="V2407" s="60"/>
    </row>
    <row r="2408" spans="17:22" x14ac:dyDescent="0.25">
      <c r="Q2408" s="60"/>
      <c r="R2408" s="60"/>
      <c r="S2408" s="60"/>
      <c r="T2408" s="60"/>
      <c r="U2408" s="60"/>
      <c r="V2408" s="60"/>
    </row>
    <row r="2409" spans="17:22" x14ac:dyDescent="0.25">
      <c r="Q2409" s="60"/>
      <c r="R2409" s="60"/>
      <c r="S2409" s="60"/>
      <c r="T2409" s="60"/>
      <c r="U2409" s="60"/>
      <c r="V2409" s="60"/>
    </row>
    <row r="2410" spans="17:22" x14ac:dyDescent="0.25">
      <c r="Q2410" s="60"/>
      <c r="R2410" s="60"/>
      <c r="S2410" s="60"/>
      <c r="T2410" s="60"/>
      <c r="U2410" s="60"/>
      <c r="V2410" s="60"/>
    </row>
    <row r="2411" spans="17:22" x14ac:dyDescent="0.25">
      <c r="Q2411" s="60"/>
      <c r="R2411" s="60"/>
      <c r="S2411" s="60"/>
      <c r="T2411" s="60"/>
      <c r="U2411" s="60"/>
      <c r="V2411" s="60"/>
    </row>
    <row r="2412" spans="17:22" x14ac:dyDescent="0.25">
      <c r="Q2412" s="60"/>
      <c r="R2412" s="60"/>
      <c r="S2412" s="60"/>
      <c r="T2412" s="60"/>
      <c r="U2412" s="60"/>
      <c r="V2412" s="60"/>
    </row>
    <row r="2413" spans="17:22" x14ac:dyDescent="0.25">
      <c r="Q2413" s="60"/>
      <c r="R2413" s="60"/>
      <c r="S2413" s="60"/>
      <c r="T2413" s="60"/>
      <c r="U2413" s="60"/>
      <c r="V2413" s="60"/>
    </row>
    <row r="2414" spans="17:22" x14ac:dyDescent="0.25">
      <c r="Q2414" s="60"/>
      <c r="R2414" s="60"/>
      <c r="S2414" s="60"/>
      <c r="T2414" s="60"/>
      <c r="U2414" s="60"/>
      <c r="V2414" s="60"/>
    </row>
    <row r="2415" spans="17:22" x14ac:dyDescent="0.25">
      <c r="Q2415" s="60"/>
      <c r="R2415" s="60"/>
      <c r="S2415" s="60"/>
      <c r="T2415" s="60"/>
      <c r="U2415" s="60"/>
      <c r="V2415" s="60"/>
    </row>
    <row r="2416" spans="17:22" x14ac:dyDescent="0.25">
      <c r="Q2416" s="60"/>
      <c r="R2416" s="60"/>
      <c r="S2416" s="60"/>
      <c r="T2416" s="60"/>
      <c r="U2416" s="60"/>
      <c r="V2416" s="60"/>
    </row>
    <row r="2417" spans="17:22" x14ac:dyDescent="0.25">
      <c r="Q2417" s="60"/>
      <c r="R2417" s="60"/>
      <c r="S2417" s="60"/>
      <c r="T2417" s="60"/>
      <c r="U2417" s="60"/>
      <c r="V2417" s="60"/>
    </row>
    <row r="2418" spans="17:22" x14ac:dyDescent="0.25">
      <c r="Q2418" s="60"/>
      <c r="R2418" s="60"/>
      <c r="S2418" s="60"/>
      <c r="T2418" s="60"/>
      <c r="U2418" s="60"/>
      <c r="V2418" s="60"/>
    </row>
    <row r="2419" spans="17:22" x14ac:dyDescent="0.25">
      <c r="Q2419" s="60"/>
      <c r="R2419" s="60"/>
      <c r="S2419" s="60"/>
      <c r="T2419" s="60"/>
      <c r="U2419" s="60"/>
      <c r="V2419" s="60"/>
    </row>
    <row r="2420" spans="17:22" x14ac:dyDescent="0.25">
      <c r="Q2420" s="60"/>
      <c r="R2420" s="60"/>
      <c r="S2420" s="60"/>
      <c r="T2420" s="60"/>
      <c r="U2420" s="60"/>
      <c r="V2420" s="60"/>
    </row>
    <row r="2421" spans="17:22" x14ac:dyDescent="0.25">
      <c r="Q2421" s="60"/>
      <c r="R2421" s="60"/>
      <c r="S2421" s="60"/>
      <c r="T2421" s="60"/>
      <c r="U2421" s="60"/>
      <c r="V2421" s="60"/>
    </row>
    <row r="2422" spans="17:22" x14ac:dyDescent="0.25">
      <c r="Q2422" s="60"/>
      <c r="R2422" s="60"/>
      <c r="S2422" s="60"/>
      <c r="T2422" s="60"/>
      <c r="U2422" s="60"/>
      <c r="V2422" s="60"/>
    </row>
    <row r="2423" spans="17:22" x14ac:dyDescent="0.25">
      <c r="Q2423" s="60"/>
      <c r="R2423" s="60"/>
      <c r="S2423" s="60"/>
      <c r="T2423" s="60"/>
      <c r="U2423" s="60"/>
      <c r="V2423" s="60"/>
    </row>
    <row r="2424" spans="17:22" x14ac:dyDescent="0.25">
      <c r="Q2424" s="60"/>
      <c r="R2424" s="60"/>
      <c r="S2424" s="60"/>
      <c r="T2424" s="60"/>
      <c r="U2424" s="60"/>
      <c r="V2424" s="60"/>
    </row>
    <row r="2425" spans="17:22" x14ac:dyDescent="0.25">
      <c r="Q2425" s="60"/>
      <c r="R2425" s="60"/>
      <c r="S2425" s="60"/>
      <c r="T2425" s="60"/>
      <c r="U2425" s="60"/>
      <c r="V2425" s="60"/>
    </row>
    <row r="2426" spans="17:22" x14ac:dyDescent="0.25">
      <c r="Q2426" s="60"/>
      <c r="R2426" s="60"/>
      <c r="S2426" s="60"/>
      <c r="T2426" s="60"/>
      <c r="U2426" s="60"/>
      <c r="V2426" s="60"/>
    </row>
    <row r="2427" spans="17:22" x14ac:dyDescent="0.25">
      <c r="Q2427" s="60"/>
      <c r="R2427" s="60"/>
      <c r="S2427" s="60"/>
      <c r="T2427" s="60"/>
      <c r="U2427" s="60"/>
      <c r="V2427" s="60"/>
    </row>
    <row r="2428" spans="17:22" x14ac:dyDescent="0.25">
      <c r="Q2428" s="60"/>
      <c r="R2428" s="60"/>
      <c r="S2428" s="60"/>
      <c r="T2428" s="60"/>
      <c r="U2428" s="60"/>
      <c r="V2428" s="60"/>
    </row>
    <row r="2429" spans="17:22" x14ac:dyDescent="0.25">
      <c r="Q2429" s="60"/>
      <c r="R2429" s="60"/>
      <c r="S2429" s="60"/>
      <c r="T2429" s="60"/>
      <c r="U2429" s="60"/>
      <c r="V2429" s="60"/>
    </row>
    <row r="2430" spans="17:22" x14ac:dyDescent="0.25">
      <c r="Q2430" s="60"/>
      <c r="R2430" s="60"/>
      <c r="S2430" s="60"/>
      <c r="T2430" s="60"/>
      <c r="U2430" s="60"/>
      <c r="V2430" s="60"/>
    </row>
    <row r="2431" spans="17:22" x14ac:dyDescent="0.25">
      <c r="Q2431" s="60"/>
      <c r="R2431" s="60"/>
      <c r="S2431" s="60"/>
      <c r="T2431" s="60"/>
      <c r="U2431" s="60"/>
      <c r="V2431" s="60"/>
    </row>
    <row r="2432" spans="17:22" x14ac:dyDescent="0.25">
      <c r="Q2432" s="60"/>
      <c r="R2432" s="60"/>
      <c r="S2432" s="60"/>
      <c r="T2432" s="60"/>
      <c r="U2432" s="60"/>
      <c r="V2432" s="60"/>
    </row>
    <row r="2433" spans="17:22" x14ac:dyDescent="0.25">
      <c r="Q2433" s="60"/>
      <c r="R2433" s="60"/>
      <c r="S2433" s="60"/>
      <c r="T2433" s="60"/>
      <c r="U2433" s="60"/>
      <c r="V2433" s="60"/>
    </row>
    <row r="2434" spans="17:22" x14ac:dyDescent="0.25">
      <c r="Q2434" s="60"/>
      <c r="R2434" s="60"/>
      <c r="S2434" s="60"/>
      <c r="T2434" s="60"/>
      <c r="U2434" s="60"/>
      <c r="V2434" s="60"/>
    </row>
    <row r="2435" spans="17:22" x14ac:dyDescent="0.25">
      <c r="Q2435" s="60"/>
      <c r="R2435" s="60"/>
      <c r="S2435" s="60"/>
      <c r="T2435" s="60"/>
      <c r="U2435" s="60"/>
      <c r="V2435" s="60"/>
    </row>
    <row r="2436" spans="17:22" x14ac:dyDescent="0.25">
      <c r="Q2436" s="60"/>
      <c r="R2436" s="60"/>
      <c r="S2436" s="60"/>
      <c r="T2436" s="60"/>
      <c r="U2436" s="60"/>
      <c r="V2436" s="60"/>
    </row>
    <row r="2437" spans="17:22" x14ac:dyDescent="0.25">
      <c r="Q2437" s="60"/>
      <c r="R2437" s="60"/>
      <c r="S2437" s="60"/>
      <c r="T2437" s="60"/>
      <c r="U2437" s="60"/>
      <c r="V2437" s="60"/>
    </row>
    <row r="2438" spans="17:22" x14ac:dyDescent="0.25">
      <c r="Q2438" s="60"/>
      <c r="R2438" s="60"/>
      <c r="S2438" s="60"/>
      <c r="T2438" s="60"/>
      <c r="U2438" s="60"/>
      <c r="V2438" s="60"/>
    </row>
    <row r="2439" spans="17:22" x14ac:dyDescent="0.25">
      <c r="Q2439" s="60"/>
      <c r="R2439" s="60"/>
      <c r="S2439" s="60"/>
      <c r="T2439" s="60"/>
      <c r="U2439" s="60"/>
      <c r="V2439" s="60"/>
    </row>
    <row r="2440" spans="17:22" x14ac:dyDescent="0.25">
      <c r="Q2440" s="60"/>
      <c r="R2440" s="60"/>
      <c r="S2440" s="60"/>
      <c r="T2440" s="60"/>
      <c r="U2440" s="60"/>
      <c r="V2440" s="60"/>
    </row>
    <row r="2441" spans="17:22" x14ac:dyDescent="0.25">
      <c r="Q2441" s="60"/>
      <c r="R2441" s="60"/>
      <c r="S2441" s="60"/>
      <c r="T2441" s="60"/>
      <c r="U2441" s="60"/>
      <c r="V2441" s="60"/>
    </row>
    <row r="2442" spans="17:22" x14ac:dyDescent="0.25">
      <c r="Q2442" s="60"/>
      <c r="R2442" s="60"/>
      <c r="S2442" s="60"/>
      <c r="T2442" s="60"/>
      <c r="U2442" s="60"/>
      <c r="V2442" s="60"/>
    </row>
    <row r="2443" spans="17:22" x14ac:dyDescent="0.25">
      <c r="Q2443" s="60"/>
      <c r="R2443" s="60"/>
      <c r="S2443" s="60"/>
      <c r="T2443" s="60"/>
      <c r="U2443" s="60"/>
      <c r="V2443" s="60"/>
    </row>
    <row r="2444" spans="17:22" x14ac:dyDescent="0.25">
      <c r="Q2444" s="60"/>
      <c r="R2444" s="60"/>
      <c r="S2444" s="60"/>
      <c r="T2444" s="60"/>
      <c r="U2444" s="60"/>
      <c r="V2444" s="60"/>
    </row>
    <row r="2445" spans="17:22" x14ac:dyDescent="0.25">
      <c r="Q2445" s="60"/>
      <c r="R2445" s="60"/>
      <c r="S2445" s="60"/>
      <c r="T2445" s="60"/>
      <c r="U2445" s="60"/>
      <c r="V2445" s="60"/>
    </row>
    <row r="2446" spans="17:22" x14ac:dyDescent="0.25">
      <c r="Q2446" s="60"/>
      <c r="R2446" s="60"/>
      <c r="S2446" s="60"/>
      <c r="T2446" s="60"/>
      <c r="U2446" s="60"/>
      <c r="V2446" s="60"/>
    </row>
    <row r="2447" spans="17:22" x14ac:dyDescent="0.25">
      <c r="Q2447" s="60"/>
      <c r="R2447" s="60"/>
      <c r="S2447" s="60"/>
      <c r="T2447" s="60"/>
      <c r="U2447" s="60"/>
      <c r="V2447" s="60"/>
    </row>
    <row r="2448" spans="17:22" x14ac:dyDescent="0.25">
      <c r="Q2448" s="60"/>
      <c r="R2448" s="60"/>
      <c r="S2448" s="60"/>
      <c r="T2448" s="60"/>
      <c r="U2448" s="60"/>
      <c r="V2448" s="60"/>
    </row>
    <row r="2449" spans="17:22" x14ac:dyDescent="0.25">
      <c r="Q2449" s="60"/>
      <c r="R2449" s="60"/>
      <c r="S2449" s="60"/>
      <c r="T2449" s="60"/>
      <c r="U2449" s="60"/>
      <c r="V2449" s="60"/>
    </row>
    <row r="2450" spans="17:22" x14ac:dyDescent="0.25">
      <c r="Q2450" s="60"/>
      <c r="R2450" s="60"/>
      <c r="S2450" s="60"/>
      <c r="T2450" s="60"/>
      <c r="U2450" s="60"/>
      <c r="V2450" s="60"/>
    </row>
    <row r="2451" spans="17:22" x14ac:dyDescent="0.25">
      <c r="Q2451" s="60"/>
      <c r="R2451" s="60"/>
      <c r="S2451" s="60"/>
      <c r="T2451" s="60"/>
      <c r="U2451" s="60"/>
      <c r="V2451" s="60"/>
    </row>
    <row r="2452" spans="17:22" x14ac:dyDescent="0.25">
      <c r="Q2452" s="60"/>
      <c r="R2452" s="60"/>
      <c r="S2452" s="60"/>
      <c r="T2452" s="60"/>
      <c r="U2452" s="60"/>
      <c r="V2452" s="60"/>
    </row>
    <row r="2453" spans="17:22" x14ac:dyDescent="0.25">
      <c r="Q2453" s="60"/>
      <c r="R2453" s="60"/>
      <c r="S2453" s="60"/>
      <c r="T2453" s="60"/>
      <c r="U2453" s="60"/>
      <c r="V2453" s="60"/>
    </row>
    <row r="2454" spans="17:22" x14ac:dyDescent="0.25">
      <c r="Q2454" s="60"/>
      <c r="R2454" s="60"/>
      <c r="S2454" s="60"/>
      <c r="T2454" s="60"/>
      <c r="U2454" s="60"/>
      <c r="V2454" s="60"/>
    </row>
    <row r="2455" spans="17:22" x14ac:dyDescent="0.25">
      <c r="Q2455" s="60"/>
      <c r="R2455" s="60"/>
      <c r="S2455" s="60"/>
      <c r="T2455" s="60"/>
      <c r="U2455" s="60"/>
      <c r="V2455" s="60"/>
    </row>
    <row r="2456" spans="17:22" x14ac:dyDescent="0.25">
      <c r="Q2456" s="60"/>
      <c r="R2456" s="60"/>
      <c r="S2456" s="60"/>
      <c r="T2456" s="60"/>
      <c r="U2456" s="60"/>
      <c r="V2456" s="60"/>
    </row>
    <row r="2457" spans="17:22" x14ac:dyDescent="0.25">
      <c r="Q2457" s="60"/>
      <c r="R2457" s="60"/>
      <c r="S2457" s="60"/>
      <c r="T2457" s="60"/>
      <c r="U2457" s="60"/>
      <c r="V2457" s="60"/>
    </row>
    <row r="2458" spans="17:22" x14ac:dyDescent="0.25">
      <c r="Q2458" s="60"/>
      <c r="R2458" s="60"/>
      <c r="S2458" s="60"/>
      <c r="T2458" s="60"/>
      <c r="U2458" s="60"/>
      <c r="V2458" s="60"/>
    </row>
    <row r="2459" spans="17:22" x14ac:dyDescent="0.25">
      <c r="Q2459" s="60"/>
      <c r="R2459" s="60"/>
      <c r="S2459" s="60"/>
      <c r="T2459" s="60"/>
      <c r="U2459" s="60"/>
      <c r="V2459" s="60"/>
    </row>
    <row r="2460" spans="17:22" x14ac:dyDescent="0.25">
      <c r="Q2460" s="60"/>
      <c r="R2460" s="60"/>
      <c r="S2460" s="60"/>
      <c r="T2460" s="60"/>
      <c r="U2460" s="60"/>
      <c r="V2460" s="60"/>
    </row>
    <row r="2461" spans="17:22" x14ac:dyDescent="0.25">
      <c r="Q2461" s="60"/>
      <c r="R2461" s="60"/>
      <c r="S2461" s="60"/>
      <c r="T2461" s="60"/>
      <c r="U2461" s="60"/>
      <c r="V2461" s="60"/>
    </row>
    <row r="2462" spans="17:22" x14ac:dyDescent="0.25">
      <c r="Q2462" s="60"/>
      <c r="R2462" s="60"/>
      <c r="S2462" s="60"/>
      <c r="T2462" s="60"/>
      <c r="U2462" s="60"/>
      <c r="V2462" s="60"/>
    </row>
    <row r="2463" spans="17:22" x14ac:dyDescent="0.25">
      <c r="Q2463" s="60"/>
      <c r="R2463" s="60"/>
      <c r="S2463" s="60"/>
      <c r="T2463" s="60"/>
      <c r="U2463" s="60"/>
      <c r="V2463" s="60"/>
    </row>
    <row r="2464" spans="17:22" x14ac:dyDescent="0.25">
      <c r="Q2464" s="60"/>
      <c r="R2464" s="60"/>
      <c r="S2464" s="60"/>
      <c r="T2464" s="60"/>
      <c r="U2464" s="60"/>
      <c r="V2464" s="60"/>
    </row>
    <row r="2465" spans="17:22" x14ac:dyDescent="0.25">
      <c r="Q2465" s="60"/>
      <c r="R2465" s="60"/>
      <c r="S2465" s="60"/>
      <c r="T2465" s="60"/>
      <c r="U2465" s="60"/>
      <c r="V2465" s="60"/>
    </row>
    <row r="2466" spans="17:22" x14ac:dyDescent="0.25">
      <c r="Q2466" s="60"/>
      <c r="R2466" s="60"/>
      <c r="S2466" s="60"/>
      <c r="T2466" s="60"/>
      <c r="U2466" s="60"/>
      <c r="V2466" s="60"/>
    </row>
    <row r="2467" spans="17:22" x14ac:dyDescent="0.25">
      <c r="Q2467" s="60"/>
      <c r="R2467" s="60"/>
      <c r="S2467" s="60"/>
      <c r="T2467" s="60"/>
      <c r="U2467" s="60"/>
      <c r="V2467" s="60"/>
    </row>
    <row r="2468" spans="17:22" x14ac:dyDescent="0.25">
      <c r="Q2468" s="60"/>
      <c r="R2468" s="60"/>
      <c r="S2468" s="60"/>
      <c r="T2468" s="60"/>
      <c r="U2468" s="60"/>
      <c r="V2468" s="60"/>
    </row>
    <row r="2469" spans="17:22" x14ac:dyDescent="0.25">
      <c r="Q2469" s="60"/>
      <c r="R2469" s="60"/>
      <c r="S2469" s="60"/>
      <c r="T2469" s="60"/>
      <c r="U2469" s="60"/>
      <c r="V2469" s="60"/>
    </row>
    <row r="2470" spans="17:22" x14ac:dyDescent="0.25">
      <c r="Q2470" s="60"/>
      <c r="R2470" s="60"/>
      <c r="S2470" s="60"/>
      <c r="T2470" s="60"/>
      <c r="U2470" s="60"/>
      <c r="V2470" s="60"/>
    </row>
    <row r="2471" spans="17:22" x14ac:dyDescent="0.25">
      <c r="Q2471" s="60"/>
      <c r="R2471" s="60"/>
      <c r="S2471" s="60"/>
      <c r="T2471" s="60"/>
      <c r="U2471" s="60"/>
      <c r="V2471" s="60"/>
    </row>
    <row r="2472" spans="17:22" x14ac:dyDescent="0.25">
      <c r="Q2472" s="60"/>
      <c r="R2472" s="60"/>
      <c r="S2472" s="60"/>
      <c r="T2472" s="60"/>
      <c r="U2472" s="60"/>
      <c r="V2472" s="60"/>
    </row>
    <row r="2473" spans="17:22" x14ac:dyDescent="0.25">
      <c r="Q2473" s="60"/>
      <c r="R2473" s="60"/>
      <c r="S2473" s="60"/>
      <c r="T2473" s="60"/>
      <c r="U2473" s="60"/>
      <c r="V2473" s="60"/>
    </row>
    <row r="2474" spans="17:22" x14ac:dyDescent="0.25">
      <c r="Q2474" s="60"/>
      <c r="R2474" s="60"/>
      <c r="S2474" s="60"/>
      <c r="T2474" s="60"/>
      <c r="U2474" s="60"/>
      <c r="V2474" s="60"/>
    </row>
    <row r="2475" spans="17:22" x14ac:dyDescent="0.25">
      <c r="Q2475" s="60"/>
      <c r="R2475" s="60"/>
      <c r="S2475" s="60"/>
      <c r="T2475" s="60"/>
      <c r="U2475" s="60"/>
      <c r="V2475" s="60"/>
    </row>
    <row r="2476" spans="17:22" x14ac:dyDescent="0.25">
      <c r="Q2476" s="60"/>
      <c r="R2476" s="60"/>
      <c r="S2476" s="60"/>
      <c r="T2476" s="60"/>
      <c r="U2476" s="60"/>
      <c r="V2476" s="60"/>
    </row>
    <row r="2477" spans="17:22" x14ac:dyDescent="0.25">
      <c r="Q2477" s="60"/>
      <c r="R2477" s="60"/>
      <c r="S2477" s="60"/>
      <c r="T2477" s="60"/>
      <c r="U2477" s="60"/>
      <c r="V2477" s="60"/>
    </row>
    <row r="2478" spans="17:22" x14ac:dyDescent="0.25">
      <c r="Q2478" s="60"/>
      <c r="R2478" s="60"/>
      <c r="S2478" s="60"/>
      <c r="T2478" s="60"/>
      <c r="U2478" s="60"/>
      <c r="V2478" s="60"/>
    </row>
    <row r="2479" spans="17:22" x14ac:dyDescent="0.25">
      <c r="Q2479" s="60"/>
      <c r="R2479" s="60"/>
      <c r="S2479" s="60"/>
      <c r="T2479" s="60"/>
      <c r="U2479" s="60"/>
      <c r="V2479" s="60"/>
    </row>
    <row r="2480" spans="17:22" x14ac:dyDescent="0.25">
      <c r="Q2480" s="60"/>
      <c r="R2480" s="60"/>
      <c r="S2480" s="60"/>
      <c r="T2480" s="60"/>
      <c r="U2480" s="60"/>
      <c r="V2480" s="60"/>
    </row>
    <row r="2481" spans="17:22" x14ac:dyDescent="0.25">
      <c r="Q2481" s="60"/>
      <c r="R2481" s="60"/>
      <c r="S2481" s="60"/>
      <c r="T2481" s="60"/>
      <c r="U2481" s="60"/>
      <c r="V2481" s="60"/>
    </row>
    <row r="2482" spans="17:22" x14ac:dyDescent="0.25">
      <c r="Q2482" s="60"/>
      <c r="R2482" s="60"/>
      <c r="S2482" s="60"/>
      <c r="T2482" s="60"/>
      <c r="U2482" s="60"/>
      <c r="V2482" s="60"/>
    </row>
    <row r="2483" spans="17:22" x14ac:dyDescent="0.25">
      <c r="Q2483" s="60"/>
      <c r="R2483" s="60"/>
      <c r="S2483" s="60"/>
      <c r="T2483" s="60"/>
      <c r="U2483" s="60"/>
      <c r="V2483" s="60"/>
    </row>
    <row r="2484" spans="17:22" x14ac:dyDescent="0.25">
      <c r="Q2484" s="60"/>
      <c r="R2484" s="60"/>
      <c r="S2484" s="60"/>
      <c r="T2484" s="60"/>
      <c r="U2484" s="60"/>
      <c r="V2484" s="60"/>
    </row>
    <row r="2485" spans="17:22" x14ac:dyDescent="0.25">
      <c r="Q2485" s="60"/>
      <c r="R2485" s="60"/>
      <c r="S2485" s="60"/>
      <c r="T2485" s="60"/>
      <c r="U2485" s="60"/>
      <c r="V2485" s="60"/>
    </row>
    <row r="2486" spans="17:22" x14ac:dyDescent="0.25">
      <c r="Q2486" s="60"/>
      <c r="R2486" s="60"/>
      <c r="S2486" s="60"/>
      <c r="T2486" s="60"/>
      <c r="U2486" s="60"/>
      <c r="V2486" s="60"/>
    </row>
    <row r="2487" spans="17:22" x14ac:dyDescent="0.25">
      <c r="Q2487" s="60"/>
      <c r="R2487" s="60"/>
      <c r="S2487" s="60"/>
      <c r="T2487" s="60"/>
      <c r="U2487" s="60"/>
      <c r="V2487" s="60"/>
    </row>
    <row r="2488" spans="17:22" x14ac:dyDescent="0.25">
      <c r="Q2488" s="60"/>
      <c r="R2488" s="60"/>
      <c r="S2488" s="60"/>
      <c r="T2488" s="60"/>
      <c r="U2488" s="60"/>
      <c r="V2488" s="60"/>
    </row>
    <row r="2489" spans="17:22" x14ac:dyDescent="0.25">
      <c r="Q2489" s="60"/>
      <c r="R2489" s="60"/>
      <c r="S2489" s="60"/>
      <c r="T2489" s="60"/>
      <c r="U2489" s="60"/>
      <c r="V2489" s="60"/>
    </row>
    <row r="2490" spans="17:22" x14ac:dyDescent="0.25">
      <c r="Q2490" s="60"/>
      <c r="R2490" s="60"/>
      <c r="S2490" s="60"/>
      <c r="T2490" s="60"/>
      <c r="U2490" s="60"/>
      <c r="V2490" s="60"/>
    </row>
    <row r="2491" spans="17:22" x14ac:dyDescent="0.25">
      <c r="Q2491" s="60"/>
      <c r="R2491" s="60"/>
      <c r="S2491" s="60"/>
      <c r="T2491" s="60"/>
      <c r="U2491" s="60"/>
      <c r="V2491" s="60"/>
    </row>
    <row r="2492" spans="17:22" x14ac:dyDescent="0.25">
      <c r="Q2492" s="60"/>
      <c r="R2492" s="60"/>
      <c r="S2492" s="60"/>
      <c r="T2492" s="60"/>
      <c r="U2492" s="60"/>
      <c r="V2492" s="60"/>
    </row>
    <row r="2493" spans="17:22" x14ac:dyDescent="0.25">
      <c r="Q2493" s="60"/>
      <c r="R2493" s="60"/>
      <c r="S2493" s="60"/>
      <c r="T2493" s="60"/>
      <c r="U2493" s="60"/>
      <c r="V2493" s="60"/>
    </row>
    <row r="2494" spans="17:22" x14ac:dyDescent="0.25">
      <c r="Q2494" s="60"/>
      <c r="R2494" s="60"/>
      <c r="S2494" s="60"/>
      <c r="T2494" s="60"/>
      <c r="U2494" s="60"/>
      <c r="V2494" s="60"/>
    </row>
    <row r="2495" spans="17:22" x14ac:dyDescent="0.25">
      <c r="Q2495" s="60"/>
      <c r="R2495" s="60"/>
      <c r="S2495" s="60"/>
      <c r="T2495" s="60"/>
      <c r="U2495" s="60"/>
      <c r="V2495" s="60"/>
    </row>
    <row r="2496" spans="17:22" x14ac:dyDescent="0.25">
      <c r="Q2496" s="60"/>
      <c r="R2496" s="60"/>
      <c r="S2496" s="60"/>
      <c r="T2496" s="60"/>
      <c r="U2496" s="60"/>
      <c r="V2496" s="60"/>
    </row>
    <row r="2497" spans="17:22" x14ac:dyDescent="0.25">
      <c r="Q2497" s="60"/>
      <c r="R2497" s="60"/>
      <c r="S2497" s="60"/>
      <c r="T2497" s="60"/>
      <c r="U2497" s="60"/>
      <c r="V2497" s="60"/>
    </row>
    <row r="2498" spans="17:22" x14ac:dyDescent="0.25">
      <c r="Q2498" s="60"/>
      <c r="R2498" s="60"/>
      <c r="S2498" s="60"/>
      <c r="T2498" s="60"/>
      <c r="U2498" s="60"/>
      <c r="V2498" s="60"/>
    </row>
    <row r="2499" spans="17:22" x14ac:dyDescent="0.25">
      <c r="Q2499" s="60"/>
      <c r="R2499" s="60"/>
      <c r="S2499" s="60"/>
      <c r="T2499" s="60"/>
      <c r="U2499" s="60"/>
      <c r="V2499" s="60"/>
    </row>
    <row r="2500" spans="17:22" x14ac:dyDescent="0.25">
      <c r="Q2500" s="60"/>
      <c r="R2500" s="60"/>
      <c r="S2500" s="60"/>
      <c r="T2500" s="60"/>
      <c r="U2500" s="60"/>
      <c r="V2500" s="60"/>
    </row>
    <row r="2501" spans="17:22" x14ac:dyDescent="0.25">
      <c r="Q2501" s="60"/>
      <c r="R2501" s="60"/>
      <c r="S2501" s="60"/>
      <c r="T2501" s="60"/>
      <c r="U2501" s="60"/>
      <c r="V2501" s="60"/>
    </row>
    <row r="2502" spans="17:22" x14ac:dyDescent="0.25">
      <c r="Q2502" s="60"/>
      <c r="R2502" s="60"/>
      <c r="S2502" s="60"/>
      <c r="T2502" s="60"/>
      <c r="U2502" s="60"/>
      <c r="V2502" s="60"/>
    </row>
    <row r="2503" spans="17:22" x14ac:dyDescent="0.25">
      <c r="Q2503" s="60"/>
      <c r="R2503" s="60"/>
      <c r="S2503" s="60"/>
      <c r="T2503" s="60"/>
      <c r="U2503" s="60"/>
      <c r="V2503" s="60"/>
    </row>
    <row r="2504" spans="17:22" x14ac:dyDescent="0.25">
      <c r="Q2504" s="60"/>
      <c r="R2504" s="60"/>
      <c r="S2504" s="60"/>
      <c r="T2504" s="60"/>
      <c r="U2504" s="60"/>
      <c r="V2504" s="60"/>
    </row>
    <row r="2505" spans="17:22" x14ac:dyDescent="0.25">
      <c r="Q2505" s="60"/>
      <c r="R2505" s="60"/>
      <c r="S2505" s="60"/>
      <c r="T2505" s="60"/>
      <c r="U2505" s="60"/>
      <c r="V2505" s="60"/>
    </row>
    <row r="2506" spans="17:22" x14ac:dyDescent="0.25">
      <c r="Q2506" s="60"/>
      <c r="R2506" s="60"/>
      <c r="S2506" s="60"/>
      <c r="T2506" s="60"/>
      <c r="U2506" s="60"/>
      <c r="V2506" s="60"/>
    </row>
    <row r="2507" spans="17:22" x14ac:dyDescent="0.25">
      <c r="Q2507" s="60"/>
      <c r="R2507" s="60"/>
      <c r="S2507" s="60"/>
      <c r="T2507" s="60"/>
      <c r="U2507" s="60"/>
      <c r="V2507" s="60"/>
    </row>
    <row r="2508" spans="17:22" x14ac:dyDescent="0.25">
      <c r="Q2508" s="60"/>
      <c r="R2508" s="60"/>
      <c r="S2508" s="60"/>
      <c r="T2508" s="60"/>
      <c r="U2508" s="60"/>
      <c r="V2508" s="60"/>
    </row>
    <row r="2509" spans="17:22" x14ac:dyDescent="0.25">
      <c r="Q2509" s="60"/>
      <c r="R2509" s="60"/>
      <c r="S2509" s="60"/>
      <c r="T2509" s="60"/>
      <c r="U2509" s="60"/>
      <c r="V2509" s="60"/>
    </row>
    <row r="2510" spans="17:22" x14ac:dyDescent="0.25">
      <c r="Q2510" s="60"/>
      <c r="R2510" s="60"/>
      <c r="S2510" s="60"/>
      <c r="T2510" s="60"/>
      <c r="U2510" s="60"/>
      <c r="V2510" s="60"/>
    </row>
    <row r="2511" spans="17:22" x14ac:dyDescent="0.25">
      <c r="Q2511" s="60"/>
      <c r="R2511" s="60"/>
      <c r="S2511" s="60"/>
      <c r="T2511" s="60"/>
      <c r="U2511" s="60"/>
      <c r="V2511" s="60"/>
    </row>
    <row r="2512" spans="17:22" x14ac:dyDescent="0.25">
      <c r="Q2512" s="60"/>
      <c r="R2512" s="60"/>
      <c r="S2512" s="60"/>
      <c r="T2512" s="60"/>
      <c r="U2512" s="60"/>
      <c r="V2512" s="60"/>
    </row>
    <row r="2513" spans="17:22" x14ac:dyDescent="0.25">
      <c r="Q2513" s="60"/>
      <c r="R2513" s="60"/>
      <c r="S2513" s="60"/>
      <c r="T2513" s="60"/>
      <c r="U2513" s="60"/>
      <c r="V2513" s="60"/>
    </row>
    <row r="2514" spans="17:22" x14ac:dyDescent="0.25">
      <c r="Q2514" s="60"/>
      <c r="R2514" s="60"/>
      <c r="S2514" s="60"/>
      <c r="T2514" s="60"/>
      <c r="U2514" s="60"/>
      <c r="V2514" s="60"/>
    </row>
    <row r="2515" spans="17:22" x14ac:dyDescent="0.25">
      <c r="Q2515" s="60"/>
      <c r="R2515" s="60"/>
      <c r="S2515" s="60"/>
      <c r="T2515" s="60"/>
      <c r="U2515" s="60"/>
      <c r="V2515" s="60"/>
    </row>
    <row r="2516" spans="17:22" x14ac:dyDescent="0.25">
      <c r="Q2516" s="60"/>
      <c r="R2516" s="60"/>
      <c r="S2516" s="60"/>
      <c r="T2516" s="60"/>
      <c r="U2516" s="60"/>
      <c r="V2516" s="60"/>
    </row>
    <row r="2517" spans="17:22" x14ac:dyDescent="0.25">
      <c r="Q2517" s="60"/>
      <c r="R2517" s="60"/>
      <c r="S2517" s="60"/>
      <c r="T2517" s="60"/>
      <c r="U2517" s="60"/>
      <c r="V2517" s="60"/>
    </row>
    <row r="2518" spans="17:22" x14ac:dyDescent="0.25">
      <c r="Q2518" s="60"/>
      <c r="R2518" s="60"/>
      <c r="S2518" s="60"/>
      <c r="T2518" s="60"/>
      <c r="U2518" s="60"/>
      <c r="V2518" s="60"/>
    </row>
    <row r="2519" spans="17:22" x14ac:dyDescent="0.25">
      <c r="Q2519" s="60"/>
      <c r="R2519" s="60"/>
      <c r="S2519" s="60"/>
      <c r="T2519" s="60"/>
      <c r="U2519" s="60"/>
      <c r="V2519" s="60"/>
    </row>
    <row r="2520" spans="17:22" x14ac:dyDescent="0.25">
      <c r="Q2520" s="60"/>
      <c r="R2520" s="60"/>
      <c r="S2520" s="60"/>
      <c r="T2520" s="60"/>
      <c r="U2520" s="60"/>
      <c r="V2520" s="60"/>
    </row>
    <row r="2521" spans="17:22" x14ac:dyDescent="0.25">
      <c r="Q2521" s="60"/>
      <c r="R2521" s="60"/>
      <c r="S2521" s="60"/>
      <c r="T2521" s="60"/>
      <c r="U2521" s="60"/>
      <c r="V2521" s="60"/>
    </row>
    <row r="2522" spans="17:22" x14ac:dyDescent="0.25">
      <c r="Q2522" s="60"/>
      <c r="R2522" s="60"/>
      <c r="S2522" s="60"/>
      <c r="T2522" s="60"/>
      <c r="U2522" s="60"/>
      <c r="V2522" s="60"/>
    </row>
    <row r="2523" spans="17:22" x14ac:dyDescent="0.25">
      <c r="Q2523" s="60"/>
      <c r="R2523" s="60"/>
      <c r="S2523" s="60"/>
      <c r="T2523" s="60"/>
      <c r="U2523" s="60"/>
      <c r="V2523" s="60"/>
    </row>
    <row r="2524" spans="17:22" x14ac:dyDescent="0.25">
      <c r="Q2524" s="60"/>
      <c r="R2524" s="60"/>
      <c r="S2524" s="60"/>
      <c r="T2524" s="60"/>
      <c r="U2524" s="60"/>
      <c r="V2524" s="60"/>
    </row>
    <row r="2525" spans="17:22" x14ac:dyDescent="0.25">
      <c r="Q2525" s="60"/>
      <c r="R2525" s="60"/>
      <c r="S2525" s="60"/>
      <c r="T2525" s="60"/>
      <c r="U2525" s="60"/>
      <c r="V2525" s="60"/>
    </row>
    <row r="2526" spans="17:22" x14ac:dyDescent="0.25">
      <c r="Q2526" s="60"/>
      <c r="R2526" s="60"/>
      <c r="S2526" s="60"/>
      <c r="T2526" s="60"/>
      <c r="U2526" s="60"/>
      <c r="V2526" s="60"/>
    </row>
    <row r="2527" spans="17:22" x14ac:dyDescent="0.25">
      <c r="Q2527" s="60"/>
      <c r="R2527" s="60"/>
      <c r="S2527" s="60"/>
      <c r="T2527" s="60"/>
      <c r="U2527" s="60"/>
      <c r="V2527" s="60"/>
    </row>
    <row r="2528" spans="17:22" x14ac:dyDescent="0.25">
      <c r="Q2528" s="60"/>
      <c r="R2528" s="60"/>
      <c r="S2528" s="60"/>
      <c r="T2528" s="60"/>
      <c r="U2528" s="60"/>
      <c r="V2528" s="60"/>
    </row>
    <row r="2529" spans="17:22" x14ac:dyDescent="0.25">
      <c r="Q2529" s="60"/>
      <c r="R2529" s="60"/>
      <c r="S2529" s="60"/>
      <c r="T2529" s="60"/>
      <c r="U2529" s="60"/>
      <c r="V2529" s="60"/>
    </row>
    <row r="2530" spans="17:22" x14ac:dyDescent="0.25">
      <c r="Q2530" s="60"/>
      <c r="R2530" s="60"/>
      <c r="S2530" s="60"/>
      <c r="T2530" s="60"/>
      <c r="U2530" s="60"/>
      <c r="V2530" s="60"/>
    </row>
    <row r="2531" spans="17:22" x14ac:dyDescent="0.25">
      <c r="Q2531" s="60"/>
      <c r="R2531" s="60"/>
      <c r="S2531" s="60"/>
      <c r="T2531" s="60"/>
      <c r="U2531" s="60"/>
      <c r="V2531" s="60"/>
    </row>
    <row r="2532" spans="17:22" x14ac:dyDescent="0.25">
      <c r="Q2532" s="60"/>
      <c r="R2532" s="60"/>
      <c r="S2532" s="60"/>
      <c r="T2532" s="60"/>
      <c r="U2532" s="60"/>
      <c r="V2532" s="60"/>
    </row>
    <row r="2533" spans="17:22" x14ac:dyDescent="0.25">
      <c r="Q2533" s="60"/>
      <c r="R2533" s="60"/>
      <c r="S2533" s="60"/>
      <c r="T2533" s="60"/>
      <c r="U2533" s="60"/>
      <c r="V2533" s="60"/>
    </row>
    <row r="2534" spans="17:22" x14ac:dyDescent="0.25">
      <c r="Q2534" s="60"/>
      <c r="R2534" s="60"/>
      <c r="S2534" s="60"/>
      <c r="T2534" s="60"/>
      <c r="U2534" s="60"/>
      <c r="V2534" s="60"/>
    </row>
    <row r="2535" spans="17:22" x14ac:dyDescent="0.25">
      <c r="Q2535" s="60"/>
      <c r="R2535" s="60"/>
      <c r="S2535" s="60"/>
      <c r="T2535" s="60"/>
      <c r="U2535" s="60"/>
      <c r="V2535" s="60"/>
    </row>
    <row r="2536" spans="17:22" x14ac:dyDescent="0.25">
      <c r="Q2536" s="60"/>
      <c r="R2536" s="60"/>
      <c r="S2536" s="60"/>
      <c r="T2536" s="60"/>
      <c r="U2536" s="60"/>
      <c r="V2536" s="60"/>
    </row>
    <row r="2537" spans="17:22" x14ac:dyDescent="0.25">
      <c r="Q2537" s="60"/>
      <c r="R2537" s="60"/>
      <c r="S2537" s="60"/>
      <c r="T2537" s="60"/>
      <c r="U2537" s="60"/>
      <c r="V2537" s="60"/>
    </row>
    <row r="2538" spans="17:22" x14ac:dyDescent="0.25">
      <c r="Q2538" s="60"/>
      <c r="R2538" s="60"/>
      <c r="S2538" s="60"/>
      <c r="T2538" s="60"/>
      <c r="U2538" s="60"/>
      <c r="V2538" s="60"/>
    </row>
    <row r="2539" spans="17:22" x14ac:dyDescent="0.25">
      <c r="Q2539" s="60"/>
      <c r="R2539" s="60"/>
      <c r="S2539" s="60"/>
      <c r="T2539" s="60"/>
      <c r="U2539" s="60"/>
      <c r="V2539" s="60"/>
    </row>
    <row r="2540" spans="17:22" x14ac:dyDescent="0.25">
      <c r="Q2540" s="60"/>
      <c r="R2540" s="60"/>
      <c r="S2540" s="60"/>
      <c r="T2540" s="60"/>
      <c r="U2540" s="60"/>
      <c r="V2540" s="60"/>
    </row>
    <row r="2541" spans="17:22" x14ac:dyDescent="0.25">
      <c r="Q2541" s="60"/>
      <c r="R2541" s="60"/>
      <c r="S2541" s="60"/>
      <c r="T2541" s="60"/>
      <c r="U2541" s="60"/>
      <c r="V2541" s="60"/>
    </row>
    <row r="2542" spans="17:22" x14ac:dyDescent="0.25">
      <c r="Q2542" s="60"/>
      <c r="R2542" s="60"/>
      <c r="S2542" s="60"/>
      <c r="T2542" s="60"/>
      <c r="U2542" s="60"/>
      <c r="V2542" s="60"/>
    </row>
    <row r="2543" spans="17:22" x14ac:dyDescent="0.25">
      <c r="Q2543" s="60"/>
      <c r="R2543" s="60"/>
      <c r="S2543" s="60"/>
      <c r="T2543" s="60"/>
      <c r="U2543" s="60"/>
      <c r="V2543" s="60"/>
    </row>
    <row r="2544" spans="17:22" x14ac:dyDescent="0.25">
      <c r="Q2544" s="60"/>
      <c r="R2544" s="60"/>
      <c r="S2544" s="60"/>
      <c r="T2544" s="60"/>
      <c r="U2544" s="60"/>
      <c r="V2544" s="60"/>
    </row>
    <row r="2545" spans="17:22" x14ac:dyDescent="0.25">
      <c r="Q2545" s="60"/>
      <c r="R2545" s="60"/>
      <c r="S2545" s="60"/>
      <c r="T2545" s="60"/>
      <c r="U2545" s="60"/>
      <c r="V2545" s="60"/>
    </row>
    <row r="2546" spans="17:22" x14ac:dyDescent="0.25">
      <c r="Q2546" s="60"/>
      <c r="R2546" s="60"/>
      <c r="S2546" s="60"/>
      <c r="T2546" s="60"/>
      <c r="U2546" s="60"/>
      <c r="V2546" s="60"/>
    </row>
    <row r="2547" spans="17:22" x14ac:dyDescent="0.25">
      <c r="Q2547" s="60"/>
      <c r="R2547" s="60"/>
      <c r="S2547" s="60"/>
      <c r="T2547" s="60"/>
      <c r="U2547" s="60"/>
      <c r="V2547" s="60"/>
    </row>
    <row r="2548" spans="17:22" x14ac:dyDescent="0.25">
      <c r="Q2548" s="60"/>
      <c r="R2548" s="60"/>
      <c r="S2548" s="60"/>
      <c r="T2548" s="60"/>
      <c r="U2548" s="60"/>
      <c r="V2548" s="60"/>
    </row>
    <row r="2549" spans="17:22" x14ac:dyDescent="0.25">
      <c r="Q2549" s="60"/>
      <c r="R2549" s="60"/>
      <c r="S2549" s="60"/>
      <c r="T2549" s="60"/>
      <c r="U2549" s="60"/>
      <c r="V2549" s="60"/>
    </row>
    <row r="2550" spans="17:22" x14ac:dyDescent="0.25">
      <c r="Q2550" s="60"/>
      <c r="R2550" s="60"/>
      <c r="S2550" s="60"/>
      <c r="T2550" s="60"/>
      <c r="U2550" s="60"/>
      <c r="V2550" s="60"/>
    </row>
    <row r="2551" spans="17:22" x14ac:dyDescent="0.25">
      <c r="Q2551" s="60"/>
      <c r="R2551" s="60"/>
      <c r="S2551" s="60"/>
      <c r="T2551" s="60"/>
      <c r="U2551" s="60"/>
      <c r="V2551" s="60"/>
    </row>
    <row r="2552" spans="17:22" x14ac:dyDescent="0.25">
      <c r="Q2552" s="60"/>
      <c r="R2552" s="60"/>
      <c r="S2552" s="60"/>
      <c r="T2552" s="60"/>
      <c r="U2552" s="60"/>
      <c r="V2552" s="60"/>
    </row>
    <row r="2553" spans="17:22" x14ac:dyDescent="0.25">
      <c r="Q2553" s="60"/>
      <c r="R2553" s="60"/>
      <c r="S2553" s="60"/>
      <c r="T2553" s="60"/>
      <c r="U2553" s="60"/>
      <c r="V2553" s="60"/>
    </row>
    <row r="2554" spans="17:22" x14ac:dyDescent="0.25">
      <c r="Q2554" s="60"/>
      <c r="R2554" s="60"/>
      <c r="S2554" s="60"/>
      <c r="T2554" s="60"/>
      <c r="U2554" s="60"/>
      <c r="V2554" s="60"/>
    </row>
    <row r="2555" spans="17:22" x14ac:dyDescent="0.25">
      <c r="Q2555" s="60"/>
      <c r="R2555" s="60"/>
      <c r="S2555" s="60"/>
      <c r="T2555" s="60"/>
      <c r="U2555" s="60"/>
      <c r="V2555" s="60"/>
    </row>
    <row r="2556" spans="17:22" x14ac:dyDescent="0.25">
      <c r="Q2556" s="60"/>
      <c r="R2556" s="60"/>
      <c r="S2556" s="60"/>
      <c r="T2556" s="60"/>
      <c r="U2556" s="60"/>
      <c r="V2556" s="60"/>
    </row>
    <row r="2557" spans="17:22" x14ac:dyDescent="0.25">
      <c r="Q2557" s="60"/>
      <c r="R2557" s="60"/>
      <c r="S2557" s="60"/>
      <c r="T2557" s="60"/>
      <c r="U2557" s="60"/>
      <c r="V2557" s="60"/>
    </row>
    <row r="2558" spans="17:22" x14ac:dyDescent="0.25">
      <c r="Q2558" s="60"/>
      <c r="R2558" s="60"/>
      <c r="S2558" s="60"/>
      <c r="T2558" s="60"/>
      <c r="U2558" s="60"/>
      <c r="V2558" s="60"/>
    </row>
    <row r="2559" spans="17:22" x14ac:dyDescent="0.25">
      <c r="Q2559" s="60"/>
      <c r="R2559" s="60"/>
      <c r="S2559" s="60"/>
      <c r="T2559" s="60"/>
      <c r="U2559" s="60"/>
      <c r="V2559" s="60"/>
    </row>
    <row r="2560" spans="17:22" x14ac:dyDescent="0.25">
      <c r="Q2560" s="60"/>
      <c r="R2560" s="60"/>
      <c r="S2560" s="60"/>
      <c r="T2560" s="60"/>
      <c r="U2560" s="60"/>
      <c r="V2560" s="60"/>
    </row>
    <row r="2561" spans="17:22" x14ac:dyDescent="0.25">
      <c r="Q2561" s="60"/>
      <c r="R2561" s="60"/>
      <c r="S2561" s="60"/>
      <c r="T2561" s="60"/>
      <c r="U2561" s="60"/>
      <c r="V2561" s="60"/>
    </row>
    <row r="2562" spans="17:22" x14ac:dyDescent="0.25">
      <c r="Q2562" s="60"/>
      <c r="R2562" s="60"/>
      <c r="S2562" s="60"/>
      <c r="T2562" s="60"/>
      <c r="U2562" s="60"/>
      <c r="V2562" s="60"/>
    </row>
    <row r="2563" spans="17:22" x14ac:dyDescent="0.25">
      <c r="Q2563" s="60"/>
      <c r="R2563" s="60"/>
      <c r="S2563" s="60"/>
      <c r="T2563" s="60"/>
      <c r="U2563" s="60"/>
      <c r="V2563" s="60"/>
    </row>
    <row r="2564" spans="17:22" x14ac:dyDescent="0.25">
      <c r="Q2564" s="60"/>
      <c r="R2564" s="60"/>
      <c r="S2564" s="60"/>
      <c r="T2564" s="60"/>
      <c r="U2564" s="60"/>
      <c r="V2564" s="60"/>
    </row>
    <row r="2565" spans="17:22" x14ac:dyDescent="0.25">
      <c r="Q2565" s="60"/>
      <c r="R2565" s="60"/>
      <c r="S2565" s="60"/>
      <c r="T2565" s="60"/>
      <c r="U2565" s="60"/>
      <c r="V2565" s="60"/>
    </row>
    <row r="2566" spans="17:22" x14ac:dyDescent="0.25">
      <c r="Q2566" s="60"/>
      <c r="R2566" s="60"/>
      <c r="S2566" s="60"/>
      <c r="T2566" s="60"/>
      <c r="U2566" s="60"/>
      <c r="V2566" s="60"/>
    </row>
    <row r="2567" spans="17:22" x14ac:dyDescent="0.25">
      <c r="Q2567" s="60"/>
      <c r="R2567" s="60"/>
      <c r="S2567" s="60"/>
      <c r="T2567" s="60"/>
      <c r="U2567" s="60"/>
      <c r="V2567" s="60"/>
    </row>
    <row r="2568" spans="17:22" x14ac:dyDescent="0.25">
      <c r="Q2568" s="60"/>
      <c r="R2568" s="60"/>
      <c r="S2568" s="60"/>
      <c r="T2568" s="60"/>
      <c r="U2568" s="60"/>
      <c r="V2568" s="60"/>
    </row>
    <row r="2569" spans="17:22" x14ac:dyDescent="0.25">
      <c r="Q2569" s="60"/>
      <c r="R2569" s="60"/>
      <c r="S2569" s="60"/>
      <c r="T2569" s="60"/>
      <c r="U2569" s="60"/>
      <c r="V2569" s="60"/>
    </row>
    <row r="2570" spans="17:22" x14ac:dyDescent="0.25">
      <c r="Q2570" s="60"/>
      <c r="R2570" s="60"/>
      <c r="S2570" s="60"/>
      <c r="T2570" s="60"/>
      <c r="U2570" s="60"/>
      <c r="V2570" s="60"/>
    </row>
    <row r="2571" spans="17:22" x14ac:dyDescent="0.25">
      <c r="Q2571" s="60"/>
      <c r="R2571" s="60"/>
      <c r="S2571" s="60"/>
      <c r="T2571" s="60"/>
      <c r="U2571" s="60"/>
      <c r="V2571" s="60"/>
    </row>
    <row r="2572" spans="17:22" x14ac:dyDescent="0.25">
      <c r="Q2572" s="60"/>
      <c r="R2572" s="60"/>
      <c r="S2572" s="60"/>
      <c r="T2572" s="60"/>
      <c r="U2572" s="60"/>
      <c r="V2572" s="60"/>
    </row>
    <row r="2573" spans="17:22" x14ac:dyDescent="0.25">
      <c r="Q2573" s="60"/>
      <c r="R2573" s="60"/>
      <c r="S2573" s="60"/>
      <c r="T2573" s="60"/>
      <c r="U2573" s="60"/>
      <c r="V2573" s="60"/>
    </row>
    <row r="2574" spans="17:22" x14ac:dyDescent="0.25">
      <c r="Q2574" s="60"/>
      <c r="R2574" s="60"/>
      <c r="S2574" s="60"/>
      <c r="T2574" s="60"/>
      <c r="U2574" s="60"/>
      <c r="V2574" s="60"/>
    </row>
    <row r="2575" spans="17:22" x14ac:dyDescent="0.25">
      <c r="Q2575" s="60"/>
      <c r="R2575" s="60"/>
      <c r="S2575" s="60"/>
      <c r="T2575" s="60"/>
      <c r="U2575" s="60"/>
      <c r="V2575" s="60"/>
    </row>
    <row r="2576" spans="17:22" x14ac:dyDescent="0.25">
      <c r="Q2576" s="60"/>
      <c r="R2576" s="60"/>
      <c r="S2576" s="60"/>
      <c r="T2576" s="60"/>
      <c r="U2576" s="60"/>
      <c r="V2576" s="60"/>
    </row>
    <row r="2577" spans="17:22" x14ac:dyDescent="0.25">
      <c r="Q2577" s="60"/>
      <c r="R2577" s="60"/>
      <c r="S2577" s="60"/>
      <c r="T2577" s="60"/>
      <c r="U2577" s="60"/>
      <c r="V2577" s="60"/>
    </row>
    <row r="2578" spans="17:22" x14ac:dyDescent="0.25">
      <c r="Q2578" s="60"/>
      <c r="R2578" s="60"/>
      <c r="S2578" s="60"/>
      <c r="T2578" s="60"/>
      <c r="U2578" s="60"/>
      <c r="V2578" s="60"/>
    </row>
    <row r="2579" spans="17:22" x14ac:dyDescent="0.25">
      <c r="Q2579" s="60"/>
      <c r="R2579" s="60"/>
      <c r="S2579" s="60"/>
      <c r="T2579" s="60"/>
      <c r="U2579" s="60"/>
      <c r="V2579" s="60"/>
    </row>
    <row r="2580" spans="17:22" x14ac:dyDescent="0.25">
      <c r="Q2580" s="60"/>
      <c r="R2580" s="60"/>
      <c r="S2580" s="60"/>
      <c r="T2580" s="60"/>
      <c r="U2580" s="60"/>
      <c r="V2580" s="60"/>
    </row>
    <row r="2581" spans="17:22" x14ac:dyDescent="0.25">
      <c r="Q2581" s="60"/>
      <c r="R2581" s="60"/>
      <c r="S2581" s="60"/>
      <c r="T2581" s="60"/>
      <c r="U2581" s="60"/>
      <c r="V2581" s="60"/>
    </row>
    <row r="2582" spans="17:22" x14ac:dyDescent="0.25">
      <c r="Q2582" s="60"/>
      <c r="R2582" s="60"/>
      <c r="S2582" s="60"/>
      <c r="T2582" s="60"/>
      <c r="U2582" s="60"/>
      <c r="V2582" s="60"/>
    </row>
    <row r="2583" spans="17:22" x14ac:dyDescent="0.25">
      <c r="Q2583" s="60"/>
      <c r="R2583" s="60"/>
      <c r="S2583" s="60"/>
      <c r="T2583" s="60"/>
      <c r="U2583" s="60"/>
      <c r="V2583" s="60"/>
    </row>
    <row r="2584" spans="17:22" x14ac:dyDescent="0.25">
      <c r="Q2584" s="60"/>
      <c r="R2584" s="60"/>
      <c r="S2584" s="60"/>
      <c r="T2584" s="60"/>
      <c r="U2584" s="60"/>
      <c r="V2584" s="60"/>
    </row>
    <row r="2585" spans="17:22" x14ac:dyDescent="0.25">
      <c r="Q2585" s="60"/>
      <c r="R2585" s="60"/>
      <c r="S2585" s="60"/>
      <c r="T2585" s="60"/>
      <c r="U2585" s="60"/>
      <c r="V2585" s="60"/>
    </row>
    <row r="2586" spans="17:22" x14ac:dyDescent="0.25">
      <c r="Q2586" s="60"/>
      <c r="R2586" s="60"/>
      <c r="S2586" s="60"/>
      <c r="T2586" s="60"/>
      <c r="U2586" s="60"/>
      <c r="V2586" s="60"/>
    </row>
    <row r="2587" spans="17:22" x14ac:dyDescent="0.25">
      <c r="Q2587" s="60"/>
      <c r="R2587" s="60"/>
      <c r="S2587" s="60"/>
      <c r="T2587" s="60"/>
      <c r="U2587" s="60"/>
      <c r="V2587" s="60"/>
    </row>
    <row r="2588" spans="17:22" x14ac:dyDescent="0.25">
      <c r="Q2588" s="60"/>
      <c r="R2588" s="60"/>
      <c r="S2588" s="60"/>
      <c r="T2588" s="60"/>
      <c r="U2588" s="60"/>
      <c r="V2588" s="60"/>
    </row>
    <row r="2589" spans="17:22" x14ac:dyDescent="0.25">
      <c r="Q2589" s="60"/>
      <c r="R2589" s="60"/>
      <c r="S2589" s="60"/>
      <c r="T2589" s="60"/>
      <c r="U2589" s="60"/>
      <c r="V2589" s="60"/>
    </row>
    <row r="2590" spans="17:22" x14ac:dyDescent="0.25">
      <c r="Q2590" s="60"/>
      <c r="R2590" s="60"/>
      <c r="S2590" s="60"/>
      <c r="T2590" s="60"/>
      <c r="U2590" s="60"/>
      <c r="V2590" s="60"/>
    </row>
    <row r="2591" spans="17:22" x14ac:dyDescent="0.25">
      <c r="Q2591" s="60"/>
      <c r="R2591" s="60"/>
      <c r="S2591" s="60"/>
      <c r="T2591" s="60"/>
      <c r="U2591" s="60"/>
      <c r="V2591" s="60"/>
    </row>
    <row r="2592" spans="17:22" x14ac:dyDescent="0.25">
      <c r="Q2592" s="60"/>
      <c r="R2592" s="60"/>
      <c r="S2592" s="60"/>
      <c r="T2592" s="60"/>
      <c r="U2592" s="60"/>
      <c r="V2592" s="60"/>
    </row>
    <row r="2593" spans="17:22" x14ac:dyDescent="0.25">
      <c r="Q2593" s="60"/>
      <c r="R2593" s="60"/>
      <c r="S2593" s="60"/>
      <c r="T2593" s="60"/>
      <c r="U2593" s="60"/>
      <c r="V2593" s="60"/>
    </row>
    <row r="2594" spans="17:22" x14ac:dyDescent="0.25">
      <c r="Q2594" s="60"/>
      <c r="R2594" s="60"/>
      <c r="S2594" s="60"/>
      <c r="T2594" s="60"/>
      <c r="U2594" s="60"/>
      <c r="V2594" s="60"/>
    </row>
    <row r="2595" spans="17:22" x14ac:dyDescent="0.25">
      <c r="Q2595" s="60"/>
      <c r="R2595" s="60"/>
      <c r="S2595" s="60"/>
      <c r="T2595" s="60"/>
      <c r="U2595" s="60"/>
      <c r="V2595" s="60"/>
    </row>
    <row r="2596" spans="17:22" x14ac:dyDescent="0.25">
      <c r="Q2596" s="60"/>
      <c r="R2596" s="60"/>
      <c r="S2596" s="60"/>
      <c r="T2596" s="60"/>
      <c r="U2596" s="60"/>
      <c r="V2596" s="60"/>
    </row>
    <row r="2597" spans="17:22" x14ac:dyDescent="0.25">
      <c r="Q2597" s="60"/>
      <c r="R2597" s="60"/>
      <c r="S2597" s="60"/>
      <c r="T2597" s="60"/>
      <c r="U2597" s="60"/>
      <c r="V2597" s="60"/>
    </row>
    <row r="2598" spans="17:22" x14ac:dyDescent="0.25">
      <c r="Q2598" s="60"/>
      <c r="R2598" s="60"/>
      <c r="S2598" s="60"/>
      <c r="T2598" s="60"/>
      <c r="U2598" s="60"/>
      <c r="V2598" s="60"/>
    </row>
    <row r="2599" spans="17:22" x14ac:dyDescent="0.25">
      <c r="Q2599" s="60"/>
      <c r="R2599" s="60"/>
      <c r="S2599" s="60"/>
      <c r="T2599" s="60"/>
      <c r="U2599" s="60"/>
      <c r="V2599" s="60"/>
    </row>
    <row r="2600" spans="17:22" x14ac:dyDescent="0.25">
      <c r="Q2600" s="60"/>
      <c r="R2600" s="60"/>
      <c r="S2600" s="60"/>
      <c r="T2600" s="60"/>
      <c r="U2600" s="60"/>
      <c r="V2600" s="60"/>
    </row>
    <row r="2601" spans="17:22" x14ac:dyDescent="0.25">
      <c r="Q2601" s="60"/>
      <c r="R2601" s="60"/>
      <c r="S2601" s="60"/>
      <c r="T2601" s="60"/>
      <c r="U2601" s="60"/>
      <c r="V2601" s="60"/>
    </row>
    <row r="2602" spans="17:22" x14ac:dyDescent="0.25">
      <c r="Q2602" s="60"/>
      <c r="R2602" s="60"/>
      <c r="S2602" s="60"/>
      <c r="T2602" s="60"/>
      <c r="U2602" s="60"/>
      <c r="V2602" s="60"/>
    </row>
    <row r="2603" spans="17:22" x14ac:dyDescent="0.25">
      <c r="Q2603" s="60"/>
      <c r="R2603" s="60"/>
      <c r="S2603" s="60"/>
      <c r="T2603" s="60"/>
      <c r="U2603" s="60"/>
      <c r="V2603" s="60"/>
    </row>
    <row r="2604" spans="17:22" x14ac:dyDescent="0.25">
      <c r="Q2604" s="60"/>
      <c r="R2604" s="60"/>
      <c r="S2604" s="60"/>
      <c r="T2604" s="60"/>
      <c r="U2604" s="60"/>
      <c r="V2604" s="60"/>
    </row>
    <row r="2605" spans="17:22" x14ac:dyDescent="0.25">
      <c r="Q2605" s="60"/>
      <c r="R2605" s="60"/>
      <c r="S2605" s="60"/>
      <c r="T2605" s="60"/>
      <c r="U2605" s="60"/>
      <c r="V2605" s="60"/>
    </row>
    <row r="2606" spans="17:22" x14ac:dyDescent="0.25">
      <c r="Q2606" s="60"/>
      <c r="R2606" s="60"/>
      <c r="S2606" s="60"/>
      <c r="T2606" s="60"/>
      <c r="U2606" s="60"/>
      <c r="V2606" s="60"/>
    </row>
    <row r="2607" spans="17:22" x14ac:dyDescent="0.25">
      <c r="Q2607" s="60"/>
      <c r="R2607" s="60"/>
      <c r="S2607" s="60"/>
      <c r="T2607" s="60"/>
      <c r="U2607" s="60"/>
      <c r="V2607" s="60"/>
    </row>
    <row r="2608" spans="17:22" x14ac:dyDescent="0.25">
      <c r="Q2608" s="60"/>
      <c r="R2608" s="60"/>
      <c r="S2608" s="60"/>
      <c r="T2608" s="60"/>
      <c r="U2608" s="60"/>
      <c r="V2608" s="60"/>
    </row>
    <row r="2609" spans="17:22" x14ac:dyDescent="0.25">
      <c r="Q2609" s="60"/>
      <c r="R2609" s="60"/>
      <c r="S2609" s="60"/>
      <c r="T2609" s="60"/>
      <c r="U2609" s="60"/>
      <c r="V2609" s="60"/>
    </row>
    <row r="2610" spans="17:22" x14ac:dyDescent="0.25">
      <c r="Q2610" s="60"/>
      <c r="R2610" s="60"/>
      <c r="S2610" s="60"/>
      <c r="T2610" s="60"/>
      <c r="U2610" s="60"/>
      <c r="V2610" s="60"/>
    </row>
    <row r="2611" spans="17:22" x14ac:dyDescent="0.25">
      <c r="Q2611" s="60"/>
      <c r="R2611" s="60"/>
      <c r="S2611" s="60"/>
      <c r="T2611" s="60"/>
      <c r="U2611" s="60"/>
      <c r="V2611" s="60"/>
    </row>
    <row r="2612" spans="17:22" x14ac:dyDescent="0.25">
      <c r="Q2612" s="60"/>
      <c r="R2612" s="60"/>
      <c r="S2612" s="60"/>
      <c r="T2612" s="60"/>
      <c r="U2612" s="60"/>
      <c r="V2612" s="60"/>
    </row>
    <row r="2613" spans="17:22" x14ac:dyDescent="0.25">
      <c r="Q2613" s="60"/>
      <c r="R2613" s="60"/>
      <c r="S2613" s="60"/>
      <c r="T2613" s="60"/>
      <c r="U2613" s="60"/>
      <c r="V2613" s="60"/>
    </row>
    <row r="2614" spans="17:22" x14ac:dyDescent="0.25">
      <c r="Q2614" s="60"/>
      <c r="R2614" s="60"/>
      <c r="S2614" s="60"/>
      <c r="T2614" s="60"/>
      <c r="U2614" s="60"/>
      <c r="V2614" s="60"/>
    </row>
    <row r="2615" spans="17:22" x14ac:dyDescent="0.25">
      <c r="Q2615" s="60"/>
      <c r="R2615" s="60"/>
      <c r="S2615" s="60"/>
      <c r="T2615" s="60"/>
      <c r="U2615" s="60"/>
      <c r="V2615" s="60"/>
    </row>
    <row r="2616" spans="17:22" x14ac:dyDescent="0.25">
      <c r="Q2616" s="60"/>
      <c r="R2616" s="60"/>
      <c r="S2616" s="60"/>
      <c r="T2616" s="60"/>
      <c r="U2616" s="60"/>
      <c r="V2616" s="60"/>
    </row>
    <row r="2617" spans="17:22" x14ac:dyDescent="0.25">
      <c r="Q2617" s="60"/>
      <c r="R2617" s="60"/>
      <c r="S2617" s="60"/>
      <c r="T2617" s="60"/>
      <c r="U2617" s="60"/>
      <c r="V2617" s="60"/>
    </row>
    <row r="2618" spans="17:22" x14ac:dyDescent="0.25">
      <c r="Q2618" s="60"/>
      <c r="R2618" s="60"/>
      <c r="S2618" s="60"/>
      <c r="T2618" s="60"/>
      <c r="U2618" s="60"/>
      <c r="V2618" s="60"/>
    </row>
    <row r="2619" spans="17:22" x14ac:dyDescent="0.25">
      <c r="Q2619" s="60"/>
      <c r="R2619" s="60"/>
      <c r="S2619" s="60"/>
      <c r="T2619" s="60"/>
      <c r="U2619" s="60"/>
      <c r="V2619" s="60"/>
    </row>
    <row r="2620" spans="17:22" x14ac:dyDescent="0.25">
      <c r="Q2620" s="60"/>
      <c r="R2620" s="60"/>
      <c r="S2620" s="60"/>
      <c r="T2620" s="60"/>
      <c r="U2620" s="60"/>
      <c r="V2620" s="60"/>
    </row>
    <row r="2621" spans="17:22" x14ac:dyDescent="0.25">
      <c r="Q2621" s="60"/>
      <c r="R2621" s="60"/>
      <c r="S2621" s="60"/>
      <c r="T2621" s="60"/>
      <c r="U2621" s="60"/>
      <c r="V2621" s="60"/>
    </row>
    <row r="2622" spans="17:22" x14ac:dyDescent="0.25">
      <c r="Q2622" s="60"/>
      <c r="R2622" s="60"/>
      <c r="S2622" s="60"/>
      <c r="T2622" s="60"/>
      <c r="U2622" s="60"/>
      <c r="V2622" s="60"/>
    </row>
    <row r="2623" spans="17:22" x14ac:dyDescent="0.25">
      <c r="Q2623" s="60"/>
      <c r="R2623" s="60"/>
      <c r="S2623" s="60"/>
      <c r="T2623" s="60"/>
      <c r="U2623" s="60"/>
      <c r="V2623" s="60"/>
    </row>
    <row r="2624" spans="17:22" x14ac:dyDescent="0.25">
      <c r="Q2624" s="60"/>
      <c r="R2624" s="60"/>
      <c r="S2624" s="60"/>
      <c r="T2624" s="60"/>
      <c r="U2624" s="60"/>
      <c r="V2624" s="60"/>
    </row>
    <row r="2625" spans="17:22" x14ac:dyDescent="0.25">
      <c r="Q2625" s="60"/>
      <c r="R2625" s="60"/>
      <c r="S2625" s="60"/>
      <c r="T2625" s="60"/>
      <c r="U2625" s="60"/>
      <c r="V2625" s="60"/>
    </row>
    <row r="2626" spans="17:22" x14ac:dyDescent="0.25">
      <c r="Q2626" s="60"/>
      <c r="R2626" s="60"/>
      <c r="S2626" s="60"/>
      <c r="T2626" s="60"/>
      <c r="U2626" s="60"/>
      <c r="V2626" s="60"/>
    </row>
    <row r="2627" spans="17:22" x14ac:dyDescent="0.25">
      <c r="Q2627" s="60"/>
      <c r="R2627" s="60"/>
      <c r="S2627" s="60"/>
      <c r="T2627" s="60"/>
      <c r="U2627" s="60"/>
      <c r="V2627" s="60"/>
    </row>
    <row r="2628" spans="17:22" x14ac:dyDescent="0.25">
      <c r="Q2628" s="60"/>
      <c r="R2628" s="60"/>
      <c r="S2628" s="60"/>
      <c r="T2628" s="60"/>
      <c r="U2628" s="60"/>
      <c r="V2628" s="60"/>
    </row>
    <row r="2629" spans="17:22" x14ac:dyDescent="0.25">
      <c r="Q2629" s="60"/>
      <c r="R2629" s="60"/>
      <c r="S2629" s="60"/>
      <c r="T2629" s="60"/>
      <c r="U2629" s="60"/>
      <c r="V2629" s="60"/>
    </row>
    <row r="2630" spans="17:22" x14ac:dyDescent="0.25">
      <c r="Q2630" s="60"/>
      <c r="R2630" s="60"/>
      <c r="S2630" s="60"/>
      <c r="T2630" s="60"/>
      <c r="U2630" s="60"/>
      <c r="V2630" s="60"/>
    </row>
    <row r="2631" spans="17:22" x14ac:dyDescent="0.25">
      <c r="Q2631" s="60"/>
      <c r="R2631" s="60"/>
      <c r="S2631" s="60"/>
      <c r="T2631" s="60"/>
      <c r="U2631" s="60"/>
      <c r="V2631" s="60"/>
    </row>
    <row r="2632" spans="17:22" x14ac:dyDescent="0.25">
      <c r="Q2632" s="60"/>
      <c r="R2632" s="60"/>
      <c r="S2632" s="60"/>
      <c r="T2632" s="60"/>
      <c r="U2632" s="60"/>
      <c r="V2632" s="60"/>
    </row>
    <row r="2633" spans="17:22" x14ac:dyDescent="0.25">
      <c r="Q2633" s="60"/>
      <c r="R2633" s="60"/>
      <c r="S2633" s="60"/>
      <c r="T2633" s="60"/>
      <c r="U2633" s="60"/>
      <c r="V2633" s="60"/>
    </row>
    <row r="2634" spans="17:22" x14ac:dyDescent="0.25">
      <c r="Q2634" s="60"/>
      <c r="R2634" s="60"/>
      <c r="S2634" s="60"/>
      <c r="T2634" s="60"/>
      <c r="U2634" s="60"/>
      <c r="V2634" s="60"/>
    </row>
    <row r="2635" spans="17:22" x14ac:dyDescent="0.25">
      <c r="Q2635" s="60"/>
      <c r="R2635" s="60"/>
      <c r="S2635" s="60"/>
      <c r="T2635" s="60"/>
      <c r="U2635" s="60"/>
      <c r="V2635" s="60"/>
    </row>
    <row r="2636" spans="17:22" x14ac:dyDescent="0.25">
      <c r="Q2636" s="60"/>
      <c r="R2636" s="60"/>
      <c r="S2636" s="60"/>
      <c r="T2636" s="60"/>
      <c r="U2636" s="60"/>
      <c r="V2636" s="60"/>
    </row>
    <row r="2637" spans="17:22" x14ac:dyDescent="0.25">
      <c r="Q2637" s="60"/>
      <c r="R2637" s="60"/>
      <c r="S2637" s="60"/>
      <c r="T2637" s="60"/>
      <c r="U2637" s="60"/>
      <c r="V2637" s="60"/>
    </row>
    <row r="2638" spans="17:22" x14ac:dyDescent="0.25">
      <c r="Q2638" s="60"/>
      <c r="R2638" s="60"/>
      <c r="S2638" s="60"/>
      <c r="T2638" s="60"/>
      <c r="U2638" s="60"/>
      <c r="V2638" s="60"/>
    </row>
    <row r="2639" spans="17:22" x14ac:dyDescent="0.25">
      <c r="Q2639" s="60"/>
      <c r="R2639" s="60"/>
      <c r="S2639" s="60"/>
      <c r="T2639" s="60"/>
      <c r="U2639" s="60"/>
      <c r="V2639" s="60"/>
    </row>
    <row r="2640" spans="17:22" x14ac:dyDescent="0.25">
      <c r="Q2640" s="60"/>
      <c r="R2640" s="60"/>
      <c r="S2640" s="60"/>
      <c r="T2640" s="60"/>
      <c r="U2640" s="60"/>
      <c r="V2640" s="60"/>
    </row>
    <row r="2641" spans="17:22" x14ac:dyDescent="0.25">
      <c r="Q2641" s="60"/>
      <c r="R2641" s="60"/>
      <c r="S2641" s="60"/>
      <c r="T2641" s="60"/>
      <c r="U2641" s="60"/>
      <c r="V2641" s="60"/>
    </row>
    <row r="2642" spans="17:22" x14ac:dyDescent="0.25">
      <c r="Q2642" s="60"/>
      <c r="R2642" s="60"/>
      <c r="S2642" s="60"/>
      <c r="T2642" s="60"/>
      <c r="U2642" s="60"/>
      <c r="V2642" s="60"/>
    </row>
    <row r="2643" spans="17:22" x14ac:dyDescent="0.25">
      <c r="Q2643" s="60"/>
      <c r="R2643" s="60"/>
      <c r="S2643" s="60"/>
      <c r="T2643" s="60"/>
      <c r="U2643" s="60"/>
      <c r="V2643" s="60"/>
    </row>
    <row r="2644" spans="17:22" x14ac:dyDescent="0.25">
      <c r="Q2644" s="60"/>
      <c r="R2644" s="60"/>
      <c r="S2644" s="60"/>
      <c r="T2644" s="60"/>
      <c r="U2644" s="60"/>
      <c r="V2644" s="60"/>
    </row>
    <row r="2645" spans="17:22" x14ac:dyDescent="0.25">
      <c r="Q2645" s="60"/>
      <c r="R2645" s="60"/>
      <c r="S2645" s="60"/>
      <c r="T2645" s="60"/>
      <c r="U2645" s="60"/>
      <c r="V2645" s="60"/>
    </row>
    <row r="2646" spans="17:22" x14ac:dyDescent="0.25">
      <c r="Q2646" s="60"/>
      <c r="R2646" s="60"/>
      <c r="S2646" s="60"/>
      <c r="T2646" s="60"/>
      <c r="U2646" s="60"/>
      <c r="V2646" s="60"/>
    </row>
    <row r="2647" spans="17:22" x14ac:dyDescent="0.25">
      <c r="Q2647" s="60"/>
      <c r="R2647" s="60"/>
      <c r="S2647" s="60"/>
      <c r="T2647" s="60"/>
      <c r="U2647" s="60"/>
      <c r="V2647" s="60"/>
    </row>
    <row r="2648" spans="17:22" x14ac:dyDescent="0.25">
      <c r="Q2648" s="60"/>
      <c r="R2648" s="60"/>
      <c r="S2648" s="60"/>
      <c r="T2648" s="60"/>
      <c r="U2648" s="60"/>
      <c r="V2648" s="60"/>
    </row>
    <row r="2649" spans="17:22" x14ac:dyDescent="0.25">
      <c r="Q2649" s="60"/>
      <c r="R2649" s="60"/>
      <c r="S2649" s="60"/>
      <c r="T2649" s="60"/>
      <c r="U2649" s="60"/>
      <c r="V2649" s="60"/>
    </row>
    <row r="2650" spans="17:22" x14ac:dyDescent="0.25">
      <c r="Q2650" s="60"/>
      <c r="R2650" s="60"/>
      <c r="S2650" s="60"/>
      <c r="T2650" s="60"/>
      <c r="U2650" s="60"/>
      <c r="V2650" s="60"/>
    </row>
    <row r="2651" spans="17:22" x14ac:dyDescent="0.25">
      <c r="Q2651" s="60"/>
      <c r="R2651" s="60"/>
      <c r="S2651" s="60"/>
      <c r="T2651" s="60"/>
      <c r="U2651" s="60"/>
      <c r="V2651" s="60"/>
    </row>
    <row r="2652" spans="17:22" x14ac:dyDescent="0.25">
      <c r="Q2652" s="60"/>
      <c r="R2652" s="60"/>
      <c r="S2652" s="60"/>
      <c r="T2652" s="60"/>
      <c r="U2652" s="60"/>
      <c r="V2652" s="60"/>
    </row>
    <row r="2653" spans="17:22" x14ac:dyDescent="0.25">
      <c r="Q2653" s="60"/>
      <c r="R2653" s="60"/>
      <c r="S2653" s="60"/>
      <c r="T2653" s="60"/>
      <c r="U2653" s="60"/>
      <c r="V2653" s="60"/>
    </row>
    <row r="2654" spans="17:22" x14ac:dyDescent="0.25">
      <c r="Q2654" s="60"/>
      <c r="R2654" s="60"/>
      <c r="S2654" s="60"/>
      <c r="T2654" s="60"/>
      <c r="U2654" s="60"/>
      <c r="V2654" s="60"/>
    </row>
    <row r="2655" spans="17:22" x14ac:dyDescent="0.25">
      <c r="Q2655" s="60"/>
      <c r="R2655" s="60"/>
      <c r="S2655" s="60"/>
      <c r="T2655" s="60"/>
      <c r="U2655" s="60"/>
      <c r="V2655" s="60"/>
    </row>
    <row r="2656" spans="17:22" x14ac:dyDescent="0.25">
      <c r="Q2656" s="60"/>
      <c r="R2656" s="60"/>
      <c r="S2656" s="60"/>
      <c r="T2656" s="60"/>
      <c r="U2656" s="60"/>
      <c r="V2656" s="60"/>
    </row>
    <row r="2657" spans="17:22" x14ac:dyDescent="0.25">
      <c r="Q2657" s="60"/>
      <c r="R2657" s="60"/>
      <c r="S2657" s="60"/>
      <c r="T2657" s="60"/>
      <c r="U2657" s="60"/>
      <c r="V2657" s="60"/>
    </row>
    <row r="2658" spans="17:22" x14ac:dyDescent="0.25">
      <c r="Q2658" s="60"/>
      <c r="R2658" s="60"/>
      <c r="S2658" s="60"/>
      <c r="T2658" s="60"/>
      <c r="U2658" s="60"/>
      <c r="V2658" s="60"/>
    </row>
    <row r="2659" spans="17:22" x14ac:dyDescent="0.25">
      <c r="Q2659" s="60"/>
      <c r="R2659" s="60"/>
      <c r="S2659" s="60"/>
      <c r="T2659" s="60"/>
      <c r="U2659" s="60"/>
      <c r="V2659" s="60"/>
    </row>
    <row r="2660" spans="17:22" x14ac:dyDescent="0.25">
      <c r="Q2660" s="60"/>
      <c r="R2660" s="60"/>
      <c r="S2660" s="60"/>
      <c r="T2660" s="60"/>
      <c r="U2660" s="60"/>
      <c r="V2660" s="60"/>
    </row>
    <row r="2661" spans="17:22" x14ac:dyDescent="0.25">
      <c r="Q2661" s="60"/>
      <c r="R2661" s="60"/>
      <c r="S2661" s="60"/>
      <c r="T2661" s="60"/>
      <c r="U2661" s="60"/>
      <c r="V2661" s="60"/>
    </row>
    <row r="2662" spans="17:22" x14ac:dyDescent="0.25">
      <c r="Q2662" s="60"/>
      <c r="R2662" s="60"/>
      <c r="S2662" s="60"/>
      <c r="T2662" s="60"/>
      <c r="U2662" s="60"/>
      <c r="V2662" s="60"/>
    </row>
    <row r="2663" spans="17:22" x14ac:dyDescent="0.25">
      <c r="Q2663" s="60"/>
      <c r="R2663" s="60"/>
      <c r="S2663" s="60"/>
      <c r="T2663" s="60"/>
      <c r="U2663" s="60"/>
      <c r="V2663" s="60"/>
    </row>
    <row r="2664" spans="17:22" x14ac:dyDescent="0.25">
      <c r="Q2664" s="60"/>
      <c r="R2664" s="60"/>
      <c r="S2664" s="60"/>
      <c r="T2664" s="60"/>
      <c r="U2664" s="60"/>
      <c r="V2664" s="60"/>
    </row>
    <row r="2665" spans="17:22" x14ac:dyDescent="0.25">
      <c r="Q2665" s="60"/>
      <c r="R2665" s="60"/>
      <c r="S2665" s="60"/>
      <c r="T2665" s="60"/>
      <c r="U2665" s="60"/>
      <c r="V2665" s="60"/>
    </row>
    <row r="2666" spans="17:22" x14ac:dyDescent="0.25">
      <c r="Q2666" s="60"/>
      <c r="R2666" s="60"/>
      <c r="S2666" s="60"/>
      <c r="T2666" s="60"/>
      <c r="U2666" s="60"/>
      <c r="V2666" s="60"/>
    </row>
    <row r="2667" spans="17:22" x14ac:dyDescent="0.25">
      <c r="Q2667" s="60"/>
      <c r="R2667" s="60"/>
      <c r="S2667" s="60"/>
      <c r="T2667" s="60"/>
      <c r="U2667" s="60"/>
      <c r="V2667" s="60"/>
    </row>
    <row r="2668" spans="17:22" x14ac:dyDescent="0.25">
      <c r="Q2668" s="60"/>
      <c r="R2668" s="60"/>
      <c r="S2668" s="60"/>
      <c r="T2668" s="60"/>
      <c r="U2668" s="60"/>
      <c r="V2668" s="60"/>
    </row>
    <row r="2669" spans="17:22" x14ac:dyDescent="0.25">
      <c r="Q2669" s="60"/>
      <c r="R2669" s="60"/>
      <c r="S2669" s="60"/>
      <c r="T2669" s="60"/>
      <c r="U2669" s="60"/>
      <c r="V2669" s="60"/>
    </row>
    <row r="2670" spans="17:22" x14ac:dyDescent="0.25">
      <c r="Q2670" s="60"/>
      <c r="R2670" s="60"/>
      <c r="S2670" s="60"/>
      <c r="T2670" s="60"/>
      <c r="U2670" s="60"/>
      <c r="V2670" s="60"/>
    </row>
    <row r="2671" spans="17:22" x14ac:dyDescent="0.25">
      <c r="Q2671" s="60"/>
      <c r="R2671" s="60"/>
      <c r="S2671" s="60"/>
      <c r="T2671" s="60"/>
      <c r="U2671" s="60"/>
      <c r="V2671" s="60"/>
    </row>
    <row r="2672" spans="17:22" x14ac:dyDescent="0.25">
      <c r="Q2672" s="60"/>
      <c r="R2672" s="60"/>
      <c r="S2672" s="60"/>
      <c r="T2672" s="60"/>
      <c r="U2672" s="60"/>
      <c r="V2672" s="60"/>
    </row>
    <row r="2673" spans="17:22" x14ac:dyDescent="0.25">
      <c r="Q2673" s="60"/>
      <c r="R2673" s="60"/>
      <c r="S2673" s="60"/>
      <c r="T2673" s="60"/>
      <c r="U2673" s="60"/>
      <c r="V2673" s="60"/>
    </row>
    <row r="2674" spans="17:22" x14ac:dyDescent="0.25">
      <c r="Q2674" s="60"/>
      <c r="R2674" s="60"/>
      <c r="S2674" s="60"/>
      <c r="T2674" s="60"/>
      <c r="U2674" s="60"/>
      <c r="V2674" s="60"/>
    </row>
    <row r="2675" spans="17:22" x14ac:dyDescent="0.25">
      <c r="Q2675" s="60"/>
      <c r="R2675" s="60"/>
      <c r="S2675" s="60"/>
      <c r="T2675" s="60"/>
      <c r="U2675" s="60"/>
      <c r="V2675" s="60"/>
    </row>
    <row r="2676" spans="17:22" x14ac:dyDescent="0.25">
      <c r="Q2676" s="60"/>
      <c r="R2676" s="60"/>
      <c r="S2676" s="60"/>
      <c r="T2676" s="60"/>
      <c r="U2676" s="60"/>
      <c r="V2676" s="60"/>
    </row>
    <row r="2677" spans="17:22" x14ac:dyDescent="0.25">
      <c r="Q2677" s="60"/>
      <c r="R2677" s="60"/>
      <c r="S2677" s="60"/>
      <c r="T2677" s="60"/>
      <c r="U2677" s="60"/>
      <c r="V2677" s="60"/>
    </row>
    <row r="2678" spans="17:22" x14ac:dyDescent="0.25">
      <c r="Q2678" s="60"/>
      <c r="R2678" s="60"/>
      <c r="S2678" s="60"/>
      <c r="T2678" s="60"/>
      <c r="U2678" s="60"/>
      <c r="V2678" s="60"/>
    </row>
    <row r="2679" spans="17:22" x14ac:dyDescent="0.25">
      <c r="Q2679" s="60"/>
      <c r="R2679" s="60"/>
      <c r="S2679" s="60"/>
      <c r="T2679" s="60"/>
      <c r="U2679" s="60"/>
      <c r="V2679" s="60"/>
    </row>
    <row r="2680" spans="17:22" x14ac:dyDescent="0.25">
      <c r="Q2680" s="60"/>
      <c r="R2680" s="60"/>
      <c r="S2680" s="60"/>
      <c r="T2680" s="60"/>
      <c r="U2680" s="60"/>
      <c r="V2680" s="60"/>
    </row>
    <row r="2681" spans="17:22" x14ac:dyDescent="0.25">
      <c r="Q2681" s="60"/>
      <c r="R2681" s="60"/>
      <c r="S2681" s="60"/>
      <c r="T2681" s="60"/>
      <c r="U2681" s="60"/>
      <c r="V2681" s="60"/>
    </row>
    <row r="2682" spans="17:22" x14ac:dyDescent="0.25">
      <c r="Q2682" s="60"/>
      <c r="R2682" s="60"/>
      <c r="S2682" s="60"/>
      <c r="T2682" s="60"/>
      <c r="U2682" s="60"/>
      <c r="V2682" s="60"/>
    </row>
    <row r="2683" spans="17:22" x14ac:dyDescent="0.25">
      <c r="Q2683" s="60"/>
      <c r="R2683" s="60"/>
      <c r="S2683" s="60"/>
      <c r="T2683" s="60"/>
      <c r="U2683" s="60"/>
      <c r="V2683" s="60"/>
    </row>
    <row r="2684" spans="17:22" x14ac:dyDescent="0.25">
      <c r="Q2684" s="60"/>
      <c r="R2684" s="60"/>
      <c r="S2684" s="60"/>
      <c r="T2684" s="60"/>
      <c r="U2684" s="60"/>
      <c r="V2684" s="60"/>
    </row>
    <row r="2685" spans="17:22" x14ac:dyDescent="0.25">
      <c r="Q2685" s="60"/>
      <c r="R2685" s="60"/>
      <c r="S2685" s="60"/>
      <c r="T2685" s="60"/>
      <c r="U2685" s="60"/>
      <c r="V2685" s="60"/>
    </row>
    <row r="2686" spans="17:22" x14ac:dyDescent="0.25">
      <c r="Q2686" s="60"/>
      <c r="R2686" s="60"/>
      <c r="S2686" s="60"/>
      <c r="T2686" s="60"/>
      <c r="U2686" s="60"/>
      <c r="V2686" s="60"/>
    </row>
    <row r="2687" spans="17:22" x14ac:dyDescent="0.25">
      <c r="Q2687" s="60"/>
      <c r="R2687" s="60"/>
      <c r="S2687" s="60"/>
      <c r="T2687" s="60"/>
      <c r="U2687" s="60"/>
      <c r="V2687" s="60"/>
    </row>
    <row r="2688" spans="17:22" x14ac:dyDescent="0.25">
      <c r="Q2688" s="60"/>
      <c r="R2688" s="60"/>
      <c r="S2688" s="60"/>
      <c r="T2688" s="60"/>
      <c r="U2688" s="60"/>
      <c r="V2688" s="60"/>
    </row>
    <row r="2689" spans="17:22" x14ac:dyDescent="0.25">
      <c r="Q2689" s="60"/>
      <c r="R2689" s="60"/>
      <c r="S2689" s="60"/>
      <c r="T2689" s="60"/>
      <c r="U2689" s="60"/>
      <c r="V2689" s="60"/>
    </row>
    <row r="2690" spans="17:22" x14ac:dyDescent="0.25">
      <c r="Q2690" s="60"/>
      <c r="R2690" s="60"/>
      <c r="S2690" s="60"/>
      <c r="T2690" s="60"/>
      <c r="U2690" s="60"/>
      <c r="V2690" s="60"/>
    </row>
    <row r="2691" spans="17:22" x14ac:dyDescent="0.25">
      <c r="Q2691" s="60"/>
      <c r="R2691" s="60"/>
      <c r="S2691" s="60"/>
      <c r="T2691" s="60"/>
      <c r="U2691" s="60"/>
      <c r="V2691" s="60"/>
    </row>
    <row r="2692" spans="17:22" x14ac:dyDescent="0.25">
      <c r="Q2692" s="60"/>
      <c r="R2692" s="60"/>
      <c r="S2692" s="60"/>
      <c r="T2692" s="60"/>
      <c r="U2692" s="60"/>
      <c r="V2692" s="60"/>
    </row>
    <row r="2693" spans="17:22" x14ac:dyDescent="0.25">
      <c r="Q2693" s="60"/>
      <c r="R2693" s="60"/>
      <c r="S2693" s="60"/>
      <c r="T2693" s="60"/>
      <c r="U2693" s="60"/>
      <c r="V2693" s="60"/>
    </row>
    <row r="2694" spans="17:22" x14ac:dyDescent="0.25">
      <c r="Q2694" s="60"/>
      <c r="R2694" s="60"/>
      <c r="S2694" s="60"/>
      <c r="T2694" s="60"/>
      <c r="U2694" s="60"/>
      <c r="V2694" s="60"/>
    </row>
    <row r="2695" spans="17:22" x14ac:dyDescent="0.25">
      <c r="Q2695" s="60"/>
      <c r="R2695" s="60"/>
      <c r="S2695" s="60"/>
      <c r="T2695" s="60"/>
      <c r="U2695" s="60"/>
      <c r="V2695" s="60"/>
    </row>
    <row r="2696" spans="17:22" x14ac:dyDescent="0.25">
      <c r="Q2696" s="60"/>
      <c r="R2696" s="60"/>
      <c r="S2696" s="60"/>
      <c r="T2696" s="60"/>
      <c r="U2696" s="60"/>
      <c r="V2696" s="60"/>
    </row>
    <row r="2697" spans="17:22" x14ac:dyDescent="0.25">
      <c r="Q2697" s="60"/>
      <c r="R2697" s="60"/>
      <c r="S2697" s="60"/>
      <c r="T2697" s="60"/>
      <c r="U2697" s="60"/>
      <c r="V2697" s="60"/>
    </row>
    <row r="2698" spans="17:22" x14ac:dyDescent="0.25">
      <c r="Q2698" s="60"/>
      <c r="R2698" s="60"/>
      <c r="S2698" s="60"/>
      <c r="T2698" s="60"/>
      <c r="U2698" s="60"/>
      <c r="V2698" s="60"/>
    </row>
    <row r="2699" spans="17:22" x14ac:dyDescent="0.25">
      <c r="Q2699" s="60"/>
      <c r="R2699" s="60"/>
      <c r="S2699" s="60"/>
      <c r="T2699" s="60"/>
      <c r="U2699" s="60"/>
      <c r="V2699" s="60"/>
    </row>
    <row r="2700" spans="17:22" x14ac:dyDescent="0.25">
      <c r="Q2700" s="60"/>
      <c r="R2700" s="60"/>
      <c r="S2700" s="60"/>
      <c r="T2700" s="60"/>
      <c r="U2700" s="60"/>
      <c r="V2700" s="60"/>
    </row>
    <row r="2701" spans="17:22" x14ac:dyDescent="0.25">
      <c r="Q2701" s="60"/>
      <c r="R2701" s="60"/>
      <c r="S2701" s="60"/>
      <c r="T2701" s="60"/>
      <c r="U2701" s="60"/>
      <c r="V2701" s="60"/>
    </row>
    <row r="2702" spans="17:22" x14ac:dyDescent="0.25">
      <c r="Q2702" s="60"/>
      <c r="R2702" s="60"/>
      <c r="S2702" s="60"/>
      <c r="T2702" s="60"/>
      <c r="U2702" s="60"/>
      <c r="V2702" s="60"/>
    </row>
    <row r="2703" spans="17:22" x14ac:dyDescent="0.25">
      <c r="Q2703" s="60"/>
      <c r="R2703" s="60"/>
      <c r="S2703" s="60"/>
      <c r="T2703" s="60"/>
      <c r="U2703" s="60"/>
      <c r="V2703" s="60"/>
    </row>
    <row r="2704" spans="17:22" x14ac:dyDescent="0.25">
      <c r="Q2704" s="60"/>
      <c r="R2704" s="60"/>
      <c r="S2704" s="60"/>
      <c r="T2704" s="60"/>
      <c r="U2704" s="60"/>
      <c r="V2704" s="60"/>
    </row>
    <row r="2705" spans="17:22" x14ac:dyDescent="0.25">
      <c r="Q2705" s="60"/>
      <c r="R2705" s="60"/>
      <c r="S2705" s="60"/>
      <c r="T2705" s="60"/>
      <c r="U2705" s="60"/>
      <c r="V2705" s="60"/>
    </row>
    <row r="2706" spans="17:22" x14ac:dyDescent="0.25">
      <c r="Q2706" s="60"/>
      <c r="R2706" s="60"/>
      <c r="S2706" s="60"/>
      <c r="T2706" s="60"/>
      <c r="U2706" s="60"/>
      <c r="V2706" s="60"/>
    </row>
    <row r="2707" spans="17:22" x14ac:dyDescent="0.25">
      <c r="Q2707" s="60"/>
      <c r="R2707" s="60"/>
      <c r="S2707" s="60"/>
      <c r="T2707" s="60"/>
      <c r="U2707" s="60"/>
      <c r="V2707" s="60"/>
    </row>
    <row r="2708" spans="17:22" x14ac:dyDescent="0.25">
      <c r="Q2708" s="60"/>
      <c r="R2708" s="60"/>
      <c r="S2708" s="60"/>
      <c r="T2708" s="60"/>
      <c r="U2708" s="60"/>
      <c r="V2708" s="60"/>
    </row>
    <row r="2709" spans="17:22" x14ac:dyDescent="0.25">
      <c r="Q2709" s="60"/>
      <c r="R2709" s="60"/>
      <c r="S2709" s="60"/>
      <c r="T2709" s="60"/>
      <c r="U2709" s="60"/>
      <c r="V2709" s="60"/>
    </row>
    <row r="2710" spans="17:22" x14ac:dyDescent="0.25">
      <c r="Q2710" s="60"/>
      <c r="R2710" s="60"/>
      <c r="S2710" s="60"/>
      <c r="T2710" s="60"/>
      <c r="U2710" s="60"/>
      <c r="V2710" s="60"/>
    </row>
    <row r="2711" spans="17:22" x14ac:dyDescent="0.25">
      <c r="Q2711" s="60"/>
      <c r="R2711" s="60"/>
      <c r="S2711" s="60"/>
      <c r="T2711" s="60"/>
      <c r="U2711" s="60"/>
      <c r="V2711" s="60"/>
    </row>
    <row r="2712" spans="17:22" x14ac:dyDescent="0.25">
      <c r="Q2712" s="60"/>
      <c r="R2712" s="60"/>
      <c r="S2712" s="60"/>
      <c r="T2712" s="60"/>
      <c r="U2712" s="60"/>
      <c r="V2712" s="60"/>
    </row>
    <row r="2713" spans="17:22" x14ac:dyDescent="0.25">
      <c r="Q2713" s="60"/>
      <c r="R2713" s="60"/>
      <c r="S2713" s="60"/>
      <c r="T2713" s="60"/>
      <c r="U2713" s="60"/>
      <c r="V2713" s="60"/>
    </row>
    <row r="2714" spans="17:22" x14ac:dyDescent="0.25">
      <c r="Q2714" s="60"/>
      <c r="R2714" s="60"/>
      <c r="S2714" s="60"/>
      <c r="T2714" s="60"/>
      <c r="U2714" s="60"/>
      <c r="V2714" s="60"/>
    </row>
    <row r="2715" spans="17:22" x14ac:dyDescent="0.25">
      <c r="Q2715" s="60"/>
      <c r="R2715" s="60"/>
      <c r="S2715" s="60"/>
      <c r="T2715" s="60"/>
      <c r="U2715" s="60"/>
      <c r="V2715" s="60"/>
    </row>
    <row r="2716" spans="17:22" x14ac:dyDescent="0.25">
      <c r="Q2716" s="60"/>
      <c r="R2716" s="60"/>
      <c r="S2716" s="60"/>
      <c r="T2716" s="60"/>
      <c r="U2716" s="60"/>
      <c r="V2716" s="60"/>
    </row>
    <row r="2717" spans="17:22" x14ac:dyDescent="0.25">
      <c r="Q2717" s="60"/>
      <c r="R2717" s="60"/>
      <c r="S2717" s="60"/>
      <c r="T2717" s="60"/>
      <c r="U2717" s="60"/>
      <c r="V2717" s="60"/>
    </row>
    <row r="2718" spans="17:22" x14ac:dyDescent="0.25">
      <c r="Q2718" s="60"/>
      <c r="R2718" s="60"/>
      <c r="S2718" s="60"/>
      <c r="T2718" s="60"/>
      <c r="U2718" s="60"/>
      <c r="V2718" s="60"/>
    </row>
    <row r="2719" spans="17:22" x14ac:dyDescent="0.25">
      <c r="Q2719" s="60"/>
      <c r="R2719" s="60"/>
      <c r="S2719" s="60"/>
      <c r="T2719" s="60"/>
      <c r="U2719" s="60"/>
      <c r="V2719" s="60"/>
    </row>
    <row r="2720" spans="17:22" x14ac:dyDescent="0.25">
      <c r="Q2720" s="60"/>
      <c r="R2720" s="60"/>
      <c r="S2720" s="60"/>
      <c r="T2720" s="60"/>
      <c r="U2720" s="60"/>
      <c r="V2720" s="60"/>
    </row>
    <row r="2721" spans="17:22" x14ac:dyDescent="0.25">
      <c r="Q2721" s="60"/>
      <c r="R2721" s="60"/>
      <c r="S2721" s="60"/>
      <c r="T2721" s="60"/>
      <c r="U2721" s="60"/>
      <c r="V2721" s="60"/>
    </row>
    <row r="2722" spans="17:22" x14ac:dyDescent="0.25">
      <c r="Q2722" s="60"/>
      <c r="R2722" s="60"/>
      <c r="S2722" s="60"/>
      <c r="T2722" s="60"/>
      <c r="U2722" s="60"/>
      <c r="V2722" s="60"/>
    </row>
    <row r="2723" spans="17:22" x14ac:dyDescent="0.25">
      <c r="Q2723" s="60"/>
      <c r="R2723" s="60"/>
      <c r="S2723" s="60"/>
      <c r="T2723" s="60"/>
      <c r="U2723" s="60"/>
      <c r="V2723" s="60"/>
    </row>
    <row r="2724" spans="17:22" x14ac:dyDescent="0.25">
      <c r="Q2724" s="60"/>
      <c r="R2724" s="60"/>
      <c r="S2724" s="60"/>
      <c r="T2724" s="60"/>
      <c r="U2724" s="60"/>
      <c r="V2724" s="60"/>
    </row>
    <row r="2725" spans="17:22" x14ac:dyDescent="0.25">
      <c r="Q2725" s="60"/>
      <c r="R2725" s="60"/>
      <c r="S2725" s="60"/>
      <c r="T2725" s="60"/>
      <c r="U2725" s="60"/>
      <c r="V2725" s="60"/>
    </row>
    <row r="2726" spans="17:22" x14ac:dyDescent="0.25">
      <c r="Q2726" s="60"/>
      <c r="R2726" s="60"/>
      <c r="S2726" s="60"/>
      <c r="T2726" s="60"/>
      <c r="U2726" s="60"/>
      <c r="V2726" s="60"/>
    </row>
    <row r="2727" spans="17:22" x14ac:dyDescent="0.25">
      <c r="Q2727" s="60"/>
      <c r="R2727" s="60"/>
      <c r="S2727" s="60"/>
      <c r="T2727" s="60"/>
      <c r="U2727" s="60"/>
      <c r="V2727" s="60"/>
    </row>
    <row r="2728" spans="17:22" x14ac:dyDescent="0.25">
      <c r="Q2728" s="60"/>
      <c r="R2728" s="60"/>
      <c r="S2728" s="60"/>
      <c r="T2728" s="60"/>
      <c r="U2728" s="60"/>
      <c r="V2728" s="60"/>
    </row>
    <row r="2729" spans="17:22" x14ac:dyDescent="0.25">
      <c r="Q2729" s="60"/>
      <c r="R2729" s="60"/>
      <c r="S2729" s="60"/>
      <c r="T2729" s="60"/>
      <c r="U2729" s="60"/>
      <c r="V2729" s="60"/>
    </row>
    <row r="2730" spans="17:22" x14ac:dyDescent="0.25">
      <c r="Q2730" s="60"/>
      <c r="R2730" s="60"/>
      <c r="S2730" s="60"/>
      <c r="T2730" s="60"/>
      <c r="U2730" s="60"/>
      <c r="V2730" s="60"/>
    </row>
    <row r="2731" spans="17:22" x14ac:dyDescent="0.25">
      <c r="Q2731" s="60"/>
      <c r="R2731" s="60"/>
      <c r="S2731" s="60"/>
      <c r="T2731" s="60"/>
      <c r="U2731" s="60"/>
      <c r="V2731" s="60"/>
    </row>
    <row r="2732" spans="17:22" x14ac:dyDescent="0.25">
      <c r="Q2732" s="60"/>
      <c r="R2732" s="60"/>
      <c r="S2732" s="60"/>
      <c r="T2732" s="60"/>
      <c r="U2732" s="60"/>
      <c r="V2732" s="60"/>
    </row>
    <row r="2733" spans="17:22" x14ac:dyDescent="0.25">
      <c r="Q2733" s="60"/>
      <c r="R2733" s="60"/>
      <c r="S2733" s="60"/>
      <c r="T2733" s="60"/>
      <c r="U2733" s="60"/>
      <c r="V2733" s="60"/>
    </row>
    <row r="2734" spans="17:22" x14ac:dyDescent="0.25">
      <c r="Q2734" s="60"/>
      <c r="R2734" s="60"/>
      <c r="S2734" s="60"/>
      <c r="T2734" s="60"/>
      <c r="U2734" s="60"/>
      <c r="V2734" s="60"/>
    </row>
    <row r="2735" spans="17:22" x14ac:dyDescent="0.25">
      <c r="Q2735" s="60"/>
      <c r="R2735" s="60"/>
      <c r="S2735" s="60"/>
      <c r="T2735" s="60"/>
      <c r="U2735" s="60"/>
      <c r="V2735" s="60"/>
    </row>
    <row r="2736" spans="17:22" x14ac:dyDescent="0.25">
      <c r="Q2736" s="60"/>
      <c r="R2736" s="60"/>
      <c r="S2736" s="60"/>
      <c r="T2736" s="60"/>
      <c r="U2736" s="60"/>
      <c r="V2736" s="60"/>
    </row>
    <row r="2737" spans="17:22" x14ac:dyDescent="0.25">
      <c r="Q2737" s="60"/>
      <c r="R2737" s="60"/>
      <c r="S2737" s="60"/>
      <c r="T2737" s="60"/>
      <c r="U2737" s="60"/>
      <c r="V2737" s="60"/>
    </row>
    <row r="2738" spans="17:22" x14ac:dyDescent="0.25">
      <c r="Q2738" s="60"/>
      <c r="R2738" s="60"/>
      <c r="S2738" s="60"/>
      <c r="T2738" s="60"/>
      <c r="U2738" s="60"/>
      <c r="V2738" s="60"/>
    </row>
    <row r="2739" spans="17:22" x14ac:dyDescent="0.25">
      <c r="Q2739" s="60"/>
      <c r="R2739" s="60"/>
      <c r="S2739" s="60"/>
      <c r="T2739" s="60"/>
      <c r="U2739" s="60"/>
      <c r="V2739" s="60"/>
    </row>
    <row r="2740" spans="17:22" x14ac:dyDescent="0.25">
      <c r="Q2740" s="60"/>
      <c r="R2740" s="60"/>
      <c r="S2740" s="60"/>
      <c r="T2740" s="60"/>
      <c r="U2740" s="60"/>
      <c r="V2740" s="60"/>
    </row>
    <row r="2741" spans="17:22" x14ac:dyDescent="0.25">
      <c r="Q2741" s="60"/>
      <c r="R2741" s="60"/>
      <c r="S2741" s="60"/>
      <c r="T2741" s="60"/>
      <c r="U2741" s="60"/>
      <c r="V2741" s="60"/>
    </row>
    <row r="2742" spans="17:22" x14ac:dyDescent="0.25">
      <c r="Q2742" s="60"/>
      <c r="R2742" s="60"/>
      <c r="S2742" s="60"/>
      <c r="T2742" s="60"/>
      <c r="U2742" s="60"/>
      <c r="V2742" s="60"/>
    </row>
    <row r="2743" spans="17:22" x14ac:dyDescent="0.25">
      <c r="Q2743" s="60"/>
      <c r="R2743" s="60"/>
      <c r="S2743" s="60"/>
      <c r="T2743" s="60"/>
      <c r="U2743" s="60"/>
      <c r="V2743" s="60"/>
    </row>
    <row r="2744" spans="17:22" x14ac:dyDescent="0.25">
      <c r="Q2744" s="60"/>
      <c r="R2744" s="60"/>
      <c r="S2744" s="60"/>
      <c r="T2744" s="60"/>
      <c r="U2744" s="60"/>
      <c r="V2744" s="60"/>
    </row>
    <row r="2745" spans="17:22" x14ac:dyDescent="0.25">
      <c r="Q2745" s="60"/>
      <c r="R2745" s="60"/>
      <c r="S2745" s="60"/>
      <c r="T2745" s="60"/>
      <c r="U2745" s="60"/>
      <c r="V2745" s="60"/>
    </row>
    <row r="2746" spans="17:22" x14ac:dyDescent="0.25">
      <c r="Q2746" s="60"/>
      <c r="R2746" s="60"/>
      <c r="S2746" s="60"/>
      <c r="T2746" s="60"/>
      <c r="U2746" s="60"/>
      <c r="V2746" s="60"/>
    </row>
    <row r="2747" spans="17:22" x14ac:dyDescent="0.25">
      <c r="Q2747" s="60"/>
      <c r="R2747" s="60"/>
      <c r="S2747" s="60"/>
      <c r="T2747" s="60"/>
      <c r="U2747" s="60"/>
      <c r="V2747" s="60"/>
    </row>
    <row r="2748" spans="17:22" x14ac:dyDescent="0.25">
      <c r="Q2748" s="60"/>
      <c r="R2748" s="60"/>
      <c r="S2748" s="60"/>
      <c r="T2748" s="60"/>
      <c r="U2748" s="60"/>
      <c r="V2748" s="60"/>
    </row>
    <row r="2749" spans="17:22" x14ac:dyDescent="0.25">
      <c r="Q2749" s="60"/>
      <c r="R2749" s="60"/>
      <c r="S2749" s="60"/>
      <c r="T2749" s="60"/>
      <c r="U2749" s="60"/>
      <c r="V2749" s="60"/>
    </row>
    <row r="2750" spans="17:22" x14ac:dyDescent="0.25">
      <c r="Q2750" s="60"/>
      <c r="R2750" s="60"/>
      <c r="S2750" s="60"/>
      <c r="T2750" s="60"/>
      <c r="U2750" s="60"/>
      <c r="V2750" s="60"/>
    </row>
    <row r="2751" spans="17:22" x14ac:dyDescent="0.25">
      <c r="Q2751" s="60"/>
      <c r="R2751" s="60"/>
      <c r="S2751" s="60"/>
      <c r="T2751" s="60"/>
      <c r="U2751" s="60"/>
      <c r="V2751" s="60"/>
    </row>
    <row r="2752" spans="17:22" x14ac:dyDescent="0.25">
      <c r="Q2752" s="60"/>
      <c r="R2752" s="60"/>
      <c r="S2752" s="60"/>
      <c r="T2752" s="60"/>
      <c r="U2752" s="60"/>
      <c r="V2752" s="60"/>
    </row>
    <row r="2753" spans="17:22" x14ac:dyDescent="0.25">
      <c r="Q2753" s="60"/>
      <c r="R2753" s="60"/>
      <c r="S2753" s="60"/>
      <c r="T2753" s="60"/>
      <c r="U2753" s="60"/>
      <c r="V2753" s="60"/>
    </row>
    <row r="2754" spans="17:22" x14ac:dyDescent="0.25">
      <c r="Q2754" s="60"/>
      <c r="R2754" s="60"/>
      <c r="S2754" s="60"/>
      <c r="T2754" s="60"/>
      <c r="U2754" s="60"/>
      <c r="V2754" s="60"/>
    </row>
    <row r="2755" spans="17:22" x14ac:dyDescent="0.25">
      <c r="Q2755" s="60"/>
      <c r="R2755" s="60"/>
      <c r="S2755" s="60"/>
      <c r="T2755" s="60"/>
      <c r="U2755" s="60"/>
      <c r="V2755" s="60"/>
    </row>
    <row r="2756" spans="17:22" x14ac:dyDescent="0.25">
      <c r="Q2756" s="60"/>
      <c r="R2756" s="60"/>
      <c r="S2756" s="60"/>
      <c r="T2756" s="60"/>
      <c r="U2756" s="60"/>
      <c r="V2756" s="60"/>
    </row>
    <row r="2757" spans="17:22" x14ac:dyDescent="0.25">
      <c r="Q2757" s="60"/>
      <c r="R2757" s="60"/>
      <c r="S2757" s="60"/>
      <c r="T2757" s="60"/>
      <c r="U2757" s="60"/>
      <c r="V2757" s="60"/>
    </row>
    <row r="2758" spans="17:22" x14ac:dyDescent="0.25">
      <c r="Q2758" s="60"/>
      <c r="R2758" s="60"/>
      <c r="S2758" s="60"/>
      <c r="T2758" s="60"/>
      <c r="U2758" s="60"/>
      <c r="V2758" s="60"/>
    </row>
    <row r="2759" spans="17:22" x14ac:dyDescent="0.25">
      <c r="Q2759" s="60"/>
      <c r="R2759" s="60"/>
      <c r="S2759" s="60"/>
      <c r="T2759" s="60"/>
      <c r="U2759" s="60"/>
      <c r="V2759" s="60"/>
    </row>
    <row r="2760" spans="17:22" x14ac:dyDescent="0.25">
      <c r="Q2760" s="60"/>
      <c r="R2760" s="60"/>
      <c r="S2760" s="60"/>
      <c r="T2760" s="60"/>
      <c r="U2760" s="60"/>
      <c r="V2760" s="60"/>
    </row>
    <row r="2761" spans="17:22" x14ac:dyDescent="0.25">
      <c r="Q2761" s="60"/>
      <c r="R2761" s="60"/>
      <c r="S2761" s="60"/>
      <c r="T2761" s="60"/>
      <c r="U2761" s="60"/>
      <c r="V2761" s="60"/>
    </row>
    <row r="2762" spans="17:22" x14ac:dyDescent="0.25">
      <c r="Q2762" s="60"/>
      <c r="R2762" s="60"/>
      <c r="S2762" s="60"/>
      <c r="T2762" s="60"/>
      <c r="U2762" s="60"/>
      <c r="V2762" s="60"/>
    </row>
    <row r="2763" spans="17:22" x14ac:dyDescent="0.25">
      <c r="Q2763" s="60"/>
      <c r="R2763" s="60"/>
      <c r="S2763" s="60"/>
      <c r="T2763" s="60"/>
      <c r="U2763" s="60"/>
      <c r="V2763" s="60"/>
    </row>
    <row r="2764" spans="17:22" x14ac:dyDescent="0.25">
      <c r="Q2764" s="60"/>
      <c r="R2764" s="60"/>
      <c r="S2764" s="60"/>
      <c r="T2764" s="60"/>
      <c r="U2764" s="60"/>
      <c r="V2764" s="60"/>
    </row>
    <row r="2765" spans="17:22" x14ac:dyDescent="0.25">
      <c r="Q2765" s="60"/>
      <c r="R2765" s="60"/>
      <c r="S2765" s="60"/>
      <c r="T2765" s="60"/>
      <c r="U2765" s="60"/>
      <c r="V2765" s="60"/>
    </row>
    <row r="2766" spans="17:22" x14ac:dyDescent="0.25">
      <c r="Q2766" s="60"/>
      <c r="R2766" s="60"/>
      <c r="S2766" s="60"/>
      <c r="T2766" s="60"/>
      <c r="U2766" s="60"/>
      <c r="V2766" s="60"/>
    </row>
    <row r="2767" spans="17:22" x14ac:dyDescent="0.25">
      <c r="Q2767" s="60"/>
      <c r="R2767" s="60"/>
      <c r="S2767" s="60"/>
      <c r="T2767" s="60"/>
      <c r="U2767" s="60"/>
      <c r="V2767" s="60"/>
    </row>
    <row r="2768" spans="17:22" x14ac:dyDescent="0.25">
      <c r="Q2768" s="60"/>
      <c r="R2768" s="60"/>
      <c r="S2768" s="60"/>
      <c r="T2768" s="60"/>
      <c r="U2768" s="60"/>
      <c r="V2768" s="60"/>
    </row>
    <row r="2769" spans="17:22" x14ac:dyDescent="0.25">
      <c r="Q2769" s="60"/>
      <c r="R2769" s="60"/>
      <c r="S2769" s="60"/>
      <c r="T2769" s="60"/>
      <c r="U2769" s="60"/>
      <c r="V2769" s="60"/>
    </row>
    <row r="2770" spans="17:22" x14ac:dyDescent="0.25">
      <c r="Q2770" s="60"/>
      <c r="R2770" s="60"/>
      <c r="S2770" s="60"/>
      <c r="T2770" s="60"/>
      <c r="U2770" s="60"/>
      <c r="V2770" s="60"/>
    </row>
    <row r="2771" spans="17:22" x14ac:dyDescent="0.25">
      <c r="Q2771" s="60"/>
      <c r="R2771" s="60"/>
      <c r="S2771" s="60"/>
      <c r="T2771" s="60"/>
      <c r="U2771" s="60"/>
      <c r="V2771" s="60"/>
    </row>
    <row r="2772" spans="17:22" x14ac:dyDescent="0.25">
      <c r="Q2772" s="60"/>
      <c r="R2772" s="60"/>
      <c r="S2772" s="60"/>
      <c r="T2772" s="60"/>
      <c r="U2772" s="60"/>
      <c r="V2772" s="60"/>
    </row>
    <row r="2773" spans="17:22" x14ac:dyDescent="0.25">
      <c r="Q2773" s="60"/>
      <c r="R2773" s="60"/>
      <c r="S2773" s="60"/>
      <c r="T2773" s="60"/>
      <c r="U2773" s="60"/>
      <c r="V2773" s="60"/>
    </row>
    <row r="2774" spans="17:22" x14ac:dyDescent="0.25">
      <c r="Q2774" s="60"/>
      <c r="R2774" s="60"/>
      <c r="S2774" s="60"/>
      <c r="T2774" s="60"/>
      <c r="U2774" s="60"/>
      <c r="V2774" s="60"/>
    </row>
    <row r="2775" spans="17:22" x14ac:dyDescent="0.25">
      <c r="Q2775" s="60"/>
      <c r="R2775" s="60"/>
      <c r="S2775" s="60"/>
      <c r="T2775" s="60"/>
      <c r="U2775" s="60"/>
      <c r="V2775" s="60"/>
    </row>
    <row r="2776" spans="17:22" x14ac:dyDescent="0.25">
      <c r="Q2776" s="60"/>
      <c r="R2776" s="60"/>
      <c r="S2776" s="60"/>
      <c r="T2776" s="60"/>
      <c r="U2776" s="60"/>
      <c r="V2776" s="60"/>
    </row>
    <row r="2777" spans="17:22" x14ac:dyDescent="0.25">
      <c r="Q2777" s="60"/>
      <c r="R2777" s="60"/>
      <c r="S2777" s="60"/>
      <c r="T2777" s="60"/>
      <c r="U2777" s="60"/>
      <c r="V2777" s="60"/>
    </row>
    <row r="2778" spans="17:22" x14ac:dyDescent="0.25">
      <c r="Q2778" s="60"/>
      <c r="R2778" s="60"/>
      <c r="S2778" s="60"/>
      <c r="T2778" s="60"/>
      <c r="U2778" s="60"/>
      <c r="V2778" s="60"/>
    </row>
    <row r="2779" spans="17:22" x14ac:dyDescent="0.25">
      <c r="Q2779" s="60"/>
      <c r="R2779" s="60"/>
      <c r="S2779" s="60"/>
      <c r="T2779" s="60"/>
      <c r="U2779" s="60"/>
      <c r="V2779" s="60"/>
    </row>
    <row r="2780" spans="17:22" x14ac:dyDescent="0.25">
      <c r="Q2780" s="60"/>
      <c r="R2780" s="60"/>
      <c r="S2780" s="60"/>
      <c r="T2780" s="60"/>
      <c r="U2780" s="60"/>
      <c r="V2780" s="60"/>
    </row>
    <row r="2781" spans="17:22" x14ac:dyDescent="0.25">
      <c r="Q2781" s="60"/>
      <c r="R2781" s="60"/>
      <c r="S2781" s="60"/>
      <c r="T2781" s="60"/>
      <c r="U2781" s="60"/>
      <c r="V2781" s="60"/>
    </row>
    <row r="2782" spans="17:22" x14ac:dyDescent="0.25">
      <c r="Q2782" s="60"/>
      <c r="R2782" s="60"/>
      <c r="S2782" s="60"/>
      <c r="T2782" s="60"/>
      <c r="U2782" s="60"/>
      <c r="V2782" s="60"/>
    </row>
    <row r="2783" spans="17:22" x14ac:dyDescent="0.25">
      <c r="Q2783" s="60"/>
      <c r="R2783" s="60"/>
      <c r="S2783" s="60"/>
      <c r="T2783" s="60"/>
      <c r="U2783" s="60"/>
      <c r="V2783" s="60"/>
    </row>
    <row r="2784" spans="17:22" x14ac:dyDescent="0.25">
      <c r="Q2784" s="60"/>
      <c r="R2784" s="60"/>
      <c r="S2784" s="60"/>
      <c r="T2784" s="60"/>
      <c r="U2784" s="60"/>
      <c r="V2784" s="60"/>
    </row>
    <row r="2785" spans="17:22" x14ac:dyDescent="0.25">
      <c r="Q2785" s="60"/>
      <c r="R2785" s="60"/>
      <c r="S2785" s="60"/>
      <c r="T2785" s="60"/>
      <c r="U2785" s="60"/>
      <c r="V2785" s="60"/>
    </row>
    <row r="2786" spans="17:22" x14ac:dyDescent="0.25">
      <c r="Q2786" s="60"/>
      <c r="R2786" s="60"/>
      <c r="S2786" s="60"/>
      <c r="T2786" s="60"/>
      <c r="U2786" s="60"/>
      <c r="V2786" s="60"/>
    </row>
    <row r="2787" spans="17:22" x14ac:dyDescent="0.25">
      <c r="Q2787" s="60"/>
      <c r="R2787" s="60"/>
      <c r="S2787" s="60"/>
      <c r="T2787" s="60"/>
      <c r="U2787" s="60"/>
      <c r="V2787" s="60"/>
    </row>
    <row r="2788" spans="17:22" x14ac:dyDescent="0.25">
      <c r="Q2788" s="60"/>
      <c r="R2788" s="60"/>
      <c r="S2788" s="60"/>
      <c r="T2788" s="60"/>
      <c r="U2788" s="60"/>
      <c r="V2788" s="60"/>
    </row>
    <row r="2789" spans="17:22" x14ac:dyDescent="0.25">
      <c r="Q2789" s="60"/>
      <c r="R2789" s="60"/>
      <c r="S2789" s="60"/>
      <c r="T2789" s="60"/>
      <c r="U2789" s="60"/>
      <c r="V2789" s="60"/>
    </row>
    <row r="2790" spans="17:22" x14ac:dyDescent="0.25">
      <c r="Q2790" s="60"/>
      <c r="R2790" s="60"/>
      <c r="S2790" s="60"/>
      <c r="T2790" s="60"/>
      <c r="U2790" s="60"/>
      <c r="V2790" s="60"/>
    </row>
    <row r="2791" spans="17:22" x14ac:dyDescent="0.25">
      <c r="Q2791" s="60"/>
      <c r="R2791" s="60"/>
      <c r="S2791" s="60"/>
      <c r="T2791" s="60"/>
      <c r="U2791" s="60"/>
      <c r="V2791" s="60"/>
    </row>
    <row r="2792" spans="17:22" x14ac:dyDescent="0.25">
      <c r="Q2792" s="60"/>
      <c r="R2792" s="60"/>
      <c r="S2792" s="60"/>
      <c r="T2792" s="60"/>
      <c r="U2792" s="60"/>
      <c r="V2792" s="60"/>
    </row>
    <row r="2793" spans="17:22" x14ac:dyDescent="0.25">
      <c r="Q2793" s="60"/>
      <c r="R2793" s="60"/>
      <c r="S2793" s="60"/>
      <c r="T2793" s="60"/>
      <c r="U2793" s="60"/>
      <c r="V2793" s="60"/>
    </row>
    <row r="2794" spans="17:22" x14ac:dyDescent="0.25">
      <c r="Q2794" s="60"/>
      <c r="R2794" s="60"/>
      <c r="S2794" s="60"/>
      <c r="T2794" s="60"/>
      <c r="U2794" s="60"/>
      <c r="V2794" s="60"/>
    </row>
    <row r="2795" spans="17:22" x14ac:dyDescent="0.25">
      <c r="Q2795" s="60"/>
      <c r="R2795" s="60"/>
      <c r="S2795" s="60"/>
      <c r="T2795" s="60"/>
      <c r="U2795" s="60"/>
      <c r="V2795" s="60"/>
    </row>
    <row r="2796" spans="17:22" x14ac:dyDescent="0.25">
      <c r="Q2796" s="60"/>
      <c r="R2796" s="60"/>
      <c r="S2796" s="60"/>
      <c r="T2796" s="60"/>
      <c r="U2796" s="60"/>
      <c r="V2796" s="60"/>
    </row>
    <row r="2797" spans="17:22" x14ac:dyDescent="0.25">
      <c r="Q2797" s="60"/>
      <c r="R2797" s="60"/>
      <c r="S2797" s="60"/>
      <c r="T2797" s="60"/>
      <c r="U2797" s="60"/>
      <c r="V2797" s="60"/>
    </row>
    <row r="2798" spans="17:22" x14ac:dyDescent="0.25">
      <c r="Q2798" s="60"/>
      <c r="R2798" s="60"/>
      <c r="S2798" s="60"/>
      <c r="T2798" s="60"/>
      <c r="U2798" s="60"/>
      <c r="V2798" s="60"/>
    </row>
    <row r="2799" spans="17:22" x14ac:dyDescent="0.25">
      <c r="Q2799" s="60"/>
      <c r="R2799" s="60"/>
      <c r="S2799" s="60"/>
      <c r="T2799" s="60"/>
      <c r="U2799" s="60"/>
      <c r="V2799" s="60"/>
    </row>
    <row r="2800" spans="17:22" x14ac:dyDescent="0.25">
      <c r="Q2800" s="60"/>
      <c r="R2800" s="60"/>
      <c r="S2800" s="60"/>
      <c r="T2800" s="60"/>
      <c r="U2800" s="60"/>
      <c r="V2800" s="60"/>
    </row>
    <row r="2801" spans="17:22" x14ac:dyDescent="0.25">
      <c r="Q2801" s="60"/>
      <c r="R2801" s="60"/>
      <c r="S2801" s="60"/>
      <c r="T2801" s="60"/>
      <c r="U2801" s="60"/>
      <c r="V2801" s="60"/>
    </row>
    <row r="2802" spans="17:22" x14ac:dyDescent="0.25">
      <c r="Q2802" s="60"/>
      <c r="R2802" s="60"/>
      <c r="S2802" s="60"/>
      <c r="T2802" s="60"/>
      <c r="U2802" s="60"/>
      <c r="V2802" s="60"/>
    </row>
    <row r="2803" spans="17:22" x14ac:dyDescent="0.25">
      <c r="Q2803" s="60"/>
      <c r="R2803" s="60"/>
      <c r="S2803" s="60"/>
      <c r="T2803" s="60"/>
      <c r="U2803" s="60"/>
      <c r="V2803" s="60"/>
    </row>
    <row r="2804" spans="17:22" x14ac:dyDescent="0.25">
      <c r="Q2804" s="60"/>
      <c r="R2804" s="60"/>
      <c r="S2804" s="60"/>
      <c r="T2804" s="60"/>
      <c r="U2804" s="60"/>
      <c r="V2804" s="60"/>
    </row>
    <row r="2805" spans="17:22" x14ac:dyDescent="0.25">
      <c r="Q2805" s="60"/>
      <c r="R2805" s="60"/>
      <c r="S2805" s="60"/>
      <c r="T2805" s="60"/>
      <c r="U2805" s="60"/>
      <c r="V2805" s="60"/>
    </row>
    <row r="2806" spans="17:22" x14ac:dyDescent="0.25">
      <c r="Q2806" s="60"/>
      <c r="R2806" s="60"/>
      <c r="S2806" s="60"/>
      <c r="T2806" s="60"/>
      <c r="U2806" s="60"/>
      <c r="V2806" s="60"/>
    </row>
    <row r="2807" spans="17:22" x14ac:dyDescent="0.25">
      <c r="Q2807" s="60"/>
      <c r="R2807" s="60"/>
      <c r="S2807" s="60"/>
      <c r="T2807" s="60"/>
      <c r="U2807" s="60"/>
      <c r="V2807" s="60"/>
    </row>
    <row r="2808" spans="17:22" x14ac:dyDescent="0.25">
      <c r="Q2808" s="60"/>
      <c r="R2808" s="60"/>
      <c r="S2808" s="60"/>
      <c r="T2808" s="60"/>
      <c r="U2808" s="60"/>
      <c r="V2808" s="60"/>
    </row>
    <row r="2809" spans="17:22" x14ac:dyDescent="0.25">
      <c r="Q2809" s="60"/>
      <c r="R2809" s="60"/>
      <c r="S2809" s="60"/>
      <c r="T2809" s="60"/>
      <c r="U2809" s="60"/>
      <c r="V2809" s="60"/>
    </row>
    <row r="2810" spans="17:22" x14ac:dyDescent="0.25">
      <c r="Q2810" s="60"/>
      <c r="R2810" s="60"/>
      <c r="S2810" s="60"/>
      <c r="T2810" s="60"/>
      <c r="U2810" s="60"/>
      <c r="V2810" s="60"/>
    </row>
    <row r="2811" spans="17:22" x14ac:dyDescent="0.25">
      <c r="Q2811" s="60"/>
      <c r="R2811" s="60"/>
      <c r="S2811" s="60"/>
      <c r="T2811" s="60"/>
      <c r="U2811" s="60"/>
      <c r="V2811" s="60"/>
    </row>
    <row r="2812" spans="17:22" x14ac:dyDescent="0.25">
      <c r="Q2812" s="60"/>
      <c r="R2812" s="60"/>
      <c r="S2812" s="60"/>
      <c r="T2812" s="60"/>
      <c r="U2812" s="60"/>
      <c r="V2812" s="60"/>
    </row>
    <row r="2813" spans="17:22" x14ac:dyDescent="0.25">
      <c r="Q2813" s="60"/>
      <c r="R2813" s="60"/>
      <c r="S2813" s="60"/>
      <c r="T2813" s="60"/>
      <c r="U2813" s="60"/>
      <c r="V2813" s="60"/>
    </row>
    <row r="2814" spans="17:22" x14ac:dyDescent="0.25">
      <c r="Q2814" s="60"/>
      <c r="R2814" s="60"/>
      <c r="S2814" s="60"/>
      <c r="T2814" s="60"/>
      <c r="U2814" s="60"/>
      <c r="V2814" s="60"/>
    </row>
    <row r="2815" spans="17:22" x14ac:dyDescent="0.25">
      <c r="Q2815" s="60"/>
      <c r="R2815" s="60"/>
      <c r="S2815" s="60"/>
      <c r="T2815" s="60"/>
      <c r="U2815" s="60"/>
      <c r="V2815" s="60"/>
    </row>
    <row r="2816" spans="17:22" x14ac:dyDescent="0.25">
      <c r="Q2816" s="60"/>
      <c r="R2816" s="60"/>
      <c r="S2816" s="60"/>
      <c r="T2816" s="60"/>
      <c r="U2816" s="60"/>
      <c r="V2816" s="60"/>
    </row>
    <row r="2817" spans="17:22" x14ac:dyDescent="0.25">
      <c r="Q2817" s="60"/>
      <c r="R2817" s="60"/>
      <c r="S2817" s="60"/>
      <c r="T2817" s="60"/>
      <c r="U2817" s="60"/>
      <c r="V2817" s="60"/>
    </row>
    <row r="2818" spans="17:22" x14ac:dyDescent="0.25">
      <c r="Q2818" s="60"/>
      <c r="R2818" s="60"/>
      <c r="S2818" s="60"/>
      <c r="T2818" s="60"/>
      <c r="U2818" s="60"/>
      <c r="V2818" s="60"/>
    </row>
    <row r="2819" spans="17:22" x14ac:dyDescent="0.25">
      <c r="Q2819" s="60"/>
      <c r="R2819" s="60"/>
      <c r="S2819" s="60"/>
      <c r="T2819" s="60"/>
      <c r="U2819" s="60"/>
      <c r="V2819" s="60"/>
    </row>
    <row r="2820" spans="17:22" x14ac:dyDescent="0.25">
      <c r="Q2820" s="60"/>
      <c r="R2820" s="60"/>
      <c r="S2820" s="60"/>
      <c r="T2820" s="60"/>
      <c r="U2820" s="60"/>
      <c r="V2820" s="60"/>
    </row>
    <row r="2821" spans="17:22" x14ac:dyDescent="0.25">
      <c r="Q2821" s="60"/>
      <c r="R2821" s="60"/>
      <c r="S2821" s="60"/>
      <c r="T2821" s="60"/>
      <c r="U2821" s="60"/>
      <c r="V2821" s="60"/>
    </row>
    <row r="2822" spans="17:22" x14ac:dyDescent="0.25">
      <c r="Q2822" s="60"/>
      <c r="R2822" s="60"/>
      <c r="S2822" s="60"/>
      <c r="T2822" s="60"/>
      <c r="U2822" s="60"/>
      <c r="V2822" s="60"/>
    </row>
    <row r="2823" spans="17:22" x14ac:dyDescent="0.25">
      <c r="Q2823" s="60"/>
      <c r="R2823" s="60"/>
      <c r="S2823" s="60"/>
      <c r="T2823" s="60"/>
      <c r="U2823" s="60"/>
      <c r="V2823" s="60"/>
    </row>
    <row r="2824" spans="17:22" x14ac:dyDescent="0.25">
      <c r="Q2824" s="60"/>
      <c r="R2824" s="60"/>
      <c r="S2824" s="60"/>
      <c r="T2824" s="60"/>
      <c r="U2824" s="60"/>
      <c r="V2824" s="60"/>
    </row>
    <row r="2825" spans="17:22" x14ac:dyDescent="0.25">
      <c r="Q2825" s="60"/>
      <c r="R2825" s="60"/>
      <c r="S2825" s="60"/>
      <c r="T2825" s="60"/>
      <c r="U2825" s="60"/>
      <c r="V2825" s="60"/>
    </row>
    <row r="2826" spans="17:22" x14ac:dyDescent="0.25">
      <c r="Q2826" s="60"/>
      <c r="R2826" s="60"/>
      <c r="S2826" s="60"/>
      <c r="T2826" s="60"/>
      <c r="U2826" s="60"/>
      <c r="V2826" s="60"/>
    </row>
    <row r="2827" spans="17:22" x14ac:dyDescent="0.25">
      <c r="Q2827" s="60"/>
      <c r="R2827" s="60"/>
      <c r="S2827" s="60"/>
      <c r="T2827" s="60"/>
      <c r="U2827" s="60"/>
      <c r="V2827" s="60"/>
    </row>
    <row r="2828" spans="17:22" x14ac:dyDescent="0.25">
      <c r="Q2828" s="60"/>
      <c r="R2828" s="60"/>
      <c r="S2828" s="60"/>
      <c r="T2828" s="60"/>
      <c r="U2828" s="60"/>
      <c r="V2828" s="60"/>
    </row>
    <row r="2829" spans="17:22" x14ac:dyDescent="0.25">
      <c r="Q2829" s="60"/>
      <c r="R2829" s="60"/>
      <c r="S2829" s="60"/>
      <c r="T2829" s="60"/>
      <c r="U2829" s="60"/>
      <c r="V2829" s="60"/>
    </row>
    <row r="2830" spans="17:22" x14ac:dyDescent="0.25">
      <c r="Q2830" s="60"/>
      <c r="R2830" s="60"/>
      <c r="S2830" s="60"/>
      <c r="T2830" s="60"/>
      <c r="U2830" s="60"/>
      <c r="V2830" s="60"/>
    </row>
    <row r="2831" spans="17:22" x14ac:dyDescent="0.25">
      <c r="Q2831" s="60"/>
      <c r="R2831" s="60"/>
      <c r="S2831" s="60"/>
      <c r="T2831" s="60"/>
      <c r="U2831" s="60"/>
      <c r="V2831" s="60"/>
    </row>
    <row r="2832" spans="17:22" x14ac:dyDescent="0.25">
      <c r="Q2832" s="60"/>
      <c r="R2832" s="60"/>
      <c r="S2832" s="60"/>
      <c r="T2832" s="60"/>
      <c r="U2832" s="60"/>
      <c r="V2832" s="60"/>
    </row>
    <row r="2833" spans="17:22" x14ac:dyDescent="0.25">
      <c r="Q2833" s="60"/>
      <c r="R2833" s="60"/>
      <c r="S2833" s="60"/>
      <c r="T2833" s="60"/>
      <c r="U2833" s="60"/>
      <c r="V2833" s="60"/>
    </row>
    <row r="2834" spans="17:22" x14ac:dyDescent="0.25">
      <c r="Q2834" s="60"/>
      <c r="R2834" s="60"/>
      <c r="S2834" s="60"/>
      <c r="T2834" s="60"/>
      <c r="U2834" s="60"/>
      <c r="V2834" s="60"/>
    </row>
    <row r="2835" spans="17:22" x14ac:dyDescent="0.25">
      <c r="Q2835" s="60"/>
      <c r="R2835" s="60"/>
      <c r="S2835" s="60"/>
      <c r="T2835" s="60"/>
      <c r="U2835" s="60"/>
      <c r="V2835" s="60"/>
    </row>
    <row r="2836" spans="17:22" x14ac:dyDescent="0.25">
      <c r="Q2836" s="60"/>
      <c r="R2836" s="60"/>
      <c r="S2836" s="60"/>
      <c r="T2836" s="60"/>
      <c r="U2836" s="60"/>
      <c r="V2836" s="60"/>
    </row>
    <row r="2837" spans="17:22" x14ac:dyDescent="0.25">
      <c r="Q2837" s="60"/>
      <c r="R2837" s="60"/>
      <c r="S2837" s="60"/>
      <c r="T2837" s="60"/>
      <c r="U2837" s="60"/>
      <c r="V2837" s="60"/>
    </row>
    <row r="2838" spans="17:22" x14ac:dyDescent="0.25">
      <c r="Q2838" s="60"/>
      <c r="R2838" s="60"/>
      <c r="S2838" s="60"/>
      <c r="T2838" s="60"/>
      <c r="U2838" s="60"/>
      <c r="V2838" s="60"/>
    </row>
    <row r="2839" spans="17:22" x14ac:dyDescent="0.25">
      <c r="Q2839" s="60"/>
      <c r="R2839" s="60"/>
      <c r="S2839" s="60"/>
      <c r="T2839" s="60"/>
      <c r="U2839" s="60"/>
      <c r="V2839" s="60"/>
    </row>
    <row r="2840" spans="17:22" x14ac:dyDescent="0.25">
      <c r="Q2840" s="60"/>
      <c r="R2840" s="60"/>
      <c r="S2840" s="60"/>
      <c r="T2840" s="60"/>
      <c r="U2840" s="60"/>
      <c r="V2840" s="60"/>
    </row>
    <row r="2841" spans="17:22" x14ac:dyDescent="0.25">
      <c r="Q2841" s="60"/>
      <c r="R2841" s="60"/>
      <c r="S2841" s="60"/>
      <c r="T2841" s="60"/>
      <c r="U2841" s="60"/>
      <c r="V2841" s="60"/>
    </row>
    <row r="2842" spans="17:22" x14ac:dyDescent="0.25">
      <c r="Q2842" s="60"/>
      <c r="R2842" s="60"/>
      <c r="S2842" s="60"/>
      <c r="T2842" s="60"/>
      <c r="U2842" s="60"/>
      <c r="V2842" s="60"/>
    </row>
    <row r="2843" spans="17:22" x14ac:dyDescent="0.25">
      <c r="Q2843" s="60"/>
      <c r="R2843" s="60"/>
      <c r="S2843" s="60"/>
      <c r="T2843" s="60"/>
      <c r="U2843" s="60"/>
      <c r="V2843" s="60"/>
    </row>
    <row r="2844" spans="17:22" x14ac:dyDescent="0.25">
      <c r="Q2844" s="60"/>
      <c r="R2844" s="60"/>
      <c r="S2844" s="60"/>
      <c r="T2844" s="60"/>
      <c r="U2844" s="60"/>
      <c r="V2844" s="60"/>
    </row>
    <row r="2845" spans="17:22" x14ac:dyDescent="0.25">
      <c r="Q2845" s="60"/>
      <c r="R2845" s="60"/>
      <c r="S2845" s="60"/>
      <c r="T2845" s="60"/>
      <c r="U2845" s="60"/>
      <c r="V2845" s="60"/>
    </row>
    <row r="2846" spans="17:22" x14ac:dyDescent="0.25">
      <c r="Q2846" s="60"/>
      <c r="R2846" s="60"/>
      <c r="S2846" s="60"/>
      <c r="T2846" s="60"/>
      <c r="U2846" s="60"/>
      <c r="V2846" s="60"/>
    </row>
    <row r="2847" spans="17:22" x14ac:dyDescent="0.25">
      <c r="Q2847" s="60"/>
      <c r="R2847" s="60"/>
      <c r="S2847" s="60"/>
      <c r="T2847" s="60"/>
      <c r="U2847" s="60"/>
      <c r="V2847" s="60"/>
    </row>
    <row r="2848" spans="17:22" x14ac:dyDescent="0.25">
      <c r="Q2848" s="60"/>
      <c r="R2848" s="60"/>
      <c r="S2848" s="60"/>
      <c r="T2848" s="60"/>
      <c r="U2848" s="60"/>
      <c r="V2848" s="60"/>
    </row>
    <row r="2849" spans="17:22" x14ac:dyDescent="0.25">
      <c r="Q2849" s="60"/>
      <c r="R2849" s="60"/>
      <c r="S2849" s="60"/>
      <c r="T2849" s="60"/>
      <c r="U2849" s="60"/>
      <c r="V2849" s="60"/>
    </row>
    <row r="2850" spans="17:22" x14ac:dyDescent="0.25">
      <c r="Q2850" s="60"/>
      <c r="R2850" s="60"/>
      <c r="S2850" s="60"/>
      <c r="T2850" s="60"/>
      <c r="U2850" s="60"/>
      <c r="V2850" s="60"/>
    </row>
    <row r="2851" spans="17:22" x14ac:dyDescent="0.25">
      <c r="Q2851" s="60"/>
      <c r="R2851" s="60"/>
      <c r="S2851" s="60"/>
      <c r="T2851" s="60"/>
      <c r="U2851" s="60"/>
      <c r="V2851" s="60"/>
    </row>
    <row r="2852" spans="17:22" x14ac:dyDescent="0.25">
      <c r="Q2852" s="60"/>
      <c r="R2852" s="60"/>
      <c r="S2852" s="60"/>
      <c r="T2852" s="60"/>
      <c r="U2852" s="60"/>
      <c r="V2852" s="60"/>
    </row>
    <row r="2853" spans="17:22" x14ac:dyDescent="0.25">
      <c r="Q2853" s="60"/>
      <c r="R2853" s="60"/>
      <c r="S2853" s="60"/>
      <c r="T2853" s="60"/>
      <c r="U2853" s="60"/>
      <c r="V2853" s="60"/>
    </row>
    <row r="2854" spans="17:22" x14ac:dyDescent="0.25">
      <c r="Q2854" s="60"/>
      <c r="R2854" s="60"/>
      <c r="S2854" s="60"/>
      <c r="T2854" s="60"/>
      <c r="U2854" s="60"/>
      <c r="V2854" s="60"/>
    </row>
    <row r="2855" spans="17:22" x14ac:dyDescent="0.25">
      <c r="Q2855" s="60"/>
      <c r="R2855" s="60"/>
      <c r="S2855" s="60"/>
      <c r="T2855" s="60"/>
      <c r="U2855" s="60"/>
      <c r="V2855" s="60"/>
    </row>
    <row r="2856" spans="17:22" x14ac:dyDescent="0.25">
      <c r="Q2856" s="60"/>
      <c r="R2856" s="60"/>
      <c r="S2856" s="60"/>
      <c r="T2856" s="60"/>
      <c r="U2856" s="60"/>
      <c r="V2856" s="60"/>
    </row>
    <row r="2857" spans="17:22" x14ac:dyDescent="0.25">
      <c r="Q2857" s="60"/>
      <c r="R2857" s="60"/>
      <c r="S2857" s="60"/>
      <c r="T2857" s="60"/>
      <c r="U2857" s="60"/>
      <c r="V2857" s="60"/>
    </row>
    <row r="2858" spans="17:22" x14ac:dyDescent="0.25">
      <c r="Q2858" s="60"/>
      <c r="R2858" s="60"/>
      <c r="S2858" s="60"/>
      <c r="T2858" s="60"/>
      <c r="U2858" s="60"/>
      <c r="V2858" s="60"/>
    </row>
    <row r="2859" spans="17:22" x14ac:dyDescent="0.25">
      <c r="Q2859" s="60"/>
      <c r="R2859" s="60"/>
      <c r="S2859" s="60"/>
      <c r="T2859" s="60"/>
      <c r="U2859" s="60"/>
      <c r="V2859" s="60"/>
    </row>
    <row r="2860" spans="17:22" x14ac:dyDescent="0.25">
      <c r="Q2860" s="60"/>
      <c r="R2860" s="60"/>
      <c r="S2860" s="60"/>
      <c r="T2860" s="60"/>
      <c r="U2860" s="60"/>
      <c r="V2860" s="60"/>
    </row>
    <row r="2861" spans="17:22" x14ac:dyDescent="0.25">
      <c r="Q2861" s="60"/>
      <c r="R2861" s="60"/>
      <c r="S2861" s="60"/>
      <c r="T2861" s="60"/>
      <c r="U2861" s="60"/>
      <c r="V2861" s="60"/>
    </row>
    <row r="2862" spans="17:22" x14ac:dyDescent="0.25">
      <c r="Q2862" s="60"/>
      <c r="R2862" s="60"/>
      <c r="S2862" s="60"/>
      <c r="T2862" s="60"/>
      <c r="U2862" s="60"/>
      <c r="V2862" s="60"/>
    </row>
    <row r="2863" spans="17:22" x14ac:dyDescent="0.25">
      <c r="Q2863" s="60"/>
      <c r="R2863" s="60"/>
      <c r="S2863" s="60"/>
      <c r="T2863" s="60"/>
      <c r="U2863" s="60"/>
      <c r="V2863" s="60"/>
    </row>
    <row r="2864" spans="17:22" x14ac:dyDescent="0.25">
      <c r="Q2864" s="60"/>
      <c r="R2864" s="60"/>
      <c r="S2864" s="60"/>
      <c r="T2864" s="60"/>
      <c r="U2864" s="60"/>
      <c r="V2864" s="60"/>
    </row>
    <row r="2865" spans="17:22" x14ac:dyDescent="0.25">
      <c r="Q2865" s="60"/>
      <c r="R2865" s="60"/>
      <c r="S2865" s="60"/>
      <c r="T2865" s="60"/>
      <c r="U2865" s="60"/>
      <c r="V2865" s="60"/>
    </row>
    <row r="2866" spans="17:22" x14ac:dyDescent="0.25">
      <c r="Q2866" s="60"/>
      <c r="R2866" s="60"/>
      <c r="S2866" s="60"/>
      <c r="T2866" s="60"/>
      <c r="U2866" s="60"/>
      <c r="V2866" s="60"/>
    </row>
    <row r="2867" spans="17:22" x14ac:dyDescent="0.25">
      <c r="Q2867" s="60"/>
      <c r="R2867" s="60"/>
      <c r="S2867" s="60"/>
      <c r="T2867" s="60"/>
      <c r="U2867" s="60"/>
      <c r="V2867" s="60"/>
    </row>
    <row r="2868" spans="17:22" x14ac:dyDescent="0.25">
      <c r="Q2868" s="60"/>
      <c r="R2868" s="60"/>
      <c r="S2868" s="60"/>
      <c r="T2868" s="60"/>
      <c r="U2868" s="60"/>
      <c r="V2868" s="60"/>
    </row>
    <row r="2869" spans="17:22" x14ac:dyDescent="0.25">
      <c r="Q2869" s="60"/>
      <c r="R2869" s="60"/>
      <c r="S2869" s="60"/>
      <c r="T2869" s="60"/>
      <c r="U2869" s="60"/>
      <c r="V2869" s="60"/>
    </row>
    <row r="2870" spans="17:22" x14ac:dyDescent="0.25">
      <c r="Q2870" s="60"/>
      <c r="R2870" s="60"/>
      <c r="S2870" s="60"/>
      <c r="T2870" s="60"/>
      <c r="U2870" s="60"/>
      <c r="V2870" s="60"/>
    </row>
    <row r="2871" spans="17:22" x14ac:dyDescent="0.25">
      <c r="Q2871" s="60"/>
      <c r="R2871" s="60"/>
      <c r="S2871" s="60"/>
      <c r="T2871" s="60"/>
      <c r="U2871" s="60"/>
      <c r="V2871" s="60"/>
    </row>
    <row r="2872" spans="17:22" x14ac:dyDescent="0.25">
      <c r="Q2872" s="60"/>
      <c r="R2872" s="60"/>
      <c r="S2872" s="60"/>
      <c r="T2872" s="60"/>
      <c r="U2872" s="60"/>
      <c r="V2872" s="60"/>
    </row>
    <row r="2873" spans="17:22" x14ac:dyDescent="0.25">
      <c r="Q2873" s="60"/>
      <c r="R2873" s="60"/>
      <c r="S2873" s="60"/>
      <c r="T2873" s="60"/>
      <c r="U2873" s="60"/>
      <c r="V2873" s="60"/>
    </row>
    <row r="2874" spans="17:22" x14ac:dyDescent="0.25">
      <c r="Q2874" s="60"/>
      <c r="R2874" s="60"/>
      <c r="S2874" s="60"/>
      <c r="T2874" s="60"/>
      <c r="U2874" s="60"/>
      <c r="V2874" s="60"/>
    </row>
    <row r="2875" spans="17:22" x14ac:dyDescent="0.25">
      <c r="Q2875" s="60"/>
      <c r="R2875" s="60"/>
      <c r="S2875" s="60"/>
      <c r="T2875" s="60"/>
      <c r="U2875" s="60"/>
      <c r="V2875" s="60"/>
    </row>
    <row r="2876" spans="17:22" x14ac:dyDescent="0.25">
      <c r="Q2876" s="60"/>
      <c r="R2876" s="60"/>
      <c r="S2876" s="60"/>
      <c r="T2876" s="60"/>
      <c r="U2876" s="60"/>
      <c r="V2876" s="60"/>
    </row>
    <row r="2877" spans="17:22" x14ac:dyDescent="0.25">
      <c r="Q2877" s="60"/>
      <c r="R2877" s="60"/>
      <c r="S2877" s="60"/>
      <c r="T2877" s="60"/>
      <c r="U2877" s="60"/>
      <c r="V2877" s="60"/>
    </row>
    <row r="2878" spans="17:22" x14ac:dyDescent="0.25">
      <c r="Q2878" s="60"/>
      <c r="R2878" s="60"/>
      <c r="S2878" s="60"/>
      <c r="T2878" s="60"/>
      <c r="U2878" s="60"/>
      <c r="V2878" s="60"/>
    </row>
    <row r="2879" spans="17:22" x14ac:dyDescent="0.25">
      <c r="Q2879" s="60"/>
      <c r="R2879" s="60"/>
      <c r="S2879" s="60"/>
      <c r="T2879" s="60"/>
      <c r="U2879" s="60"/>
      <c r="V2879" s="60"/>
    </row>
    <row r="2880" spans="17:22" x14ac:dyDescent="0.25">
      <c r="Q2880" s="60"/>
      <c r="R2880" s="60"/>
      <c r="S2880" s="60"/>
      <c r="T2880" s="60"/>
      <c r="U2880" s="60"/>
      <c r="V2880" s="60"/>
    </row>
    <row r="2881" spans="17:22" x14ac:dyDescent="0.25">
      <c r="Q2881" s="60"/>
      <c r="R2881" s="60"/>
      <c r="S2881" s="60"/>
      <c r="T2881" s="60"/>
      <c r="U2881" s="60"/>
      <c r="V2881" s="60"/>
    </row>
    <row r="2882" spans="17:22" x14ac:dyDescent="0.25">
      <c r="Q2882" s="60"/>
      <c r="R2882" s="60"/>
      <c r="S2882" s="60"/>
      <c r="T2882" s="60"/>
      <c r="U2882" s="60"/>
      <c r="V2882" s="60"/>
    </row>
    <row r="2883" spans="17:22" x14ac:dyDescent="0.25">
      <c r="Q2883" s="60"/>
      <c r="R2883" s="60"/>
      <c r="S2883" s="60"/>
      <c r="T2883" s="60"/>
      <c r="U2883" s="60"/>
      <c r="V2883" s="60"/>
    </row>
    <row r="2884" spans="17:22" x14ac:dyDescent="0.25">
      <c r="Q2884" s="60"/>
      <c r="R2884" s="60"/>
      <c r="S2884" s="60"/>
      <c r="T2884" s="60"/>
      <c r="U2884" s="60"/>
      <c r="V2884" s="60"/>
    </row>
    <row r="2885" spans="17:22" x14ac:dyDescent="0.25">
      <c r="Q2885" s="60"/>
      <c r="R2885" s="60"/>
      <c r="S2885" s="60"/>
      <c r="T2885" s="60"/>
      <c r="U2885" s="60"/>
      <c r="V2885" s="60"/>
    </row>
    <row r="2886" spans="17:22" x14ac:dyDescent="0.25">
      <c r="Q2886" s="60"/>
      <c r="R2886" s="60"/>
      <c r="S2886" s="60"/>
      <c r="T2886" s="60"/>
      <c r="U2886" s="60"/>
      <c r="V2886" s="60"/>
    </row>
    <row r="2887" spans="17:22" x14ac:dyDescent="0.25">
      <c r="Q2887" s="60"/>
      <c r="R2887" s="60"/>
      <c r="S2887" s="60"/>
      <c r="T2887" s="60"/>
      <c r="U2887" s="60"/>
      <c r="V2887" s="60"/>
    </row>
    <row r="2888" spans="17:22" x14ac:dyDescent="0.25">
      <c r="Q2888" s="60"/>
      <c r="R2888" s="60"/>
      <c r="S2888" s="60"/>
      <c r="T2888" s="60"/>
      <c r="U2888" s="60"/>
      <c r="V2888" s="60"/>
    </row>
    <row r="2889" spans="17:22" x14ac:dyDescent="0.25">
      <c r="Q2889" s="60"/>
      <c r="R2889" s="60"/>
      <c r="S2889" s="60"/>
      <c r="T2889" s="60"/>
      <c r="U2889" s="60"/>
      <c r="V2889" s="60"/>
    </row>
    <row r="2890" spans="17:22" x14ac:dyDescent="0.25">
      <c r="Q2890" s="60"/>
      <c r="R2890" s="60"/>
      <c r="S2890" s="60"/>
      <c r="T2890" s="60"/>
      <c r="U2890" s="60"/>
      <c r="V2890" s="60"/>
    </row>
    <row r="2891" spans="17:22" x14ac:dyDescent="0.25">
      <c r="Q2891" s="60"/>
      <c r="R2891" s="60"/>
      <c r="S2891" s="60"/>
      <c r="T2891" s="60"/>
      <c r="U2891" s="60"/>
      <c r="V2891" s="60"/>
    </row>
    <row r="2892" spans="17:22" x14ac:dyDescent="0.25">
      <c r="Q2892" s="60"/>
      <c r="R2892" s="60"/>
      <c r="S2892" s="60"/>
      <c r="T2892" s="60"/>
      <c r="U2892" s="60"/>
      <c r="V2892" s="60"/>
    </row>
    <row r="2893" spans="17:22" x14ac:dyDescent="0.25">
      <c r="Q2893" s="60"/>
      <c r="R2893" s="60"/>
      <c r="S2893" s="60"/>
      <c r="T2893" s="60"/>
      <c r="U2893" s="60"/>
      <c r="V2893" s="60"/>
    </row>
    <row r="2894" spans="17:22" x14ac:dyDescent="0.25">
      <c r="Q2894" s="60"/>
      <c r="R2894" s="60"/>
      <c r="S2894" s="60"/>
      <c r="T2894" s="60"/>
      <c r="U2894" s="60"/>
      <c r="V2894" s="60"/>
    </row>
    <row r="2895" spans="17:22" x14ac:dyDescent="0.25">
      <c r="Q2895" s="60"/>
      <c r="R2895" s="60"/>
      <c r="S2895" s="60"/>
      <c r="T2895" s="60"/>
      <c r="U2895" s="60"/>
      <c r="V2895" s="60"/>
    </row>
    <row r="2896" spans="17:22" x14ac:dyDescent="0.25">
      <c r="Q2896" s="60"/>
      <c r="R2896" s="60"/>
      <c r="S2896" s="60"/>
      <c r="T2896" s="60"/>
      <c r="U2896" s="60"/>
      <c r="V2896" s="60"/>
    </row>
    <row r="2897" spans="17:22" x14ac:dyDescent="0.25">
      <c r="Q2897" s="60"/>
      <c r="R2897" s="60"/>
      <c r="S2897" s="60"/>
      <c r="T2897" s="60"/>
      <c r="U2897" s="60"/>
      <c r="V2897" s="60"/>
    </row>
    <row r="2898" spans="17:22" x14ac:dyDescent="0.25">
      <c r="Q2898" s="60"/>
      <c r="R2898" s="60"/>
      <c r="S2898" s="60"/>
      <c r="T2898" s="60"/>
      <c r="U2898" s="60"/>
      <c r="V2898" s="60"/>
    </row>
    <row r="2899" spans="17:22" x14ac:dyDescent="0.25">
      <c r="Q2899" s="60"/>
      <c r="R2899" s="60"/>
      <c r="S2899" s="60"/>
      <c r="T2899" s="60"/>
      <c r="U2899" s="60"/>
      <c r="V2899" s="60"/>
    </row>
    <row r="2900" spans="17:22" x14ac:dyDescent="0.25">
      <c r="Q2900" s="60"/>
      <c r="R2900" s="60"/>
      <c r="S2900" s="60"/>
      <c r="T2900" s="60"/>
      <c r="U2900" s="60"/>
      <c r="V2900" s="60"/>
    </row>
    <row r="2901" spans="17:22" x14ac:dyDescent="0.25">
      <c r="Q2901" s="60"/>
      <c r="R2901" s="60"/>
      <c r="S2901" s="60"/>
      <c r="T2901" s="60"/>
      <c r="U2901" s="60"/>
      <c r="V2901" s="60"/>
    </row>
    <row r="2902" spans="17:22" x14ac:dyDescent="0.25">
      <c r="Q2902" s="60"/>
      <c r="R2902" s="60"/>
      <c r="S2902" s="60"/>
      <c r="T2902" s="60"/>
      <c r="U2902" s="60"/>
      <c r="V2902" s="60"/>
    </row>
    <row r="2903" spans="17:22" x14ac:dyDescent="0.25">
      <c r="Q2903" s="60"/>
      <c r="R2903" s="60"/>
      <c r="S2903" s="60"/>
      <c r="T2903" s="60"/>
      <c r="U2903" s="60"/>
      <c r="V2903" s="60"/>
    </row>
    <row r="2904" spans="17:22" x14ac:dyDescent="0.25">
      <c r="Q2904" s="60"/>
      <c r="R2904" s="60"/>
      <c r="S2904" s="60"/>
      <c r="T2904" s="60"/>
      <c r="U2904" s="60"/>
      <c r="V2904" s="60"/>
    </row>
    <row r="2905" spans="17:22" x14ac:dyDescent="0.25">
      <c r="Q2905" s="60"/>
      <c r="R2905" s="60"/>
      <c r="S2905" s="60"/>
      <c r="T2905" s="60"/>
      <c r="U2905" s="60"/>
      <c r="V2905" s="60"/>
    </row>
    <row r="2906" spans="17:22" x14ac:dyDescent="0.25">
      <c r="Q2906" s="60"/>
      <c r="R2906" s="60"/>
      <c r="S2906" s="60"/>
      <c r="T2906" s="60"/>
      <c r="U2906" s="60"/>
      <c r="V2906" s="60"/>
    </row>
    <row r="2907" spans="17:22" x14ac:dyDescent="0.25">
      <c r="Q2907" s="60"/>
      <c r="R2907" s="60"/>
      <c r="S2907" s="60"/>
      <c r="T2907" s="60"/>
      <c r="U2907" s="60"/>
      <c r="V2907" s="60"/>
    </row>
    <row r="2908" spans="17:22" x14ac:dyDescent="0.25">
      <c r="Q2908" s="60"/>
      <c r="R2908" s="60"/>
      <c r="S2908" s="60"/>
      <c r="T2908" s="60"/>
      <c r="U2908" s="60"/>
      <c r="V2908" s="60"/>
    </row>
    <row r="2909" spans="17:22" x14ac:dyDescent="0.25">
      <c r="Q2909" s="60"/>
      <c r="R2909" s="60"/>
      <c r="S2909" s="60"/>
      <c r="T2909" s="60"/>
      <c r="U2909" s="60"/>
      <c r="V2909" s="60"/>
    </row>
    <row r="2910" spans="17:22" x14ac:dyDescent="0.25">
      <c r="Q2910" s="60"/>
      <c r="R2910" s="60"/>
      <c r="S2910" s="60"/>
      <c r="T2910" s="60"/>
      <c r="U2910" s="60"/>
      <c r="V2910" s="60"/>
    </row>
    <row r="2911" spans="17:22" x14ac:dyDescent="0.25">
      <c r="Q2911" s="60"/>
      <c r="R2911" s="60"/>
      <c r="S2911" s="60"/>
      <c r="T2911" s="60"/>
      <c r="U2911" s="60"/>
      <c r="V2911" s="60"/>
    </row>
    <row r="2912" spans="17:22" x14ac:dyDescent="0.25">
      <c r="Q2912" s="60"/>
      <c r="R2912" s="60"/>
      <c r="S2912" s="60"/>
      <c r="T2912" s="60"/>
      <c r="U2912" s="60"/>
      <c r="V2912" s="60"/>
    </row>
    <row r="2913" spans="17:22" x14ac:dyDescent="0.25">
      <c r="Q2913" s="60"/>
      <c r="R2913" s="60"/>
      <c r="S2913" s="60"/>
      <c r="T2913" s="60"/>
      <c r="U2913" s="60"/>
      <c r="V2913" s="60"/>
    </row>
    <row r="2914" spans="17:22" x14ac:dyDescent="0.25">
      <c r="Q2914" s="60"/>
      <c r="R2914" s="60"/>
      <c r="S2914" s="60"/>
      <c r="T2914" s="60"/>
      <c r="U2914" s="60"/>
      <c r="V2914" s="60"/>
    </row>
    <row r="2915" spans="17:22" x14ac:dyDescent="0.25">
      <c r="Q2915" s="60"/>
      <c r="R2915" s="60"/>
      <c r="S2915" s="60"/>
      <c r="T2915" s="60"/>
      <c r="U2915" s="60"/>
      <c r="V2915" s="60"/>
    </row>
    <row r="2916" spans="17:22" x14ac:dyDescent="0.25">
      <c r="Q2916" s="60"/>
      <c r="R2916" s="60"/>
      <c r="S2916" s="60"/>
      <c r="T2916" s="60"/>
      <c r="U2916" s="60"/>
      <c r="V2916" s="60"/>
    </row>
    <row r="2917" spans="17:22" x14ac:dyDescent="0.25">
      <c r="Q2917" s="60"/>
      <c r="R2917" s="60"/>
      <c r="S2917" s="60"/>
      <c r="T2917" s="60"/>
      <c r="U2917" s="60"/>
      <c r="V2917" s="60"/>
    </row>
    <row r="2918" spans="17:22" x14ac:dyDescent="0.25">
      <c r="Q2918" s="60"/>
      <c r="R2918" s="60"/>
      <c r="S2918" s="60"/>
      <c r="T2918" s="60"/>
      <c r="U2918" s="60"/>
      <c r="V2918" s="60"/>
    </row>
    <row r="2919" spans="17:22" x14ac:dyDescent="0.25">
      <c r="Q2919" s="60"/>
      <c r="R2919" s="60"/>
      <c r="S2919" s="60"/>
      <c r="T2919" s="60"/>
      <c r="U2919" s="60"/>
      <c r="V2919" s="60"/>
    </row>
    <row r="2920" spans="17:22" x14ac:dyDescent="0.25">
      <c r="Q2920" s="60"/>
      <c r="R2920" s="60"/>
      <c r="S2920" s="60"/>
      <c r="T2920" s="60"/>
      <c r="U2920" s="60"/>
      <c r="V2920" s="60"/>
    </row>
    <row r="2921" spans="17:22" x14ac:dyDescent="0.25">
      <c r="Q2921" s="60"/>
      <c r="R2921" s="60"/>
      <c r="S2921" s="60"/>
      <c r="T2921" s="60"/>
      <c r="U2921" s="60"/>
      <c r="V2921" s="60"/>
    </row>
    <row r="2922" spans="17:22" x14ac:dyDescent="0.25">
      <c r="Q2922" s="60"/>
      <c r="R2922" s="60"/>
      <c r="S2922" s="60"/>
      <c r="T2922" s="60"/>
      <c r="U2922" s="60"/>
      <c r="V2922" s="60"/>
    </row>
    <row r="2923" spans="17:22" x14ac:dyDescent="0.25">
      <c r="Q2923" s="60"/>
      <c r="R2923" s="60"/>
      <c r="S2923" s="60"/>
      <c r="T2923" s="60"/>
      <c r="U2923" s="60"/>
      <c r="V2923" s="60"/>
    </row>
    <row r="2924" spans="17:22" x14ac:dyDescent="0.25">
      <c r="Q2924" s="60"/>
      <c r="R2924" s="60"/>
      <c r="S2924" s="60"/>
      <c r="T2924" s="60"/>
      <c r="U2924" s="60"/>
      <c r="V2924" s="60"/>
    </row>
    <row r="2925" spans="17:22" x14ac:dyDescent="0.25">
      <c r="Q2925" s="60"/>
      <c r="R2925" s="60"/>
      <c r="S2925" s="60"/>
      <c r="T2925" s="60"/>
      <c r="U2925" s="60"/>
      <c r="V2925" s="60"/>
    </row>
    <row r="2926" spans="17:22" x14ac:dyDescent="0.25">
      <c r="Q2926" s="60"/>
      <c r="R2926" s="60"/>
      <c r="S2926" s="60"/>
      <c r="T2926" s="60"/>
      <c r="U2926" s="60"/>
      <c r="V2926" s="60"/>
    </row>
    <row r="2927" spans="17:22" x14ac:dyDescent="0.25">
      <c r="Q2927" s="60"/>
      <c r="R2927" s="60"/>
      <c r="S2927" s="60"/>
      <c r="T2927" s="60"/>
      <c r="U2927" s="60"/>
      <c r="V2927" s="60"/>
    </row>
    <row r="2928" spans="17:22" x14ac:dyDescent="0.25">
      <c r="Q2928" s="60"/>
      <c r="R2928" s="60"/>
      <c r="S2928" s="60"/>
      <c r="T2928" s="60"/>
      <c r="U2928" s="60"/>
      <c r="V2928" s="60"/>
    </row>
    <row r="2929" spans="17:22" x14ac:dyDescent="0.25">
      <c r="Q2929" s="60"/>
      <c r="R2929" s="60"/>
      <c r="S2929" s="60"/>
      <c r="T2929" s="60"/>
      <c r="U2929" s="60"/>
      <c r="V2929" s="60"/>
    </row>
    <row r="2930" spans="17:22" x14ac:dyDescent="0.25">
      <c r="Q2930" s="60"/>
      <c r="R2930" s="60"/>
      <c r="S2930" s="60"/>
      <c r="T2930" s="60"/>
      <c r="U2930" s="60"/>
      <c r="V2930" s="60"/>
    </row>
    <row r="2931" spans="17:22" x14ac:dyDescent="0.25">
      <c r="Q2931" s="60"/>
      <c r="R2931" s="60"/>
      <c r="S2931" s="60"/>
      <c r="T2931" s="60"/>
      <c r="U2931" s="60"/>
      <c r="V2931" s="60"/>
    </row>
    <row r="2932" spans="17:22" x14ac:dyDescent="0.25">
      <c r="Q2932" s="60"/>
      <c r="R2932" s="60"/>
      <c r="S2932" s="60"/>
      <c r="T2932" s="60"/>
      <c r="U2932" s="60"/>
      <c r="V2932" s="60"/>
    </row>
    <row r="2933" spans="17:22" x14ac:dyDescent="0.25">
      <c r="Q2933" s="60"/>
      <c r="R2933" s="60"/>
      <c r="S2933" s="60"/>
      <c r="T2933" s="60"/>
      <c r="U2933" s="60"/>
      <c r="V2933" s="60"/>
    </row>
    <row r="2934" spans="17:22" x14ac:dyDescent="0.25">
      <c r="Q2934" s="60"/>
      <c r="R2934" s="60"/>
      <c r="S2934" s="60"/>
      <c r="T2934" s="60"/>
      <c r="U2934" s="60"/>
      <c r="V2934" s="60"/>
    </row>
    <row r="2935" spans="17:22" x14ac:dyDescent="0.25">
      <c r="Q2935" s="60"/>
      <c r="R2935" s="60"/>
      <c r="S2935" s="60"/>
      <c r="T2935" s="60"/>
      <c r="U2935" s="60"/>
      <c r="V2935" s="60"/>
    </row>
    <row r="2936" spans="17:22" x14ac:dyDescent="0.25">
      <c r="Q2936" s="60"/>
      <c r="R2936" s="60"/>
      <c r="S2936" s="60"/>
      <c r="T2936" s="60"/>
      <c r="U2936" s="60"/>
      <c r="V2936" s="60"/>
    </row>
    <row r="2937" spans="17:22" x14ac:dyDescent="0.25">
      <c r="Q2937" s="60"/>
      <c r="R2937" s="60"/>
      <c r="S2937" s="60"/>
      <c r="T2937" s="60"/>
      <c r="U2937" s="60"/>
      <c r="V2937" s="60"/>
    </row>
    <row r="2938" spans="17:22" x14ac:dyDescent="0.25">
      <c r="Q2938" s="60"/>
      <c r="R2938" s="60"/>
      <c r="S2938" s="60"/>
      <c r="T2938" s="60"/>
      <c r="U2938" s="60"/>
      <c r="V2938" s="60"/>
    </row>
    <row r="2939" spans="17:22" x14ac:dyDescent="0.25">
      <c r="Q2939" s="60"/>
      <c r="R2939" s="60"/>
      <c r="S2939" s="60"/>
      <c r="T2939" s="60"/>
      <c r="U2939" s="60"/>
      <c r="V2939" s="60"/>
    </row>
    <row r="2940" spans="17:22" x14ac:dyDescent="0.25">
      <c r="Q2940" s="60"/>
      <c r="R2940" s="60"/>
      <c r="S2940" s="60"/>
      <c r="T2940" s="60"/>
      <c r="U2940" s="60"/>
      <c r="V2940" s="60"/>
    </row>
    <row r="2941" spans="17:22" x14ac:dyDescent="0.25">
      <c r="Q2941" s="60"/>
      <c r="R2941" s="60"/>
      <c r="S2941" s="60"/>
      <c r="T2941" s="60"/>
      <c r="U2941" s="60"/>
      <c r="V2941" s="60"/>
    </row>
    <row r="2942" spans="17:22" x14ac:dyDescent="0.25">
      <c r="Q2942" s="60"/>
      <c r="R2942" s="60"/>
      <c r="S2942" s="60"/>
      <c r="T2942" s="60"/>
      <c r="U2942" s="60"/>
      <c r="V2942" s="60"/>
    </row>
    <row r="2943" spans="17:22" x14ac:dyDescent="0.25">
      <c r="Q2943" s="60"/>
      <c r="R2943" s="60"/>
      <c r="S2943" s="60"/>
      <c r="T2943" s="60"/>
      <c r="U2943" s="60"/>
      <c r="V2943" s="60"/>
    </row>
    <row r="2944" spans="17:22" x14ac:dyDescent="0.25">
      <c r="Q2944" s="60"/>
      <c r="R2944" s="60"/>
      <c r="S2944" s="60"/>
      <c r="T2944" s="60"/>
      <c r="U2944" s="60"/>
      <c r="V2944" s="60"/>
    </row>
    <row r="2945" spans="17:22" x14ac:dyDescent="0.25">
      <c r="Q2945" s="60"/>
      <c r="R2945" s="60"/>
      <c r="S2945" s="60"/>
      <c r="T2945" s="60"/>
      <c r="U2945" s="60"/>
      <c r="V2945" s="60"/>
    </row>
    <row r="2946" spans="17:22" x14ac:dyDescent="0.25">
      <c r="Q2946" s="60"/>
      <c r="R2946" s="60"/>
      <c r="S2946" s="60"/>
      <c r="T2946" s="60"/>
      <c r="U2946" s="60"/>
      <c r="V2946" s="60"/>
    </row>
    <row r="2947" spans="17:22" x14ac:dyDescent="0.25">
      <c r="Q2947" s="60"/>
      <c r="R2947" s="60"/>
      <c r="S2947" s="60"/>
      <c r="T2947" s="60"/>
      <c r="U2947" s="60"/>
      <c r="V2947" s="60"/>
    </row>
    <row r="2948" spans="17:22" x14ac:dyDescent="0.25">
      <c r="Q2948" s="60"/>
      <c r="R2948" s="60"/>
      <c r="S2948" s="60"/>
      <c r="T2948" s="60"/>
      <c r="U2948" s="60"/>
      <c r="V2948" s="60"/>
    </row>
    <row r="2949" spans="17:22" x14ac:dyDescent="0.25">
      <c r="Q2949" s="60"/>
      <c r="R2949" s="60"/>
      <c r="S2949" s="60"/>
      <c r="T2949" s="60"/>
      <c r="U2949" s="60"/>
      <c r="V2949" s="60"/>
    </row>
    <row r="2950" spans="17:22" x14ac:dyDescent="0.25">
      <c r="Q2950" s="60"/>
      <c r="R2950" s="60"/>
      <c r="S2950" s="60"/>
      <c r="T2950" s="60"/>
      <c r="U2950" s="60"/>
      <c r="V2950" s="60"/>
    </row>
    <row r="2951" spans="17:22" x14ac:dyDescent="0.25">
      <c r="Q2951" s="60"/>
      <c r="R2951" s="60"/>
      <c r="S2951" s="60"/>
      <c r="T2951" s="60"/>
      <c r="U2951" s="60"/>
      <c r="V2951" s="60"/>
    </row>
    <row r="2952" spans="17:22" x14ac:dyDescent="0.25">
      <c r="Q2952" s="60"/>
      <c r="R2952" s="60"/>
      <c r="S2952" s="60"/>
      <c r="T2952" s="60"/>
      <c r="U2952" s="60"/>
      <c r="V2952" s="60"/>
    </row>
    <row r="2953" spans="17:22" x14ac:dyDescent="0.25">
      <c r="Q2953" s="60"/>
      <c r="R2953" s="60"/>
      <c r="S2953" s="60"/>
      <c r="T2953" s="60"/>
      <c r="U2953" s="60"/>
      <c r="V2953" s="60"/>
    </row>
    <row r="2954" spans="17:22" x14ac:dyDescent="0.25">
      <c r="Q2954" s="60"/>
      <c r="R2954" s="60"/>
      <c r="S2954" s="60"/>
      <c r="T2954" s="60"/>
      <c r="U2954" s="60"/>
      <c r="V2954" s="60"/>
    </row>
    <row r="2955" spans="17:22" x14ac:dyDescent="0.25">
      <c r="Q2955" s="60"/>
      <c r="R2955" s="60"/>
      <c r="S2955" s="60"/>
      <c r="T2955" s="60"/>
      <c r="U2955" s="60"/>
      <c r="V2955" s="60"/>
    </row>
    <row r="2956" spans="17:22" x14ac:dyDescent="0.25">
      <c r="Q2956" s="60"/>
      <c r="R2956" s="60"/>
      <c r="S2956" s="60"/>
      <c r="T2956" s="60"/>
      <c r="U2956" s="60"/>
      <c r="V2956" s="60"/>
    </row>
    <row r="2957" spans="17:22" x14ac:dyDescent="0.25">
      <c r="Q2957" s="60"/>
      <c r="R2957" s="60"/>
      <c r="S2957" s="60"/>
      <c r="T2957" s="60"/>
      <c r="U2957" s="60"/>
      <c r="V2957" s="60"/>
    </row>
    <row r="2958" spans="17:22" x14ac:dyDescent="0.25">
      <c r="Q2958" s="60"/>
      <c r="R2958" s="60"/>
      <c r="S2958" s="60"/>
      <c r="T2958" s="60"/>
      <c r="U2958" s="60"/>
      <c r="V2958" s="60"/>
    </row>
    <row r="2959" spans="17:22" x14ac:dyDescent="0.25">
      <c r="Q2959" s="60"/>
      <c r="R2959" s="60"/>
      <c r="S2959" s="60"/>
      <c r="T2959" s="60"/>
      <c r="U2959" s="60"/>
      <c r="V2959" s="60"/>
    </row>
    <row r="2960" spans="17:22" x14ac:dyDescent="0.25">
      <c r="Q2960" s="60"/>
      <c r="R2960" s="60"/>
      <c r="S2960" s="60"/>
      <c r="T2960" s="60"/>
      <c r="U2960" s="60"/>
      <c r="V2960" s="60"/>
    </row>
    <row r="2961" spans="17:22" x14ac:dyDescent="0.25">
      <c r="Q2961" s="60"/>
      <c r="R2961" s="60"/>
      <c r="S2961" s="60"/>
      <c r="T2961" s="60"/>
      <c r="U2961" s="60"/>
      <c r="V2961" s="60"/>
    </row>
    <row r="2962" spans="17:22" x14ac:dyDescent="0.25">
      <c r="Q2962" s="60"/>
      <c r="R2962" s="60"/>
      <c r="S2962" s="60"/>
      <c r="T2962" s="60"/>
      <c r="U2962" s="60"/>
      <c r="V2962" s="60"/>
    </row>
    <row r="2963" spans="17:22" x14ac:dyDescent="0.25">
      <c r="Q2963" s="60"/>
      <c r="R2963" s="60"/>
      <c r="S2963" s="60"/>
      <c r="T2963" s="60"/>
      <c r="U2963" s="60"/>
      <c r="V2963" s="60"/>
    </row>
    <row r="2964" spans="17:22" x14ac:dyDescent="0.25">
      <c r="Q2964" s="60"/>
      <c r="R2964" s="60"/>
      <c r="S2964" s="60"/>
      <c r="T2964" s="60"/>
      <c r="U2964" s="60"/>
      <c r="V2964" s="60"/>
    </row>
    <row r="2965" spans="17:22" x14ac:dyDescent="0.25">
      <c r="Q2965" s="60"/>
      <c r="R2965" s="60"/>
      <c r="S2965" s="60"/>
      <c r="T2965" s="60"/>
      <c r="U2965" s="60"/>
      <c r="V2965" s="60"/>
    </row>
    <row r="2966" spans="17:22" x14ac:dyDescent="0.25">
      <c r="Q2966" s="60"/>
      <c r="R2966" s="60"/>
      <c r="S2966" s="60"/>
      <c r="T2966" s="60"/>
      <c r="U2966" s="60"/>
      <c r="V2966" s="60"/>
    </row>
    <row r="2967" spans="17:22" x14ac:dyDescent="0.25">
      <c r="Q2967" s="60"/>
      <c r="R2967" s="60"/>
      <c r="S2967" s="60"/>
      <c r="T2967" s="60"/>
      <c r="U2967" s="60"/>
      <c r="V2967" s="60"/>
    </row>
    <row r="2968" spans="17:22" x14ac:dyDescent="0.25">
      <c r="Q2968" s="60"/>
      <c r="R2968" s="60"/>
      <c r="S2968" s="60"/>
      <c r="T2968" s="60"/>
      <c r="U2968" s="60"/>
      <c r="V2968" s="60"/>
    </row>
    <row r="2969" spans="17:22" x14ac:dyDescent="0.25">
      <c r="Q2969" s="60"/>
      <c r="R2969" s="60"/>
      <c r="S2969" s="60"/>
      <c r="T2969" s="60"/>
      <c r="U2969" s="60"/>
      <c r="V2969" s="60"/>
    </row>
    <row r="2970" spans="17:22" x14ac:dyDescent="0.25">
      <c r="Q2970" s="60"/>
      <c r="R2970" s="60"/>
      <c r="S2970" s="60"/>
      <c r="T2970" s="60"/>
      <c r="U2970" s="60"/>
      <c r="V2970" s="60"/>
    </row>
    <row r="2971" spans="17:22" x14ac:dyDescent="0.25">
      <c r="Q2971" s="60"/>
      <c r="R2971" s="60"/>
      <c r="S2971" s="60"/>
      <c r="T2971" s="60"/>
      <c r="U2971" s="60"/>
      <c r="V2971" s="60"/>
    </row>
    <row r="2972" spans="17:22" x14ac:dyDescent="0.25">
      <c r="Q2972" s="60"/>
      <c r="R2972" s="60"/>
      <c r="S2972" s="60"/>
      <c r="T2972" s="60"/>
      <c r="U2972" s="60"/>
      <c r="V2972" s="60"/>
    </row>
    <row r="2973" spans="17:22" x14ac:dyDescent="0.25">
      <c r="Q2973" s="60"/>
      <c r="R2973" s="60"/>
      <c r="S2973" s="60"/>
      <c r="T2973" s="60"/>
      <c r="U2973" s="60"/>
      <c r="V2973" s="60"/>
    </row>
    <row r="2974" spans="17:22" x14ac:dyDescent="0.25">
      <c r="Q2974" s="60"/>
      <c r="R2974" s="60"/>
      <c r="S2974" s="60"/>
      <c r="T2974" s="60"/>
      <c r="U2974" s="60"/>
      <c r="V2974" s="60"/>
    </row>
    <row r="2975" spans="17:22" x14ac:dyDescent="0.25">
      <c r="Q2975" s="60"/>
      <c r="R2975" s="60"/>
      <c r="S2975" s="60"/>
      <c r="T2975" s="60"/>
      <c r="U2975" s="60"/>
      <c r="V2975" s="60"/>
    </row>
    <row r="2976" spans="17:22" x14ac:dyDescent="0.25">
      <c r="Q2976" s="60"/>
      <c r="R2976" s="60"/>
      <c r="S2976" s="60"/>
      <c r="T2976" s="60"/>
      <c r="U2976" s="60"/>
      <c r="V2976" s="60"/>
    </row>
    <row r="2977" spans="17:22" x14ac:dyDescent="0.25">
      <c r="Q2977" s="60"/>
      <c r="R2977" s="60"/>
      <c r="S2977" s="60"/>
      <c r="T2977" s="60"/>
      <c r="U2977" s="60"/>
      <c r="V2977" s="60"/>
    </row>
    <row r="2978" spans="17:22" x14ac:dyDescent="0.25">
      <c r="Q2978" s="60"/>
      <c r="R2978" s="60"/>
      <c r="S2978" s="60"/>
      <c r="T2978" s="60"/>
      <c r="U2978" s="60"/>
      <c r="V2978" s="60"/>
    </row>
    <row r="2979" spans="17:22" x14ac:dyDescent="0.25">
      <c r="Q2979" s="60"/>
      <c r="R2979" s="60"/>
      <c r="S2979" s="60"/>
      <c r="T2979" s="60"/>
      <c r="U2979" s="60"/>
      <c r="V2979" s="60"/>
    </row>
    <row r="2980" spans="17:22" x14ac:dyDescent="0.25">
      <c r="Q2980" s="60"/>
      <c r="R2980" s="60"/>
      <c r="S2980" s="60"/>
      <c r="T2980" s="60"/>
      <c r="U2980" s="60"/>
      <c r="V2980" s="60"/>
    </row>
    <row r="2981" spans="17:22" x14ac:dyDescent="0.25">
      <c r="Q2981" s="60"/>
      <c r="R2981" s="60"/>
      <c r="S2981" s="60"/>
      <c r="T2981" s="60"/>
      <c r="U2981" s="60"/>
      <c r="V2981" s="60"/>
    </row>
    <row r="2982" spans="17:22" x14ac:dyDescent="0.25">
      <c r="Q2982" s="60"/>
      <c r="R2982" s="60"/>
      <c r="S2982" s="60"/>
      <c r="T2982" s="60"/>
      <c r="U2982" s="60"/>
      <c r="V2982" s="60"/>
    </row>
    <row r="2983" spans="17:22" x14ac:dyDescent="0.25">
      <c r="Q2983" s="60"/>
      <c r="R2983" s="60"/>
      <c r="S2983" s="60"/>
      <c r="T2983" s="60"/>
      <c r="U2983" s="60"/>
      <c r="V2983" s="60"/>
    </row>
    <row r="2984" spans="17:22" x14ac:dyDescent="0.25">
      <c r="Q2984" s="60"/>
      <c r="R2984" s="60"/>
      <c r="S2984" s="60"/>
      <c r="T2984" s="60"/>
      <c r="U2984" s="60"/>
      <c r="V2984" s="60"/>
    </row>
    <row r="2985" spans="17:22" x14ac:dyDescent="0.25">
      <c r="Q2985" s="60"/>
      <c r="R2985" s="60"/>
      <c r="S2985" s="60"/>
      <c r="T2985" s="60"/>
      <c r="U2985" s="60"/>
      <c r="V2985" s="60"/>
    </row>
    <row r="2986" spans="17:22" x14ac:dyDescent="0.25">
      <c r="Q2986" s="60"/>
      <c r="R2986" s="60"/>
      <c r="S2986" s="60"/>
      <c r="T2986" s="60"/>
      <c r="U2986" s="60"/>
      <c r="V2986" s="60"/>
    </row>
    <row r="2987" spans="17:22" x14ac:dyDescent="0.25">
      <c r="Q2987" s="60"/>
      <c r="R2987" s="60"/>
      <c r="S2987" s="60"/>
      <c r="T2987" s="60"/>
      <c r="U2987" s="60"/>
      <c r="V2987" s="60"/>
    </row>
    <row r="2988" spans="17:22" x14ac:dyDescent="0.25">
      <c r="Q2988" s="60"/>
      <c r="R2988" s="60"/>
      <c r="S2988" s="60"/>
      <c r="T2988" s="60"/>
      <c r="U2988" s="60"/>
      <c r="V2988" s="60"/>
    </row>
    <row r="2989" spans="17:22" x14ac:dyDescent="0.25">
      <c r="Q2989" s="60"/>
      <c r="R2989" s="60"/>
      <c r="S2989" s="60"/>
      <c r="T2989" s="60"/>
      <c r="U2989" s="60"/>
      <c r="V2989" s="60"/>
    </row>
    <row r="2990" spans="17:22" x14ac:dyDescent="0.25">
      <c r="Q2990" s="60"/>
      <c r="R2990" s="60"/>
      <c r="S2990" s="60"/>
      <c r="T2990" s="60"/>
      <c r="U2990" s="60"/>
      <c r="V2990" s="60"/>
    </row>
    <row r="2991" spans="17:22" x14ac:dyDescent="0.25">
      <c r="Q2991" s="60"/>
      <c r="R2991" s="60"/>
      <c r="S2991" s="60"/>
      <c r="T2991" s="60"/>
      <c r="U2991" s="60"/>
      <c r="V2991" s="60"/>
    </row>
    <row r="2992" spans="17:22" x14ac:dyDescent="0.25">
      <c r="Q2992" s="60"/>
      <c r="R2992" s="60"/>
      <c r="S2992" s="60"/>
      <c r="T2992" s="60"/>
      <c r="U2992" s="60"/>
      <c r="V2992" s="60"/>
    </row>
    <row r="2993" spans="17:22" x14ac:dyDescent="0.25">
      <c r="Q2993" s="60"/>
      <c r="R2993" s="60"/>
      <c r="S2993" s="60"/>
      <c r="T2993" s="60"/>
      <c r="U2993" s="60"/>
      <c r="V2993" s="60"/>
    </row>
    <row r="2994" spans="17:22" x14ac:dyDescent="0.25">
      <c r="Q2994" s="60"/>
      <c r="R2994" s="60"/>
      <c r="S2994" s="60"/>
      <c r="T2994" s="60"/>
      <c r="U2994" s="60"/>
      <c r="V2994" s="60"/>
    </row>
    <row r="2995" spans="17:22" x14ac:dyDescent="0.25">
      <c r="Q2995" s="60"/>
      <c r="R2995" s="60"/>
      <c r="S2995" s="60"/>
      <c r="T2995" s="60"/>
      <c r="U2995" s="60"/>
      <c r="V2995" s="60"/>
    </row>
    <row r="2996" spans="17:22" x14ac:dyDescent="0.25">
      <c r="Q2996" s="60"/>
      <c r="R2996" s="60"/>
      <c r="S2996" s="60"/>
      <c r="T2996" s="60"/>
      <c r="U2996" s="60"/>
      <c r="V2996" s="60"/>
    </row>
    <row r="2997" spans="17:22" x14ac:dyDescent="0.25">
      <c r="Q2997" s="60"/>
      <c r="R2997" s="60"/>
      <c r="S2997" s="60"/>
      <c r="T2997" s="60"/>
      <c r="U2997" s="60"/>
      <c r="V2997" s="60"/>
    </row>
    <row r="2998" spans="17:22" x14ac:dyDescent="0.25">
      <c r="Q2998" s="60"/>
      <c r="R2998" s="60"/>
      <c r="S2998" s="60"/>
      <c r="T2998" s="60"/>
      <c r="U2998" s="60"/>
      <c r="V2998" s="60"/>
    </row>
    <row r="2999" spans="17:22" x14ac:dyDescent="0.25">
      <c r="Q2999" s="60"/>
      <c r="R2999" s="60"/>
      <c r="S2999" s="60"/>
      <c r="T2999" s="60"/>
      <c r="U2999" s="60"/>
      <c r="V2999" s="60"/>
    </row>
    <row r="3000" spans="17:22" x14ac:dyDescent="0.25">
      <c r="Q3000" s="60"/>
      <c r="R3000" s="60"/>
      <c r="S3000" s="60"/>
      <c r="T3000" s="60"/>
      <c r="U3000" s="60"/>
      <c r="V3000" s="60"/>
    </row>
    <row r="3001" spans="17:22" x14ac:dyDescent="0.25">
      <c r="Q3001" s="60"/>
      <c r="R3001" s="60"/>
      <c r="S3001" s="60"/>
      <c r="T3001" s="60"/>
      <c r="U3001" s="60"/>
      <c r="V3001" s="60"/>
    </row>
    <row r="3002" spans="17:22" x14ac:dyDescent="0.25">
      <c r="Q3002" s="60"/>
      <c r="R3002" s="60"/>
      <c r="S3002" s="60"/>
      <c r="T3002" s="60"/>
      <c r="U3002" s="60"/>
      <c r="V3002" s="60"/>
    </row>
    <row r="3003" spans="17:22" x14ac:dyDescent="0.25">
      <c r="Q3003" s="60"/>
      <c r="R3003" s="60"/>
      <c r="S3003" s="60"/>
      <c r="T3003" s="60"/>
      <c r="U3003" s="60"/>
      <c r="V3003" s="60"/>
    </row>
    <row r="3004" spans="17:22" x14ac:dyDescent="0.25">
      <c r="Q3004" s="60"/>
      <c r="R3004" s="60"/>
      <c r="S3004" s="60"/>
      <c r="T3004" s="60"/>
      <c r="U3004" s="60"/>
      <c r="V3004" s="60"/>
    </row>
    <row r="3005" spans="17:22" x14ac:dyDescent="0.25">
      <c r="Q3005" s="60"/>
      <c r="R3005" s="60"/>
      <c r="S3005" s="60"/>
      <c r="T3005" s="60"/>
      <c r="U3005" s="60"/>
      <c r="V3005" s="60"/>
    </row>
    <row r="3006" spans="17:22" x14ac:dyDescent="0.25">
      <c r="Q3006" s="60"/>
      <c r="R3006" s="60"/>
      <c r="S3006" s="60"/>
      <c r="T3006" s="60"/>
      <c r="U3006" s="60"/>
      <c r="V3006" s="60"/>
    </row>
    <row r="3007" spans="17:22" x14ac:dyDescent="0.25">
      <c r="Q3007" s="60"/>
      <c r="R3007" s="60"/>
      <c r="S3007" s="60"/>
      <c r="T3007" s="60"/>
      <c r="U3007" s="60"/>
      <c r="V3007" s="60"/>
    </row>
    <row r="3008" spans="17:22" x14ac:dyDescent="0.25">
      <c r="Q3008" s="60"/>
      <c r="R3008" s="60"/>
      <c r="S3008" s="60"/>
      <c r="T3008" s="60"/>
      <c r="U3008" s="60"/>
      <c r="V3008" s="60"/>
    </row>
    <row r="3009" spans="17:22" x14ac:dyDescent="0.25">
      <c r="Q3009" s="60"/>
      <c r="R3009" s="60"/>
      <c r="S3009" s="60"/>
      <c r="T3009" s="60"/>
      <c r="U3009" s="60"/>
      <c r="V3009" s="60"/>
    </row>
    <row r="3010" spans="17:22" x14ac:dyDescent="0.25">
      <c r="Q3010" s="60"/>
      <c r="R3010" s="60"/>
      <c r="S3010" s="60"/>
      <c r="T3010" s="60"/>
      <c r="U3010" s="60"/>
      <c r="V3010" s="60"/>
    </row>
    <row r="3011" spans="17:22" x14ac:dyDescent="0.25">
      <c r="Q3011" s="60"/>
      <c r="R3011" s="60"/>
      <c r="S3011" s="60"/>
      <c r="T3011" s="60"/>
      <c r="U3011" s="60"/>
      <c r="V3011" s="60"/>
    </row>
    <row r="3012" spans="17:22" x14ac:dyDescent="0.25">
      <c r="Q3012" s="60"/>
      <c r="R3012" s="60"/>
      <c r="S3012" s="60"/>
      <c r="T3012" s="60"/>
      <c r="U3012" s="60"/>
      <c r="V3012" s="60"/>
    </row>
    <row r="3013" spans="17:22" x14ac:dyDescent="0.25">
      <c r="Q3013" s="60"/>
      <c r="R3013" s="60"/>
      <c r="S3013" s="60"/>
      <c r="T3013" s="60"/>
      <c r="U3013" s="60"/>
      <c r="V3013" s="60"/>
    </row>
    <row r="3014" spans="17:22" x14ac:dyDescent="0.25">
      <c r="Q3014" s="60"/>
      <c r="R3014" s="60"/>
      <c r="S3014" s="60"/>
      <c r="T3014" s="60"/>
      <c r="U3014" s="60"/>
      <c r="V3014" s="60"/>
    </row>
    <row r="3015" spans="17:22" x14ac:dyDescent="0.25">
      <c r="Q3015" s="60"/>
      <c r="R3015" s="60"/>
      <c r="S3015" s="60"/>
      <c r="T3015" s="60"/>
      <c r="U3015" s="60"/>
      <c r="V3015" s="60"/>
    </row>
    <row r="3016" spans="17:22" x14ac:dyDescent="0.25">
      <c r="Q3016" s="60"/>
      <c r="R3016" s="60"/>
      <c r="S3016" s="60"/>
      <c r="T3016" s="60"/>
      <c r="U3016" s="60"/>
      <c r="V3016" s="60"/>
    </row>
    <row r="3017" spans="17:22" x14ac:dyDescent="0.25">
      <c r="Q3017" s="60"/>
      <c r="R3017" s="60"/>
      <c r="S3017" s="60"/>
      <c r="T3017" s="60"/>
      <c r="U3017" s="60"/>
      <c r="V3017" s="60"/>
    </row>
    <row r="3018" spans="17:22" x14ac:dyDescent="0.25">
      <c r="Q3018" s="60"/>
      <c r="R3018" s="60"/>
      <c r="S3018" s="60"/>
      <c r="T3018" s="60"/>
      <c r="U3018" s="60"/>
      <c r="V3018" s="60"/>
    </row>
    <row r="3019" spans="17:22" x14ac:dyDescent="0.25">
      <c r="Q3019" s="60"/>
      <c r="R3019" s="60"/>
      <c r="S3019" s="60"/>
      <c r="T3019" s="60"/>
      <c r="U3019" s="60"/>
      <c r="V3019" s="60"/>
    </row>
    <row r="3020" spans="17:22" x14ac:dyDescent="0.25">
      <c r="Q3020" s="60"/>
      <c r="R3020" s="60"/>
      <c r="S3020" s="60"/>
      <c r="T3020" s="60"/>
      <c r="U3020" s="60"/>
      <c r="V3020" s="60"/>
    </row>
    <row r="3021" spans="17:22" x14ac:dyDescent="0.25">
      <c r="Q3021" s="60"/>
      <c r="R3021" s="60"/>
      <c r="S3021" s="60"/>
      <c r="T3021" s="60"/>
      <c r="U3021" s="60"/>
      <c r="V3021" s="60"/>
    </row>
    <row r="3022" spans="17:22" x14ac:dyDescent="0.25">
      <c r="Q3022" s="60"/>
      <c r="R3022" s="60"/>
      <c r="S3022" s="60"/>
      <c r="T3022" s="60"/>
      <c r="U3022" s="60"/>
      <c r="V3022" s="60"/>
    </row>
    <row r="3023" spans="17:22" x14ac:dyDescent="0.25">
      <c r="Q3023" s="60"/>
      <c r="R3023" s="60"/>
      <c r="S3023" s="60"/>
      <c r="T3023" s="60"/>
      <c r="U3023" s="60"/>
      <c r="V3023" s="60"/>
    </row>
    <row r="3024" spans="17:22" x14ac:dyDescent="0.25">
      <c r="Q3024" s="60"/>
      <c r="R3024" s="60"/>
      <c r="S3024" s="60"/>
      <c r="T3024" s="60"/>
      <c r="U3024" s="60"/>
      <c r="V3024" s="60"/>
    </row>
    <row r="3025" spans="17:22" x14ac:dyDescent="0.25">
      <c r="Q3025" s="60"/>
      <c r="R3025" s="60"/>
      <c r="S3025" s="60"/>
      <c r="T3025" s="60"/>
      <c r="U3025" s="60"/>
      <c r="V3025" s="60"/>
    </row>
    <row r="3026" spans="17:22" x14ac:dyDescent="0.25">
      <c r="Q3026" s="60"/>
      <c r="R3026" s="60"/>
      <c r="S3026" s="60"/>
      <c r="T3026" s="60"/>
      <c r="U3026" s="60"/>
      <c r="V3026" s="60"/>
    </row>
    <row r="3027" spans="17:22" x14ac:dyDescent="0.25">
      <c r="Q3027" s="60"/>
      <c r="R3027" s="60"/>
      <c r="S3027" s="60"/>
      <c r="T3027" s="60"/>
      <c r="U3027" s="60"/>
      <c r="V3027" s="60"/>
    </row>
    <row r="3028" spans="17:22" x14ac:dyDescent="0.25">
      <c r="Q3028" s="60"/>
      <c r="R3028" s="60"/>
      <c r="S3028" s="60"/>
      <c r="T3028" s="60"/>
      <c r="U3028" s="60"/>
      <c r="V3028" s="60"/>
    </row>
    <row r="3029" spans="17:22" x14ac:dyDescent="0.25">
      <c r="Q3029" s="60"/>
      <c r="R3029" s="60"/>
      <c r="S3029" s="60"/>
      <c r="T3029" s="60"/>
      <c r="U3029" s="60"/>
      <c r="V3029" s="60"/>
    </row>
    <row r="3030" spans="17:22" x14ac:dyDescent="0.25">
      <c r="Q3030" s="60"/>
      <c r="R3030" s="60"/>
      <c r="S3030" s="60"/>
      <c r="T3030" s="60"/>
      <c r="U3030" s="60"/>
      <c r="V3030" s="60"/>
    </row>
    <row r="3031" spans="17:22" x14ac:dyDescent="0.25">
      <c r="Q3031" s="60"/>
      <c r="R3031" s="60"/>
      <c r="S3031" s="60"/>
      <c r="T3031" s="60"/>
      <c r="U3031" s="60"/>
      <c r="V3031" s="60"/>
    </row>
    <row r="3032" spans="17:22" x14ac:dyDescent="0.25">
      <c r="Q3032" s="60"/>
      <c r="R3032" s="60"/>
      <c r="S3032" s="60"/>
      <c r="T3032" s="60"/>
      <c r="U3032" s="60"/>
      <c r="V3032" s="60"/>
    </row>
    <row r="3033" spans="17:22" x14ac:dyDescent="0.25">
      <c r="Q3033" s="60"/>
      <c r="R3033" s="60"/>
      <c r="S3033" s="60"/>
      <c r="T3033" s="60"/>
      <c r="U3033" s="60"/>
      <c r="V3033" s="60"/>
    </row>
    <row r="3034" spans="17:22" x14ac:dyDescent="0.25">
      <c r="Q3034" s="60"/>
      <c r="R3034" s="60"/>
      <c r="S3034" s="60"/>
      <c r="T3034" s="60"/>
      <c r="U3034" s="60"/>
      <c r="V3034" s="60"/>
    </row>
    <row r="3035" spans="17:22" x14ac:dyDescent="0.25">
      <c r="Q3035" s="60"/>
      <c r="R3035" s="60"/>
      <c r="S3035" s="60"/>
      <c r="T3035" s="60"/>
      <c r="U3035" s="60"/>
      <c r="V3035" s="60"/>
    </row>
    <row r="3036" spans="17:22" x14ac:dyDescent="0.25">
      <c r="Q3036" s="60"/>
      <c r="R3036" s="60"/>
      <c r="S3036" s="60"/>
      <c r="T3036" s="60"/>
      <c r="U3036" s="60"/>
      <c r="V3036" s="60"/>
    </row>
    <row r="3037" spans="17:22" x14ac:dyDescent="0.25">
      <c r="Q3037" s="60"/>
      <c r="R3037" s="60"/>
      <c r="S3037" s="60"/>
      <c r="T3037" s="60"/>
      <c r="U3037" s="60"/>
      <c r="V3037" s="60"/>
    </row>
    <row r="3038" spans="17:22" x14ac:dyDescent="0.25">
      <c r="Q3038" s="60"/>
      <c r="R3038" s="60"/>
      <c r="S3038" s="60"/>
      <c r="T3038" s="60"/>
      <c r="U3038" s="60"/>
      <c r="V3038" s="60"/>
    </row>
    <row r="3039" spans="17:22" x14ac:dyDescent="0.25">
      <c r="Q3039" s="60"/>
      <c r="R3039" s="60"/>
      <c r="S3039" s="60"/>
      <c r="T3039" s="60"/>
      <c r="U3039" s="60"/>
      <c r="V3039" s="60"/>
    </row>
    <row r="3040" spans="17:22" x14ac:dyDescent="0.25">
      <c r="Q3040" s="60"/>
      <c r="R3040" s="60"/>
      <c r="S3040" s="60"/>
      <c r="T3040" s="60"/>
      <c r="U3040" s="60"/>
      <c r="V3040" s="60"/>
    </row>
    <row r="3041" spans="17:22" x14ac:dyDescent="0.25">
      <c r="Q3041" s="60"/>
      <c r="R3041" s="60"/>
      <c r="S3041" s="60"/>
      <c r="T3041" s="60"/>
      <c r="U3041" s="60"/>
      <c r="V3041" s="60"/>
    </row>
    <row r="3042" spans="17:22" x14ac:dyDescent="0.25">
      <c r="Q3042" s="60"/>
      <c r="R3042" s="60"/>
      <c r="S3042" s="60"/>
      <c r="T3042" s="60"/>
      <c r="U3042" s="60"/>
      <c r="V3042" s="60"/>
    </row>
    <row r="3043" spans="17:22" x14ac:dyDescent="0.25">
      <c r="Q3043" s="60"/>
      <c r="R3043" s="60"/>
      <c r="S3043" s="60"/>
      <c r="T3043" s="60"/>
      <c r="U3043" s="60"/>
      <c r="V3043" s="60"/>
    </row>
    <row r="3044" spans="17:22" x14ac:dyDescent="0.25">
      <c r="Q3044" s="60"/>
      <c r="R3044" s="60"/>
      <c r="S3044" s="60"/>
      <c r="T3044" s="60"/>
      <c r="U3044" s="60"/>
      <c r="V3044" s="60"/>
    </row>
    <row r="3045" spans="17:22" x14ac:dyDescent="0.25">
      <c r="Q3045" s="60"/>
      <c r="R3045" s="60"/>
      <c r="S3045" s="60"/>
      <c r="T3045" s="60"/>
      <c r="U3045" s="60"/>
      <c r="V3045" s="60"/>
    </row>
    <row r="3046" spans="17:22" x14ac:dyDescent="0.25">
      <c r="Q3046" s="60"/>
      <c r="R3046" s="60"/>
      <c r="S3046" s="60"/>
      <c r="T3046" s="60"/>
      <c r="U3046" s="60"/>
      <c r="V3046" s="60"/>
    </row>
    <row r="3047" spans="17:22" x14ac:dyDescent="0.25">
      <c r="Q3047" s="60"/>
      <c r="R3047" s="60"/>
      <c r="S3047" s="60"/>
      <c r="T3047" s="60"/>
      <c r="U3047" s="60"/>
      <c r="V3047" s="60"/>
    </row>
    <row r="3048" spans="17:22" x14ac:dyDescent="0.25">
      <c r="Q3048" s="60"/>
      <c r="R3048" s="60"/>
      <c r="S3048" s="60"/>
      <c r="T3048" s="60"/>
      <c r="U3048" s="60"/>
      <c r="V3048" s="60"/>
    </row>
    <row r="3049" spans="17:22" x14ac:dyDescent="0.25">
      <c r="Q3049" s="60"/>
      <c r="R3049" s="60"/>
      <c r="S3049" s="60"/>
      <c r="T3049" s="60"/>
      <c r="U3049" s="60"/>
      <c r="V3049" s="60"/>
    </row>
    <row r="3050" spans="17:22" x14ac:dyDescent="0.25">
      <c r="Q3050" s="60"/>
      <c r="R3050" s="60"/>
      <c r="S3050" s="60"/>
      <c r="T3050" s="60"/>
      <c r="U3050" s="60"/>
      <c r="V3050" s="60"/>
    </row>
    <row r="3051" spans="17:22" x14ac:dyDescent="0.25">
      <c r="Q3051" s="60"/>
      <c r="R3051" s="60"/>
      <c r="S3051" s="60"/>
      <c r="T3051" s="60"/>
      <c r="U3051" s="60"/>
      <c r="V3051" s="60"/>
    </row>
    <row r="3052" spans="17:22" x14ac:dyDescent="0.25">
      <c r="Q3052" s="60"/>
      <c r="R3052" s="60"/>
      <c r="S3052" s="60"/>
      <c r="T3052" s="60"/>
      <c r="U3052" s="60"/>
      <c r="V3052" s="60"/>
    </row>
    <row r="3053" spans="17:22" x14ac:dyDescent="0.25">
      <c r="Q3053" s="60"/>
      <c r="R3053" s="60"/>
      <c r="S3053" s="60"/>
      <c r="T3053" s="60"/>
      <c r="U3053" s="60"/>
      <c r="V3053" s="60"/>
    </row>
    <row r="3054" spans="17:22" x14ac:dyDescent="0.25">
      <c r="Q3054" s="60"/>
      <c r="R3054" s="60"/>
      <c r="S3054" s="60"/>
      <c r="T3054" s="60"/>
      <c r="U3054" s="60"/>
      <c r="V3054" s="60"/>
    </row>
    <row r="3055" spans="17:22" x14ac:dyDescent="0.25">
      <c r="Q3055" s="60"/>
      <c r="R3055" s="60"/>
      <c r="S3055" s="60"/>
      <c r="T3055" s="60"/>
      <c r="U3055" s="60"/>
      <c r="V3055" s="60"/>
    </row>
    <row r="3056" spans="17:22" x14ac:dyDescent="0.25">
      <c r="Q3056" s="60"/>
      <c r="R3056" s="60"/>
      <c r="S3056" s="60"/>
      <c r="T3056" s="60"/>
      <c r="U3056" s="60"/>
      <c r="V3056" s="60"/>
    </row>
    <row r="3057" spans="17:22" x14ac:dyDescent="0.25">
      <c r="Q3057" s="60"/>
      <c r="R3057" s="60"/>
      <c r="S3057" s="60"/>
      <c r="T3057" s="60"/>
      <c r="U3057" s="60"/>
      <c r="V3057" s="60"/>
    </row>
    <row r="3058" spans="17:22" x14ac:dyDescent="0.25">
      <c r="Q3058" s="60"/>
      <c r="R3058" s="60"/>
      <c r="S3058" s="60"/>
      <c r="T3058" s="60"/>
      <c r="U3058" s="60"/>
      <c r="V3058" s="60"/>
    </row>
    <row r="3059" spans="17:22" x14ac:dyDescent="0.25">
      <c r="Q3059" s="60"/>
      <c r="R3059" s="60"/>
      <c r="S3059" s="60"/>
      <c r="T3059" s="60"/>
      <c r="U3059" s="60"/>
      <c r="V3059" s="60"/>
    </row>
    <row r="3060" spans="17:22" x14ac:dyDescent="0.25">
      <c r="Q3060" s="60"/>
      <c r="R3060" s="60"/>
      <c r="S3060" s="60"/>
      <c r="T3060" s="60"/>
      <c r="U3060" s="60"/>
      <c r="V3060" s="60"/>
    </row>
    <row r="3061" spans="17:22" x14ac:dyDescent="0.25">
      <c r="Q3061" s="60"/>
      <c r="R3061" s="60"/>
      <c r="S3061" s="60"/>
      <c r="T3061" s="60"/>
      <c r="U3061" s="60"/>
      <c r="V3061" s="60"/>
    </row>
    <row r="3062" spans="17:22" x14ac:dyDescent="0.25">
      <c r="Q3062" s="60"/>
      <c r="R3062" s="60"/>
      <c r="S3062" s="60"/>
      <c r="T3062" s="60"/>
      <c r="U3062" s="60"/>
      <c r="V3062" s="60"/>
    </row>
    <row r="3063" spans="17:22" x14ac:dyDescent="0.25">
      <c r="Q3063" s="60"/>
      <c r="R3063" s="60"/>
      <c r="S3063" s="60"/>
      <c r="T3063" s="60"/>
      <c r="U3063" s="60"/>
      <c r="V3063" s="60"/>
    </row>
    <row r="3064" spans="17:22" x14ac:dyDescent="0.25">
      <c r="Q3064" s="60"/>
      <c r="R3064" s="60"/>
      <c r="S3064" s="60"/>
      <c r="T3064" s="60"/>
      <c r="U3064" s="60"/>
      <c r="V3064" s="60"/>
    </row>
    <row r="3065" spans="17:22" x14ac:dyDescent="0.25">
      <c r="Q3065" s="60"/>
      <c r="R3065" s="60"/>
      <c r="S3065" s="60"/>
      <c r="T3065" s="60"/>
      <c r="U3065" s="60"/>
      <c r="V3065" s="60"/>
    </row>
    <row r="3066" spans="17:22" x14ac:dyDescent="0.25">
      <c r="Q3066" s="60"/>
      <c r="R3066" s="60"/>
      <c r="S3066" s="60"/>
      <c r="T3066" s="60"/>
      <c r="U3066" s="60"/>
      <c r="V3066" s="60"/>
    </row>
    <row r="3067" spans="17:22" x14ac:dyDescent="0.25">
      <c r="Q3067" s="60"/>
      <c r="R3067" s="60"/>
      <c r="S3067" s="60"/>
      <c r="T3067" s="60"/>
      <c r="U3067" s="60"/>
      <c r="V3067" s="60"/>
    </row>
    <row r="3068" spans="17:22" x14ac:dyDescent="0.25">
      <c r="Q3068" s="60"/>
      <c r="R3068" s="60"/>
      <c r="S3068" s="60"/>
      <c r="T3068" s="60"/>
      <c r="U3068" s="60"/>
      <c r="V3068" s="60"/>
    </row>
    <row r="3069" spans="17:22" x14ac:dyDescent="0.25">
      <c r="Q3069" s="60"/>
      <c r="R3069" s="60"/>
      <c r="S3069" s="60"/>
      <c r="T3069" s="60"/>
      <c r="U3069" s="60"/>
      <c r="V3069" s="60"/>
    </row>
    <row r="3070" spans="17:22" x14ac:dyDescent="0.25">
      <c r="Q3070" s="60"/>
      <c r="R3070" s="60"/>
      <c r="S3070" s="60"/>
      <c r="T3070" s="60"/>
      <c r="U3070" s="60"/>
      <c r="V3070" s="60"/>
    </row>
    <row r="3071" spans="17:22" x14ac:dyDescent="0.25">
      <c r="Q3071" s="60"/>
      <c r="R3071" s="60"/>
      <c r="S3071" s="60"/>
      <c r="T3071" s="60"/>
      <c r="U3071" s="60"/>
      <c r="V3071" s="60"/>
    </row>
    <row r="3072" spans="17:22" x14ac:dyDescent="0.25">
      <c r="Q3072" s="60"/>
      <c r="R3072" s="60"/>
      <c r="S3072" s="60"/>
      <c r="T3072" s="60"/>
      <c r="U3072" s="60"/>
      <c r="V3072" s="60"/>
    </row>
    <row r="3073" spans="17:22" x14ac:dyDescent="0.25">
      <c r="Q3073" s="60"/>
      <c r="R3073" s="60"/>
      <c r="S3073" s="60"/>
      <c r="T3073" s="60"/>
      <c r="U3073" s="60"/>
      <c r="V3073" s="60"/>
    </row>
    <row r="3074" spans="17:22" x14ac:dyDescent="0.25">
      <c r="Q3074" s="60"/>
      <c r="R3074" s="60"/>
      <c r="S3074" s="60"/>
      <c r="T3074" s="60"/>
      <c r="U3074" s="60"/>
      <c r="V3074" s="60"/>
    </row>
    <row r="3075" spans="17:22" x14ac:dyDescent="0.25">
      <c r="Q3075" s="60"/>
      <c r="R3075" s="60"/>
      <c r="S3075" s="60"/>
      <c r="T3075" s="60"/>
      <c r="U3075" s="60"/>
      <c r="V3075" s="60"/>
    </row>
    <row r="3076" spans="17:22" x14ac:dyDescent="0.25">
      <c r="Q3076" s="60"/>
      <c r="R3076" s="60"/>
      <c r="S3076" s="60"/>
      <c r="T3076" s="60"/>
      <c r="U3076" s="60"/>
      <c r="V3076" s="60"/>
    </row>
    <row r="3077" spans="17:22" x14ac:dyDescent="0.25">
      <c r="Q3077" s="60"/>
      <c r="R3077" s="60"/>
      <c r="S3077" s="60"/>
      <c r="T3077" s="60"/>
      <c r="U3077" s="60"/>
      <c r="V3077" s="60"/>
    </row>
    <row r="3078" spans="17:22" x14ac:dyDescent="0.25">
      <c r="Q3078" s="60"/>
      <c r="R3078" s="60"/>
      <c r="S3078" s="60"/>
      <c r="T3078" s="60"/>
      <c r="U3078" s="60"/>
      <c r="V3078" s="60"/>
    </row>
    <row r="3079" spans="17:22" x14ac:dyDescent="0.25">
      <c r="Q3079" s="60"/>
      <c r="R3079" s="60"/>
      <c r="S3079" s="60"/>
      <c r="T3079" s="60"/>
      <c r="U3079" s="60"/>
      <c r="V3079" s="60"/>
    </row>
    <row r="3080" spans="17:22" x14ac:dyDescent="0.25">
      <c r="Q3080" s="60"/>
      <c r="R3080" s="60"/>
      <c r="S3080" s="60"/>
      <c r="T3080" s="60"/>
      <c r="U3080" s="60"/>
      <c r="V3080" s="60"/>
    </row>
    <row r="3081" spans="17:22" x14ac:dyDescent="0.25">
      <c r="Q3081" s="60"/>
      <c r="R3081" s="60"/>
      <c r="S3081" s="60"/>
      <c r="T3081" s="60"/>
      <c r="U3081" s="60"/>
      <c r="V3081" s="60"/>
    </row>
    <row r="3082" spans="17:22" x14ac:dyDescent="0.25">
      <c r="Q3082" s="60"/>
      <c r="R3082" s="60"/>
      <c r="S3082" s="60"/>
      <c r="T3082" s="60"/>
      <c r="U3082" s="60"/>
      <c r="V3082" s="60"/>
    </row>
    <row r="3083" spans="17:22" x14ac:dyDescent="0.25">
      <c r="Q3083" s="60"/>
      <c r="R3083" s="60"/>
      <c r="S3083" s="60"/>
      <c r="T3083" s="60"/>
      <c r="U3083" s="60"/>
      <c r="V3083" s="60"/>
    </row>
    <row r="3084" spans="17:22" x14ac:dyDescent="0.25">
      <c r="Q3084" s="60"/>
      <c r="R3084" s="60"/>
      <c r="S3084" s="60"/>
      <c r="T3084" s="60"/>
      <c r="U3084" s="60"/>
      <c r="V3084" s="60"/>
    </row>
    <row r="3085" spans="17:22" x14ac:dyDescent="0.25">
      <c r="Q3085" s="60"/>
      <c r="R3085" s="60"/>
      <c r="S3085" s="60"/>
      <c r="T3085" s="60"/>
      <c r="U3085" s="60"/>
      <c r="V3085" s="60"/>
    </row>
    <row r="3086" spans="17:22" x14ac:dyDescent="0.25">
      <c r="Q3086" s="60"/>
      <c r="R3086" s="60"/>
      <c r="S3086" s="60"/>
      <c r="T3086" s="60"/>
      <c r="U3086" s="60"/>
      <c r="V3086" s="60"/>
    </row>
    <row r="3087" spans="17:22" x14ac:dyDescent="0.25">
      <c r="Q3087" s="60"/>
      <c r="R3087" s="60"/>
      <c r="S3087" s="60"/>
      <c r="T3087" s="60"/>
      <c r="U3087" s="60"/>
      <c r="V3087" s="60"/>
    </row>
  </sheetData>
  <sheetProtection autoFilter="0"/>
  <autoFilter ref="A6:Z1454">
    <filterColumn colId="1">
      <filters>
        <filter val="11088"/>
      </filters>
    </filterColumn>
    <filterColumn colId="19">
      <filters>
        <filter val="MAZER DISTRIBUIDORA LTDA"/>
      </filters>
    </filterColumn>
  </autoFilter>
  <mergeCells count="5">
    <mergeCell ref="A5:E5"/>
    <mergeCell ref="G5:N5"/>
    <mergeCell ref="Q5:W5"/>
    <mergeCell ref="A1:I1"/>
    <mergeCell ref="X5:Z5"/>
  </mergeCells>
  <phoneticPr fontId="17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G41"/>
  <sheetViews>
    <sheetView topLeftCell="B1" workbookViewId="0">
      <selection activeCell="E3" sqref="E3"/>
    </sheetView>
  </sheetViews>
  <sheetFormatPr defaultRowHeight="15" x14ac:dyDescent="0.25"/>
  <cols>
    <col min="1" max="1" width="8.7109375" customWidth="1"/>
    <col min="2" max="2" width="29.7109375" bestFit="1" customWidth="1"/>
    <col min="3" max="3" width="60.7109375" bestFit="1" customWidth="1"/>
    <col min="4" max="4" width="30.85546875" bestFit="1" customWidth="1"/>
    <col min="5" max="5" width="23.28515625" bestFit="1" customWidth="1"/>
    <col min="6" max="6" width="63" bestFit="1" customWidth="1"/>
    <col min="7" max="7" width="14.28515625" bestFit="1" customWidth="1"/>
    <col min="8" max="8" width="26.7109375" customWidth="1"/>
    <col min="9" max="9" width="8.7109375" customWidth="1"/>
  </cols>
  <sheetData>
    <row r="1" spans="1:7" x14ac:dyDescent="0.25">
      <c r="A1" s="142" t="s">
        <v>8107</v>
      </c>
      <c r="B1" s="142" t="s">
        <v>8108</v>
      </c>
      <c r="C1" s="143" t="s">
        <v>8109</v>
      </c>
      <c r="D1" s="142" t="s">
        <v>8110</v>
      </c>
      <c r="E1" s="143" t="s">
        <v>8111</v>
      </c>
      <c r="F1" s="143" t="s">
        <v>8112</v>
      </c>
      <c r="G1" s="144" t="s">
        <v>8113</v>
      </c>
    </row>
    <row r="2" spans="1:7" hidden="1" x14ac:dyDescent="0.25">
      <c r="A2" s="145">
        <v>1</v>
      </c>
      <c r="B2" s="146" t="s">
        <v>8114</v>
      </c>
      <c r="C2" s="147" t="s">
        <v>8115</v>
      </c>
      <c r="D2" s="147" t="s">
        <v>7962</v>
      </c>
      <c r="E2" s="146" t="s">
        <v>7964</v>
      </c>
      <c r="F2" s="148"/>
      <c r="G2" s="148"/>
    </row>
    <row r="3" spans="1:7" x14ac:dyDescent="0.25">
      <c r="A3" s="145">
        <v>2</v>
      </c>
      <c r="B3" s="146" t="s">
        <v>8116</v>
      </c>
      <c r="C3" s="147" t="s">
        <v>8117</v>
      </c>
      <c r="D3" s="147" t="s">
        <v>7962</v>
      </c>
      <c r="E3" s="146" t="s">
        <v>7964</v>
      </c>
      <c r="F3" s="148"/>
      <c r="G3" s="148"/>
    </row>
    <row r="4" spans="1:7" hidden="1" x14ac:dyDescent="0.25">
      <c r="A4" s="145">
        <v>3</v>
      </c>
      <c r="B4" s="146" t="s">
        <v>8118</v>
      </c>
      <c r="C4" s="147" t="s">
        <v>8176</v>
      </c>
      <c r="D4" s="147" t="s">
        <v>8175</v>
      </c>
      <c r="E4" s="146" t="s">
        <v>7964</v>
      </c>
      <c r="F4" s="148"/>
      <c r="G4" s="148"/>
    </row>
    <row r="5" spans="1:7" hidden="1" x14ac:dyDescent="0.25">
      <c r="A5" s="145">
        <v>4</v>
      </c>
      <c r="B5" s="146" t="s">
        <v>8119</v>
      </c>
      <c r="C5" s="147" t="s">
        <v>8120</v>
      </c>
      <c r="D5" s="147" t="s">
        <v>7962</v>
      </c>
      <c r="E5" s="146" t="s">
        <v>7964</v>
      </c>
      <c r="F5" s="148"/>
      <c r="G5" s="148"/>
    </row>
    <row r="6" spans="1:7" hidden="1" x14ac:dyDescent="0.25">
      <c r="A6" s="145">
        <v>5</v>
      </c>
      <c r="B6" s="146" t="s">
        <v>8122</v>
      </c>
      <c r="C6" s="147" t="s">
        <v>7963</v>
      </c>
      <c r="D6" s="147" t="s">
        <v>7962</v>
      </c>
      <c r="E6" s="146" t="s">
        <v>8123</v>
      </c>
      <c r="F6" s="148"/>
      <c r="G6" s="148"/>
    </row>
    <row r="7" spans="1:7" hidden="1" x14ac:dyDescent="0.25">
      <c r="A7" s="145">
        <v>6</v>
      </c>
      <c r="B7" s="146" t="s">
        <v>8124</v>
      </c>
      <c r="C7" s="147" t="s">
        <v>8125</v>
      </c>
      <c r="D7" s="149" t="s">
        <v>8126</v>
      </c>
      <c r="E7" s="146" t="s">
        <v>7964</v>
      </c>
      <c r="F7" s="148"/>
      <c r="G7" s="148"/>
    </row>
    <row r="8" spans="1:7" hidden="1" x14ac:dyDescent="0.25">
      <c r="A8" s="145">
        <v>7</v>
      </c>
      <c r="B8" s="146" t="s">
        <v>8127</v>
      </c>
      <c r="C8" s="147" t="s">
        <v>8128</v>
      </c>
      <c r="D8" s="147" t="s">
        <v>8129</v>
      </c>
      <c r="E8" s="146" t="s">
        <v>8130</v>
      </c>
      <c r="F8" s="148"/>
      <c r="G8" s="148"/>
    </row>
    <row r="9" spans="1:7" hidden="1" x14ac:dyDescent="0.25">
      <c r="A9" s="145">
        <v>8</v>
      </c>
      <c r="B9" s="146" t="s">
        <v>8131</v>
      </c>
      <c r="C9" s="147" t="s">
        <v>8132</v>
      </c>
      <c r="D9" s="146" t="s">
        <v>8133</v>
      </c>
      <c r="E9" s="146"/>
      <c r="F9" s="150" t="s">
        <v>8134</v>
      </c>
      <c r="G9" s="150"/>
    </row>
    <row r="10" spans="1:7" hidden="1" x14ac:dyDescent="0.25">
      <c r="A10" s="145">
        <v>9</v>
      </c>
      <c r="B10" s="146" t="s">
        <v>8135</v>
      </c>
      <c r="C10" s="147" t="s">
        <v>8136</v>
      </c>
      <c r="D10" s="147" t="s">
        <v>7962</v>
      </c>
      <c r="E10" s="147" t="s">
        <v>8137</v>
      </c>
      <c r="F10" s="150" t="s">
        <v>8138</v>
      </c>
      <c r="G10" s="150"/>
    </row>
    <row r="11" spans="1:7" hidden="1" x14ac:dyDescent="0.25">
      <c r="A11" s="145">
        <v>10</v>
      </c>
      <c r="B11" s="146" t="s">
        <v>8139</v>
      </c>
      <c r="C11" s="151" t="s">
        <v>8140</v>
      </c>
      <c r="D11" s="147" t="s">
        <v>7962</v>
      </c>
      <c r="E11" s="146" t="s">
        <v>8141</v>
      </c>
      <c r="F11" s="148"/>
      <c r="G11" s="148"/>
    </row>
    <row r="12" spans="1:7" hidden="1" x14ac:dyDescent="0.25">
      <c r="A12" s="145">
        <v>11</v>
      </c>
      <c r="B12" s="146" t="s">
        <v>8142</v>
      </c>
      <c r="C12" s="147" t="s">
        <v>8143</v>
      </c>
      <c r="D12" s="146" t="s">
        <v>52</v>
      </c>
      <c r="E12" s="152" t="s">
        <v>8144</v>
      </c>
      <c r="F12" s="150" t="s">
        <v>8145</v>
      </c>
      <c r="G12" s="148" t="s">
        <v>8146</v>
      </c>
    </row>
    <row r="13" spans="1:7" hidden="1" x14ac:dyDescent="0.25">
      <c r="A13" s="145">
        <v>12</v>
      </c>
      <c r="B13" s="146" t="s">
        <v>8147</v>
      </c>
      <c r="C13" s="147" t="s">
        <v>8148</v>
      </c>
      <c r="D13" s="146" t="s">
        <v>52</v>
      </c>
      <c r="E13" s="146" t="s">
        <v>8130</v>
      </c>
      <c r="F13" s="150" t="s">
        <v>8129</v>
      </c>
      <c r="G13" s="148"/>
    </row>
    <row r="14" spans="1:7" hidden="1" x14ac:dyDescent="0.25">
      <c r="A14" s="145">
        <v>13</v>
      </c>
      <c r="B14" s="146" t="s">
        <v>8149</v>
      </c>
      <c r="C14" s="147" t="s">
        <v>8150</v>
      </c>
      <c r="D14" s="147" t="s">
        <v>8129</v>
      </c>
      <c r="E14" s="146" t="s">
        <v>8130</v>
      </c>
      <c r="F14" s="150" t="s">
        <v>8129</v>
      </c>
      <c r="G14" s="148"/>
    </row>
    <row r="15" spans="1:7" hidden="1" x14ac:dyDescent="0.25">
      <c r="A15" s="145">
        <v>14</v>
      </c>
      <c r="B15" s="146" t="s">
        <v>8151</v>
      </c>
      <c r="C15" s="147" t="s">
        <v>8152</v>
      </c>
      <c r="D15" s="146" t="s">
        <v>8133</v>
      </c>
      <c r="E15" s="147" t="s">
        <v>8121</v>
      </c>
      <c r="F15" s="148"/>
      <c r="G15" s="148"/>
    </row>
    <row r="16" spans="1:7" hidden="1" x14ac:dyDescent="0.25">
      <c r="A16" s="145">
        <v>15</v>
      </c>
      <c r="B16" s="146" t="s">
        <v>8153</v>
      </c>
      <c r="C16" s="147" t="s">
        <v>8154</v>
      </c>
      <c r="D16" s="147" t="s">
        <v>7962</v>
      </c>
      <c r="E16" s="146" t="s">
        <v>7964</v>
      </c>
      <c r="F16" s="153"/>
      <c r="G16" s="154" t="s">
        <v>8155</v>
      </c>
    </row>
    <row r="17" spans="1:7" hidden="1" x14ac:dyDescent="0.25">
      <c r="A17" s="145">
        <v>16</v>
      </c>
      <c r="B17" s="146" t="s">
        <v>8156</v>
      </c>
      <c r="C17" s="147" t="s">
        <v>8157</v>
      </c>
      <c r="D17" s="147" t="s">
        <v>8129</v>
      </c>
      <c r="E17" s="146" t="s">
        <v>7964</v>
      </c>
      <c r="F17" s="148"/>
      <c r="G17" s="148"/>
    </row>
    <row r="18" spans="1:7" hidden="1" x14ac:dyDescent="0.25">
      <c r="A18" s="145">
        <v>17</v>
      </c>
      <c r="B18" s="146" t="s">
        <v>8158</v>
      </c>
      <c r="C18" s="147" t="s">
        <v>8159</v>
      </c>
      <c r="D18" s="147" t="s">
        <v>8129</v>
      </c>
      <c r="E18" s="146" t="s">
        <v>8130</v>
      </c>
      <c r="F18" s="150" t="s">
        <v>8129</v>
      </c>
      <c r="G18" s="148"/>
    </row>
    <row r="19" spans="1:7" hidden="1" x14ac:dyDescent="0.25">
      <c r="A19" s="145">
        <v>18</v>
      </c>
      <c r="B19" s="146" t="s">
        <v>8160</v>
      </c>
      <c r="C19" s="147" t="s">
        <v>8161</v>
      </c>
      <c r="D19" s="147" t="s">
        <v>8129</v>
      </c>
      <c r="E19" s="146" t="s">
        <v>8130</v>
      </c>
      <c r="F19" s="150" t="s">
        <v>8129</v>
      </c>
      <c r="G19" s="148"/>
    </row>
    <row r="20" spans="1:7" hidden="1" x14ac:dyDescent="0.25">
      <c r="A20" s="145">
        <v>19</v>
      </c>
      <c r="B20" s="146" t="s">
        <v>8162</v>
      </c>
      <c r="C20" s="147" t="s">
        <v>8163</v>
      </c>
      <c r="D20" s="146" t="s">
        <v>8133</v>
      </c>
      <c r="E20" s="150" t="s">
        <v>8164</v>
      </c>
      <c r="F20" s="148"/>
      <c r="G20" s="148"/>
    </row>
    <row r="21" spans="1:7" hidden="1" x14ac:dyDescent="0.25">
      <c r="A21" s="145">
        <v>20</v>
      </c>
      <c r="B21" s="146" t="s">
        <v>7974</v>
      </c>
      <c r="C21" s="147" t="s">
        <v>8165</v>
      </c>
      <c r="D21" s="146" t="s">
        <v>8133</v>
      </c>
      <c r="E21" s="146" t="s">
        <v>7964</v>
      </c>
      <c r="F21" s="155" t="s">
        <v>8166</v>
      </c>
      <c r="G21" s="148"/>
    </row>
    <row r="22" spans="1:7" hidden="1" x14ac:dyDescent="0.25">
      <c r="A22" s="145">
        <v>21</v>
      </c>
      <c r="B22" s="146" t="s">
        <v>8167</v>
      </c>
      <c r="C22" s="147" t="s">
        <v>8168</v>
      </c>
      <c r="D22" s="147" t="s">
        <v>7962</v>
      </c>
      <c r="E22" s="146" t="s">
        <v>7964</v>
      </c>
      <c r="F22" s="148"/>
      <c r="G22" s="148"/>
    </row>
    <row r="23" spans="1:7" hidden="1" x14ac:dyDescent="0.25">
      <c r="A23" s="145">
        <v>22</v>
      </c>
      <c r="B23" s="146" t="s">
        <v>8169</v>
      </c>
      <c r="C23" s="147" t="s">
        <v>7963</v>
      </c>
      <c r="D23" s="147" t="s">
        <v>7962</v>
      </c>
      <c r="E23" s="146" t="s">
        <v>7964</v>
      </c>
      <c r="F23" s="148"/>
      <c r="G23" s="148"/>
    </row>
    <row r="24" spans="1:7" hidden="1" x14ac:dyDescent="0.25">
      <c r="A24" s="145">
        <v>23</v>
      </c>
      <c r="B24" s="146" t="s">
        <v>8170</v>
      </c>
      <c r="C24" s="147" t="s">
        <v>8171</v>
      </c>
      <c r="D24" s="147" t="s">
        <v>7962</v>
      </c>
      <c r="E24" s="146" t="s">
        <v>7964</v>
      </c>
      <c r="F24" s="148"/>
      <c r="G24" s="148"/>
    </row>
    <row r="25" spans="1:7" hidden="1" x14ac:dyDescent="0.25">
      <c r="A25" s="145">
        <v>24</v>
      </c>
      <c r="B25" s="146" t="s">
        <v>8172</v>
      </c>
      <c r="C25" s="147" t="s">
        <v>8173</v>
      </c>
      <c r="D25" s="147" t="s">
        <v>7989</v>
      </c>
      <c r="E25" s="146" t="s">
        <v>7964</v>
      </c>
      <c r="F25" s="148"/>
      <c r="G25" s="148"/>
    </row>
    <row r="26" spans="1:7" hidden="1" x14ac:dyDescent="0.25">
      <c r="A26" s="145">
        <v>25</v>
      </c>
      <c r="B26" s="146" t="s">
        <v>8177</v>
      </c>
      <c r="C26" s="147"/>
      <c r="D26" s="146" t="s">
        <v>8178</v>
      </c>
      <c r="E26" s="147" t="s">
        <v>8137</v>
      </c>
      <c r="F26" s="148"/>
      <c r="G26" s="148"/>
    </row>
    <row r="27" spans="1:7" hidden="1" x14ac:dyDescent="0.25">
      <c r="A27" s="145">
        <v>26</v>
      </c>
      <c r="B27" s="146" t="s">
        <v>9159</v>
      </c>
      <c r="C27" s="147" t="s">
        <v>9160</v>
      </c>
      <c r="D27" s="147" t="s">
        <v>7962</v>
      </c>
      <c r="E27" s="147" t="s">
        <v>8137</v>
      </c>
      <c r="F27" s="148"/>
      <c r="G27" s="148"/>
    </row>
    <row r="28" spans="1:7" hidden="1" x14ac:dyDescent="0.25">
      <c r="A28" s="145">
        <v>27</v>
      </c>
      <c r="B28" s="146" t="s">
        <v>9175</v>
      </c>
      <c r="C28" s="147"/>
      <c r="D28" s="147" t="s">
        <v>7962</v>
      </c>
      <c r="E28" s="146" t="s">
        <v>9176</v>
      </c>
      <c r="F28" s="148"/>
      <c r="G28" s="148"/>
    </row>
    <row r="29" spans="1:7" hidden="1" x14ac:dyDescent="0.25">
      <c r="A29" s="145">
        <v>28</v>
      </c>
      <c r="B29" s="146" t="s">
        <v>9181</v>
      </c>
      <c r="C29" s="147" t="s">
        <v>9182</v>
      </c>
      <c r="D29" s="147" t="s">
        <v>7962</v>
      </c>
      <c r="E29" s="147" t="s">
        <v>8137</v>
      </c>
      <c r="F29" s="148"/>
      <c r="G29" s="148"/>
    </row>
    <row r="30" spans="1:7" hidden="1" x14ac:dyDescent="0.25">
      <c r="A30" s="145">
        <v>29</v>
      </c>
      <c r="B30" s="146"/>
      <c r="C30" s="147"/>
      <c r="D30" s="146"/>
      <c r="E30" s="146"/>
      <c r="F30" s="148"/>
      <c r="G30" s="148"/>
    </row>
    <row r="31" spans="1:7" hidden="1" x14ac:dyDescent="0.25">
      <c r="A31" s="145">
        <v>30</v>
      </c>
      <c r="B31" s="146"/>
      <c r="C31" s="147"/>
      <c r="D31" s="146"/>
      <c r="E31" s="146"/>
      <c r="F31" s="148"/>
      <c r="G31" s="148"/>
    </row>
    <row r="32" spans="1:7" hidden="1" x14ac:dyDescent="0.25">
      <c r="A32" s="145">
        <v>31</v>
      </c>
      <c r="B32" s="146"/>
      <c r="C32" s="147"/>
      <c r="D32" s="146"/>
      <c r="E32" s="146"/>
      <c r="F32" s="148"/>
      <c r="G32" s="148"/>
    </row>
    <row r="33" spans="1:7" hidden="1" x14ac:dyDescent="0.25">
      <c r="A33" s="145">
        <v>32</v>
      </c>
      <c r="B33" s="146"/>
      <c r="C33" s="147"/>
      <c r="D33" s="146"/>
      <c r="E33" s="146"/>
      <c r="F33" s="148"/>
      <c r="G33" s="148"/>
    </row>
    <row r="34" spans="1:7" hidden="1" x14ac:dyDescent="0.25">
      <c r="A34" s="145">
        <v>33</v>
      </c>
      <c r="B34" s="146"/>
      <c r="C34" s="147"/>
      <c r="D34" s="146"/>
      <c r="E34" s="146"/>
      <c r="F34" s="148"/>
      <c r="G34" s="148"/>
    </row>
    <row r="35" spans="1:7" hidden="1" x14ac:dyDescent="0.25">
      <c r="A35" s="145">
        <v>34</v>
      </c>
      <c r="B35" s="146"/>
      <c r="C35" s="147"/>
      <c r="D35" s="146"/>
      <c r="E35" s="146"/>
      <c r="F35" s="148"/>
      <c r="G35" s="148"/>
    </row>
    <row r="36" spans="1:7" hidden="1" x14ac:dyDescent="0.25">
      <c r="A36" s="145">
        <v>35</v>
      </c>
      <c r="B36" s="146"/>
      <c r="C36" s="147"/>
      <c r="D36" s="146"/>
      <c r="E36" s="146"/>
      <c r="F36" s="148"/>
      <c r="G36" s="148"/>
    </row>
    <row r="37" spans="1:7" hidden="1" x14ac:dyDescent="0.25">
      <c r="A37" s="145">
        <v>36</v>
      </c>
      <c r="B37" s="146"/>
      <c r="C37" s="147"/>
      <c r="D37" s="146"/>
      <c r="E37" s="146"/>
      <c r="F37" s="148"/>
      <c r="G37" s="148"/>
    </row>
    <row r="38" spans="1:7" hidden="1" x14ac:dyDescent="0.25">
      <c r="A38" s="145">
        <v>37</v>
      </c>
      <c r="B38" s="146"/>
      <c r="C38" s="147"/>
      <c r="D38" s="146"/>
      <c r="E38" s="146"/>
      <c r="F38" s="148"/>
      <c r="G38" s="148"/>
    </row>
    <row r="39" spans="1:7" hidden="1" x14ac:dyDescent="0.25">
      <c r="A39" s="145">
        <v>38</v>
      </c>
      <c r="B39" s="146"/>
      <c r="C39" s="147"/>
      <c r="D39" s="146"/>
      <c r="E39" s="146"/>
      <c r="F39" s="148"/>
      <c r="G39" s="148"/>
    </row>
    <row r="40" spans="1:7" hidden="1" x14ac:dyDescent="0.25">
      <c r="A40" s="145">
        <v>39</v>
      </c>
      <c r="B40" s="146"/>
      <c r="C40" s="147"/>
      <c r="D40" s="146"/>
      <c r="E40" s="146"/>
      <c r="F40" s="148"/>
      <c r="G40" s="148"/>
    </row>
    <row r="41" spans="1:7" hidden="1" x14ac:dyDescent="0.25">
      <c r="A41" s="145">
        <v>40</v>
      </c>
      <c r="B41" s="146"/>
      <c r="C41" s="147"/>
      <c r="D41" s="146"/>
      <c r="E41" s="146"/>
      <c r="F41" s="148"/>
      <c r="G41" s="148"/>
    </row>
  </sheetData>
  <autoFilter ref="A1:G41">
    <filterColumn colId="1">
      <filters>
        <filter val="INTEL"/>
      </filters>
    </filterColumn>
  </autoFilter>
  <hyperlinks>
    <hyperlink ref="C2" r:id="rId1"/>
    <hyperlink ref="D10" r:id="rId2"/>
    <hyperlink ref="D14" r:id="rId3"/>
    <hyperlink ref="D16" r:id="rId4"/>
    <hyperlink ref="D4" r:id="rId5"/>
    <hyperlink ref="D17" r:id="rId6"/>
    <hyperlink ref="E15" r:id="rId7"/>
    <hyperlink ref="C6" r:id="rId8"/>
    <hyperlink ref="D18" r:id="rId9"/>
    <hyperlink ref="D19" r:id="rId10"/>
    <hyperlink ref="D22" r:id="rId11"/>
    <hyperlink ref="D23" r:id="rId12"/>
    <hyperlink ref="C21" r:id="rId13"/>
    <hyperlink ref="C24" r:id="rId14"/>
    <hyperlink ref="D24" r:id="rId15"/>
    <hyperlink ref="D3" r:id="rId16"/>
    <hyperlink ref="D2" r:id="rId17"/>
    <hyperlink ref="D5" r:id="rId18"/>
    <hyperlink ref="D6" r:id="rId19"/>
    <hyperlink ref="D8" r:id="rId20"/>
    <hyperlink ref="D11" r:id="rId21"/>
    <hyperlink ref="C15" r:id="rId22"/>
    <hyperlink ref="F21" r:id="rId23"/>
    <hyperlink ref="D25" r:id="rId24"/>
    <hyperlink ref="E26" r:id="rId25"/>
    <hyperlink ref="D27" r:id="rId26"/>
    <hyperlink ref="E27" r:id="rId27"/>
    <hyperlink ref="D28" r:id="rId28"/>
    <hyperlink ref="D29" r:id="rId29"/>
    <hyperlink ref="E29" r:id="rId30"/>
  </hyperlinks>
  <pageMargins left="0.511811024" right="0.511811024" top="0.78740157499999996" bottom="0.78740157499999996" header="0.31496062000000002" footer="0.31496062000000002"/>
  <legacy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20" sqref="R20"/>
    </sheetView>
  </sheetViews>
  <sheetFormatPr defaultRowHeight="15" x14ac:dyDescent="0.25"/>
  <cols>
    <col min="1" max="1" width="11.28515625" bestFit="1" customWidth="1"/>
  </cols>
  <sheetData/>
  <sortState ref="A2:A8">
    <sortCondition ref="A1:A8"/>
  </sortState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2"/>
  <sheetViews>
    <sheetView zoomScaleNormal="100" workbookViewId="0">
      <selection activeCell="J4" sqref="J4"/>
    </sheetView>
  </sheetViews>
  <sheetFormatPr defaultRowHeight="15" x14ac:dyDescent="0.25"/>
  <cols>
    <col min="1" max="1" width="9.85546875" style="17" bestFit="1" customWidth="1"/>
    <col min="2" max="2" width="19.42578125" style="17" bestFit="1" customWidth="1"/>
    <col min="3" max="3" width="22.140625" style="7" bestFit="1" customWidth="1"/>
    <col min="4" max="4" width="11.5703125" style="6" bestFit="1" customWidth="1"/>
    <col min="5" max="5" width="48.28515625" style="1" bestFit="1" customWidth="1"/>
    <col min="6" max="6" width="13.42578125" style="7" bestFit="1" customWidth="1"/>
    <col min="7" max="7" width="20" style="1" bestFit="1" customWidth="1"/>
    <col min="8" max="8" width="20.7109375" style="1" bestFit="1" customWidth="1"/>
    <col min="9" max="9" width="21.28515625" style="7" bestFit="1" customWidth="1"/>
    <col min="10" max="10" width="16.28515625" style="39" bestFit="1" customWidth="1"/>
    <col min="11" max="11" width="56.28515625" style="8" bestFit="1" customWidth="1"/>
    <col min="12" max="12" width="28.85546875" style="9" customWidth="1"/>
  </cols>
  <sheetData>
    <row r="1" spans="1:12" ht="15.75" x14ac:dyDescent="0.25">
      <c r="A1" s="259" t="s">
        <v>7969</v>
      </c>
      <c r="B1" s="259"/>
      <c r="C1" s="259"/>
      <c r="D1" s="259"/>
      <c r="E1" s="259"/>
      <c r="F1" s="36" t="s">
        <v>40</v>
      </c>
      <c r="G1" s="36">
        <f ca="1">TODAY()</f>
        <v>45078</v>
      </c>
      <c r="H1" s="35"/>
      <c r="I1" s="35"/>
      <c r="J1" s="35"/>
      <c r="K1" s="35"/>
      <c r="L1" s="35"/>
    </row>
    <row r="2" spans="1:12" x14ac:dyDescent="0.25">
      <c r="A2" s="35"/>
      <c r="B2" s="35"/>
      <c r="C2" s="35"/>
      <c r="D2" s="35"/>
      <c r="E2" s="35"/>
      <c r="F2" s="35"/>
      <c r="G2" s="35"/>
      <c r="H2" s="35"/>
      <c r="I2" s="13" t="s">
        <v>22</v>
      </c>
      <c r="J2" s="13" t="s">
        <v>21</v>
      </c>
      <c r="K2" s="35"/>
      <c r="L2" s="35"/>
    </row>
    <row r="3" spans="1:12" ht="20.100000000000001" customHeight="1" x14ac:dyDescent="0.25">
      <c r="A3" s="35"/>
      <c r="B3" s="35"/>
      <c r="C3" s="35"/>
      <c r="D3" s="35"/>
      <c r="E3" s="12" t="s">
        <v>20</v>
      </c>
      <c r="F3" s="10" t="s">
        <v>32</v>
      </c>
      <c r="G3" s="35"/>
      <c r="H3" s="10" t="s">
        <v>19</v>
      </c>
      <c r="I3" s="14">
        <v>44945</v>
      </c>
      <c r="J3" s="15">
        <v>45810</v>
      </c>
      <c r="K3" s="35"/>
      <c r="L3" s="35"/>
    </row>
    <row r="4" spans="1:12" ht="20.100000000000001" customHeight="1" x14ac:dyDescent="0.25">
      <c r="A4" s="35"/>
      <c r="B4" s="35"/>
      <c r="C4" s="35"/>
      <c r="D4" s="35"/>
      <c r="E4" s="35"/>
      <c r="F4" s="16">
        <f>SUBTOTAL(9,F6:F50000)</f>
        <v>20</v>
      </c>
      <c r="G4" s="35"/>
      <c r="H4" s="11">
        <f>SUBTOTAL(9,H6:H50000)</f>
        <v>2953.7799999999997</v>
      </c>
      <c r="I4" s="35"/>
      <c r="J4" s="35"/>
      <c r="K4" s="35"/>
      <c r="L4" s="35"/>
    </row>
    <row r="5" spans="1:12" x14ac:dyDescent="0.25">
      <c r="A5" s="37" t="s">
        <v>41</v>
      </c>
      <c r="B5" s="37" t="s">
        <v>7970</v>
      </c>
      <c r="C5" s="37" t="s">
        <v>39</v>
      </c>
      <c r="D5" s="37" t="s">
        <v>0</v>
      </c>
      <c r="E5" s="37" t="s">
        <v>5</v>
      </c>
      <c r="F5" s="37" t="s">
        <v>1</v>
      </c>
      <c r="G5" s="37" t="s">
        <v>43</v>
      </c>
      <c r="H5" s="37" t="s">
        <v>2</v>
      </c>
      <c r="I5" s="37" t="s">
        <v>42</v>
      </c>
      <c r="J5" s="37" t="s">
        <v>3</v>
      </c>
      <c r="K5" s="37" t="s">
        <v>4</v>
      </c>
      <c r="L5" s="37" t="s">
        <v>6</v>
      </c>
    </row>
    <row r="6" spans="1:12" s="18" customFormat="1" ht="45" x14ac:dyDescent="0.25">
      <c r="A6" s="67">
        <f t="shared" ref="A6:A37" ca="1" si="0">IF(C6="","",$G$1-C6)</f>
        <v>344</v>
      </c>
      <c r="B6" s="68" t="s">
        <v>7971</v>
      </c>
      <c r="C6" s="69">
        <v>44734</v>
      </c>
      <c r="D6" s="70">
        <v>7676</v>
      </c>
      <c r="E6" s="71" t="str">
        <f>IF(D6="","",VLOOKUP(D6,'BASE TB'!$A$1:$K$70000,2,FALSE))</f>
        <v>HD NB SATAIII 2TB SEAGATE 5400RPM 2.5"</v>
      </c>
      <c r="F6" s="72">
        <v>1</v>
      </c>
      <c r="G6" s="73">
        <v>589.9</v>
      </c>
      <c r="H6" s="74">
        <f t="shared" ref="H6:H68" si="1">IF(D6="","",F6*G6)</f>
        <v>589.9</v>
      </c>
      <c r="I6" s="69">
        <v>44734</v>
      </c>
      <c r="J6" s="75">
        <v>321</v>
      </c>
      <c r="K6" s="76" t="s">
        <v>44</v>
      </c>
      <c r="L6" s="77" t="s">
        <v>7973</v>
      </c>
    </row>
    <row r="7" spans="1:12" s="18" customFormat="1" x14ac:dyDescent="0.25">
      <c r="A7" s="40">
        <f t="shared" ca="1" si="0"/>
        <v>332</v>
      </c>
      <c r="B7" s="78" t="s">
        <v>7972</v>
      </c>
      <c r="C7" s="41">
        <v>44746</v>
      </c>
      <c r="D7" s="79">
        <v>7614</v>
      </c>
      <c r="E7" s="42" t="str">
        <f>IF(D7="","",VLOOKUP(D7,'BASE TB'!$A$1:$K$70000,2,FALSE))</f>
        <v>SSD M.2 NVME 240GB WD GREEN SN350 S240G2G0C</v>
      </c>
      <c r="F7" s="43">
        <v>1</v>
      </c>
      <c r="G7" s="44"/>
      <c r="H7" s="45">
        <f t="shared" si="1"/>
        <v>0</v>
      </c>
      <c r="I7" s="41">
        <v>44746</v>
      </c>
      <c r="J7" s="46">
        <v>322</v>
      </c>
      <c r="K7" s="47" t="s">
        <v>36</v>
      </c>
      <c r="L7" s="49" t="s">
        <v>47</v>
      </c>
    </row>
    <row r="8" spans="1:12" s="18" customFormat="1" x14ac:dyDescent="0.25">
      <c r="A8" s="40">
        <f t="shared" ca="1" si="0"/>
        <v>332</v>
      </c>
      <c r="B8" s="78" t="s">
        <v>7972</v>
      </c>
      <c r="C8" s="41">
        <v>44746</v>
      </c>
      <c r="D8" s="79">
        <v>7615</v>
      </c>
      <c r="E8" s="42" t="str">
        <f>IF(D8="","",VLOOKUP(D8,'BASE TB'!$A$1:$K$70000,2,FALSE))</f>
        <v>SSD M.2 NVME 480GB WD GREEN SN350 S480G2G0C</v>
      </c>
      <c r="F8" s="43">
        <v>1</v>
      </c>
      <c r="G8" s="44"/>
      <c r="H8" s="45">
        <f t="shared" si="1"/>
        <v>0</v>
      </c>
      <c r="I8" s="41">
        <v>44746</v>
      </c>
      <c r="J8" s="46">
        <v>322</v>
      </c>
      <c r="K8" s="47" t="s">
        <v>35</v>
      </c>
      <c r="L8" s="49" t="s">
        <v>47</v>
      </c>
    </row>
    <row r="9" spans="1:12" s="18" customFormat="1" x14ac:dyDescent="0.25">
      <c r="A9" s="40">
        <f t="shared" ca="1" si="0"/>
        <v>332</v>
      </c>
      <c r="B9" s="78" t="s">
        <v>7972</v>
      </c>
      <c r="C9" s="41">
        <v>44746</v>
      </c>
      <c r="D9" s="79">
        <v>4678</v>
      </c>
      <c r="E9" s="42" t="str">
        <f>IF(D9="","",VLOOKUP(D9,'BASE TB'!$A$1:$K$70000,2,FALSE))</f>
        <v>SSD M.2 SATAIII 120GB WD GREEN WDS120G2G0B</v>
      </c>
      <c r="F9" s="43">
        <v>1</v>
      </c>
      <c r="G9" s="44"/>
      <c r="H9" s="45">
        <f t="shared" si="1"/>
        <v>0</v>
      </c>
      <c r="I9" s="41">
        <v>44746</v>
      </c>
      <c r="J9" s="46">
        <v>322</v>
      </c>
      <c r="K9" s="47" t="s">
        <v>34</v>
      </c>
      <c r="L9" s="49" t="s">
        <v>47</v>
      </c>
    </row>
    <row r="10" spans="1:12" s="18" customFormat="1" x14ac:dyDescent="0.25">
      <c r="A10" s="40">
        <f t="shared" ca="1" si="0"/>
        <v>332</v>
      </c>
      <c r="B10" s="78" t="s">
        <v>7972</v>
      </c>
      <c r="C10" s="41">
        <v>44746</v>
      </c>
      <c r="D10" s="79">
        <v>6295</v>
      </c>
      <c r="E10" s="42" t="str">
        <f>IF(D10="","",VLOOKUP(D10,'BASE TB'!$A$1:$K$70000,2,FALSE))</f>
        <v>SSD M.2 NVME 500GB WD BLUE SN550 WDS500G3B0</v>
      </c>
      <c r="F10" s="43">
        <v>1</v>
      </c>
      <c r="G10" s="44"/>
      <c r="H10" s="45">
        <f t="shared" si="1"/>
        <v>0</v>
      </c>
      <c r="I10" s="41">
        <v>44746</v>
      </c>
      <c r="J10" s="46">
        <v>322</v>
      </c>
      <c r="K10" s="47" t="s">
        <v>33</v>
      </c>
      <c r="L10" s="49" t="s">
        <v>47</v>
      </c>
    </row>
    <row r="11" spans="1:12" s="18" customFormat="1" x14ac:dyDescent="0.25">
      <c r="A11" s="40">
        <f t="shared" ca="1" si="0"/>
        <v>332</v>
      </c>
      <c r="B11" s="78" t="s">
        <v>7972</v>
      </c>
      <c r="C11" s="41">
        <v>44746</v>
      </c>
      <c r="D11" s="79">
        <v>5747</v>
      </c>
      <c r="E11" s="42" t="str">
        <f>IF(D11="","",VLOOKUP(D11,'BASE TB'!$A$1:$K$70000,2,FALSE))</f>
        <v>SSD M.2 SATAIII 240GB WD GREEN WDS240G2G0B</v>
      </c>
      <c r="F11" s="43">
        <v>1</v>
      </c>
      <c r="G11" s="44"/>
      <c r="H11" s="45">
        <f t="shared" si="1"/>
        <v>0</v>
      </c>
      <c r="I11" s="41">
        <v>44746</v>
      </c>
      <c r="J11" s="46">
        <v>322</v>
      </c>
      <c r="K11" s="47" t="s">
        <v>33</v>
      </c>
      <c r="L11" s="49" t="s">
        <v>47</v>
      </c>
    </row>
    <row r="12" spans="1:12" s="18" customFormat="1" x14ac:dyDescent="0.25">
      <c r="A12" s="40">
        <f t="shared" ca="1" si="0"/>
        <v>332</v>
      </c>
      <c r="B12" s="78" t="s">
        <v>7972</v>
      </c>
      <c r="C12" s="41">
        <v>44746</v>
      </c>
      <c r="D12" s="79">
        <v>5297</v>
      </c>
      <c r="E12" s="42" t="str">
        <f>IF(D12="","",VLOOKUP(D12,'BASE TB'!$A$1:$K$70000,2,FALSE))</f>
        <v>SSD WD GREEN SATAIII 240GB WDS240G2G0A</v>
      </c>
      <c r="F12" s="43"/>
      <c r="G12" s="44"/>
      <c r="H12" s="45">
        <f t="shared" si="1"/>
        <v>0</v>
      </c>
      <c r="I12" s="41">
        <v>44746</v>
      </c>
      <c r="J12" s="46">
        <v>324</v>
      </c>
      <c r="K12" s="47" t="s">
        <v>33</v>
      </c>
      <c r="L12" s="49" t="s">
        <v>50</v>
      </c>
    </row>
    <row r="13" spans="1:12" s="18" customFormat="1" x14ac:dyDescent="0.25">
      <c r="A13" s="40">
        <f t="shared" ca="1" si="0"/>
        <v>332</v>
      </c>
      <c r="B13" s="78" t="s">
        <v>7972</v>
      </c>
      <c r="C13" s="41">
        <v>44746</v>
      </c>
      <c r="D13" s="79">
        <v>4475</v>
      </c>
      <c r="E13" s="42" t="str">
        <f>IF(D13="","",VLOOKUP(D13,'BASE TB'!$A$1:$K$70000,2,FALSE))</f>
        <v>SSD M.2 SATAIII 480GB WD GREEN WDS480G2G0B</v>
      </c>
      <c r="F13" s="43">
        <v>1</v>
      </c>
      <c r="G13" s="44"/>
      <c r="H13" s="45">
        <f t="shared" si="1"/>
        <v>0</v>
      </c>
      <c r="I13" s="41">
        <v>44746</v>
      </c>
      <c r="J13" s="46">
        <v>322</v>
      </c>
      <c r="K13" s="47" t="s">
        <v>33</v>
      </c>
      <c r="L13" s="49" t="s">
        <v>47</v>
      </c>
    </row>
    <row r="14" spans="1:12" s="18" customFormat="1" x14ac:dyDescent="0.25">
      <c r="A14" s="40">
        <f t="shared" ca="1" si="0"/>
        <v>332</v>
      </c>
      <c r="B14" s="78" t="s">
        <v>7972</v>
      </c>
      <c r="C14" s="41">
        <v>44746</v>
      </c>
      <c r="D14" s="79">
        <v>8181</v>
      </c>
      <c r="E14" s="42" t="str">
        <f>IF(D14="","",VLOOKUP(D14,'BASE TB'!$A$1:$K$70000,2,FALSE))</f>
        <v>HD SATAIII 2TB WD RED NAS WD20EFAX 3,5"</v>
      </c>
      <c r="F14" s="43"/>
      <c r="G14" s="44"/>
      <c r="H14" s="45">
        <f t="shared" si="1"/>
        <v>0</v>
      </c>
      <c r="I14" s="43"/>
      <c r="J14" s="46"/>
      <c r="K14" s="47"/>
      <c r="L14" s="49" t="s">
        <v>49</v>
      </c>
    </row>
    <row r="15" spans="1:12" s="18" customFormat="1" x14ac:dyDescent="0.25">
      <c r="A15" s="40">
        <f t="shared" ca="1" si="0"/>
        <v>332</v>
      </c>
      <c r="B15" s="78" t="s">
        <v>7972</v>
      </c>
      <c r="C15" s="41">
        <v>44746</v>
      </c>
      <c r="D15" s="79">
        <v>4475</v>
      </c>
      <c r="E15" s="42" t="str">
        <f>IF(D15="","",VLOOKUP(D15,'BASE TB'!$A$1:$K$70000,2,FALSE))</f>
        <v>SSD M.2 SATAIII 480GB WD GREEN WDS480G2G0B</v>
      </c>
      <c r="F15" s="43">
        <v>1</v>
      </c>
      <c r="G15" s="44"/>
      <c r="H15" s="45">
        <f t="shared" si="1"/>
        <v>0</v>
      </c>
      <c r="I15" s="41">
        <v>44746</v>
      </c>
      <c r="J15" s="46">
        <v>323</v>
      </c>
      <c r="K15" s="47" t="s">
        <v>33</v>
      </c>
      <c r="L15" s="49" t="s">
        <v>48</v>
      </c>
    </row>
    <row r="16" spans="1:12" s="18" customFormat="1" x14ac:dyDescent="0.25">
      <c r="A16" s="40">
        <f t="shared" ca="1" si="0"/>
        <v>330</v>
      </c>
      <c r="B16" s="78" t="s">
        <v>7972</v>
      </c>
      <c r="C16" s="41">
        <v>44748</v>
      </c>
      <c r="D16" s="79">
        <v>7770</v>
      </c>
      <c r="E16" s="42" t="str">
        <f>IF(D16="","",VLOOKUP(D16,'BASE TB'!$A$1:$K$70000,2,FALSE))</f>
        <v>MB AM4 GIGABYTE B550M DS3H DDR4</v>
      </c>
      <c r="F16" s="43"/>
      <c r="G16" s="44"/>
      <c r="H16" s="45">
        <f t="shared" si="1"/>
        <v>0</v>
      </c>
      <c r="I16" s="41">
        <v>44748</v>
      </c>
      <c r="J16" s="46">
        <v>326</v>
      </c>
      <c r="K16" s="47" t="s">
        <v>7955</v>
      </c>
      <c r="L16" s="48"/>
    </row>
    <row r="17" spans="1:12" s="18" customFormat="1" x14ac:dyDescent="0.25">
      <c r="A17" s="40">
        <f t="shared" ca="1" si="0"/>
        <v>329</v>
      </c>
      <c r="B17" s="78" t="s">
        <v>7972</v>
      </c>
      <c r="C17" s="41">
        <v>44749</v>
      </c>
      <c r="D17" s="79">
        <v>6360</v>
      </c>
      <c r="E17" s="42" t="str">
        <f>IF(D17="","",VLOOKUP(D17,'BASE TB'!$A$1:$K$70000,2,FALSE))</f>
        <v>FONTE ATX 700W COOLERMASTER MWE V2 80PLUS</v>
      </c>
      <c r="F17" s="43">
        <v>1</v>
      </c>
      <c r="G17" s="44"/>
      <c r="H17" s="45">
        <f t="shared" si="1"/>
        <v>0</v>
      </c>
      <c r="I17" s="41">
        <v>44749</v>
      </c>
      <c r="J17" s="46">
        <v>328</v>
      </c>
      <c r="K17" s="47" t="s">
        <v>7956</v>
      </c>
      <c r="L17" s="48" t="s">
        <v>7957</v>
      </c>
    </row>
    <row r="18" spans="1:12" s="18" customFormat="1" x14ac:dyDescent="0.25">
      <c r="A18" s="40">
        <f t="shared" ca="1" si="0"/>
        <v>325</v>
      </c>
      <c r="B18" s="78" t="s">
        <v>7972</v>
      </c>
      <c r="C18" s="41">
        <v>44753</v>
      </c>
      <c r="D18" s="79">
        <v>7321</v>
      </c>
      <c r="E18" s="42" t="str">
        <f>IF(D18="","",VLOOKUP(D18,'BASE TB'!$A$1:$K$70000,2,FALSE))</f>
        <v>MONITOR LED 17" PCTOP MLP170HDMI</v>
      </c>
      <c r="F18" s="43">
        <v>1</v>
      </c>
      <c r="G18" s="44">
        <v>476</v>
      </c>
      <c r="H18" s="45">
        <f t="shared" si="1"/>
        <v>476</v>
      </c>
      <c r="I18" s="41">
        <v>44753</v>
      </c>
      <c r="J18" s="46">
        <v>329</v>
      </c>
      <c r="K18" s="47" t="s">
        <v>7959</v>
      </c>
      <c r="L18" s="48" t="s">
        <v>7960</v>
      </c>
    </row>
    <row r="19" spans="1:12" s="18" customFormat="1" ht="45" x14ac:dyDescent="0.25">
      <c r="A19" s="40">
        <f t="shared" ca="1" si="0"/>
        <v>324</v>
      </c>
      <c r="B19" s="78" t="s">
        <v>7972</v>
      </c>
      <c r="C19" s="41">
        <v>44754</v>
      </c>
      <c r="D19" s="79">
        <v>8313</v>
      </c>
      <c r="E19" s="42" t="str">
        <f>IF(D19="","",VLOOKUP(D19,'BASE TB'!$A$1:$K$70000,2,FALSE))</f>
        <v>MB 1200 BIOSTAR H510MH 2.0 DDR4</v>
      </c>
      <c r="F19" s="43">
        <v>1</v>
      </c>
      <c r="G19" s="44">
        <v>404.49</v>
      </c>
      <c r="H19" s="45">
        <f t="shared" si="1"/>
        <v>404.49</v>
      </c>
      <c r="I19" s="41">
        <v>44754</v>
      </c>
      <c r="J19" s="46">
        <v>331</v>
      </c>
      <c r="K19" s="47" t="s">
        <v>7965</v>
      </c>
      <c r="L19" s="66" t="s">
        <v>7966</v>
      </c>
    </row>
    <row r="20" spans="1:12" s="18" customFormat="1" x14ac:dyDescent="0.25">
      <c r="A20" s="40">
        <f t="shared" ca="1" si="0"/>
        <v>324</v>
      </c>
      <c r="B20" s="81" t="s">
        <v>7972</v>
      </c>
      <c r="C20" s="41">
        <v>44754</v>
      </c>
      <c r="D20" s="79">
        <v>5103</v>
      </c>
      <c r="E20" s="42" t="str">
        <f>IF(D20="","",VLOOKUP(D20,'BASE TB'!$A$1:$K$70000,2,FALSE))</f>
        <v>FONTE ATX 650W CORSAIR CV650 80PLUS BRONZE</v>
      </c>
      <c r="F20" s="43">
        <v>2</v>
      </c>
      <c r="G20" s="44">
        <v>362.38499999999999</v>
      </c>
      <c r="H20" s="45">
        <f t="shared" si="1"/>
        <v>724.77</v>
      </c>
      <c r="I20" s="41">
        <v>44754</v>
      </c>
      <c r="J20" s="46">
        <v>332</v>
      </c>
      <c r="K20" s="47" t="s">
        <v>7956</v>
      </c>
      <c r="L20" s="48" t="s">
        <v>7967</v>
      </c>
    </row>
    <row r="21" spans="1:12" s="18" customFormat="1" x14ac:dyDescent="0.25">
      <c r="A21" s="40">
        <f t="shared" ca="1" si="0"/>
        <v>317</v>
      </c>
      <c r="B21" s="81" t="s">
        <v>7972</v>
      </c>
      <c r="C21" s="41">
        <v>44761</v>
      </c>
      <c r="D21" s="79">
        <v>5022</v>
      </c>
      <c r="E21" s="42" t="str">
        <f>IF(D21="","",VLOOKUP(D21,'BASE TB'!$A$1:$K$70000,2,FALSE))</f>
        <v>FONTE ATX 550W CORSAIR CV550 80PLUS BRONZE</v>
      </c>
      <c r="F21" s="43">
        <v>1</v>
      </c>
      <c r="G21" s="44">
        <v>368.62</v>
      </c>
      <c r="H21" s="45">
        <f t="shared" si="1"/>
        <v>368.62</v>
      </c>
      <c r="I21" s="41">
        <v>44757</v>
      </c>
      <c r="J21" s="46">
        <v>333</v>
      </c>
      <c r="K21" s="47" t="s">
        <v>7956</v>
      </c>
      <c r="L21" s="48" t="s">
        <v>7968</v>
      </c>
    </row>
    <row r="22" spans="1:12" x14ac:dyDescent="0.25">
      <c r="A22" s="38">
        <f t="shared" ca="1" si="0"/>
        <v>318</v>
      </c>
      <c r="B22" s="82" t="s">
        <v>7972</v>
      </c>
      <c r="C22" s="41">
        <v>44760</v>
      </c>
      <c r="D22" s="6">
        <v>5499</v>
      </c>
      <c r="E22" s="2" t="str">
        <f>IF(D22="","",VLOOKUP(D22,'BASE TB'!$A$1:$K$70000,2,FALSE))</f>
        <v>MB AM4 PCWARE APM-A320G DDR4</v>
      </c>
      <c r="F22" s="7">
        <v>1</v>
      </c>
      <c r="G22" s="3">
        <v>390</v>
      </c>
      <c r="H22" s="4">
        <f t="shared" si="1"/>
        <v>390</v>
      </c>
      <c r="I22" s="5">
        <v>44757</v>
      </c>
      <c r="J22" s="39">
        <v>340</v>
      </c>
      <c r="K22" s="8" t="s">
        <v>7956</v>
      </c>
    </row>
    <row r="23" spans="1:12" x14ac:dyDescent="0.25">
      <c r="A23" s="38" t="str">
        <f t="shared" si="0"/>
        <v/>
      </c>
      <c r="B23" s="82" t="s">
        <v>7972</v>
      </c>
      <c r="C23" s="5"/>
      <c r="D23" s="80">
        <v>7382</v>
      </c>
      <c r="E23" s="2" t="str">
        <f>IF(D23="","",VLOOKUP(D23,'BASE TB'!$A$1:$K$70000,2,FALSE))</f>
        <v>MEMORIA DDR4-3200 16GB KINGSTON</v>
      </c>
      <c r="F23" s="7">
        <v>2</v>
      </c>
      <c r="G23" s="3"/>
      <c r="H23" s="4">
        <f t="shared" si="1"/>
        <v>0</v>
      </c>
      <c r="L23" s="9" t="s">
        <v>7974</v>
      </c>
    </row>
    <row r="24" spans="1:12" x14ac:dyDescent="0.25">
      <c r="A24" s="38" t="str">
        <f t="shared" si="0"/>
        <v/>
      </c>
      <c r="B24" s="82" t="s">
        <v>7972</v>
      </c>
      <c r="C24" s="5"/>
      <c r="D24" s="80">
        <v>8067</v>
      </c>
      <c r="E24" s="2" t="str">
        <f>IF(D24="","",VLOOKUP(D24,'BASE TB'!$A$1:$K$70000,2,FALSE))</f>
        <v>SSD M.2 NVME 500GB NV1 KINGSTON SNVS/500G</v>
      </c>
      <c r="F24" s="7">
        <v>1</v>
      </c>
      <c r="G24" s="3"/>
      <c r="H24" s="4">
        <f t="shared" si="1"/>
        <v>0</v>
      </c>
      <c r="L24" s="9" t="s">
        <v>7974</v>
      </c>
    </row>
    <row r="25" spans="1:12" x14ac:dyDescent="0.25">
      <c r="A25" s="38" t="str">
        <f t="shared" si="0"/>
        <v/>
      </c>
      <c r="B25" s="82" t="s">
        <v>7972</v>
      </c>
      <c r="C25" s="5"/>
      <c r="D25" s="80">
        <v>6868</v>
      </c>
      <c r="E25" s="2" t="str">
        <f>IF(D25="","",VLOOKUP(D25,'BASE TB'!$A$1:$K$70000,2,FALSE))</f>
        <v>SSD KINGSTON SATAIII 240GB A400 SA400S37/240GB</v>
      </c>
      <c r="F25" s="7">
        <v>2</v>
      </c>
      <c r="G25" s="3"/>
      <c r="H25" s="4">
        <f t="shared" si="1"/>
        <v>0</v>
      </c>
      <c r="L25" s="9" t="s">
        <v>7974</v>
      </c>
    </row>
    <row r="26" spans="1:12" x14ac:dyDescent="0.25">
      <c r="A26" s="38" t="str">
        <f t="shared" si="0"/>
        <v/>
      </c>
      <c r="B26" s="38"/>
      <c r="C26" s="5"/>
      <c r="E26" s="2" t="str">
        <f>IF(D26="","",VLOOKUP(D26,'BASE TB'!$A$1:$K$70000,2,FALSE))</f>
        <v/>
      </c>
      <c r="G26" s="3"/>
      <c r="H26" s="4" t="str">
        <f t="shared" si="1"/>
        <v/>
      </c>
    </row>
    <row r="27" spans="1:12" x14ac:dyDescent="0.25">
      <c r="A27" s="38" t="str">
        <f t="shared" si="0"/>
        <v/>
      </c>
      <c r="B27" s="38"/>
      <c r="C27" s="5"/>
      <c r="E27" s="2" t="str">
        <f>IF(D27="","",VLOOKUP(D27,'BASE TB'!$A$1:$K$70000,2,FALSE))</f>
        <v/>
      </c>
      <c r="G27" s="3"/>
      <c r="H27" s="4" t="str">
        <f t="shared" si="1"/>
        <v/>
      </c>
    </row>
    <row r="28" spans="1:12" x14ac:dyDescent="0.25">
      <c r="A28" s="38" t="str">
        <f t="shared" si="0"/>
        <v/>
      </c>
      <c r="B28" s="38"/>
      <c r="C28" s="5"/>
      <c r="E28" s="2" t="str">
        <f>IF(D28="","",VLOOKUP(D28,'BASE TB'!$A$1:$K$70000,2,FALSE))</f>
        <v/>
      </c>
      <c r="G28" s="3"/>
      <c r="H28" s="4" t="str">
        <f t="shared" si="1"/>
        <v/>
      </c>
    </row>
    <row r="29" spans="1:12" x14ac:dyDescent="0.25">
      <c r="A29" s="38" t="str">
        <f t="shared" si="0"/>
        <v/>
      </c>
      <c r="B29" s="38"/>
      <c r="C29" s="5"/>
      <c r="E29" s="2" t="str">
        <f>IF(D29="","",VLOOKUP(D29,'BASE TB'!$A$1:$K$70000,2,FALSE))</f>
        <v/>
      </c>
      <c r="G29" s="3"/>
      <c r="H29" s="4" t="str">
        <f t="shared" si="1"/>
        <v/>
      </c>
    </row>
    <row r="30" spans="1:12" x14ac:dyDescent="0.25">
      <c r="A30" s="38" t="str">
        <f t="shared" si="0"/>
        <v/>
      </c>
      <c r="B30" s="38"/>
      <c r="C30" s="5"/>
      <c r="E30" s="2" t="str">
        <f>IF(D30="","",VLOOKUP(D30,'BASE TB'!$A$1:$K$70000,2,FALSE))</f>
        <v/>
      </c>
      <c r="G30" s="3"/>
      <c r="H30" s="4" t="str">
        <f t="shared" si="1"/>
        <v/>
      </c>
    </row>
    <row r="31" spans="1:12" x14ac:dyDescent="0.25">
      <c r="A31" s="38" t="str">
        <f t="shared" si="0"/>
        <v/>
      </c>
      <c r="B31" s="38"/>
      <c r="C31" s="5"/>
      <c r="E31" s="2" t="str">
        <f>IF(D31="","",VLOOKUP(D31,'BASE TB'!$A$1:$K$70000,2,FALSE))</f>
        <v/>
      </c>
      <c r="G31" s="3"/>
      <c r="H31" s="4" t="str">
        <f t="shared" si="1"/>
        <v/>
      </c>
    </row>
    <row r="32" spans="1:12" x14ac:dyDescent="0.25">
      <c r="A32" s="38" t="str">
        <f t="shared" si="0"/>
        <v/>
      </c>
      <c r="B32" s="38"/>
      <c r="C32" s="5"/>
      <c r="E32" s="2" t="str">
        <f>IF(D32="","",VLOOKUP(D32,'BASE TB'!$A$1:$K$70000,2,FALSE))</f>
        <v/>
      </c>
      <c r="G32" s="3"/>
      <c r="H32" s="4" t="str">
        <f t="shared" si="1"/>
        <v/>
      </c>
    </row>
    <row r="33" spans="1:8" x14ac:dyDescent="0.25">
      <c r="A33" s="38" t="str">
        <f t="shared" si="0"/>
        <v/>
      </c>
      <c r="B33" s="38"/>
      <c r="C33" s="5"/>
      <c r="E33" s="2" t="str">
        <f>IF(D33="","",VLOOKUP(D33,'BASE TB'!$A$1:$K$70000,2,FALSE))</f>
        <v/>
      </c>
      <c r="G33" s="3"/>
      <c r="H33" s="4" t="str">
        <f t="shared" si="1"/>
        <v/>
      </c>
    </row>
    <row r="34" spans="1:8" x14ac:dyDescent="0.25">
      <c r="A34" s="38" t="str">
        <f t="shared" si="0"/>
        <v/>
      </c>
      <c r="B34" s="38"/>
      <c r="C34" s="5"/>
      <c r="E34" s="2" t="str">
        <f>IF(D34="","",VLOOKUP(D34,'BASE TB'!$A$1:$K$70000,2,FALSE))</f>
        <v/>
      </c>
      <c r="G34" s="3"/>
      <c r="H34" s="4" t="str">
        <f t="shared" si="1"/>
        <v/>
      </c>
    </row>
    <row r="35" spans="1:8" x14ac:dyDescent="0.25">
      <c r="A35" s="38" t="str">
        <f t="shared" si="0"/>
        <v/>
      </c>
      <c r="B35" s="38"/>
      <c r="C35" s="5"/>
      <c r="E35" s="2" t="str">
        <f>IF(D35="","",VLOOKUP(D35,'BASE TB'!$A$1:$K$70000,2,FALSE))</f>
        <v/>
      </c>
      <c r="G35" s="3"/>
      <c r="H35" s="4" t="str">
        <f t="shared" si="1"/>
        <v/>
      </c>
    </row>
    <row r="36" spans="1:8" x14ac:dyDescent="0.25">
      <c r="A36" s="38" t="str">
        <f t="shared" si="0"/>
        <v/>
      </c>
      <c r="B36" s="38"/>
      <c r="C36" s="5"/>
      <c r="E36" s="2" t="str">
        <f>IF(D36="","",VLOOKUP(D36,'BASE TB'!$A$1:$K$70000,2,FALSE))</f>
        <v/>
      </c>
      <c r="G36" s="3"/>
      <c r="H36" s="4" t="str">
        <f t="shared" si="1"/>
        <v/>
      </c>
    </row>
    <row r="37" spans="1:8" x14ac:dyDescent="0.25">
      <c r="A37" s="38" t="str">
        <f t="shared" si="0"/>
        <v/>
      </c>
      <c r="B37" s="38"/>
      <c r="C37" s="5"/>
      <c r="E37" s="2" t="str">
        <f>IF(D37="","",VLOOKUP(D37,'BASE TB'!$A$1:$K$70000,2,FALSE))</f>
        <v/>
      </c>
      <c r="G37" s="3"/>
      <c r="H37" s="4" t="str">
        <f t="shared" si="1"/>
        <v/>
      </c>
    </row>
    <row r="38" spans="1:8" x14ac:dyDescent="0.25">
      <c r="A38" s="38" t="str">
        <f t="shared" ref="A38:A68" si="2">IF(C38="","",$G$1-C38)</f>
        <v/>
      </c>
      <c r="B38" s="38"/>
      <c r="C38" s="5"/>
      <c r="E38" s="2" t="str">
        <f>IF(D38="","",VLOOKUP(D38,'BASE TB'!$A$1:$K$70000,2,FALSE))</f>
        <v/>
      </c>
      <c r="G38" s="3"/>
      <c r="H38" s="4" t="str">
        <f t="shared" si="1"/>
        <v/>
      </c>
    </row>
    <row r="39" spans="1:8" x14ac:dyDescent="0.25">
      <c r="A39" s="38" t="str">
        <f t="shared" si="2"/>
        <v/>
      </c>
      <c r="B39" s="38"/>
      <c r="C39" s="5"/>
      <c r="E39" s="2" t="str">
        <f>IF(D39="","",VLOOKUP(D39,'BASE TB'!$A$1:$K$70000,2,FALSE))</f>
        <v/>
      </c>
      <c r="G39" s="3"/>
      <c r="H39" s="4" t="str">
        <f t="shared" si="1"/>
        <v/>
      </c>
    </row>
    <row r="40" spans="1:8" x14ac:dyDescent="0.25">
      <c r="A40" s="38" t="str">
        <f t="shared" si="2"/>
        <v/>
      </c>
      <c r="B40" s="38"/>
      <c r="C40" s="5"/>
      <c r="E40" s="2" t="str">
        <f>IF(D40="","",VLOOKUP(D40,'BASE TB'!$A$1:$K$70000,2,FALSE))</f>
        <v/>
      </c>
      <c r="G40" s="3"/>
      <c r="H40" s="4" t="str">
        <f t="shared" si="1"/>
        <v/>
      </c>
    </row>
    <row r="41" spans="1:8" x14ac:dyDescent="0.25">
      <c r="A41" s="38" t="str">
        <f t="shared" si="2"/>
        <v/>
      </c>
      <c r="B41" s="38"/>
      <c r="C41" s="5"/>
      <c r="E41" s="2" t="str">
        <f>IF(D41="","",VLOOKUP(D41,'BASE TB'!$A$1:$K$70000,2,FALSE))</f>
        <v/>
      </c>
      <c r="G41" s="3"/>
      <c r="H41" s="4" t="str">
        <f t="shared" si="1"/>
        <v/>
      </c>
    </row>
    <row r="42" spans="1:8" x14ac:dyDescent="0.25">
      <c r="A42" s="38" t="str">
        <f t="shared" si="2"/>
        <v/>
      </c>
      <c r="B42" s="38"/>
      <c r="C42" s="5"/>
      <c r="E42" s="2" t="str">
        <f>IF(D42="","",VLOOKUP(D42,'BASE TB'!$A$1:$K$70000,2,FALSE))</f>
        <v/>
      </c>
      <c r="G42" s="3"/>
      <c r="H42" s="4" t="str">
        <f t="shared" si="1"/>
        <v/>
      </c>
    </row>
    <row r="43" spans="1:8" x14ac:dyDescent="0.25">
      <c r="A43" s="38" t="str">
        <f t="shared" si="2"/>
        <v/>
      </c>
      <c r="B43" s="38"/>
      <c r="C43" s="5"/>
      <c r="E43" s="2" t="str">
        <f>IF(D43="","",VLOOKUP(D43,'BASE TB'!$A$1:$K$70000,2,FALSE))</f>
        <v/>
      </c>
      <c r="G43" s="3"/>
      <c r="H43" s="4" t="str">
        <f t="shared" si="1"/>
        <v/>
      </c>
    </row>
    <row r="44" spans="1:8" x14ac:dyDescent="0.25">
      <c r="A44" s="38" t="str">
        <f t="shared" si="2"/>
        <v/>
      </c>
      <c r="B44" s="38"/>
      <c r="C44" s="5"/>
      <c r="E44" s="2" t="str">
        <f>IF(D44="","",VLOOKUP(D44,'BASE TB'!$A$1:$K$70000,2,FALSE))</f>
        <v/>
      </c>
      <c r="G44" s="3"/>
      <c r="H44" s="4" t="str">
        <f t="shared" si="1"/>
        <v/>
      </c>
    </row>
    <row r="45" spans="1:8" x14ac:dyDescent="0.25">
      <c r="A45" s="38" t="str">
        <f t="shared" si="2"/>
        <v/>
      </c>
      <c r="B45" s="38"/>
      <c r="C45" s="5"/>
      <c r="E45" s="2" t="str">
        <f>IF(D45="","",VLOOKUP(D45,'BASE TB'!$A$1:$K$70000,2,FALSE))</f>
        <v/>
      </c>
      <c r="G45" s="3"/>
      <c r="H45" s="4" t="str">
        <f t="shared" si="1"/>
        <v/>
      </c>
    </row>
    <row r="46" spans="1:8" x14ac:dyDescent="0.25">
      <c r="A46" s="38" t="str">
        <f t="shared" si="2"/>
        <v/>
      </c>
      <c r="B46" s="38"/>
      <c r="C46" s="5"/>
      <c r="E46" s="2" t="str">
        <f>IF(D46="","",VLOOKUP(D46,'BASE TB'!$A$1:$K$70000,2,FALSE))</f>
        <v/>
      </c>
      <c r="G46" s="3"/>
      <c r="H46" s="4" t="str">
        <f t="shared" si="1"/>
        <v/>
      </c>
    </row>
    <row r="47" spans="1:8" x14ac:dyDescent="0.25">
      <c r="A47" s="38" t="str">
        <f t="shared" si="2"/>
        <v/>
      </c>
      <c r="B47" s="38"/>
      <c r="C47" s="5"/>
      <c r="E47" s="2" t="str">
        <f>IF(D47="","",VLOOKUP(D47,'BASE TB'!$A$1:$K$70000,2,FALSE))</f>
        <v/>
      </c>
      <c r="G47" s="3"/>
      <c r="H47" s="4" t="str">
        <f t="shared" si="1"/>
        <v/>
      </c>
    </row>
    <row r="48" spans="1:8" x14ac:dyDescent="0.25">
      <c r="A48" s="38" t="str">
        <f t="shared" si="2"/>
        <v/>
      </c>
      <c r="B48" s="38"/>
      <c r="C48" s="5"/>
      <c r="E48" s="2" t="str">
        <f>IF(D48="","",VLOOKUP(D48,'BASE TB'!$A$1:$K$70000,2,FALSE))</f>
        <v/>
      </c>
      <c r="G48" s="3"/>
      <c r="H48" s="4" t="str">
        <f t="shared" si="1"/>
        <v/>
      </c>
    </row>
    <row r="49" spans="1:8" x14ac:dyDescent="0.25">
      <c r="A49" s="38" t="str">
        <f t="shared" si="2"/>
        <v/>
      </c>
      <c r="B49" s="38"/>
      <c r="C49" s="5"/>
      <c r="E49" s="2" t="str">
        <f>IF(D49="","",VLOOKUP(D49,'BASE TB'!$A$1:$K$70000,2,FALSE))</f>
        <v/>
      </c>
      <c r="G49" s="3"/>
      <c r="H49" s="4" t="str">
        <f t="shared" si="1"/>
        <v/>
      </c>
    </row>
    <row r="50" spans="1:8" x14ac:dyDescent="0.25">
      <c r="A50" s="38" t="str">
        <f t="shared" si="2"/>
        <v/>
      </c>
      <c r="B50" s="38"/>
      <c r="C50" s="5"/>
      <c r="E50" s="2" t="str">
        <f>IF(D50="","",VLOOKUP(D50,'BASE TB'!$A$1:$K$70000,2,FALSE))</f>
        <v/>
      </c>
      <c r="G50" s="3"/>
      <c r="H50" s="4" t="str">
        <f t="shared" si="1"/>
        <v/>
      </c>
    </row>
    <row r="51" spans="1:8" x14ac:dyDescent="0.25">
      <c r="A51" s="38" t="str">
        <f t="shared" si="2"/>
        <v/>
      </c>
      <c r="B51" s="38"/>
      <c r="C51" s="5"/>
      <c r="E51" s="2" t="str">
        <f>IF(D51="","",VLOOKUP(D51,'BASE TB'!$A$1:$K$70000,2,FALSE))</f>
        <v/>
      </c>
      <c r="G51" s="3"/>
      <c r="H51" s="4" t="str">
        <f t="shared" si="1"/>
        <v/>
      </c>
    </row>
    <row r="52" spans="1:8" x14ac:dyDescent="0.25">
      <c r="A52" s="38" t="str">
        <f t="shared" si="2"/>
        <v/>
      </c>
      <c r="B52" s="38"/>
      <c r="C52" s="5"/>
      <c r="E52" s="2" t="str">
        <f>IF(D52="","",VLOOKUP(D52,'BASE TB'!$A$1:$K$70000,2,FALSE))</f>
        <v/>
      </c>
      <c r="G52" s="3"/>
      <c r="H52" s="4" t="str">
        <f t="shared" si="1"/>
        <v/>
      </c>
    </row>
    <row r="53" spans="1:8" x14ac:dyDescent="0.25">
      <c r="A53" s="38" t="str">
        <f t="shared" si="2"/>
        <v/>
      </c>
      <c r="B53" s="38"/>
      <c r="C53" s="5"/>
      <c r="E53" s="2" t="str">
        <f>IF(D53="","",VLOOKUP(D53,'BASE TB'!$A$1:$K$70000,2,FALSE))</f>
        <v/>
      </c>
      <c r="G53" s="3"/>
      <c r="H53" s="4" t="str">
        <f t="shared" si="1"/>
        <v/>
      </c>
    </row>
    <row r="54" spans="1:8" x14ac:dyDescent="0.25">
      <c r="A54" s="38" t="str">
        <f t="shared" si="2"/>
        <v/>
      </c>
      <c r="B54" s="38"/>
      <c r="C54" s="5"/>
      <c r="E54" s="2" t="str">
        <f>IF(D54="","",VLOOKUP(D54,'BASE TB'!$A$1:$K$70000,2,FALSE))</f>
        <v/>
      </c>
      <c r="G54" s="3"/>
      <c r="H54" s="4" t="str">
        <f t="shared" si="1"/>
        <v/>
      </c>
    </row>
    <row r="55" spans="1:8" x14ac:dyDescent="0.25">
      <c r="A55" s="38" t="str">
        <f t="shared" si="2"/>
        <v/>
      </c>
      <c r="B55" s="38"/>
      <c r="C55" s="5"/>
      <c r="E55" s="2" t="str">
        <f>IF(D55="","",VLOOKUP(D55,'BASE TB'!$A$1:$K$70000,2,FALSE))</f>
        <v/>
      </c>
      <c r="G55" s="3"/>
      <c r="H55" s="4" t="str">
        <f t="shared" si="1"/>
        <v/>
      </c>
    </row>
    <row r="56" spans="1:8" x14ac:dyDescent="0.25">
      <c r="A56" s="38" t="str">
        <f t="shared" si="2"/>
        <v/>
      </c>
      <c r="B56" s="38"/>
      <c r="C56" s="5"/>
      <c r="E56" s="2" t="str">
        <f>IF(D56="","",VLOOKUP(D56,'BASE TB'!$A$1:$K$70000,2,FALSE))</f>
        <v/>
      </c>
      <c r="G56" s="3"/>
      <c r="H56" s="4" t="str">
        <f t="shared" si="1"/>
        <v/>
      </c>
    </row>
    <row r="57" spans="1:8" x14ac:dyDescent="0.25">
      <c r="A57" s="38" t="str">
        <f t="shared" si="2"/>
        <v/>
      </c>
      <c r="B57" s="38"/>
      <c r="C57" s="5"/>
      <c r="E57" s="2" t="str">
        <f>IF(D57="","",VLOOKUP(D57,'BASE TB'!$A$1:$K$70000,2,FALSE))</f>
        <v/>
      </c>
      <c r="G57" s="3"/>
      <c r="H57" s="4" t="str">
        <f t="shared" si="1"/>
        <v/>
      </c>
    </row>
    <row r="58" spans="1:8" x14ac:dyDescent="0.25">
      <c r="A58" s="38" t="str">
        <f t="shared" si="2"/>
        <v/>
      </c>
      <c r="B58" s="38"/>
      <c r="C58" s="5"/>
      <c r="E58" s="2" t="str">
        <f>IF(D58="","",VLOOKUP(D58,'BASE TB'!$A$1:$K$70000,2,FALSE))</f>
        <v/>
      </c>
      <c r="G58" s="3"/>
      <c r="H58" s="4" t="str">
        <f t="shared" si="1"/>
        <v/>
      </c>
    </row>
    <row r="59" spans="1:8" x14ac:dyDescent="0.25">
      <c r="A59" s="38" t="str">
        <f t="shared" si="2"/>
        <v/>
      </c>
      <c r="B59" s="38"/>
      <c r="C59" s="5"/>
      <c r="E59" s="2" t="str">
        <f>IF(D59="","",VLOOKUP(D59,'BASE TB'!$A$1:$K$70000,2,FALSE))</f>
        <v/>
      </c>
      <c r="G59" s="3"/>
      <c r="H59" s="4" t="str">
        <f t="shared" si="1"/>
        <v/>
      </c>
    </row>
    <row r="60" spans="1:8" x14ac:dyDescent="0.25">
      <c r="A60" s="38" t="str">
        <f t="shared" si="2"/>
        <v/>
      </c>
      <c r="B60" s="38"/>
      <c r="C60" s="5"/>
      <c r="E60" s="2" t="str">
        <f>IF(D60="","",VLOOKUP(D60,'BASE TB'!$A$1:$K$70000,2,FALSE))</f>
        <v/>
      </c>
      <c r="G60" s="3"/>
      <c r="H60" s="4" t="str">
        <f t="shared" si="1"/>
        <v/>
      </c>
    </row>
    <row r="61" spans="1:8" x14ac:dyDescent="0.25">
      <c r="A61" s="38" t="str">
        <f t="shared" si="2"/>
        <v/>
      </c>
      <c r="B61" s="38"/>
      <c r="C61" s="5"/>
      <c r="E61" s="2" t="str">
        <f>IF(D61="","",VLOOKUP(D61,'BASE TB'!$A$1:$K$70000,2,FALSE))</f>
        <v/>
      </c>
      <c r="G61" s="3"/>
      <c r="H61" s="4" t="str">
        <f t="shared" si="1"/>
        <v/>
      </c>
    </row>
    <row r="62" spans="1:8" x14ac:dyDescent="0.25">
      <c r="A62" s="38" t="str">
        <f t="shared" si="2"/>
        <v/>
      </c>
      <c r="B62" s="38"/>
      <c r="C62" s="5"/>
      <c r="E62" s="2" t="str">
        <f>IF(D62="","",VLOOKUP(D62,'BASE TB'!$A$1:$K$70000,2,FALSE))</f>
        <v/>
      </c>
      <c r="G62" s="3"/>
      <c r="H62" s="4" t="str">
        <f t="shared" si="1"/>
        <v/>
      </c>
    </row>
    <row r="63" spans="1:8" x14ac:dyDescent="0.25">
      <c r="A63" s="38" t="str">
        <f t="shared" si="2"/>
        <v/>
      </c>
      <c r="B63" s="38"/>
      <c r="C63" s="5"/>
      <c r="E63" s="2" t="str">
        <f>IF(D63="","",VLOOKUP(D63,'BASE TB'!$A$1:$K$70000,2,FALSE))</f>
        <v/>
      </c>
      <c r="G63" s="3"/>
      <c r="H63" s="4" t="str">
        <f t="shared" si="1"/>
        <v/>
      </c>
    </row>
    <row r="64" spans="1:8" x14ac:dyDescent="0.25">
      <c r="A64" s="38" t="str">
        <f t="shared" si="2"/>
        <v/>
      </c>
      <c r="B64" s="38"/>
      <c r="C64" s="5"/>
      <c r="E64" s="2" t="str">
        <f>IF(D64="","",VLOOKUP(D64,'BASE TB'!$A$1:$K$70000,2,FALSE))</f>
        <v/>
      </c>
      <c r="G64" s="3"/>
      <c r="H64" s="4" t="str">
        <f t="shared" si="1"/>
        <v/>
      </c>
    </row>
    <row r="65" spans="1:8" x14ac:dyDescent="0.25">
      <c r="A65" s="38" t="str">
        <f t="shared" si="2"/>
        <v/>
      </c>
      <c r="B65" s="38"/>
      <c r="C65" s="5"/>
      <c r="E65" s="2" t="str">
        <f>IF(D65="","",VLOOKUP(D65,'BASE TB'!$A$1:$K$70000,2,FALSE))</f>
        <v/>
      </c>
      <c r="G65" s="3"/>
      <c r="H65" s="4" t="str">
        <f t="shared" si="1"/>
        <v/>
      </c>
    </row>
    <row r="66" spans="1:8" x14ac:dyDescent="0.25">
      <c r="A66" s="38" t="str">
        <f t="shared" si="2"/>
        <v/>
      </c>
      <c r="B66" s="38"/>
      <c r="C66" s="5"/>
      <c r="E66" s="2" t="str">
        <f>IF(D66="","",VLOOKUP(D66,'BASE TB'!$A$1:$K$70000,2,FALSE))</f>
        <v/>
      </c>
      <c r="G66" s="3"/>
      <c r="H66" s="4" t="str">
        <f t="shared" si="1"/>
        <v/>
      </c>
    </row>
    <row r="67" spans="1:8" x14ac:dyDescent="0.25">
      <c r="A67" s="38" t="str">
        <f t="shared" si="2"/>
        <v/>
      </c>
      <c r="B67" s="38"/>
      <c r="C67" s="5"/>
      <c r="E67" s="2" t="str">
        <f>IF(D67="","",VLOOKUP(D67,'BASE TB'!$A$1:$K$70000,2,FALSE))</f>
        <v/>
      </c>
      <c r="G67" s="3"/>
      <c r="H67" s="4" t="str">
        <f t="shared" si="1"/>
        <v/>
      </c>
    </row>
    <row r="68" spans="1:8" x14ac:dyDescent="0.25">
      <c r="A68" s="38" t="str">
        <f t="shared" si="2"/>
        <v/>
      </c>
      <c r="B68" s="38"/>
      <c r="C68" s="5"/>
      <c r="E68" s="2" t="str">
        <f>IF(D68="","",VLOOKUP(D68,'BASE TB'!$A$1:$K$70000,2,FALSE))</f>
        <v/>
      </c>
      <c r="F68" s="34"/>
      <c r="G68" s="3"/>
      <c r="H68" s="4" t="str">
        <f t="shared" si="1"/>
        <v/>
      </c>
    </row>
    <row r="69" spans="1:8" x14ac:dyDescent="0.25">
      <c r="A69" s="38" t="str">
        <f t="shared" ref="A69:A132" si="3">IF(C69="","",$G$1-C69)</f>
        <v/>
      </c>
      <c r="B69" s="38"/>
      <c r="C69" s="5"/>
      <c r="E69" s="2" t="str">
        <f>IF(D69="","",VLOOKUP(D69,'BASE TB'!$A$1:$K$70000,2,FALSE))</f>
        <v/>
      </c>
      <c r="G69" s="3"/>
      <c r="H69" s="4" t="str">
        <f t="shared" ref="H69:H132" si="4">IF(D69="","",F69*G69)</f>
        <v/>
      </c>
    </row>
    <row r="70" spans="1:8" x14ac:dyDescent="0.25">
      <c r="A70" s="38" t="str">
        <f t="shared" si="3"/>
        <v/>
      </c>
      <c r="B70" s="38"/>
      <c r="C70" s="5"/>
      <c r="E70" s="2" t="str">
        <f>IF(D70="","",VLOOKUP(D70,'BASE TB'!$A$1:$K$70000,2,FALSE))</f>
        <v/>
      </c>
      <c r="G70" s="3"/>
      <c r="H70" s="4" t="str">
        <f t="shared" si="4"/>
        <v/>
      </c>
    </row>
    <row r="71" spans="1:8" x14ac:dyDescent="0.25">
      <c r="A71" s="38" t="str">
        <f t="shared" si="3"/>
        <v/>
      </c>
      <c r="B71" s="38"/>
      <c r="C71" s="5"/>
      <c r="E71" s="2" t="str">
        <f>IF(D71="","",VLOOKUP(D71,'BASE TB'!$A$1:$K$70000,2,FALSE))</f>
        <v/>
      </c>
      <c r="G71" s="3"/>
      <c r="H71" s="4" t="str">
        <f t="shared" si="4"/>
        <v/>
      </c>
    </row>
    <row r="72" spans="1:8" x14ac:dyDescent="0.25">
      <c r="A72" s="38" t="str">
        <f t="shared" si="3"/>
        <v/>
      </c>
      <c r="B72" s="38"/>
      <c r="C72" s="5"/>
      <c r="E72" s="2" t="str">
        <f>IF(D72="","",VLOOKUP(D72,'BASE TB'!$A$1:$K$70000,2,FALSE))</f>
        <v/>
      </c>
      <c r="G72" s="3"/>
      <c r="H72" s="4" t="str">
        <f t="shared" si="4"/>
        <v/>
      </c>
    </row>
    <row r="73" spans="1:8" x14ac:dyDescent="0.25">
      <c r="A73" s="38" t="str">
        <f t="shared" si="3"/>
        <v/>
      </c>
      <c r="B73" s="38"/>
      <c r="C73" s="5"/>
      <c r="E73" s="2" t="str">
        <f>IF(D73="","",VLOOKUP(D73,'BASE TB'!$A$1:$K$70000,2,FALSE))</f>
        <v/>
      </c>
      <c r="G73" s="3"/>
      <c r="H73" s="4" t="str">
        <f t="shared" si="4"/>
        <v/>
      </c>
    </row>
    <row r="74" spans="1:8" x14ac:dyDescent="0.25">
      <c r="A74" s="38" t="str">
        <f t="shared" si="3"/>
        <v/>
      </c>
      <c r="B74" s="38"/>
      <c r="C74" s="5"/>
      <c r="E74" s="2" t="str">
        <f>IF(D74="","",VLOOKUP(D74,'BASE TB'!$A$1:$K$70000,2,FALSE))</f>
        <v/>
      </c>
      <c r="G74" s="3"/>
      <c r="H74" s="4" t="str">
        <f t="shared" si="4"/>
        <v/>
      </c>
    </row>
    <row r="75" spans="1:8" x14ac:dyDescent="0.25">
      <c r="A75" s="38" t="str">
        <f t="shared" si="3"/>
        <v/>
      </c>
      <c r="B75" s="38"/>
      <c r="C75" s="5"/>
      <c r="E75" s="2" t="str">
        <f>IF(D75="","",VLOOKUP(D75,'BASE TB'!$A$1:$K$70000,2,FALSE))</f>
        <v/>
      </c>
      <c r="G75" s="3"/>
      <c r="H75" s="4" t="str">
        <f t="shared" si="4"/>
        <v/>
      </c>
    </row>
    <row r="76" spans="1:8" x14ac:dyDescent="0.25">
      <c r="A76" s="38" t="str">
        <f t="shared" si="3"/>
        <v/>
      </c>
      <c r="B76" s="38"/>
      <c r="C76" s="5"/>
      <c r="E76" s="2" t="str">
        <f>IF(D76="","",VLOOKUP(D76,'BASE TB'!$A$1:$K$70000,2,FALSE))</f>
        <v/>
      </c>
      <c r="G76" s="3"/>
      <c r="H76" s="4" t="str">
        <f t="shared" si="4"/>
        <v/>
      </c>
    </row>
    <row r="77" spans="1:8" x14ac:dyDescent="0.25">
      <c r="A77" s="38" t="str">
        <f t="shared" si="3"/>
        <v/>
      </c>
      <c r="B77" s="38"/>
      <c r="C77" s="5"/>
      <c r="E77" s="2" t="str">
        <f>IF(D77="","",VLOOKUP(D77,'BASE TB'!$A$1:$K$70000,2,FALSE))</f>
        <v/>
      </c>
      <c r="G77" s="3"/>
      <c r="H77" s="4" t="str">
        <f t="shared" si="4"/>
        <v/>
      </c>
    </row>
    <row r="78" spans="1:8" x14ac:dyDescent="0.25">
      <c r="A78" s="38" t="str">
        <f t="shared" si="3"/>
        <v/>
      </c>
      <c r="B78" s="38"/>
      <c r="C78" s="5"/>
      <c r="E78" s="2" t="str">
        <f>IF(D78="","",VLOOKUP(D78,'BASE TB'!$A$1:$K$70000,2,FALSE))</f>
        <v/>
      </c>
      <c r="G78" s="3"/>
      <c r="H78" s="4" t="str">
        <f t="shared" si="4"/>
        <v/>
      </c>
    </row>
    <row r="79" spans="1:8" x14ac:dyDescent="0.25">
      <c r="A79" s="38" t="str">
        <f t="shared" si="3"/>
        <v/>
      </c>
      <c r="B79" s="38"/>
      <c r="C79" s="5"/>
      <c r="E79" s="2" t="str">
        <f>IF(D79="","",VLOOKUP(D79,'BASE TB'!$A$1:$K$70000,2,FALSE))</f>
        <v/>
      </c>
      <c r="G79" s="3"/>
      <c r="H79" s="4" t="str">
        <f t="shared" si="4"/>
        <v/>
      </c>
    </row>
    <row r="80" spans="1:8" x14ac:dyDescent="0.25">
      <c r="A80" s="38" t="str">
        <f t="shared" si="3"/>
        <v/>
      </c>
      <c r="B80" s="38"/>
      <c r="C80" s="5"/>
      <c r="E80" s="2" t="str">
        <f>IF(D80="","",VLOOKUP(D80,'BASE TB'!$A$1:$K$70000,2,FALSE))</f>
        <v/>
      </c>
      <c r="G80" s="3"/>
      <c r="H80" s="4" t="str">
        <f t="shared" si="4"/>
        <v/>
      </c>
    </row>
    <row r="81" spans="1:8" x14ac:dyDescent="0.25">
      <c r="A81" s="38" t="str">
        <f t="shared" si="3"/>
        <v/>
      </c>
      <c r="B81" s="38"/>
      <c r="C81" s="5"/>
      <c r="E81" s="2" t="str">
        <f>IF(D81="","",VLOOKUP(D81,'BASE TB'!$A$1:$K$70000,2,FALSE))</f>
        <v/>
      </c>
      <c r="G81" s="3"/>
      <c r="H81" s="4" t="str">
        <f t="shared" si="4"/>
        <v/>
      </c>
    </row>
    <row r="82" spans="1:8" x14ac:dyDescent="0.25">
      <c r="A82" s="38" t="str">
        <f t="shared" si="3"/>
        <v/>
      </c>
      <c r="B82" s="38"/>
      <c r="C82" s="5"/>
      <c r="E82" s="2" t="str">
        <f>IF(D82="","",VLOOKUP(D82,'BASE TB'!$A$1:$K$70000,2,FALSE))</f>
        <v/>
      </c>
      <c r="G82" s="3"/>
      <c r="H82" s="4" t="str">
        <f t="shared" si="4"/>
        <v/>
      </c>
    </row>
    <row r="83" spans="1:8" x14ac:dyDescent="0.25">
      <c r="A83" s="38" t="str">
        <f t="shared" si="3"/>
        <v/>
      </c>
      <c r="B83" s="38"/>
      <c r="C83" s="5"/>
      <c r="E83" s="2" t="str">
        <f>IF(D83="","",VLOOKUP(D83,'BASE TB'!$A$1:$K$70000,2,FALSE))</f>
        <v/>
      </c>
      <c r="G83" s="3"/>
      <c r="H83" s="4" t="str">
        <f t="shared" si="4"/>
        <v/>
      </c>
    </row>
    <row r="84" spans="1:8" x14ac:dyDescent="0.25">
      <c r="A84" s="38" t="str">
        <f t="shared" si="3"/>
        <v/>
      </c>
      <c r="B84" s="38"/>
      <c r="C84" s="5"/>
      <c r="E84" s="2" t="str">
        <f>IF(D84="","",VLOOKUP(D84,'BASE TB'!$A$1:$K$70000,2,FALSE))</f>
        <v/>
      </c>
      <c r="G84" s="3"/>
      <c r="H84" s="4" t="str">
        <f t="shared" si="4"/>
        <v/>
      </c>
    </row>
    <row r="85" spans="1:8" x14ac:dyDescent="0.25">
      <c r="A85" s="38" t="str">
        <f t="shared" si="3"/>
        <v/>
      </c>
      <c r="B85" s="38"/>
      <c r="C85" s="5"/>
      <c r="E85" s="2" t="str">
        <f>IF(D85="","",VLOOKUP(D85,'BASE TB'!$A$1:$K$70000,2,FALSE))</f>
        <v/>
      </c>
      <c r="G85" s="3"/>
      <c r="H85" s="4" t="str">
        <f t="shared" si="4"/>
        <v/>
      </c>
    </row>
    <row r="86" spans="1:8" x14ac:dyDescent="0.25">
      <c r="A86" s="38" t="str">
        <f t="shared" si="3"/>
        <v/>
      </c>
      <c r="B86" s="38"/>
      <c r="C86" s="5"/>
      <c r="E86" s="2" t="str">
        <f>IF(D86="","",VLOOKUP(D86,'BASE TB'!$A$1:$K$70000,2,FALSE))</f>
        <v/>
      </c>
      <c r="G86" s="3"/>
      <c r="H86" s="4" t="str">
        <f t="shared" si="4"/>
        <v/>
      </c>
    </row>
    <row r="87" spans="1:8" x14ac:dyDescent="0.25">
      <c r="A87" s="38" t="str">
        <f t="shared" si="3"/>
        <v/>
      </c>
      <c r="B87" s="38"/>
      <c r="C87" s="5"/>
      <c r="E87" s="2" t="str">
        <f>IF(D87="","",VLOOKUP(D87,'BASE TB'!$A$1:$K$70000,2,FALSE))</f>
        <v/>
      </c>
      <c r="G87" s="3"/>
      <c r="H87" s="4" t="str">
        <f t="shared" si="4"/>
        <v/>
      </c>
    </row>
    <row r="88" spans="1:8" x14ac:dyDescent="0.25">
      <c r="A88" s="38" t="str">
        <f t="shared" si="3"/>
        <v/>
      </c>
      <c r="B88" s="38"/>
      <c r="C88" s="5"/>
      <c r="E88" s="2" t="str">
        <f>IF(D88="","",VLOOKUP(D88,'BASE TB'!$A$1:$K$70000,2,FALSE))</f>
        <v/>
      </c>
      <c r="G88" s="3"/>
      <c r="H88" s="4" t="str">
        <f t="shared" si="4"/>
        <v/>
      </c>
    </row>
    <row r="89" spans="1:8" x14ac:dyDescent="0.25">
      <c r="A89" s="38" t="str">
        <f t="shared" si="3"/>
        <v/>
      </c>
      <c r="B89" s="38"/>
      <c r="C89" s="5"/>
      <c r="E89" s="2" t="str">
        <f>IF(D89="","",VLOOKUP(D89,'BASE TB'!$A$1:$K$70000,2,FALSE))</f>
        <v/>
      </c>
      <c r="G89" s="3"/>
      <c r="H89" s="4" t="str">
        <f t="shared" si="4"/>
        <v/>
      </c>
    </row>
    <row r="90" spans="1:8" x14ac:dyDescent="0.25">
      <c r="A90" s="38" t="str">
        <f t="shared" si="3"/>
        <v/>
      </c>
      <c r="B90" s="38"/>
      <c r="C90" s="5"/>
      <c r="E90" s="2" t="str">
        <f>IF(D90="","",VLOOKUP(D90,'BASE TB'!$A$1:$K$70000,2,FALSE))</f>
        <v/>
      </c>
      <c r="G90" s="3"/>
      <c r="H90" s="4" t="str">
        <f t="shared" si="4"/>
        <v/>
      </c>
    </row>
    <row r="91" spans="1:8" x14ac:dyDescent="0.25">
      <c r="A91" s="38" t="str">
        <f t="shared" si="3"/>
        <v/>
      </c>
      <c r="B91" s="38"/>
      <c r="C91" s="5"/>
      <c r="E91" s="2" t="str">
        <f>IF(D91="","",VLOOKUP(D91,'BASE TB'!$A$1:$K$70000,2,FALSE))</f>
        <v/>
      </c>
      <c r="G91" s="3"/>
      <c r="H91" s="4" t="str">
        <f t="shared" si="4"/>
        <v/>
      </c>
    </row>
    <row r="92" spans="1:8" x14ac:dyDescent="0.25">
      <c r="A92" s="38" t="str">
        <f t="shared" si="3"/>
        <v/>
      </c>
      <c r="B92" s="38"/>
      <c r="C92" s="5"/>
      <c r="E92" s="2" t="str">
        <f>IF(D92="","",VLOOKUP(D92,'BASE TB'!$A$1:$K$70000,2,FALSE))</f>
        <v/>
      </c>
      <c r="G92" s="3"/>
      <c r="H92" s="4" t="str">
        <f t="shared" si="4"/>
        <v/>
      </c>
    </row>
    <row r="93" spans="1:8" x14ac:dyDescent="0.25">
      <c r="A93" s="38" t="str">
        <f t="shared" si="3"/>
        <v/>
      </c>
      <c r="B93" s="38"/>
      <c r="C93" s="5"/>
      <c r="E93" s="2" t="str">
        <f>IF(D93="","",VLOOKUP(D93,'BASE TB'!$A$1:$K$70000,2,FALSE))</f>
        <v/>
      </c>
      <c r="G93" s="3"/>
      <c r="H93" s="4" t="str">
        <f t="shared" si="4"/>
        <v/>
      </c>
    </row>
    <row r="94" spans="1:8" x14ac:dyDescent="0.25">
      <c r="A94" s="38" t="str">
        <f t="shared" si="3"/>
        <v/>
      </c>
      <c r="B94" s="38"/>
      <c r="C94" s="5"/>
      <c r="E94" s="2" t="str">
        <f>IF(D94="","",VLOOKUP(D94,'BASE TB'!$A$1:$K$70000,2,FALSE))</f>
        <v/>
      </c>
      <c r="G94" s="3"/>
      <c r="H94" s="4" t="str">
        <f t="shared" si="4"/>
        <v/>
      </c>
    </row>
    <row r="95" spans="1:8" x14ac:dyDescent="0.25">
      <c r="A95" s="38" t="str">
        <f t="shared" si="3"/>
        <v/>
      </c>
      <c r="B95" s="38"/>
      <c r="C95" s="5"/>
      <c r="E95" s="2" t="str">
        <f>IF(D95="","",VLOOKUP(D95,'BASE TB'!$A$1:$K$70000,2,FALSE))</f>
        <v/>
      </c>
      <c r="G95" s="3"/>
      <c r="H95" s="4" t="str">
        <f t="shared" si="4"/>
        <v/>
      </c>
    </row>
    <row r="96" spans="1:8" x14ac:dyDescent="0.25">
      <c r="A96" s="38" t="str">
        <f t="shared" si="3"/>
        <v/>
      </c>
      <c r="B96" s="38"/>
      <c r="C96" s="5"/>
      <c r="E96" s="2" t="str">
        <f>IF(D96="","",VLOOKUP(D96,'BASE TB'!$A$1:$K$70000,2,FALSE))</f>
        <v/>
      </c>
      <c r="G96" s="3"/>
      <c r="H96" s="4" t="str">
        <f t="shared" si="4"/>
        <v/>
      </c>
    </row>
    <row r="97" spans="1:8" x14ac:dyDescent="0.25">
      <c r="A97" s="38" t="str">
        <f t="shared" si="3"/>
        <v/>
      </c>
      <c r="B97" s="38"/>
      <c r="C97" s="5"/>
      <c r="E97" s="2" t="str">
        <f>IF(D97="","",VLOOKUP(D97,'BASE TB'!$A$1:$K$70000,2,FALSE))</f>
        <v/>
      </c>
      <c r="G97" s="3"/>
      <c r="H97" s="4" t="str">
        <f t="shared" si="4"/>
        <v/>
      </c>
    </row>
    <row r="98" spans="1:8" x14ac:dyDescent="0.25">
      <c r="A98" s="38" t="str">
        <f t="shared" si="3"/>
        <v/>
      </c>
      <c r="B98" s="38"/>
      <c r="C98" s="5"/>
      <c r="E98" s="2" t="str">
        <f>IF(D98="","",VLOOKUP(D98,'BASE TB'!$A$1:$K$70000,2,FALSE))</f>
        <v/>
      </c>
      <c r="G98" s="3"/>
      <c r="H98" s="4" t="str">
        <f t="shared" si="4"/>
        <v/>
      </c>
    </row>
    <row r="99" spans="1:8" x14ac:dyDescent="0.25">
      <c r="A99" s="38" t="str">
        <f t="shared" si="3"/>
        <v/>
      </c>
      <c r="B99" s="38"/>
      <c r="C99" s="5"/>
      <c r="E99" s="2" t="str">
        <f>IF(D99="","",VLOOKUP(D99,'BASE TB'!$A$1:$K$70000,2,FALSE))</f>
        <v/>
      </c>
      <c r="G99" s="3"/>
      <c r="H99" s="4" t="str">
        <f t="shared" si="4"/>
        <v/>
      </c>
    </row>
    <row r="100" spans="1:8" x14ac:dyDescent="0.25">
      <c r="A100" s="38" t="str">
        <f t="shared" si="3"/>
        <v/>
      </c>
      <c r="B100" s="38"/>
      <c r="C100" s="5"/>
      <c r="E100" s="2" t="str">
        <f>IF(D100="","",VLOOKUP(D100,'BASE TB'!$A$1:$K$70000,2,FALSE))</f>
        <v/>
      </c>
      <c r="G100" s="3"/>
      <c r="H100" s="4" t="str">
        <f t="shared" si="4"/>
        <v/>
      </c>
    </row>
    <row r="101" spans="1:8" x14ac:dyDescent="0.25">
      <c r="A101" s="38" t="str">
        <f t="shared" si="3"/>
        <v/>
      </c>
      <c r="B101" s="38"/>
      <c r="C101" s="5"/>
      <c r="E101" s="2" t="str">
        <f>IF(D101="","",VLOOKUP(D101,'BASE TB'!$A$1:$K$70000,2,FALSE))</f>
        <v/>
      </c>
      <c r="G101" s="3"/>
      <c r="H101" s="4" t="str">
        <f t="shared" si="4"/>
        <v/>
      </c>
    </row>
    <row r="102" spans="1:8" x14ac:dyDescent="0.25">
      <c r="A102" s="38" t="str">
        <f t="shared" si="3"/>
        <v/>
      </c>
      <c r="B102" s="38"/>
      <c r="C102" s="5"/>
      <c r="E102" s="2" t="str">
        <f>IF(D102="","",VLOOKUP(D102,'BASE TB'!$A$1:$K$70000,2,FALSE))</f>
        <v/>
      </c>
      <c r="G102" s="3"/>
      <c r="H102" s="4" t="str">
        <f t="shared" si="4"/>
        <v/>
      </c>
    </row>
    <row r="103" spans="1:8" x14ac:dyDescent="0.25">
      <c r="A103" s="38" t="str">
        <f t="shared" si="3"/>
        <v/>
      </c>
      <c r="B103" s="38"/>
      <c r="C103" s="5"/>
      <c r="E103" s="2" t="str">
        <f>IF(D103="","",VLOOKUP(D103,'BASE TB'!$A$1:$K$70000,2,FALSE))</f>
        <v/>
      </c>
      <c r="G103" s="3"/>
      <c r="H103" s="4" t="str">
        <f t="shared" si="4"/>
        <v/>
      </c>
    </row>
    <row r="104" spans="1:8" x14ac:dyDescent="0.25">
      <c r="A104" s="38" t="str">
        <f t="shared" si="3"/>
        <v/>
      </c>
      <c r="B104" s="38"/>
      <c r="C104" s="5"/>
      <c r="E104" s="2" t="str">
        <f>IF(D104="","",VLOOKUP(D104,'BASE TB'!$A$1:$K$70000,2,FALSE))</f>
        <v/>
      </c>
      <c r="G104" s="3"/>
      <c r="H104" s="4" t="str">
        <f t="shared" si="4"/>
        <v/>
      </c>
    </row>
    <row r="105" spans="1:8" x14ac:dyDescent="0.25">
      <c r="A105" s="38" t="str">
        <f t="shared" si="3"/>
        <v/>
      </c>
      <c r="B105" s="38"/>
      <c r="C105" s="5"/>
      <c r="E105" s="2" t="str">
        <f>IF(D105="","",VLOOKUP(D105,'BASE TB'!$A$1:$K$70000,2,FALSE))</f>
        <v/>
      </c>
      <c r="G105" s="3"/>
      <c r="H105" s="4" t="str">
        <f t="shared" si="4"/>
        <v/>
      </c>
    </row>
    <row r="106" spans="1:8" x14ac:dyDescent="0.25">
      <c r="A106" s="38" t="str">
        <f t="shared" si="3"/>
        <v/>
      </c>
      <c r="B106" s="38"/>
      <c r="C106" s="5"/>
      <c r="E106" s="2" t="str">
        <f>IF(D106="","",VLOOKUP(D106,'BASE TB'!$A$1:$K$70000,2,FALSE))</f>
        <v/>
      </c>
      <c r="G106" s="3"/>
      <c r="H106" s="4" t="str">
        <f t="shared" si="4"/>
        <v/>
      </c>
    </row>
    <row r="107" spans="1:8" x14ac:dyDescent="0.25">
      <c r="A107" s="38" t="str">
        <f t="shared" si="3"/>
        <v/>
      </c>
      <c r="B107" s="38"/>
      <c r="C107" s="5"/>
      <c r="E107" s="2" t="str">
        <f>IF(D107="","",VLOOKUP(D107,'BASE TB'!$A$1:$K$70000,2,FALSE))</f>
        <v/>
      </c>
      <c r="G107" s="3"/>
      <c r="H107" s="4" t="str">
        <f t="shared" si="4"/>
        <v/>
      </c>
    </row>
    <row r="108" spans="1:8" x14ac:dyDescent="0.25">
      <c r="A108" s="38" t="str">
        <f t="shared" si="3"/>
        <v/>
      </c>
      <c r="B108" s="38"/>
      <c r="C108" s="5"/>
      <c r="E108" s="2" t="str">
        <f>IF(D108="","",VLOOKUP(D108,'BASE TB'!$A$1:$K$70000,2,FALSE))</f>
        <v/>
      </c>
      <c r="G108" s="3"/>
      <c r="H108" s="4" t="str">
        <f t="shared" si="4"/>
        <v/>
      </c>
    </row>
    <row r="109" spans="1:8" x14ac:dyDescent="0.25">
      <c r="A109" s="38" t="str">
        <f t="shared" si="3"/>
        <v/>
      </c>
      <c r="B109" s="38"/>
      <c r="C109" s="5"/>
      <c r="E109" s="2" t="str">
        <f>IF(D109="","",VLOOKUP(D109,'BASE TB'!$A$1:$K$70000,2,FALSE))</f>
        <v/>
      </c>
      <c r="G109" s="3"/>
      <c r="H109" s="4" t="str">
        <f t="shared" si="4"/>
        <v/>
      </c>
    </row>
    <row r="110" spans="1:8" x14ac:dyDescent="0.25">
      <c r="A110" s="38" t="str">
        <f t="shared" si="3"/>
        <v/>
      </c>
      <c r="B110" s="38"/>
      <c r="C110" s="5"/>
      <c r="E110" s="2" t="str">
        <f>IF(D110="","",VLOOKUP(D110,'BASE TB'!$A$1:$K$70000,2,FALSE))</f>
        <v/>
      </c>
      <c r="G110" s="3"/>
      <c r="H110" s="4" t="str">
        <f t="shared" si="4"/>
        <v/>
      </c>
    </row>
    <row r="111" spans="1:8" x14ac:dyDescent="0.25">
      <c r="A111" s="38" t="str">
        <f t="shared" si="3"/>
        <v/>
      </c>
      <c r="B111" s="38"/>
      <c r="C111" s="5"/>
      <c r="E111" s="2" t="str">
        <f>IF(D111="","",VLOOKUP(D111,'BASE TB'!$A$1:$K$70000,2,FALSE))</f>
        <v/>
      </c>
      <c r="G111" s="3"/>
      <c r="H111" s="4" t="str">
        <f t="shared" si="4"/>
        <v/>
      </c>
    </row>
    <row r="112" spans="1:8" x14ac:dyDescent="0.25">
      <c r="A112" s="38" t="str">
        <f t="shared" si="3"/>
        <v/>
      </c>
      <c r="B112" s="38"/>
      <c r="C112" s="5"/>
      <c r="E112" s="2" t="str">
        <f>IF(D112="","",VLOOKUP(D112,'BASE TB'!$A$1:$K$70000,2,FALSE))</f>
        <v/>
      </c>
      <c r="G112" s="3"/>
      <c r="H112" s="4" t="str">
        <f t="shared" si="4"/>
        <v/>
      </c>
    </row>
    <row r="113" spans="1:8" x14ac:dyDescent="0.25">
      <c r="A113" s="38" t="str">
        <f t="shared" si="3"/>
        <v/>
      </c>
      <c r="B113" s="38"/>
      <c r="C113" s="5"/>
      <c r="E113" s="2" t="str">
        <f>IF(D113="","",VLOOKUP(D113,'BASE TB'!$A$1:$K$70000,2,FALSE))</f>
        <v/>
      </c>
      <c r="G113" s="3"/>
      <c r="H113" s="4" t="str">
        <f t="shared" si="4"/>
        <v/>
      </c>
    </row>
    <row r="114" spans="1:8" x14ac:dyDescent="0.25">
      <c r="A114" s="38" t="str">
        <f t="shared" si="3"/>
        <v/>
      </c>
      <c r="B114" s="38"/>
      <c r="C114" s="5"/>
      <c r="E114" s="2" t="str">
        <f>IF(D114="","",VLOOKUP(D114,'BASE TB'!$A$1:$K$70000,2,FALSE))</f>
        <v/>
      </c>
      <c r="G114" s="3"/>
      <c r="H114" s="4" t="str">
        <f t="shared" si="4"/>
        <v/>
      </c>
    </row>
    <row r="115" spans="1:8" x14ac:dyDescent="0.25">
      <c r="A115" s="38" t="str">
        <f t="shared" si="3"/>
        <v/>
      </c>
      <c r="B115" s="38"/>
      <c r="C115" s="5"/>
      <c r="E115" s="2" t="str">
        <f>IF(D115="","",VLOOKUP(D115,'BASE TB'!$A$1:$K$70000,2,FALSE))</f>
        <v/>
      </c>
      <c r="G115" s="3"/>
      <c r="H115" s="4" t="str">
        <f t="shared" si="4"/>
        <v/>
      </c>
    </row>
    <row r="116" spans="1:8" x14ac:dyDescent="0.25">
      <c r="A116" s="38" t="str">
        <f t="shared" si="3"/>
        <v/>
      </c>
      <c r="B116" s="38"/>
      <c r="C116" s="5"/>
      <c r="E116" s="2" t="str">
        <f>IF(D116="","",VLOOKUP(D116,'BASE TB'!$A$1:$K$70000,2,FALSE))</f>
        <v/>
      </c>
      <c r="G116" s="3"/>
      <c r="H116" s="4" t="str">
        <f t="shared" si="4"/>
        <v/>
      </c>
    </row>
    <row r="117" spans="1:8" x14ac:dyDescent="0.25">
      <c r="A117" s="38" t="str">
        <f t="shared" si="3"/>
        <v/>
      </c>
      <c r="B117" s="38"/>
      <c r="C117" s="5"/>
      <c r="E117" s="2" t="str">
        <f>IF(D117="","",VLOOKUP(D117,'BASE TB'!$A$1:$K$70000,2,FALSE))</f>
        <v/>
      </c>
      <c r="G117" s="3"/>
      <c r="H117" s="4" t="str">
        <f t="shared" si="4"/>
        <v/>
      </c>
    </row>
    <row r="118" spans="1:8" x14ac:dyDescent="0.25">
      <c r="A118" s="38" t="str">
        <f t="shared" si="3"/>
        <v/>
      </c>
      <c r="B118" s="38"/>
      <c r="C118" s="5"/>
      <c r="E118" s="2" t="str">
        <f>IF(D118="","",VLOOKUP(D118,'BASE TB'!$A$1:$K$70000,2,FALSE))</f>
        <v/>
      </c>
      <c r="G118" s="3"/>
      <c r="H118" s="4" t="str">
        <f t="shared" si="4"/>
        <v/>
      </c>
    </row>
    <row r="119" spans="1:8" x14ac:dyDescent="0.25">
      <c r="A119" s="38" t="str">
        <f t="shared" si="3"/>
        <v/>
      </c>
      <c r="B119" s="38"/>
      <c r="C119" s="5"/>
      <c r="E119" s="2" t="str">
        <f>IF(D119="","",VLOOKUP(D119,'BASE TB'!$A$1:$K$70000,2,FALSE))</f>
        <v/>
      </c>
      <c r="G119" s="3"/>
      <c r="H119" s="4" t="str">
        <f t="shared" si="4"/>
        <v/>
      </c>
    </row>
    <row r="120" spans="1:8" x14ac:dyDescent="0.25">
      <c r="A120" s="38" t="str">
        <f t="shared" si="3"/>
        <v/>
      </c>
      <c r="B120" s="38"/>
      <c r="C120" s="5"/>
      <c r="E120" s="2" t="str">
        <f>IF(D120="","",VLOOKUP(D120,'BASE TB'!$A$1:$K$70000,2,FALSE))</f>
        <v/>
      </c>
      <c r="G120" s="3"/>
      <c r="H120" s="4" t="str">
        <f t="shared" si="4"/>
        <v/>
      </c>
    </row>
    <row r="121" spans="1:8" x14ac:dyDescent="0.25">
      <c r="A121" s="38" t="str">
        <f t="shared" si="3"/>
        <v/>
      </c>
      <c r="B121" s="38"/>
      <c r="C121" s="5"/>
      <c r="E121" s="2" t="str">
        <f>IF(D121="","",VLOOKUP(D121,'BASE TB'!$A$1:$K$70000,2,FALSE))</f>
        <v/>
      </c>
      <c r="G121" s="3"/>
      <c r="H121" s="4" t="str">
        <f t="shared" si="4"/>
        <v/>
      </c>
    </row>
    <row r="122" spans="1:8" x14ac:dyDescent="0.25">
      <c r="A122" s="38" t="str">
        <f t="shared" si="3"/>
        <v/>
      </c>
      <c r="B122" s="38"/>
      <c r="C122" s="5"/>
      <c r="E122" s="2" t="str">
        <f>IF(D122="","",VLOOKUP(D122,'BASE TB'!$A$1:$K$70000,2,FALSE))</f>
        <v/>
      </c>
      <c r="G122" s="3"/>
      <c r="H122" s="4" t="str">
        <f t="shared" si="4"/>
        <v/>
      </c>
    </row>
    <row r="123" spans="1:8" x14ac:dyDescent="0.25">
      <c r="A123" s="38" t="str">
        <f t="shared" si="3"/>
        <v/>
      </c>
      <c r="B123" s="38"/>
      <c r="C123" s="5"/>
      <c r="E123" s="2" t="str">
        <f>IF(D123="","",VLOOKUP(D123,'BASE TB'!$A$1:$K$70000,2,FALSE))</f>
        <v/>
      </c>
      <c r="G123" s="3"/>
      <c r="H123" s="4" t="str">
        <f t="shared" si="4"/>
        <v/>
      </c>
    </row>
    <row r="124" spans="1:8" x14ac:dyDescent="0.25">
      <c r="A124" s="38" t="str">
        <f t="shared" si="3"/>
        <v/>
      </c>
      <c r="B124" s="38"/>
      <c r="C124" s="5"/>
      <c r="E124" s="2" t="str">
        <f>IF(D124="","",VLOOKUP(D124,'BASE TB'!$A$1:$K$70000,2,FALSE))</f>
        <v/>
      </c>
      <c r="G124" s="3"/>
      <c r="H124" s="4" t="str">
        <f t="shared" si="4"/>
        <v/>
      </c>
    </row>
    <row r="125" spans="1:8" x14ac:dyDescent="0.25">
      <c r="A125" s="38" t="str">
        <f t="shared" si="3"/>
        <v/>
      </c>
      <c r="B125" s="38"/>
      <c r="C125" s="5"/>
      <c r="E125" s="2" t="str">
        <f>IF(D125="","",VLOOKUP(D125,'BASE TB'!$A$1:$K$70000,2,FALSE))</f>
        <v/>
      </c>
      <c r="G125" s="3"/>
      <c r="H125" s="4" t="str">
        <f t="shared" si="4"/>
        <v/>
      </c>
    </row>
    <row r="126" spans="1:8" x14ac:dyDescent="0.25">
      <c r="A126" s="38" t="str">
        <f t="shared" si="3"/>
        <v/>
      </c>
      <c r="B126" s="38"/>
      <c r="C126" s="5"/>
      <c r="E126" s="2" t="str">
        <f>IF(D126="","",VLOOKUP(D126,'BASE TB'!$A$1:$K$70000,2,FALSE))</f>
        <v/>
      </c>
      <c r="G126" s="3"/>
      <c r="H126" s="4" t="str">
        <f t="shared" si="4"/>
        <v/>
      </c>
    </row>
    <row r="127" spans="1:8" x14ac:dyDescent="0.25">
      <c r="A127" s="38" t="str">
        <f t="shared" si="3"/>
        <v/>
      </c>
      <c r="B127" s="38"/>
      <c r="C127" s="5"/>
      <c r="E127" s="2" t="str">
        <f>IF(D127="","",VLOOKUP(D127,'BASE TB'!$A$1:$K$70000,2,FALSE))</f>
        <v/>
      </c>
      <c r="G127" s="3"/>
      <c r="H127" s="4" t="str">
        <f t="shared" si="4"/>
        <v/>
      </c>
    </row>
    <row r="128" spans="1:8" x14ac:dyDescent="0.25">
      <c r="A128" s="38" t="str">
        <f t="shared" si="3"/>
        <v/>
      </c>
      <c r="B128" s="38"/>
      <c r="C128" s="5"/>
      <c r="E128" s="2" t="str">
        <f>IF(D128="","",VLOOKUP(D128,'BASE TB'!$A$1:$K$70000,2,FALSE))</f>
        <v/>
      </c>
      <c r="G128" s="3"/>
      <c r="H128" s="4" t="str">
        <f t="shared" si="4"/>
        <v/>
      </c>
    </row>
    <row r="129" spans="1:8" x14ac:dyDescent="0.25">
      <c r="A129" s="38" t="str">
        <f t="shared" si="3"/>
        <v/>
      </c>
      <c r="B129" s="38"/>
      <c r="C129" s="5"/>
      <c r="E129" s="2" t="str">
        <f>IF(D129="","",VLOOKUP(D129,'BASE TB'!$A$1:$K$70000,2,FALSE))</f>
        <v/>
      </c>
      <c r="G129" s="3"/>
      <c r="H129" s="4" t="str">
        <f t="shared" si="4"/>
        <v/>
      </c>
    </row>
    <row r="130" spans="1:8" x14ac:dyDescent="0.25">
      <c r="A130" s="38" t="str">
        <f t="shared" si="3"/>
        <v/>
      </c>
      <c r="B130" s="38"/>
      <c r="C130" s="5"/>
      <c r="E130" s="2" t="str">
        <f>IF(D130="","",VLOOKUP(D130,'BASE TB'!$A$1:$K$70000,2,FALSE))</f>
        <v/>
      </c>
      <c r="G130" s="3"/>
      <c r="H130" s="4" t="str">
        <f t="shared" si="4"/>
        <v/>
      </c>
    </row>
    <row r="131" spans="1:8" x14ac:dyDescent="0.25">
      <c r="A131" s="38" t="str">
        <f t="shared" si="3"/>
        <v/>
      </c>
      <c r="B131" s="38"/>
      <c r="C131" s="5"/>
      <c r="E131" s="2" t="str">
        <f>IF(D131="","",VLOOKUP(D131,'BASE TB'!$A$1:$K$70000,2,FALSE))</f>
        <v/>
      </c>
      <c r="G131" s="3"/>
      <c r="H131" s="4" t="str">
        <f t="shared" si="4"/>
        <v/>
      </c>
    </row>
    <row r="132" spans="1:8" x14ac:dyDescent="0.25">
      <c r="A132" s="38" t="str">
        <f t="shared" si="3"/>
        <v/>
      </c>
      <c r="B132" s="38"/>
      <c r="C132" s="5"/>
      <c r="E132" s="2" t="str">
        <f>IF(D132="","",VLOOKUP(D132,'BASE TB'!$A$1:$K$70000,2,FALSE))</f>
        <v/>
      </c>
      <c r="G132" s="3"/>
      <c r="H132" s="4" t="str">
        <f t="shared" si="4"/>
        <v/>
      </c>
    </row>
    <row r="133" spans="1:8" x14ac:dyDescent="0.25">
      <c r="A133" s="38" t="str">
        <f t="shared" ref="A133:A196" si="5">IF(C133="","",$G$1-C133)</f>
        <v/>
      </c>
      <c r="B133" s="38"/>
      <c r="C133" s="5"/>
      <c r="E133" s="2" t="str">
        <f>IF(D133="","",VLOOKUP(D133,'BASE TB'!$A$1:$K$70000,2,FALSE))</f>
        <v/>
      </c>
      <c r="G133" s="3"/>
      <c r="H133" s="4" t="str">
        <f t="shared" ref="H133:H196" si="6">IF(D133="","",F133*G133)</f>
        <v/>
      </c>
    </row>
    <row r="134" spans="1:8" x14ac:dyDescent="0.25">
      <c r="A134" s="38" t="str">
        <f t="shared" si="5"/>
        <v/>
      </c>
      <c r="B134" s="38"/>
      <c r="C134" s="5"/>
      <c r="E134" s="2" t="str">
        <f>IF(D134="","",VLOOKUP(D134,'BASE TB'!$A$1:$K$70000,2,FALSE))</f>
        <v/>
      </c>
      <c r="G134" s="3"/>
      <c r="H134" s="4" t="str">
        <f t="shared" si="6"/>
        <v/>
      </c>
    </row>
    <row r="135" spans="1:8" x14ac:dyDescent="0.25">
      <c r="A135" s="38" t="str">
        <f t="shared" si="5"/>
        <v/>
      </c>
      <c r="B135" s="38"/>
      <c r="C135" s="5"/>
      <c r="E135" s="2" t="str">
        <f>IF(D135="","",VLOOKUP(D135,'BASE TB'!$A$1:$K$70000,2,FALSE))</f>
        <v/>
      </c>
      <c r="G135" s="3"/>
      <c r="H135" s="4" t="str">
        <f t="shared" si="6"/>
        <v/>
      </c>
    </row>
    <row r="136" spans="1:8" x14ac:dyDescent="0.25">
      <c r="A136" s="38" t="str">
        <f t="shared" si="5"/>
        <v/>
      </c>
      <c r="B136" s="38"/>
      <c r="C136" s="5"/>
      <c r="E136" s="2" t="str">
        <f>IF(D136="","",VLOOKUP(D136,'BASE TB'!$A$1:$K$70000,2,FALSE))</f>
        <v/>
      </c>
      <c r="G136" s="3"/>
      <c r="H136" s="4" t="str">
        <f t="shared" si="6"/>
        <v/>
      </c>
    </row>
    <row r="137" spans="1:8" x14ac:dyDescent="0.25">
      <c r="A137" s="38" t="str">
        <f t="shared" si="5"/>
        <v/>
      </c>
      <c r="B137" s="38"/>
      <c r="C137" s="5"/>
      <c r="E137" s="2" t="str">
        <f>IF(D137="","",VLOOKUP(D137,'BASE TB'!$A$1:$K$70000,2,FALSE))</f>
        <v/>
      </c>
      <c r="G137" s="3"/>
      <c r="H137" s="4" t="str">
        <f t="shared" si="6"/>
        <v/>
      </c>
    </row>
    <row r="138" spans="1:8" x14ac:dyDescent="0.25">
      <c r="A138" s="38" t="str">
        <f t="shared" si="5"/>
        <v/>
      </c>
      <c r="B138" s="38"/>
      <c r="C138" s="5"/>
      <c r="E138" s="2" t="str">
        <f>IF(D138="","",VLOOKUP(D138,'BASE TB'!$A$1:$K$70000,2,FALSE))</f>
        <v/>
      </c>
      <c r="G138" s="3"/>
      <c r="H138" s="4" t="str">
        <f t="shared" si="6"/>
        <v/>
      </c>
    </row>
    <row r="139" spans="1:8" x14ac:dyDescent="0.25">
      <c r="A139" s="38" t="str">
        <f t="shared" si="5"/>
        <v/>
      </c>
      <c r="B139" s="38"/>
      <c r="C139" s="5"/>
      <c r="E139" s="2" t="str">
        <f>IF(D139="","",VLOOKUP(D139,'BASE TB'!$A$1:$K$70000,2,FALSE))</f>
        <v/>
      </c>
      <c r="G139" s="3"/>
      <c r="H139" s="4" t="str">
        <f t="shared" si="6"/>
        <v/>
      </c>
    </row>
    <row r="140" spans="1:8" x14ac:dyDescent="0.25">
      <c r="A140" s="38" t="str">
        <f t="shared" si="5"/>
        <v/>
      </c>
      <c r="B140" s="38"/>
      <c r="C140" s="5"/>
      <c r="E140" s="2" t="str">
        <f>IF(D140="","",VLOOKUP(D140,'BASE TB'!$A$1:$K$70000,2,FALSE))</f>
        <v/>
      </c>
      <c r="G140" s="3"/>
      <c r="H140" s="4" t="str">
        <f t="shared" si="6"/>
        <v/>
      </c>
    </row>
    <row r="141" spans="1:8" x14ac:dyDescent="0.25">
      <c r="A141" s="38" t="str">
        <f t="shared" si="5"/>
        <v/>
      </c>
      <c r="B141" s="38"/>
      <c r="C141" s="5"/>
      <c r="E141" s="2" t="str">
        <f>IF(D141="","",VLOOKUP(D141,'BASE TB'!$A$1:$K$70000,2,FALSE))</f>
        <v/>
      </c>
      <c r="G141" s="3"/>
      <c r="H141" s="4" t="str">
        <f t="shared" si="6"/>
        <v/>
      </c>
    </row>
    <row r="142" spans="1:8" x14ac:dyDescent="0.25">
      <c r="A142" s="38" t="str">
        <f t="shared" si="5"/>
        <v/>
      </c>
      <c r="B142" s="38"/>
      <c r="C142" s="5"/>
      <c r="E142" s="2" t="str">
        <f>IF(D142="","",VLOOKUP(D142,'BASE TB'!$A$1:$K$70000,2,FALSE))</f>
        <v/>
      </c>
      <c r="G142" s="3"/>
      <c r="H142" s="4" t="str">
        <f t="shared" si="6"/>
        <v/>
      </c>
    </row>
    <row r="143" spans="1:8" x14ac:dyDescent="0.25">
      <c r="A143" s="38" t="str">
        <f t="shared" si="5"/>
        <v/>
      </c>
      <c r="B143" s="38"/>
      <c r="C143" s="5"/>
      <c r="E143" s="2" t="str">
        <f>IF(D143="","",VLOOKUP(D143,'BASE TB'!$A$1:$K$70000,2,FALSE))</f>
        <v/>
      </c>
      <c r="G143" s="3"/>
      <c r="H143" s="4" t="str">
        <f t="shared" si="6"/>
        <v/>
      </c>
    </row>
    <row r="144" spans="1:8" x14ac:dyDescent="0.25">
      <c r="A144" s="38" t="str">
        <f t="shared" si="5"/>
        <v/>
      </c>
      <c r="B144" s="38"/>
      <c r="C144" s="5"/>
      <c r="E144" s="2" t="str">
        <f>IF(D144="","",VLOOKUP(D144,'BASE TB'!$A$1:$K$70000,2,FALSE))</f>
        <v/>
      </c>
      <c r="G144" s="3"/>
      <c r="H144" s="4" t="str">
        <f t="shared" si="6"/>
        <v/>
      </c>
    </row>
    <row r="145" spans="1:8" x14ac:dyDescent="0.25">
      <c r="A145" s="38" t="str">
        <f t="shared" si="5"/>
        <v/>
      </c>
      <c r="B145" s="38"/>
      <c r="C145" s="5"/>
      <c r="E145" s="2" t="str">
        <f>IF(D145="","",VLOOKUP(D145,'BASE TB'!$A$1:$K$70000,2,FALSE))</f>
        <v/>
      </c>
      <c r="G145" s="3"/>
      <c r="H145" s="4" t="str">
        <f t="shared" si="6"/>
        <v/>
      </c>
    </row>
    <row r="146" spans="1:8" x14ac:dyDescent="0.25">
      <c r="A146" s="38" t="str">
        <f t="shared" si="5"/>
        <v/>
      </c>
      <c r="B146" s="38"/>
      <c r="C146" s="5"/>
      <c r="E146" s="2" t="str">
        <f>IF(D146="","",VLOOKUP(D146,'BASE TB'!$A$1:$K$70000,2,FALSE))</f>
        <v/>
      </c>
      <c r="G146" s="3"/>
      <c r="H146" s="4" t="str">
        <f t="shared" si="6"/>
        <v/>
      </c>
    </row>
    <row r="147" spans="1:8" x14ac:dyDescent="0.25">
      <c r="A147" s="38" t="str">
        <f t="shared" si="5"/>
        <v/>
      </c>
      <c r="B147" s="38"/>
      <c r="C147" s="5"/>
      <c r="E147" s="2" t="str">
        <f>IF(D147="","",VLOOKUP(D147,'BASE TB'!$A$1:$K$70000,2,FALSE))</f>
        <v/>
      </c>
      <c r="G147" s="3"/>
      <c r="H147" s="4" t="str">
        <f t="shared" si="6"/>
        <v/>
      </c>
    </row>
    <row r="148" spans="1:8" x14ac:dyDescent="0.25">
      <c r="A148" s="38" t="str">
        <f t="shared" si="5"/>
        <v/>
      </c>
      <c r="B148" s="38"/>
      <c r="C148" s="5"/>
      <c r="E148" s="2" t="str">
        <f>IF(D148="","",VLOOKUP(D148,'BASE TB'!$A$1:$K$70000,2,FALSE))</f>
        <v/>
      </c>
      <c r="G148" s="3"/>
      <c r="H148" s="4" t="str">
        <f t="shared" si="6"/>
        <v/>
      </c>
    </row>
    <row r="149" spans="1:8" x14ac:dyDescent="0.25">
      <c r="A149" s="38" t="str">
        <f t="shared" si="5"/>
        <v/>
      </c>
      <c r="B149" s="38"/>
      <c r="C149" s="5"/>
      <c r="E149" s="2" t="str">
        <f>IF(D149="","",VLOOKUP(D149,'BASE TB'!$A$1:$K$70000,2,FALSE))</f>
        <v/>
      </c>
      <c r="G149" s="3"/>
      <c r="H149" s="4" t="str">
        <f t="shared" si="6"/>
        <v/>
      </c>
    </row>
    <row r="150" spans="1:8" x14ac:dyDescent="0.25">
      <c r="A150" s="38" t="str">
        <f t="shared" si="5"/>
        <v/>
      </c>
      <c r="B150" s="38"/>
      <c r="C150" s="5"/>
      <c r="E150" s="2" t="str">
        <f>IF(D150="","",VLOOKUP(D150,'BASE TB'!$A$1:$K$70000,2,FALSE))</f>
        <v/>
      </c>
      <c r="G150" s="3"/>
      <c r="H150" s="4" t="str">
        <f t="shared" si="6"/>
        <v/>
      </c>
    </row>
    <row r="151" spans="1:8" x14ac:dyDescent="0.25">
      <c r="A151" s="38" t="str">
        <f t="shared" si="5"/>
        <v/>
      </c>
      <c r="B151" s="38"/>
      <c r="C151" s="5"/>
      <c r="E151" s="2" t="str">
        <f>IF(D151="","",VLOOKUP(D151,'BASE TB'!$A$1:$K$70000,2,FALSE))</f>
        <v/>
      </c>
      <c r="G151" s="3"/>
      <c r="H151" s="4" t="str">
        <f t="shared" si="6"/>
        <v/>
      </c>
    </row>
    <row r="152" spans="1:8" x14ac:dyDescent="0.25">
      <c r="A152" s="38" t="str">
        <f t="shared" si="5"/>
        <v/>
      </c>
      <c r="B152" s="38"/>
      <c r="C152" s="5"/>
      <c r="E152" s="2" t="str">
        <f>IF(D152="","",VLOOKUP(D152,'BASE TB'!$A$1:$K$70000,2,FALSE))</f>
        <v/>
      </c>
      <c r="G152" s="3"/>
      <c r="H152" s="4" t="str">
        <f t="shared" si="6"/>
        <v/>
      </c>
    </row>
    <row r="153" spans="1:8" x14ac:dyDescent="0.25">
      <c r="A153" s="38" t="str">
        <f t="shared" si="5"/>
        <v/>
      </c>
      <c r="B153" s="38"/>
      <c r="C153" s="5"/>
      <c r="E153" s="2" t="str">
        <f>IF(D153="","",VLOOKUP(D153,'BASE TB'!$A$1:$K$70000,2,FALSE))</f>
        <v/>
      </c>
      <c r="G153" s="3"/>
      <c r="H153" s="4" t="str">
        <f t="shared" si="6"/>
        <v/>
      </c>
    </row>
    <row r="154" spans="1:8" x14ac:dyDescent="0.25">
      <c r="A154" s="38" t="str">
        <f t="shared" si="5"/>
        <v/>
      </c>
      <c r="B154" s="38"/>
      <c r="C154" s="5"/>
      <c r="E154" s="2" t="str">
        <f>IF(D154="","",VLOOKUP(D154,'BASE TB'!$A$1:$K$70000,2,FALSE))</f>
        <v/>
      </c>
      <c r="G154" s="3"/>
      <c r="H154" s="4" t="str">
        <f t="shared" si="6"/>
        <v/>
      </c>
    </row>
    <row r="155" spans="1:8" x14ac:dyDescent="0.25">
      <c r="A155" s="38" t="str">
        <f t="shared" si="5"/>
        <v/>
      </c>
      <c r="B155" s="38"/>
      <c r="C155" s="5"/>
      <c r="E155" s="2" t="str">
        <f>IF(D155="","",VLOOKUP(D155,'BASE TB'!$A$1:$K$70000,2,FALSE))</f>
        <v/>
      </c>
      <c r="G155" s="3"/>
      <c r="H155" s="4" t="str">
        <f t="shared" si="6"/>
        <v/>
      </c>
    </row>
    <row r="156" spans="1:8" x14ac:dyDescent="0.25">
      <c r="A156" s="38" t="str">
        <f t="shared" si="5"/>
        <v/>
      </c>
      <c r="B156" s="38"/>
      <c r="C156" s="5"/>
      <c r="E156" s="2" t="str">
        <f>IF(D156="","",VLOOKUP(D156,'BASE TB'!$A$1:$K$70000,2,FALSE))</f>
        <v/>
      </c>
      <c r="G156" s="3"/>
      <c r="H156" s="4" t="str">
        <f t="shared" si="6"/>
        <v/>
      </c>
    </row>
    <row r="157" spans="1:8" x14ac:dyDescent="0.25">
      <c r="A157" s="38" t="str">
        <f t="shared" si="5"/>
        <v/>
      </c>
      <c r="B157" s="38"/>
      <c r="C157" s="5"/>
      <c r="E157" s="2" t="str">
        <f>IF(D157="","",VLOOKUP(D157,'BASE TB'!$A$1:$K$70000,2,FALSE))</f>
        <v/>
      </c>
      <c r="G157" s="3"/>
      <c r="H157" s="4" t="str">
        <f t="shared" si="6"/>
        <v/>
      </c>
    </row>
    <row r="158" spans="1:8" x14ac:dyDescent="0.25">
      <c r="A158" s="38" t="str">
        <f t="shared" si="5"/>
        <v/>
      </c>
      <c r="B158" s="38"/>
      <c r="C158" s="5"/>
      <c r="E158" s="2" t="str">
        <f>IF(D158="","",VLOOKUP(D158,'BASE TB'!$A$1:$K$70000,2,FALSE))</f>
        <v/>
      </c>
      <c r="G158" s="3"/>
      <c r="H158" s="4" t="str">
        <f t="shared" si="6"/>
        <v/>
      </c>
    </row>
    <row r="159" spans="1:8" x14ac:dyDescent="0.25">
      <c r="A159" s="38" t="str">
        <f t="shared" si="5"/>
        <v/>
      </c>
      <c r="B159" s="38"/>
      <c r="C159" s="5"/>
      <c r="E159" s="2" t="str">
        <f>IF(D159="","",VLOOKUP(D159,'BASE TB'!$A$1:$K$70000,2,FALSE))</f>
        <v/>
      </c>
      <c r="G159" s="3"/>
      <c r="H159" s="4" t="str">
        <f t="shared" si="6"/>
        <v/>
      </c>
    </row>
    <row r="160" spans="1:8" x14ac:dyDescent="0.25">
      <c r="A160" s="38" t="str">
        <f t="shared" si="5"/>
        <v/>
      </c>
      <c r="B160" s="38"/>
      <c r="C160" s="5"/>
      <c r="E160" s="2" t="str">
        <f>IF(D160="","",VLOOKUP(D160,'BASE TB'!$A$1:$K$70000,2,FALSE))</f>
        <v/>
      </c>
      <c r="G160" s="3"/>
      <c r="H160" s="4" t="str">
        <f t="shared" si="6"/>
        <v/>
      </c>
    </row>
    <row r="161" spans="1:8" x14ac:dyDescent="0.25">
      <c r="A161" s="38" t="str">
        <f t="shared" si="5"/>
        <v/>
      </c>
      <c r="B161" s="38"/>
      <c r="C161" s="5"/>
      <c r="E161" s="2" t="str">
        <f>IF(D161="","",VLOOKUP(D161,'BASE TB'!$A$1:$K$70000,2,FALSE))</f>
        <v/>
      </c>
      <c r="G161" s="3"/>
      <c r="H161" s="4" t="str">
        <f t="shared" si="6"/>
        <v/>
      </c>
    </row>
    <row r="162" spans="1:8" x14ac:dyDescent="0.25">
      <c r="A162" s="38" t="str">
        <f t="shared" si="5"/>
        <v/>
      </c>
      <c r="B162" s="38"/>
      <c r="C162" s="5"/>
      <c r="E162" s="2" t="str">
        <f>IF(D162="","",VLOOKUP(D162,'BASE TB'!$A$1:$K$70000,2,FALSE))</f>
        <v/>
      </c>
      <c r="G162" s="3"/>
      <c r="H162" s="4" t="str">
        <f t="shared" si="6"/>
        <v/>
      </c>
    </row>
    <row r="163" spans="1:8" x14ac:dyDescent="0.25">
      <c r="A163" s="38" t="str">
        <f t="shared" si="5"/>
        <v/>
      </c>
      <c r="B163" s="38"/>
      <c r="C163" s="5"/>
      <c r="E163" s="2" t="str">
        <f>IF(D163="","",VLOOKUP(D163,'BASE TB'!$A$1:$K$70000,2,FALSE))</f>
        <v/>
      </c>
      <c r="G163" s="3"/>
      <c r="H163" s="4" t="str">
        <f t="shared" si="6"/>
        <v/>
      </c>
    </row>
    <row r="164" spans="1:8" x14ac:dyDescent="0.25">
      <c r="A164" s="38" t="str">
        <f t="shared" si="5"/>
        <v/>
      </c>
      <c r="B164" s="38"/>
      <c r="C164" s="5"/>
      <c r="E164" s="2" t="str">
        <f>IF(D164="","",VLOOKUP(D164,'BASE TB'!$A$1:$K$70000,2,FALSE))</f>
        <v/>
      </c>
      <c r="G164" s="3"/>
      <c r="H164" s="4" t="str">
        <f t="shared" si="6"/>
        <v/>
      </c>
    </row>
    <row r="165" spans="1:8" x14ac:dyDescent="0.25">
      <c r="A165" s="38" t="str">
        <f t="shared" si="5"/>
        <v/>
      </c>
      <c r="B165" s="38"/>
      <c r="C165" s="5"/>
      <c r="E165" s="2" t="str">
        <f>IF(D165="","",VLOOKUP(D165,'BASE TB'!$A$1:$K$70000,2,FALSE))</f>
        <v/>
      </c>
      <c r="G165" s="3"/>
      <c r="H165" s="4" t="str">
        <f t="shared" si="6"/>
        <v/>
      </c>
    </row>
    <row r="166" spans="1:8" x14ac:dyDescent="0.25">
      <c r="A166" s="38" t="str">
        <f t="shared" si="5"/>
        <v/>
      </c>
      <c r="B166" s="38"/>
      <c r="C166" s="5"/>
      <c r="E166" s="2" t="str">
        <f>IF(D166="","",VLOOKUP(D166,'BASE TB'!$A$1:$K$70000,2,FALSE))</f>
        <v/>
      </c>
      <c r="G166" s="3"/>
      <c r="H166" s="4" t="str">
        <f t="shared" si="6"/>
        <v/>
      </c>
    </row>
    <row r="167" spans="1:8" x14ac:dyDescent="0.25">
      <c r="A167" s="38" t="str">
        <f t="shared" si="5"/>
        <v/>
      </c>
      <c r="B167" s="38"/>
      <c r="C167" s="5"/>
      <c r="E167" s="2" t="str">
        <f>IF(D167="","",VLOOKUP(D167,'BASE TB'!$A$1:$K$70000,2,FALSE))</f>
        <v/>
      </c>
      <c r="G167" s="3"/>
      <c r="H167" s="4" t="str">
        <f t="shared" si="6"/>
        <v/>
      </c>
    </row>
    <row r="168" spans="1:8" x14ac:dyDescent="0.25">
      <c r="A168" s="38" t="str">
        <f t="shared" si="5"/>
        <v/>
      </c>
      <c r="B168" s="38"/>
      <c r="C168" s="5"/>
      <c r="E168" s="2" t="str">
        <f>IF(D168="","",VLOOKUP(D168,'BASE TB'!$A$1:$K$70000,2,FALSE))</f>
        <v/>
      </c>
      <c r="G168" s="3"/>
      <c r="H168" s="4" t="str">
        <f t="shared" si="6"/>
        <v/>
      </c>
    </row>
    <row r="169" spans="1:8" x14ac:dyDescent="0.25">
      <c r="A169" s="38" t="str">
        <f t="shared" si="5"/>
        <v/>
      </c>
      <c r="B169" s="38"/>
      <c r="C169" s="5"/>
      <c r="E169" s="2" t="str">
        <f>IF(D169="","",VLOOKUP(D169,'BASE TB'!$A$1:$K$70000,2,FALSE))</f>
        <v/>
      </c>
      <c r="G169" s="3"/>
      <c r="H169" s="4" t="str">
        <f t="shared" si="6"/>
        <v/>
      </c>
    </row>
    <row r="170" spans="1:8" x14ac:dyDescent="0.25">
      <c r="A170" s="38" t="str">
        <f t="shared" si="5"/>
        <v/>
      </c>
      <c r="B170" s="38"/>
      <c r="C170" s="5"/>
      <c r="E170" s="2" t="str">
        <f>IF(D170="","",VLOOKUP(D170,'BASE TB'!$A$1:$K$70000,2,FALSE))</f>
        <v/>
      </c>
      <c r="G170" s="3"/>
      <c r="H170" s="4" t="str">
        <f t="shared" si="6"/>
        <v/>
      </c>
    </row>
    <row r="171" spans="1:8" x14ac:dyDescent="0.25">
      <c r="A171" s="38" t="str">
        <f t="shared" si="5"/>
        <v/>
      </c>
      <c r="B171" s="38"/>
      <c r="C171" s="5"/>
      <c r="E171" s="2" t="str">
        <f>IF(D171="","",VLOOKUP(D171,'BASE TB'!$A$1:$K$70000,2,FALSE))</f>
        <v/>
      </c>
      <c r="G171" s="3"/>
      <c r="H171" s="4" t="str">
        <f t="shared" si="6"/>
        <v/>
      </c>
    </row>
    <row r="172" spans="1:8" x14ac:dyDescent="0.25">
      <c r="A172" s="38" t="str">
        <f t="shared" si="5"/>
        <v/>
      </c>
      <c r="B172" s="38"/>
      <c r="C172" s="5"/>
      <c r="E172" s="2" t="str">
        <f>IF(D172="","",VLOOKUP(D172,'BASE TB'!$A$1:$K$70000,2,FALSE))</f>
        <v/>
      </c>
      <c r="G172" s="3"/>
      <c r="H172" s="4" t="str">
        <f t="shared" si="6"/>
        <v/>
      </c>
    </row>
    <row r="173" spans="1:8" x14ac:dyDescent="0.25">
      <c r="A173" s="38" t="str">
        <f t="shared" si="5"/>
        <v/>
      </c>
      <c r="B173" s="38"/>
      <c r="C173" s="5"/>
      <c r="E173" s="2" t="str">
        <f>IF(D173="","",VLOOKUP(D173,'BASE TB'!$A$1:$K$70000,2,FALSE))</f>
        <v/>
      </c>
      <c r="G173" s="3"/>
      <c r="H173" s="4" t="str">
        <f t="shared" si="6"/>
        <v/>
      </c>
    </row>
    <row r="174" spans="1:8" x14ac:dyDescent="0.25">
      <c r="A174" s="38" t="str">
        <f t="shared" si="5"/>
        <v/>
      </c>
      <c r="B174" s="38"/>
      <c r="C174" s="5"/>
      <c r="E174" s="2" t="str">
        <f>IF(D174="","",VLOOKUP(D174,'BASE TB'!$A$1:$K$70000,2,FALSE))</f>
        <v/>
      </c>
      <c r="G174" s="3"/>
      <c r="H174" s="4" t="str">
        <f t="shared" si="6"/>
        <v/>
      </c>
    </row>
    <row r="175" spans="1:8" x14ac:dyDescent="0.25">
      <c r="A175" s="38" t="str">
        <f t="shared" si="5"/>
        <v/>
      </c>
      <c r="B175" s="38"/>
      <c r="C175" s="5"/>
      <c r="E175" s="2" t="str">
        <f>IF(D175="","",VLOOKUP(D175,'BASE TB'!$A$1:$K$70000,2,FALSE))</f>
        <v/>
      </c>
      <c r="G175" s="3"/>
      <c r="H175" s="4" t="str">
        <f t="shared" si="6"/>
        <v/>
      </c>
    </row>
    <row r="176" spans="1:8" x14ac:dyDescent="0.25">
      <c r="A176" s="38" t="str">
        <f t="shared" si="5"/>
        <v/>
      </c>
      <c r="B176" s="38"/>
      <c r="C176" s="5"/>
      <c r="E176" s="2" t="str">
        <f>IF(D176="","",VLOOKUP(D176,'BASE TB'!$A$1:$K$70000,2,FALSE))</f>
        <v/>
      </c>
      <c r="G176" s="3"/>
      <c r="H176" s="4" t="str">
        <f t="shared" si="6"/>
        <v/>
      </c>
    </row>
    <row r="177" spans="1:8" x14ac:dyDescent="0.25">
      <c r="A177" s="38" t="str">
        <f t="shared" si="5"/>
        <v/>
      </c>
      <c r="B177" s="38"/>
      <c r="C177" s="5"/>
      <c r="E177" s="2" t="str">
        <f>IF(D177="","",VLOOKUP(D177,'BASE TB'!$A$1:$K$70000,2,FALSE))</f>
        <v/>
      </c>
      <c r="G177" s="3"/>
      <c r="H177" s="4" t="str">
        <f t="shared" si="6"/>
        <v/>
      </c>
    </row>
    <row r="178" spans="1:8" x14ac:dyDescent="0.25">
      <c r="A178" s="38" t="str">
        <f t="shared" si="5"/>
        <v/>
      </c>
      <c r="B178" s="38"/>
      <c r="C178" s="5"/>
      <c r="E178" s="2" t="str">
        <f>IF(D178="","",VLOOKUP(D178,'BASE TB'!$A$1:$K$70000,2,FALSE))</f>
        <v/>
      </c>
      <c r="G178" s="3"/>
      <c r="H178" s="4" t="str">
        <f t="shared" si="6"/>
        <v/>
      </c>
    </row>
    <row r="179" spans="1:8" x14ac:dyDescent="0.25">
      <c r="A179" s="38" t="str">
        <f t="shared" si="5"/>
        <v/>
      </c>
      <c r="B179" s="38"/>
      <c r="C179" s="5"/>
      <c r="E179" s="2" t="str">
        <f>IF(D179="","",VLOOKUP(D179,'BASE TB'!$A$1:$K$70000,2,FALSE))</f>
        <v/>
      </c>
      <c r="G179" s="3"/>
      <c r="H179" s="4" t="str">
        <f t="shared" si="6"/>
        <v/>
      </c>
    </row>
    <row r="180" spans="1:8" x14ac:dyDescent="0.25">
      <c r="A180" s="38" t="str">
        <f t="shared" si="5"/>
        <v/>
      </c>
      <c r="B180" s="38"/>
      <c r="C180" s="5"/>
      <c r="E180" s="2" t="str">
        <f>IF(D180="","",VLOOKUP(D180,'BASE TB'!$A$1:$K$70000,2,FALSE))</f>
        <v/>
      </c>
      <c r="G180" s="3"/>
      <c r="H180" s="4" t="str">
        <f t="shared" si="6"/>
        <v/>
      </c>
    </row>
    <row r="181" spans="1:8" x14ac:dyDescent="0.25">
      <c r="A181" s="38" t="str">
        <f t="shared" si="5"/>
        <v/>
      </c>
      <c r="B181" s="38"/>
      <c r="C181" s="5"/>
      <c r="E181" s="2" t="str">
        <f>IF(D181="","",VLOOKUP(D181,'BASE TB'!$A$1:$K$70000,2,FALSE))</f>
        <v/>
      </c>
      <c r="G181" s="3"/>
      <c r="H181" s="4" t="str">
        <f t="shared" si="6"/>
        <v/>
      </c>
    </row>
    <row r="182" spans="1:8" x14ac:dyDescent="0.25">
      <c r="A182" s="38" t="str">
        <f t="shared" si="5"/>
        <v/>
      </c>
      <c r="B182" s="38"/>
      <c r="C182" s="5"/>
      <c r="E182" s="2" t="str">
        <f>IF(D182="","",VLOOKUP(D182,'BASE TB'!$A$1:$K$70000,2,FALSE))</f>
        <v/>
      </c>
      <c r="G182" s="3"/>
      <c r="H182" s="4" t="str">
        <f t="shared" si="6"/>
        <v/>
      </c>
    </row>
    <row r="183" spans="1:8" x14ac:dyDescent="0.25">
      <c r="A183" s="38" t="str">
        <f t="shared" si="5"/>
        <v/>
      </c>
      <c r="B183" s="38"/>
      <c r="C183" s="5"/>
      <c r="E183" s="2" t="str">
        <f>IF(D183="","",VLOOKUP(D183,'BASE TB'!$A$1:$K$70000,2,FALSE))</f>
        <v/>
      </c>
      <c r="G183" s="3"/>
      <c r="H183" s="4" t="str">
        <f t="shared" si="6"/>
        <v/>
      </c>
    </row>
    <row r="184" spans="1:8" x14ac:dyDescent="0.25">
      <c r="A184" s="38" t="str">
        <f t="shared" si="5"/>
        <v/>
      </c>
      <c r="B184" s="38"/>
      <c r="C184" s="5"/>
      <c r="E184" s="2" t="str">
        <f>IF(D184="","",VLOOKUP(D184,'BASE TB'!$A$1:$K$70000,2,FALSE))</f>
        <v/>
      </c>
      <c r="G184" s="3"/>
      <c r="H184" s="4" t="str">
        <f t="shared" si="6"/>
        <v/>
      </c>
    </row>
    <row r="185" spans="1:8" x14ac:dyDescent="0.25">
      <c r="A185" s="38" t="str">
        <f t="shared" si="5"/>
        <v/>
      </c>
      <c r="B185" s="38"/>
      <c r="C185" s="5"/>
      <c r="E185" s="2" t="str">
        <f>IF(D185="","",VLOOKUP(D185,'BASE TB'!$A$1:$K$70000,2,FALSE))</f>
        <v/>
      </c>
      <c r="G185" s="3"/>
      <c r="H185" s="4" t="str">
        <f t="shared" si="6"/>
        <v/>
      </c>
    </row>
    <row r="186" spans="1:8" x14ac:dyDescent="0.25">
      <c r="A186" s="38" t="str">
        <f t="shared" si="5"/>
        <v/>
      </c>
      <c r="B186" s="38"/>
      <c r="C186" s="5"/>
      <c r="E186" s="2" t="str">
        <f>IF(D186="","",VLOOKUP(D186,'BASE TB'!$A$1:$K$70000,2,FALSE))</f>
        <v/>
      </c>
      <c r="G186" s="3"/>
      <c r="H186" s="4" t="str">
        <f t="shared" si="6"/>
        <v/>
      </c>
    </row>
    <row r="187" spans="1:8" x14ac:dyDescent="0.25">
      <c r="A187" s="38" t="str">
        <f t="shared" si="5"/>
        <v/>
      </c>
      <c r="B187" s="38"/>
      <c r="C187" s="5"/>
      <c r="E187" s="2" t="str">
        <f>IF(D187="","",VLOOKUP(D187,'BASE TB'!$A$1:$K$70000,2,FALSE))</f>
        <v/>
      </c>
      <c r="G187" s="3"/>
      <c r="H187" s="4" t="str">
        <f t="shared" si="6"/>
        <v/>
      </c>
    </row>
    <row r="188" spans="1:8" x14ac:dyDescent="0.25">
      <c r="A188" s="38" t="str">
        <f t="shared" si="5"/>
        <v/>
      </c>
      <c r="B188" s="38"/>
      <c r="C188" s="5"/>
      <c r="E188" s="2" t="str">
        <f>IF(D188="","",VLOOKUP(D188,'BASE TB'!$A$1:$K$70000,2,FALSE))</f>
        <v/>
      </c>
      <c r="G188" s="3"/>
      <c r="H188" s="4" t="str">
        <f t="shared" si="6"/>
        <v/>
      </c>
    </row>
    <row r="189" spans="1:8" x14ac:dyDescent="0.25">
      <c r="A189" s="38" t="str">
        <f t="shared" si="5"/>
        <v/>
      </c>
      <c r="B189" s="38"/>
      <c r="C189" s="5"/>
      <c r="E189" s="2" t="str">
        <f>IF(D189="","",VLOOKUP(D189,'BASE TB'!$A$1:$K$70000,2,FALSE))</f>
        <v/>
      </c>
      <c r="G189" s="3"/>
      <c r="H189" s="4" t="str">
        <f t="shared" si="6"/>
        <v/>
      </c>
    </row>
    <row r="190" spans="1:8" x14ac:dyDescent="0.25">
      <c r="A190" s="38" t="str">
        <f t="shared" si="5"/>
        <v/>
      </c>
      <c r="B190" s="38"/>
      <c r="C190" s="5"/>
      <c r="E190" s="2" t="str">
        <f>IF(D190="","",VLOOKUP(D190,'BASE TB'!$A$1:$K$70000,2,FALSE))</f>
        <v/>
      </c>
      <c r="G190" s="3"/>
      <c r="H190" s="4" t="str">
        <f t="shared" si="6"/>
        <v/>
      </c>
    </row>
    <row r="191" spans="1:8" x14ac:dyDescent="0.25">
      <c r="A191" s="38" t="str">
        <f t="shared" si="5"/>
        <v/>
      </c>
      <c r="B191" s="38"/>
      <c r="C191" s="5"/>
      <c r="E191" s="2" t="str">
        <f>IF(D191="","",VLOOKUP(D191,'BASE TB'!$A$1:$K$70000,2,FALSE))</f>
        <v/>
      </c>
      <c r="G191" s="3"/>
      <c r="H191" s="4" t="str">
        <f t="shared" si="6"/>
        <v/>
      </c>
    </row>
    <row r="192" spans="1:8" x14ac:dyDescent="0.25">
      <c r="A192" s="38" t="str">
        <f t="shared" si="5"/>
        <v/>
      </c>
      <c r="B192" s="38"/>
      <c r="C192" s="5"/>
      <c r="E192" s="2" t="str">
        <f>IF(D192="","",VLOOKUP(D192,'BASE TB'!$A$1:$K$70000,2,FALSE))</f>
        <v/>
      </c>
      <c r="G192" s="3"/>
      <c r="H192" s="4" t="str">
        <f t="shared" si="6"/>
        <v/>
      </c>
    </row>
    <row r="193" spans="1:8" x14ac:dyDescent="0.25">
      <c r="A193" s="38" t="str">
        <f t="shared" si="5"/>
        <v/>
      </c>
      <c r="B193" s="38"/>
      <c r="C193" s="5"/>
      <c r="E193" s="2" t="str">
        <f>IF(D193="","",VLOOKUP(D193,'BASE TB'!$A$1:$K$70000,2,FALSE))</f>
        <v/>
      </c>
      <c r="G193" s="3"/>
      <c r="H193" s="4" t="str">
        <f t="shared" si="6"/>
        <v/>
      </c>
    </row>
    <row r="194" spans="1:8" x14ac:dyDescent="0.25">
      <c r="A194" s="38" t="str">
        <f t="shared" si="5"/>
        <v/>
      </c>
      <c r="B194" s="38"/>
      <c r="C194" s="5"/>
      <c r="E194" s="2" t="str">
        <f>IF(D194="","",VLOOKUP(D194,'BASE TB'!$A$1:$K$70000,2,FALSE))</f>
        <v/>
      </c>
      <c r="G194" s="3"/>
      <c r="H194" s="4" t="str">
        <f t="shared" si="6"/>
        <v/>
      </c>
    </row>
    <row r="195" spans="1:8" x14ac:dyDescent="0.25">
      <c r="A195" s="38" t="str">
        <f t="shared" si="5"/>
        <v/>
      </c>
      <c r="B195" s="38"/>
      <c r="C195" s="5"/>
      <c r="E195" s="2" t="str">
        <f>IF(D195="","",VLOOKUP(D195,'BASE TB'!$A$1:$K$70000,2,FALSE))</f>
        <v/>
      </c>
      <c r="G195" s="3"/>
      <c r="H195" s="4" t="str">
        <f t="shared" si="6"/>
        <v/>
      </c>
    </row>
    <row r="196" spans="1:8" x14ac:dyDescent="0.25">
      <c r="A196" s="38" t="str">
        <f t="shared" si="5"/>
        <v/>
      </c>
      <c r="B196" s="38"/>
      <c r="C196" s="5"/>
      <c r="E196" s="2" t="str">
        <f>IF(D196="","",VLOOKUP(D196,'BASE TB'!$A$1:$K$70000,2,FALSE))</f>
        <v/>
      </c>
      <c r="G196" s="3"/>
      <c r="H196" s="4" t="str">
        <f t="shared" si="6"/>
        <v/>
      </c>
    </row>
    <row r="197" spans="1:8" x14ac:dyDescent="0.25">
      <c r="A197" s="38" t="str">
        <f t="shared" ref="A197:A260" si="7">IF(C197="","",$G$1-C197)</f>
        <v/>
      </c>
      <c r="B197" s="38"/>
      <c r="C197" s="5"/>
      <c r="E197" s="2" t="str">
        <f>IF(D197="","",VLOOKUP(D197,'BASE TB'!$A$1:$K$70000,2,FALSE))</f>
        <v/>
      </c>
      <c r="G197" s="3"/>
      <c r="H197" s="4" t="str">
        <f t="shared" ref="H197:H260" si="8">IF(D197="","",F197*G197)</f>
        <v/>
      </c>
    </row>
    <row r="198" spans="1:8" x14ac:dyDescent="0.25">
      <c r="A198" s="38" t="str">
        <f t="shared" si="7"/>
        <v/>
      </c>
      <c r="B198" s="38"/>
      <c r="C198" s="5"/>
      <c r="E198" s="2" t="str">
        <f>IF(D198="","",VLOOKUP(D198,'BASE TB'!$A$1:$K$70000,2,FALSE))</f>
        <v/>
      </c>
      <c r="G198" s="3"/>
      <c r="H198" s="4" t="str">
        <f t="shared" si="8"/>
        <v/>
      </c>
    </row>
    <row r="199" spans="1:8" x14ac:dyDescent="0.25">
      <c r="A199" s="38" t="str">
        <f t="shared" si="7"/>
        <v/>
      </c>
      <c r="B199" s="38"/>
      <c r="C199" s="5"/>
      <c r="E199" s="2" t="str">
        <f>IF(D199="","",VLOOKUP(D199,'BASE TB'!$A$1:$K$70000,2,FALSE))</f>
        <v/>
      </c>
      <c r="G199" s="3"/>
      <c r="H199" s="4" t="str">
        <f t="shared" si="8"/>
        <v/>
      </c>
    </row>
    <row r="200" spans="1:8" x14ac:dyDescent="0.25">
      <c r="A200" s="38" t="str">
        <f t="shared" si="7"/>
        <v/>
      </c>
      <c r="B200" s="38"/>
      <c r="C200" s="5"/>
      <c r="E200" s="2" t="str">
        <f>IF(D200="","",VLOOKUP(D200,'BASE TB'!$A$1:$K$70000,2,FALSE))</f>
        <v/>
      </c>
      <c r="G200" s="3"/>
      <c r="H200" s="4" t="str">
        <f t="shared" si="8"/>
        <v/>
      </c>
    </row>
    <row r="201" spans="1:8" x14ac:dyDescent="0.25">
      <c r="A201" s="38" t="str">
        <f t="shared" si="7"/>
        <v/>
      </c>
      <c r="B201" s="38"/>
      <c r="C201" s="5"/>
      <c r="E201" s="2" t="str">
        <f>IF(D201="","",VLOOKUP(D201,'BASE TB'!$A$1:$K$70000,2,FALSE))</f>
        <v/>
      </c>
      <c r="G201" s="3"/>
      <c r="H201" s="4" t="str">
        <f t="shared" si="8"/>
        <v/>
      </c>
    </row>
    <row r="202" spans="1:8" x14ac:dyDescent="0.25">
      <c r="A202" s="38" t="str">
        <f t="shared" si="7"/>
        <v/>
      </c>
      <c r="B202" s="38"/>
      <c r="C202" s="5"/>
      <c r="E202" s="2" t="str">
        <f>IF(D202="","",VLOOKUP(D202,'BASE TB'!$A$1:$K$70000,2,FALSE))</f>
        <v/>
      </c>
      <c r="G202" s="3"/>
      <c r="H202" s="4" t="str">
        <f t="shared" si="8"/>
        <v/>
      </c>
    </row>
    <row r="203" spans="1:8" x14ac:dyDescent="0.25">
      <c r="A203" s="38" t="str">
        <f t="shared" si="7"/>
        <v/>
      </c>
      <c r="B203" s="38"/>
      <c r="C203" s="5"/>
      <c r="E203" s="2" t="str">
        <f>IF(D203="","",VLOOKUP(D203,'BASE TB'!$A$1:$K$70000,2,FALSE))</f>
        <v/>
      </c>
      <c r="G203" s="3"/>
      <c r="H203" s="4" t="str">
        <f t="shared" si="8"/>
        <v/>
      </c>
    </row>
    <row r="204" spans="1:8" x14ac:dyDescent="0.25">
      <c r="A204" s="38" t="str">
        <f t="shared" si="7"/>
        <v/>
      </c>
      <c r="B204" s="38"/>
      <c r="C204" s="5"/>
      <c r="E204" s="2" t="str">
        <f>IF(D204="","",VLOOKUP(D204,'BASE TB'!$A$1:$K$70000,2,FALSE))</f>
        <v/>
      </c>
      <c r="G204" s="3"/>
      <c r="H204" s="4" t="str">
        <f t="shared" si="8"/>
        <v/>
      </c>
    </row>
    <row r="205" spans="1:8" x14ac:dyDescent="0.25">
      <c r="A205" s="38" t="str">
        <f t="shared" si="7"/>
        <v/>
      </c>
      <c r="B205" s="38"/>
      <c r="C205" s="5"/>
      <c r="E205" s="2" t="str">
        <f>IF(D205="","",VLOOKUP(D205,'BASE TB'!$A$1:$K$70000,2,FALSE))</f>
        <v/>
      </c>
      <c r="G205" s="3"/>
      <c r="H205" s="4" t="str">
        <f t="shared" si="8"/>
        <v/>
      </c>
    </row>
    <row r="206" spans="1:8" x14ac:dyDescent="0.25">
      <c r="A206" s="38" t="str">
        <f t="shared" si="7"/>
        <v/>
      </c>
      <c r="B206" s="38"/>
      <c r="C206" s="5"/>
      <c r="E206" s="2" t="str">
        <f>IF(D206="","",VLOOKUP(D206,'BASE TB'!$A$1:$K$70000,2,FALSE))</f>
        <v/>
      </c>
      <c r="G206" s="3"/>
      <c r="H206" s="4" t="str">
        <f t="shared" si="8"/>
        <v/>
      </c>
    </row>
    <row r="207" spans="1:8" x14ac:dyDescent="0.25">
      <c r="A207" s="38" t="str">
        <f t="shared" si="7"/>
        <v/>
      </c>
      <c r="B207" s="38"/>
      <c r="C207" s="5"/>
      <c r="E207" s="2" t="str">
        <f>IF(D207="","",VLOOKUP(D207,'BASE TB'!$A$1:$K$70000,2,FALSE))</f>
        <v/>
      </c>
      <c r="G207" s="3"/>
      <c r="H207" s="4" t="str">
        <f t="shared" si="8"/>
        <v/>
      </c>
    </row>
    <row r="208" spans="1:8" x14ac:dyDescent="0.25">
      <c r="A208" s="38" t="str">
        <f t="shared" si="7"/>
        <v/>
      </c>
      <c r="B208" s="38"/>
      <c r="C208" s="5"/>
      <c r="E208" s="2" t="str">
        <f>IF(D208="","",VLOOKUP(D208,'BASE TB'!$A$1:$K$70000,2,FALSE))</f>
        <v/>
      </c>
      <c r="G208" s="3"/>
      <c r="H208" s="4" t="str">
        <f t="shared" si="8"/>
        <v/>
      </c>
    </row>
    <row r="209" spans="1:8" x14ac:dyDescent="0.25">
      <c r="A209" s="38" t="str">
        <f t="shared" si="7"/>
        <v/>
      </c>
      <c r="B209" s="38"/>
      <c r="C209" s="5"/>
      <c r="E209" s="2" t="str">
        <f>IF(D209="","",VLOOKUP(D209,'BASE TB'!$A$1:$K$70000,2,FALSE))</f>
        <v/>
      </c>
      <c r="G209" s="3"/>
      <c r="H209" s="4" t="str">
        <f t="shared" si="8"/>
        <v/>
      </c>
    </row>
    <row r="210" spans="1:8" x14ac:dyDescent="0.25">
      <c r="A210" s="38" t="str">
        <f t="shared" si="7"/>
        <v/>
      </c>
      <c r="B210" s="38"/>
      <c r="C210" s="5"/>
      <c r="E210" s="2" t="str">
        <f>IF(D210="","",VLOOKUP(D210,'BASE TB'!$A$1:$K$70000,2,FALSE))</f>
        <v/>
      </c>
      <c r="G210" s="3"/>
      <c r="H210" s="4" t="str">
        <f t="shared" si="8"/>
        <v/>
      </c>
    </row>
    <row r="211" spans="1:8" x14ac:dyDescent="0.25">
      <c r="A211" s="38" t="str">
        <f t="shared" si="7"/>
        <v/>
      </c>
      <c r="B211" s="38"/>
      <c r="C211" s="5"/>
      <c r="E211" s="2" t="str">
        <f>IF(D211="","",VLOOKUP(D211,'BASE TB'!$A$1:$K$70000,2,FALSE))</f>
        <v/>
      </c>
      <c r="G211" s="3"/>
      <c r="H211" s="4" t="str">
        <f t="shared" si="8"/>
        <v/>
      </c>
    </row>
    <row r="212" spans="1:8" x14ac:dyDescent="0.25">
      <c r="A212" s="38" t="str">
        <f t="shared" si="7"/>
        <v/>
      </c>
      <c r="B212" s="38"/>
      <c r="C212" s="5"/>
      <c r="E212" s="2" t="str">
        <f>IF(D212="","",VLOOKUP(D212,'BASE TB'!$A$1:$K$70000,2,FALSE))</f>
        <v/>
      </c>
      <c r="G212" s="3"/>
      <c r="H212" s="4" t="str">
        <f t="shared" si="8"/>
        <v/>
      </c>
    </row>
    <row r="213" spans="1:8" x14ac:dyDescent="0.25">
      <c r="A213" s="38" t="str">
        <f t="shared" si="7"/>
        <v/>
      </c>
      <c r="B213" s="38"/>
      <c r="C213" s="5"/>
      <c r="E213" s="2" t="str">
        <f>IF(D213="","",VLOOKUP(D213,'BASE TB'!$A$1:$K$70000,2,FALSE))</f>
        <v/>
      </c>
      <c r="G213" s="3"/>
      <c r="H213" s="4" t="str">
        <f t="shared" si="8"/>
        <v/>
      </c>
    </row>
    <row r="214" spans="1:8" x14ac:dyDescent="0.25">
      <c r="A214" s="38" t="str">
        <f t="shared" si="7"/>
        <v/>
      </c>
      <c r="B214" s="38"/>
      <c r="C214" s="5"/>
      <c r="E214" s="2" t="str">
        <f>IF(D214="","",VLOOKUP(D214,'BASE TB'!$A$1:$K$70000,2,FALSE))</f>
        <v/>
      </c>
      <c r="G214" s="3"/>
      <c r="H214" s="4" t="str">
        <f t="shared" si="8"/>
        <v/>
      </c>
    </row>
    <row r="215" spans="1:8" x14ac:dyDescent="0.25">
      <c r="A215" s="38" t="str">
        <f t="shared" si="7"/>
        <v/>
      </c>
      <c r="B215" s="38"/>
      <c r="C215" s="5"/>
      <c r="E215" s="2" t="str">
        <f>IF(D215="","",VLOOKUP(D215,'BASE TB'!$A$1:$K$70000,2,FALSE))</f>
        <v/>
      </c>
      <c r="G215" s="3"/>
      <c r="H215" s="4" t="str">
        <f t="shared" si="8"/>
        <v/>
      </c>
    </row>
    <row r="216" spans="1:8" x14ac:dyDescent="0.25">
      <c r="A216" s="38" t="str">
        <f t="shared" si="7"/>
        <v/>
      </c>
      <c r="B216" s="38"/>
      <c r="C216" s="5"/>
      <c r="E216" s="2" t="str">
        <f>IF(D216="","",VLOOKUP(D216,'BASE TB'!$A$1:$K$70000,2,FALSE))</f>
        <v/>
      </c>
      <c r="G216" s="3"/>
      <c r="H216" s="4" t="str">
        <f t="shared" si="8"/>
        <v/>
      </c>
    </row>
    <row r="217" spans="1:8" x14ac:dyDescent="0.25">
      <c r="A217" s="38" t="str">
        <f t="shared" si="7"/>
        <v/>
      </c>
      <c r="B217" s="38"/>
      <c r="C217" s="5"/>
      <c r="E217" s="2" t="str">
        <f>IF(D217="","",VLOOKUP(D217,'BASE TB'!$A$1:$K$70000,2,FALSE))</f>
        <v/>
      </c>
      <c r="G217" s="3"/>
      <c r="H217" s="4" t="str">
        <f t="shared" si="8"/>
        <v/>
      </c>
    </row>
    <row r="218" spans="1:8" x14ac:dyDescent="0.25">
      <c r="A218" s="38" t="str">
        <f t="shared" si="7"/>
        <v/>
      </c>
      <c r="B218" s="38"/>
      <c r="C218" s="5"/>
      <c r="E218" s="2" t="str">
        <f>IF(D218="","",VLOOKUP(D218,'BASE TB'!$A$1:$K$70000,2,FALSE))</f>
        <v/>
      </c>
      <c r="G218" s="3"/>
      <c r="H218" s="4" t="str">
        <f t="shared" si="8"/>
        <v/>
      </c>
    </row>
    <row r="219" spans="1:8" x14ac:dyDescent="0.25">
      <c r="A219" s="38" t="str">
        <f t="shared" si="7"/>
        <v/>
      </c>
      <c r="B219" s="38"/>
      <c r="C219" s="5"/>
      <c r="E219" s="2" t="str">
        <f>IF(D219="","",VLOOKUP(D219,'BASE TB'!$A$1:$K$70000,2,FALSE))</f>
        <v/>
      </c>
      <c r="G219" s="3"/>
      <c r="H219" s="4" t="str">
        <f t="shared" si="8"/>
        <v/>
      </c>
    </row>
    <row r="220" spans="1:8" x14ac:dyDescent="0.25">
      <c r="A220" s="38" t="str">
        <f t="shared" si="7"/>
        <v/>
      </c>
      <c r="B220" s="38"/>
      <c r="C220" s="5"/>
      <c r="E220" s="2" t="str">
        <f>IF(D220="","",VLOOKUP(D220,'BASE TB'!$A$1:$K$70000,2,FALSE))</f>
        <v/>
      </c>
      <c r="G220" s="3"/>
      <c r="H220" s="4" t="str">
        <f t="shared" si="8"/>
        <v/>
      </c>
    </row>
    <row r="221" spans="1:8" x14ac:dyDescent="0.25">
      <c r="A221" s="38" t="str">
        <f t="shared" si="7"/>
        <v/>
      </c>
      <c r="B221" s="38"/>
      <c r="C221" s="5"/>
      <c r="E221" s="2" t="str">
        <f>IF(D221="","",VLOOKUP(D221,'BASE TB'!$A$1:$K$70000,2,FALSE))</f>
        <v/>
      </c>
      <c r="G221" s="3"/>
      <c r="H221" s="4" t="str">
        <f t="shared" si="8"/>
        <v/>
      </c>
    </row>
    <row r="222" spans="1:8" x14ac:dyDescent="0.25">
      <c r="A222" s="38" t="str">
        <f t="shared" si="7"/>
        <v/>
      </c>
      <c r="B222" s="38"/>
      <c r="C222" s="5"/>
      <c r="E222" s="2" t="str">
        <f>IF(D222="","",VLOOKUP(D222,'BASE TB'!$A$1:$K$70000,2,FALSE))</f>
        <v/>
      </c>
      <c r="G222" s="3"/>
      <c r="H222" s="4" t="str">
        <f t="shared" si="8"/>
        <v/>
      </c>
    </row>
    <row r="223" spans="1:8" x14ac:dyDescent="0.25">
      <c r="A223" s="38" t="str">
        <f t="shared" si="7"/>
        <v/>
      </c>
      <c r="B223" s="38"/>
      <c r="C223" s="5"/>
      <c r="E223" s="2" t="str">
        <f>IF(D223="","",VLOOKUP(D223,'BASE TB'!$A$1:$K$70000,2,FALSE))</f>
        <v/>
      </c>
      <c r="G223" s="3"/>
      <c r="H223" s="4" t="str">
        <f t="shared" si="8"/>
        <v/>
      </c>
    </row>
    <row r="224" spans="1:8" x14ac:dyDescent="0.25">
      <c r="A224" s="38" t="str">
        <f t="shared" si="7"/>
        <v/>
      </c>
      <c r="B224" s="38"/>
      <c r="C224" s="5"/>
      <c r="E224" s="2" t="str">
        <f>IF(D224="","",VLOOKUP(D224,'BASE TB'!$A$1:$K$70000,2,FALSE))</f>
        <v/>
      </c>
      <c r="G224" s="3"/>
      <c r="H224" s="4" t="str">
        <f t="shared" si="8"/>
        <v/>
      </c>
    </row>
    <row r="225" spans="1:8" x14ac:dyDescent="0.25">
      <c r="A225" s="38" t="str">
        <f t="shared" si="7"/>
        <v/>
      </c>
      <c r="B225" s="38"/>
      <c r="C225" s="5"/>
      <c r="E225" s="2" t="str">
        <f>IF(D225="","",VLOOKUP(D225,'BASE TB'!$A$1:$K$70000,2,FALSE))</f>
        <v/>
      </c>
      <c r="G225" s="3"/>
      <c r="H225" s="4" t="str">
        <f t="shared" si="8"/>
        <v/>
      </c>
    </row>
    <row r="226" spans="1:8" x14ac:dyDescent="0.25">
      <c r="A226" s="38" t="str">
        <f t="shared" si="7"/>
        <v/>
      </c>
      <c r="B226" s="38"/>
      <c r="C226" s="5"/>
      <c r="E226" s="2" t="str">
        <f>IF(D226="","",VLOOKUP(D226,'BASE TB'!$A$1:$K$70000,2,FALSE))</f>
        <v/>
      </c>
      <c r="G226" s="3"/>
      <c r="H226" s="4" t="str">
        <f t="shared" si="8"/>
        <v/>
      </c>
    </row>
    <row r="227" spans="1:8" x14ac:dyDescent="0.25">
      <c r="A227" s="38" t="str">
        <f t="shared" si="7"/>
        <v/>
      </c>
      <c r="B227" s="38"/>
      <c r="C227" s="5"/>
      <c r="E227" s="2" t="str">
        <f>IF(D227="","",VLOOKUP(D227,'BASE TB'!$A$1:$K$70000,2,FALSE))</f>
        <v/>
      </c>
      <c r="G227" s="3"/>
      <c r="H227" s="4" t="str">
        <f t="shared" si="8"/>
        <v/>
      </c>
    </row>
    <row r="228" spans="1:8" x14ac:dyDescent="0.25">
      <c r="A228" s="38" t="str">
        <f t="shared" si="7"/>
        <v/>
      </c>
      <c r="B228" s="38"/>
      <c r="C228" s="5"/>
      <c r="E228" s="2" t="str">
        <f>IF(D228="","",VLOOKUP(D228,'BASE TB'!$A$1:$K$70000,2,FALSE))</f>
        <v/>
      </c>
      <c r="G228" s="3"/>
      <c r="H228" s="4" t="str">
        <f t="shared" si="8"/>
        <v/>
      </c>
    </row>
    <row r="229" spans="1:8" x14ac:dyDescent="0.25">
      <c r="A229" s="38" t="str">
        <f t="shared" si="7"/>
        <v/>
      </c>
      <c r="B229" s="38"/>
      <c r="C229" s="5"/>
      <c r="E229" s="2" t="str">
        <f>IF(D229="","",VLOOKUP(D229,'BASE TB'!$A$1:$K$70000,2,FALSE))</f>
        <v/>
      </c>
      <c r="G229" s="3"/>
      <c r="H229" s="4" t="str">
        <f t="shared" si="8"/>
        <v/>
      </c>
    </row>
    <row r="230" spans="1:8" x14ac:dyDescent="0.25">
      <c r="A230" s="38" t="str">
        <f t="shared" si="7"/>
        <v/>
      </c>
      <c r="B230" s="38"/>
      <c r="C230" s="5"/>
      <c r="E230" s="2" t="str">
        <f>IF(D230="","",VLOOKUP(D230,'BASE TB'!$A$1:$K$70000,2,FALSE))</f>
        <v/>
      </c>
      <c r="G230" s="3"/>
      <c r="H230" s="4" t="str">
        <f t="shared" si="8"/>
        <v/>
      </c>
    </row>
    <row r="231" spans="1:8" x14ac:dyDescent="0.25">
      <c r="A231" s="38" t="str">
        <f t="shared" si="7"/>
        <v/>
      </c>
      <c r="B231" s="38"/>
      <c r="C231" s="5"/>
      <c r="E231" s="2" t="str">
        <f>IF(D231="","",VLOOKUP(D231,'BASE TB'!$A$1:$K$70000,2,FALSE))</f>
        <v/>
      </c>
      <c r="G231" s="3"/>
      <c r="H231" s="4" t="str">
        <f t="shared" si="8"/>
        <v/>
      </c>
    </row>
    <row r="232" spans="1:8" x14ac:dyDescent="0.25">
      <c r="A232" s="38" t="str">
        <f t="shared" si="7"/>
        <v/>
      </c>
      <c r="B232" s="38"/>
      <c r="C232" s="5"/>
      <c r="E232" s="2" t="str">
        <f>IF(D232="","",VLOOKUP(D232,'BASE TB'!$A$1:$K$70000,2,FALSE))</f>
        <v/>
      </c>
      <c r="G232" s="3"/>
      <c r="H232" s="4" t="str">
        <f t="shared" si="8"/>
        <v/>
      </c>
    </row>
    <row r="233" spans="1:8" x14ac:dyDescent="0.25">
      <c r="A233" s="38" t="str">
        <f t="shared" si="7"/>
        <v/>
      </c>
      <c r="B233" s="38"/>
      <c r="C233" s="5"/>
      <c r="E233" s="2" t="str">
        <f>IF(D233="","",VLOOKUP(D233,'BASE TB'!$A$1:$K$70000,2,FALSE))</f>
        <v/>
      </c>
      <c r="G233" s="3"/>
      <c r="H233" s="4" t="str">
        <f t="shared" si="8"/>
        <v/>
      </c>
    </row>
    <row r="234" spans="1:8" x14ac:dyDescent="0.25">
      <c r="A234" s="38" t="str">
        <f t="shared" si="7"/>
        <v/>
      </c>
      <c r="B234" s="38"/>
      <c r="C234" s="5"/>
      <c r="E234" s="2" t="str">
        <f>IF(D234="","",VLOOKUP(D234,'BASE TB'!$A$1:$K$70000,2,FALSE))</f>
        <v/>
      </c>
      <c r="G234" s="3"/>
      <c r="H234" s="4" t="str">
        <f t="shared" si="8"/>
        <v/>
      </c>
    </row>
    <row r="235" spans="1:8" x14ac:dyDescent="0.25">
      <c r="A235" s="38" t="str">
        <f t="shared" si="7"/>
        <v/>
      </c>
      <c r="B235" s="38"/>
      <c r="C235" s="5"/>
      <c r="E235" s="2" t="str">
        <f>IF(D235="","",VLOOKUP(D235,'BASE TB'!$A$1:$K$70000,2,FALSE))</f>
        <v/>
      </c>
      <c r="G235" s="3"/>
      <c r="H235" s="4" t="str">
        <f t="shared" si="8"/>
        <v/>
      </c>
    </row>
    <row r="236" spans="1:8" x14ac:dyDescent="0.25">
      <c r="A236" s="38" t="str">
        <f t="shared" si="7"/>
        <v/>
      </c>
      <c r="B236" s="38"/>
      <c r="C236" s="5"/>
      <c r="E236" s="2" t="str">
        <f>IF(D236="","",VLOOKUP(D236,'BASE TB'!$A$1:$K$70000,2,FALSE))</f>
        <v/>
      </c>
      <c r="G236" s="3"/>
      <c r="H236" s="4" t="str">
        <f t="shared" si="8"/>
        <v/>
      </c>
    </row>
    <row r="237" spans="1:8" x14ac:dyDescent="0.25">
      <c r="A237" s="38" t="str">
        <f t="shared" si="7"/>
        <v/>
      </c>
      <c r="B237" s="38"/>
      <c r="C237" s="5"/>
      <c r="E237" s="2" t="str">
        <f>IF(D237="","",VLOOKUP(D237,'BASE TB'!$A$1:$K$70000,2,FALSE))</f>
        <v/>
      </c>
      <c r="G237" s="3"/>
      <c r="H237" s="4" t="str">
        <f t="shared" si="8"/>
        <v/>
      </c>
    </row>
    <row r="238" spans="1:8" x14ac:dyDescent="0.25">
      <c r="A238" s="38" t="str">
        <f t="shared" si="7"/>
        <v/>
      </c>
      <c r="B238" s="38"/>
      <c r="C238" s="5"/>
      <c r="E238" s="2" t="str">
        <f>IF(D238="","",VLOOKUP(D238,'BASE TB'!$A$1:$K$70000,2,FALSE))</f>
        <v/>
      </c>
      <c r="G238" s="3"/>
      <c r="H238" s="4" t="str">
        <f t="shared" si="8"/>
        <v/>
      </c>
    </row>
    <row r="239" spans="1:8" x14ac:dyDescent="0.25">
      <c r="A239" s="38" t="str">
        <f t="shared" si="7"/>
        <v/>
      </c>
      <c r="B239" s="38"/>
      <c r="C239" s="5"/>
      <c r="E239" s="2" t="str">
        <f>IF(D239="","",VLOOKUP(D239,'BASE TB'!$A$1:$K$70000,2,FALSE))</f>
        <v/>
      </c>
      <c r="G239" s="3"/>
      <c r="H239" s="4" t="str">
        <f t="shared" si="8"/>
        <v/>
      </c>
    </row>
    <row r="240" spans="1:8" x14ac:dyDescent="0.25">
      <c r="A240" s="38" t="str">
        <f t="shared" si="7"/>
        <v/>
      </c>
      <c r="B240" s="38"/>
      <c r="C240" s="5"/>
      <c r="E240" s="2" t="str">
        <f>IF(D240="","",VLOOKUP(D240,'BASE TB'!$A$1:$K$70000,2,FALSE))</f>
        <v/>
      </c>
      <c r="G240" s="3"/>
      <c r="H240" s="4" t="str">
        <f t="shared" si="8"/>
        <v/>
      </c>
    </row>
    <row r="241" spans="1:8" x14ac:dyDescent="0.25">
      <c r="A241" s="38" t="str">
        <f t="shared" si="7"/>
        <v/>
      </c>
      <c r="B241" s="38"/>
      <c r="C241" s="5"/>
      <c r="E241" s="2" t="str">
        <f>IF(D241="","",VLOOKUP(D241,'BASE TB'!$A$1:$K$70000,2,FALSE))</f>
        <v/>
      </c>
      <c r="G241" s="3"/>
      <c r="H241" s="4" t="str">
        <f t="shared" si="8"/>
        <v/>
      </c>
    </row>
    <row r="242" spans="1:8" x14ac:dyDescent="0.25">
      <c r="A242" s="38" t="str">
        <f t="shared" si="7"/>
        <v/>
      </c>
      <c r="B242" s="38"/>
      <c r="C242" s="5"/>
      <c r="E242" s="2" t="str">
        <f>IF(D242="","",VLOOKUP(D242,'BASE TB'!$A$1:$K$70000,2,FALSE))</f>
        <v/>
      </c>
      <c r="G242" s="3"/>
      <c r="H242" s="4" t="str">
        <f t="shared" si="8"/>
        <v/>
      </c>
    </row>
    <row r="243" spans="1:8" x14ac:dyDescent="0.25">
      <c r="A243" s="38" t="str">
        <f t="shared" si="7"/>
        <v/>
      </c>
      <c r="B243" s="38"/>
      <c r="C243" s="5"/>
      <c r="E243" s="2" t="str">
        <f>IF(D243="","",VLOOKUP(D243,'BASE TB'!$A$1:$K$70000,2,FALSE))</f>
        <v/>
      </c>
      <c r="G243" s="3"/>
      <c r="H243" s="4" t="str">
        <f t="shared" si="8"/>
        <v/>
      </c>
    </row>
    <row r="244" spans="1:8" x14ac:dyDescent="0.25">
      <c r="A244" s="38" t="str">
        <f t="shared" si="7"/>
        <v/>
      </c>
      <c r="B244" s="38"/>
      <c r="C244" s="5"/>
      <c r="E244" s="2" t="str">
        <f>IF(D244="","",VLOOKUP(D244,'BASE TB'!$A$1:$K$70000,2,FALSE))</f>
        <v/>
      </c>
      <c r="G244" s="3"/>
      <c r="H244" s="4" t="str">
        <f t="shared" si="8"/>
        <v/>
      </c>
    </row>
    <row r="245" spans="1:8" x14ac:dyDescent="0.25">
      <c r="A245" s="38" t="str">
        <f t="shared" si="7"/>
        <v/>
      </c>
      <c r="B245" s="38"/>
      <c r="C245" s="5"/>
      <c r="E245" s="2" t="str">
        <f>IF(D245="","",VLOOKUP(D245,'BASE TB'!$A$1:$K$70000,2,FALSE))</f>
        <v/>
      </c>
      <c r="G245" s="3"/>
      <c r="H245" s="4" t="str">
        <f t="shared" si="8"/>
        <v/>
      </c>
    </row>
    <row r="246" spans="1:8" x14ac:dyDescent="0.25">
      <c r="A246" s="38" t="str">
        <f t="shared" si="7"/>
        <v/>
      </c>
      <c r="B246" s="38"/>
      <c r="C246" s="5"/>
      <c r="E246" s="2" t="str">
        <f>IF(D246="","",VLOOKUP(D246,'BASE TB'!$A$1:$K$70000,2,FALSE))</f>
        <v/>
      </c>
      <c r="G246" s="3"/>
      <c r="H246" s="4" t="str">
        <f t="shared" si="8"/>
        <v/>
      </c>
    </row>
    <row r="247" spans="1:8" x14ac:dyDescent="0.25">
      <c r="A247" s="38" t="str">
        <f t="shared" si="7"/>
        <v/>
      </c>
      <c r="B247" s="38"/>
      <c r="C247" s="5"/>
      <c r="E247" s="2" t="str">
        <f>IF(D247="","",VLOOKUP(D247,'BASE TB'!$A$1:$K$70000,2,FALSE))</f>
        <v/>
      </c>
      <c r="G247" s="3"/>
      <c r="H247" s="4" t="str">
        <f t="shared" si="8"/>
        <v/>
      </c>
    </row>
    <row r="248" spans="1:8" x14ac:dyDescent="0.25">
      <c r="A248" s="38" t="str">
        <f t="shared" si="7"/>
        <v/>
      </c>
      <c r="B248" s="38"/>
      <c r="C248" s="5"/>
      <c r="E248" s="2" t="str">
        <f>IF(D248="","",VLOOKUP(D248,'BASE TB'!$A$1:$K$70000,2,FALSE))</f>
        <v/>
      </c>
      <c r="G248" s="3"/>
      <c r="H248" s="4" t="str">
        <f t="shared" si="8"/>
        <v/>
      </c>
    </row>
    <row r="249" spans="1:8" x14ac:dyDescent="0.25">
      <c r="A249" s="38" t="str">
        <f t="shared" si="7"/>
        <v/>
      </c>
      <c r="B249" s="38"/>
      <c r="C249" s="5"/>
      <c r="E249" s="2" t="str">
        <f>IF(D249="","",VLOOKUP(D249,'BASE TB'!$A$1:$K$70000,2,FALSE))</f>
        <v/>
      </c>
      <c r="G249" s="3"/>
      <c r="H249" s="4" t="str">
        <f t="shared" si="8"/>
        <v/>
      </c>
    </row>
    <row r="250" spans="1:8" x14ac:dyDescent="0.25">
      <c r="A250" s="38" t="str">
        <f t="shared" si="7"/>
        <v/>
      </c>
      <c r="B250" s="38"/>
      <c r="C250" s="5"/>
      <c r="E250" s="2" t="str">
        <f>IF(D250="","",VLOOKUP(D250,'BASE TB'!$A$1:$K$70000,2,FALSE))</f>
        <v/>
      </c>
      <c r="G250" s="3"/>
      <c r="H250" s="4" t="str">
        <f t="shared" si="8"/>
        <v/>
      </c>
    </row>
    <row r="251" spans="1:8" x14ac:dyDescent="0.25">
      <c r="A251" s="38" t="str">
        <f t="shared" si="7"/>
        <v/>
      </c>
      <c r="B251" s="38"/>
      <c r="C251" s="5"/>
      <c r="E251" s="2" t="str">
        <f>IF(D251="","",VLOOKUP(D251,'BASE TB'!$A$1:$K$70000,2,FALSE))</f>
        <v/>
      </c>
      <c r="G251" s="3"/>
      <c r="H251" s="4" t="str">
        <f t="shared" si="8"/>
        <v/>
      </c>
    </row>
    <row r="252" spans="1:8" x14ac:dyDescent="0.25">
      <c r="A252" s="38" t="str">
        <f t="shared" si="7"/>
        <v/>
      </c>
      <c r="B252" s="38"/>
      <c r="C252" s="5"/>
      <c r="E252" s="2" t="str">
        <f>IF(D252="","",VLOOKUP(D252,'BASE TB'!$A$1:$K$70000,2,FALSE))</f>
        <v/>
      </c>
      <c r="G252" s="3"/>
      <c r="H252" s="4" t="str">
        <f t="shared" si="8"/>
        <v/>
      </c>
    </row>
    <row r="253" spans="1:8" x14ac:dyDescent="0.25">
      <c r="A253" s="38" t="str">
        <f t="shared" si="7"/>
        <v/>
      </c>
      <c r="B253" s="38"/>
      <c r="C253" s="5"/>
      <c r="E253" s="2" t="str">
        <f>IF(D253="","",VLOOKUP(D253,'BASE TB'!$A$1:$K$70000,2,FALSE))</f>
        <v/>
      </c>
      <c r="G253" s="3"/>
      <c r="H253" s="4" t="str">
        <f t="shared" si="8"/>
        <v/>
      </c>
    </row>
    <row r="254" spans="1:8" x14ac:dyDescent="0.25">
      <c r="A254" s="38" t="str">
        <f t="shared" si="7"/>
        <v/>
      </c>
      <c r="B254" s="38"/>
      <c r="C254" s="5"/>
      <c r="E254" s="2" t="str">
        <f>IF(D254="","",VLOOKUP(D254,'BASE TB'!$A$1:$K$70000,2,FALSE))</f>
        <v/>
      </c>
      <c r="G254" s="3"/>
      <c r="H254" s="4" t="str">
        <f t="shared" si="8"/>
        <v/>
      </c>
    </row>
    <row r="255" spans="1:8" x14ac:dyDescent="0.25">
      <c r="A255" s="38" t="str">
        <f t="shared" si="7"/>
        <v/>
      </c>
      <c r="B255" s="38"/>
      <c r="C255" s="5"/>
      <c r="E255" s="2" t="str">
        <f>IF(D255="","",VLOOKUP(D255,'BASE TB'!$A$1:$K$70000,2,FALSE))</f>
        <v/>
      </c>
      <c r="G255" s="3"/>
      <c r="H255" s="4" t="str">
        <f t="shared" si="8"/>
        <v/>
      </c>
    </row>
    <row r="256" spans="1:8" x14ac:dyDescent="0.25">
      <c r="A256" s="38" t="str">
        <f t="shared" si="7"/>
        <v/>
      </c>
      <c r="B256" s="38"/>
      <c r="C256" s="5"/>
      <c r="E256" s="2" t="str">
        <f>IF(D256="","",VLOOKUP(D256,'BASE TB'!$A$1:$K$70000,2,FALSE))</f>
        <v/>
      </c>
      <c r="G256" s="3"/>
      <c r="H256" s="4" t="str">
        <f t="shared" si="8"/>
        <v/>
      </c>
    </row>
    <row r="257" spans="1:8" x14ac:dyDescent="0.25">
      <c r="A257" s="38" t="str">
        <f t="shared" si="7"/>
        <v/>
      </c>
      <c r="B257" s="38"/>
      <c r="C257" s="5"/>
      <c r="E257" s="2" t="str">
        <f>IF(D257="","",VLOOKUP(D257,'BASE TB'!$A$1:$K$70000,2,FALSE))</f>
        <v/>
      </c>
      <c r="G257" s="3"/>
      <c r="H257" s="4" t="str">
        <f t="shared" si="8"/>
        <v/>
      </c>
    </row>
    <row r="258" spans="1:8" x14ac:dyDescent="0.25">
      <c r="A258" s="38" t="str">
        <f t="shared" si="7"/>
        <v/>
      </c>
      <c r="B258" s="38"/>
      <c r="C258" s="5"/>
      <c r="E258" s="2" t="str">
        <f>IF(D258="","",VLOOKUP(D258,'BASE TB'!$A$1:$K$70000,2,FALSE))</f>
        <v/>
      </c>
      <c r="G258" s="3"/>
      <c r="H258" s="4" t="str">
        <f t="shared" si="8"/>
        <v/>
      </c>
    </row>
    <row r="259" spans="1:8" x14ac:dyDescent="0.25">
      <c r="A259" s="38" t="str">
        <f t="shared" si="7"/>
        <v/>
      </c>
      <c r="B259" s="38"/>
      <c r="C259" s="5"/>
      <c r="E259" s="2" t="str">
        <f>IF(D259="","",VLOOKUP(D259,'BASE TB'!$A$1:$K$70000,2,FALSE))</f>
        <v/>
      </c>
      <c r="G259" s="3"/>
      <c r="H259" s="4" t="str">
        <f t="shared" si="8"/>
        <v/>
      </c>
    </row>
    <row r="260" spans="1:8" x14ac:dyDescent="0.25">
      <c r="A260" s="38" t="str">
        <f t="shared" si="7"/>
        <v/>
      </c>
      <c r="B260" s="38"/>
      <c r="C260" s="5"/>
      <c r="E260" s="2" t="str">
        <f>IF(D260="","",VLOOKUP(D260,'BASE TB'!$A$1:$K$70000,2,FALSE))</f>
        <v/>
      </c>
      <c r="G260" s="3"/>
      <c r="H260" s="4" t="str">
        <f t="shared" si="8"/>
        <v/>
      </c>
    </row>
    <row r="261" spans="1:8" x14ac:dyDescent="0.25">
      <c r="A261" s="38" t="str">
        <f t="shared" ref="A261:A324" si="9">IF(C261="","",$G$1-C261)</f>
        <v/>
      </c>
      <c r="B261" s="38"/>
      <c r="C261" s="5"/>
      <c r="E261" s="2" t="str">
        <f>IF(D261="","",VLOOKUP(D261,'BASE TB'!$A$1:$K$70000,2,FALSE))</f>
        <v/>
      </c>
      <c r="G261" s="3"/>
      <c r="H261" s="4" t="str">
        <f t="shared" ref="H261:H324" si="10">IF(D261="","",F261*G261)</f>
        <v/>
      </c>
    </row>
    <row r="262" spans="1:8" x14ac:dyDescent="0.25">
      <c r="A262" s="38" t="str">
        <f t="shared" si="9"/>
        <v/>
      </c>
      <c r="B262" s="38"/>
      <c r="C262" s="5"/>
      <c r="E262" s="2" t="str">
        <f>IF(D262="","",VLOOKUP(D262,'BASE TB'!$A$1:$K$70000,2,FALSE))</f>
        <v/>
      </c>
      <c r="G262" s="3"/>
      <c r="H262" s="4" t="str">
        <f t="shared" si="10"/>
        <v/>
      </c>
    </row>
    <row r="263" spans="1:8" x14ac:dyDescent="0.25">
      <c r="A263" s="38" t="str">
        <f t="shared" si="9"/>
        <v/>
      </c>
      <c r="B263" s="38"/>
      <c r="C263" s="5"/>
      <c r="E263" s="2" t="str">
        <f>IF(D263="","",VLOOKUP(D263,'BASE TB'!$A$1:$K$70000,2,FALSE))</f>
        <v/>
      </c>
      <c r="G263" s="3"/>
      <c r="H263" s="4" t="str">
        <f t="shared" si="10"/>
        <v/>
      </c>
    </row>
    <row r="264" spans="1:8" x14ac:dyDescent="0.25">
      <c r="A264" s="38" t="str">
        <f t="shared" si="9"/>
        <v/>
      </c>
      <c r="B264" s="38"/>
      <c r="C264" s="5"/>
      <c r="E264" s="2" t="str">
        <f>IF(D264="","",VLOOKUP(D264,'BASE TB'!$A$1:$K$70000,2,FALSE))</f>
        <v/>
      </c>
      <c r="G264" s="3"/>
      <c r="H264" s="4" t="str">
        <f t="shared" si="10"/>
        <v/>
      </c>
    </row>
    <row r="265" spans="1:8" x14ac:dyDescent="0.25">
      <c r="A265" s="38" t="str">
        <f t="shared" si="9"/>
        <v/>
      </c>
      <c r="B265" s="38"/>
      <c r="C265" s="5"/>
      <c r="E265" s="2" t="str">
        <f>IF(D265="","",VLOOKUP(D265,'BASE TB'!$A$1:$K$70000,2,FALSE))</f>
        <v/>
      </c>
      <c r="G265" s="3"/>
      <c r="H265" s="4" t="str">
        <f t="shared" si="10"/>
        <v/>
      </c>
    </row>
    <row r="266" spans="1:8" x14ac:dyDescent="0.25">
      <c r="A266" s="38" t="str">
        <f t="shared" si="9"/>
        <v/>
      </c>
      <c r="B266" s="38"/>
      <c r="C266" s="5"/>
      <c r="E266" s="2" t="str">
        <f>IF(D266="","",VLOOKUP(D266,'BASE TB'!$A$1:$K$70000,2,FALSE))</f>
        <v/>
      </c>
      <c r="G266" s="3"/>
      <c r="H266" s="4" t="str">
        <f t="shared" si="10"/>
        <v/>
      </c>
    </row>
    <row r="267" spans="1:8" x14ac:dyDescent="0.25">
      <c r="A267" s="38" t="str">
        <f t="shared" si="9"/>
        <v/>
      </c>
      <c r="B267" s="38"/>
      <c r="C267" s="5"/>
      <c r="E267" s="2" t="str">
        <f>IF(D267="","",VLOOKUP(D267,'BASE TB'!$A$1:$K$70000,2,FALSE))</f>
        <v/>
      </c>
      <c r="G267" s="3"/>
      <c r="H267" s="4" t="str">
        <f t="shared" si="10"/>
        <v/>
      </c>
    </row>
    <row r="268" spans="1:8" x14ac:dyDescent="0.25">
      <c r="A268" s="38" t="str">
        <f t="shared" si="9"/>
        <v/>
      </c>
      <c r="B268" s="38"/>
      <c r="C268" s="5"/>
      <c r="E268" s="2" t="str">
        <f>IF(D268="","",VLOOKUP(D268,'BASE TB'!$A$1:$K$70000,2,FALSE))</f>
        <v/>
      </c>
      <c r="G268" s="3"/>
      <c r="H268" s="4" t="str">
        <f t="shared" si="10"/>
        <v/>
      </c>
    </row>
    <row r="269" spans="1:8" x14ac:dyDescent="0.25">
      <c r="A269" s="38" t="str">
        <f t="shared" si="9"/>
        <v/>
      </c>
      <c r="B269" s="38"/>
      <c r="C269" s="5"/>
      <c r="E269" s="2" t="str">
        <f>IF(D269="","",VLOOKUP(D269,'BASE TB'!$A$1:$K$70000,2,FALSE))</f>
        <v/>
      </c>
      <c r="G269" s="3"/>
      <c r="H269" s="4" t="str">
        <f t="shared" si="10"/>
        <v/>
      </c>
    </row>
    <row r="270" spans="1:8" x14ac:dyDescent="0.25">
      <c r="A270" s="38" t="str">
        <f t="shared" si="9"/>
        <v/>
      </c>
      <c r="B270" s="38"/>
      <c r="C270" s="5"/>
      <c r="E270" s="2" t="str">
        <f>IF(D270="","",VLOOKUP(D270,'BASE TB'!$A$1:$K$70000,2,FALSE))</f>
        <v/>
      </c>
      <c r="G270" s="3"/>
      <c r="H270" s="4" t="str">
        <f t="shared" si="10"/>
        <v/>
      </c>
    </row>
    <row r="271" spans="1:8" x14ac:dyDescent="0.25">
      <c r="A271" s="38" t="str">
        <f t="shared" si="9"/>
        <v/>
      </c>
      <c r="B271" s="38"/>
      <c r="C271" s="5"/>
      <c r="E271" s="2" t="str">
        <f>IF(D271="","",VLOOKUP(D271,'BASE TB'!$A$1:$K$70000,2,FALSE))</f>
        <v/>
      </c>
      <c r="G271" s="3"/>
      <c r="H271" s="4" t="str">
        <f t="shared" si="10"/>
        <v/>
      </c>
    </row>
    <row r="272" spans="1:8" x14ac:dyDescent="0.25">
      <c r="A272" s="38" t="str">
        <f t="shared" si="9"/>
        <v/>
      </c>
      <c r="B272" s="38"/>
      <c r="C272" s="5"/>
      <c r="E272" s="2" t="str">
        <f>IF(D272="","",VLOOKUP(D272,'BASE TB'!$A$1:$K$70000,2,FALSE))</f>
        <v/>
      </c>
      <c r="G272" s="3"/>
      <c r="H272" s="4" t="str">
        <f t="shared" si="10"/>
        <v/>
      </c>
    </row>
    <row r="273" spans="1:8" x14ac:dyDescent="0.25">
      <c r="A273" s="38" t="str">
        <f t="shared" si="9"/>
        <v/>
      </c>
      <c r="B273" s="38"/>
      <c r="C273" s="5"/>
      <c r="E273" s="2" t="str">
        <f>IF(D273="","",VLOOKUP(D273,'BASE TB'!$A$1:$K$70000,2,FALSE))</f>
        <v/>
      </c>
      <c r="G273" s="3"/>
      <c r="H273" s="4" t="str">
        <f t="shared" si="10"/>
        <v/>
      </c>
    </row>
    <row r="274" spans="1:8" x14ac:dyDescent="0.25">
      <c r="A274" s="38" t="str">
        <f t="shared" si="9"/>
        <v/>
      </c>
      <c r="B274" s="38"/>
      <c r="C274" s="5"/>
      <c r="E274" s="2" t="str">
        <f>IF(D274="","",VLOOKUP(D274,'BASE TB'!$A$1:$K$70000,2,FALSE))</f>
        <v/>
      </c>
      <c r="G274" s="3"/>
      <c r="H274" s="4" t="str">
        <f t="shared" si="10"/>
        <v/>
      </c>
    </row>
    <row r="275" spans="1:8" x14ac:dyDescent="0.25">
      <c r="A275" s="38" t="str">
        <f t="shared" si="9"/>
        <v/>
      </c>
      <c r="B275" s="38"/>
      <c r="C275" s="5"/>
      <c r="E275" s="2" t="str">
        <f>IF(D275="","",VLOOKUP(D275,'BASE TB'!$A$1:$K$70000,2,FALSE))</f>
        <v/>
      </c>
      <c r="G275" s="3"/>
      <c r="H275" s="4" t="str">
        <f t="shared" si="10"/>
        <v/>
      </c>
    </row>
    <row r="276" spans="1:8" x14ac:dyDescent="0.25">
      <c r="A276" s="38" t="str">
        <f t="shared" si="9"/>
        <v/>
      </c>
      <c r="B276" s="38"/>
      <c r="C276" s="5"/>
      <c r="E276" s="2" t="str">
        <f>IF(D276="","",VLOOKUP(D276,'BASE TB'!$A$1:$K$70000,2,FALSE))</f>
        <v/>
      </c>
      <c r="G276" s="3"/>
      <c r="H276" s="4" t="str">
        <f t="shared" si="10"/>
        <v/>
      </c>
    </row>
    <row r="277" spans="1:8" x14ac:dyDescent="0.25">
      <c r="A277" s="38" t="str">
        <f t="shared" si="9"/>
        <v/>
      </c>
      <c r="B277" s="38"/>
      <c r="C277" s="5"/>
      <c r="E277" s="2" t="str">
        <f>IF(D277="","",VLOOKUP(D277,'BASE TB'!$A$1:$K$70000,2,FALSE))</f>
        <v/>
      </c>
      <c r="G277" s="3"/>
      <c r="H277" s="4" t="str">
        <f t="shared" si="10"/>
        <v/>
      </c>
    </row>
    <row r="278" spans="1:8" x14ac:dyDescent="0.25">
      <c r="A278" s="38" t="str">
        <f t="shared" si="9"/>
        <v/>
      </c>
      <c r="B278" s="38"/>
      <c r="C278" s="5"/>
      <c r="E278" s="2" t="str">
        <f>IF(D278="","",VLOOKUP(D278,'BASE TB'!$A$1:$K$70000,2,FALSE))</f>
        <v/>
      </c>
      <c r="G278" s="3"/>
      <c r="H278" s="4" t="str">
        <f t="shared" si="10"/>
        <v/>
      </c>
    </row>
    <row r="279" spans="1:8" x14ac:dyDescent="0.25">
      <c r="A279" s="38" t="str">
        <f t="shared" si="9"/>
        <v/>
      </c>
      <c r="B279" s="38"/>
      <c r="C279" s="5"/>
      <c r="E279" s="2" t="str">
        <f>IF(D279="","",VLOOKUP(D279,'BASE TB'!$A$1:$K$70000,2,FALSE))</f>
        <v/>
      </c>
      <c r="G279" s="3"/>
      <c r="H279" s="4" t="str">
        <f t="shared" si="10"/>
        <v/>
      </c>
    </row>
    <row r="280" spans="1:8" x14ac:dyDescent="0.25">
      <c r="A280" s="38" t="str">
        <f t="shared" si="9"/>
        <v/>
      </c>
      <c r="B280" s="38"/>
      <c r="C280" s="5"/>
      <c r="E280" s="2" t="str">
        <f>IF(D280="","",VLOOKUP(D280,'BASE TB'!$A$1:$K$70000,2,FALSE))</f>
        <v/>
      </c>
      <c r="G280" s="3"/>
      <c r="H280" s="4" t="str">
        <f t="shared" si="10"/>
        <v/>
      </c>
    </row>
    <row r="281" spans="1:8" x14ac:dyDescent="0.25">
      <c r="A281" s="38" t="str">
        <f t="shared" si="9"/>
        <v/>
      </c>
      <c r="B281" s="38"/>
      <c r="C281" s="5"/>
      <c r="E281" s="2" t="str">
        <f>IF(D281="","",VLOOKUP(D281,'BASE TB'!$A$1:$K$70000,2,FALSE))</f>
        <v/>
      </c>
      <c r="G281" s="3"/>
      <c r="H281" s="4" t="str">
        <f t="shared" si="10"/>
        <v/>
      </c>
    </row>
    <row r="282" spans="1:8" x14ac:dyDescent="0.25">
      <c r="A282" s="38" t="str">
        <f t="shared" si="9"/>
        <v/>
      </c>
      <c r="B282" s="38"/>
      <c r="C282" s="5"/>
      <c r="E282" s="2" t="str">
        <f>IF(D282="","",VLOOKUP(D282,'BASE TB'!$A$1:$K$70000,2,FALSE))</f>
        <v/>
      </c>
      <c r="G282" s="3"/>
      <c r="H282" s="4" t="str">
        <f t="shared" si="10"/>
        <v/>
      </c>
    </row>
    <row r="283" spans="1:8" x14ac:dyDescent="0.25">
      <c r="A283" s="38" t="str">
        <f t="shared" si="9"/>
        <v/>
      </c>
      <c r="B283" s="38"/>
      <c r="C283" s="5"/>
      <c r="E283" s="2" t="str">
        <f>IF(D283="","",VLOOKUP(D283,'BASE TB'!$A$1:$K$70000,2,FALSE))</f>
        <v/>
      </c>
      <c r="G283" s="3"/>
      <c r="H283" s="4" t="str">
        <f t="shared" si="10"/>
        <v/>
      </c>
    </row>
    <row r="284" spans="1:8" x14ac:dyDescent="0.25">
      <c r="A284" s="38" t="str">
        <f t="shared" si="9"/>
        <v/>
      </c>
      <c r="B284" s="38"/>
      <c r="C284" s="5"/>
      <c r="E284" s="2" t="str">
        <f>IF(D284="","",VLOOKUP(D284,'BASE TB'!$A$1:$K$70000,2,FALSE))</f>
        <v/>
      </c>
      <c r="G284" s="3"/>
      <c r="H284" s="4" t="str">
        <f t="shared" si="10"/>
        <v/>
      </c>
    </row>
    <row r="285" spans="1:8" x14ac:dyDescent="0.25">
      <c r="A285" s="38" t="str">
        <f t="shared" si="9"/>
        <v/>
      </c>
      <c r="B285" s="38"/>
      <c r="C285" s="5"/>
      <c r="E285" s="2" t="str">
        <f>IF(D285="","",VLOOKUP(D285,'BASE TB'!$A$1:$K$70000,2,FALSE))</f>
        <v/>
      </c>
      <c r="G285" s="3"/>
      <c r="H285" s="4" t="str">
        <f t="shared" si="10"/>
        <v/>
      </c>
    </row>
    <row r="286" spans="1:8" x14ac:dyDescent="0.25">
      <c r="A286" s="38" t="str">
        <f t="shared" si="9"/>
        <v/>
      </c>
      <c r="B286" s="38"/>
      <c r="C286" s="5"/>
      <c r="E286" s="2" t="str">
        <f>IF(D286="","",VLOOKUP(D286,'BASE TB'!$A$1:$K$70000,2,FALSE))</f>
        <v/>
      </c>
      <c r="G286" s="3"/>
      <c r="H286" s="4" t="str">
        <f t="shared" si="10"/>
        <v/>
      </c>
    </row>
    <row r="287" spans="1:8" x14ac:dyDescent="0.25">
      <c r="A287" s="38" t="str">
        <f t="shared" si="9"/>
        <v/>
      </c>
      <c r="B287" s="38"/>
      <c r="C287" s="5"/>
      <c r="E287" s="2" t="str">
        <f>IF(D287="","",VLOOKUP(D287,'BASE TB'!$A$1:$K$70000,2,FALSE))</f>
        <v/>
      </c>
      <c r="G287" s="3"/>
      <c r="H287" s="4" t="str">
        <f t="shared" si="10"/>
        <v/>
      </c>
    </row>
    <row r="288" spans="1:8" x14ac:dyDescent="0.25">
      <c r="A288" s="38" t="str">
        <f t="shared" si="9"/>
        <v/>
      </c>
      <c r="B288" s="38"/>
      <c r="C288" s="5"/>
      <c r="E288" s="2" t="str">
        <f>IF(D288="","",VLOOKUP(D288,'BASE TB'!$A$1:$K$70000,2,FALSE))</f>
        <v/>
      </c>
      <c r="G288" s="3"/>
      <c r="H288" s="4" t="str">
        <f t="shared" si="10"/>
        <v/>
      </c>
    </row>
    <row r="289" spans="1:8" x14ac:dyDescent="0.25">
      <c r="A289" s="38" t="str">
        <f t="shared" si="9"/>
        <v/>
      </c>
      <c r="B289" s="38"/>
      <c r="C289" s="5"/>
      <c r="E289" s="2" t="str">
        <f>IF(D289="","",VLOOKUP(D289,'BASE TB'!$A$1:$K$70000,2,FALSE))</f>
        <v/>
      </c>
      <c r="G289" s="3"/>
      <c r="H289" s="4" t="str">
        <f t="shared" si="10"/>
        <v/>
      </c>
    </row>
    <row r="290" spans="1:8" x14ac:dyDescent="0.25">
      <c r="A290" s="38" t="str">
        <f t="shared" si="9"/>
        <v/>
      </c>
      <c r="B290" s="38"/>
      <c r="C290" s="5"/>
      <c r="E290" s="2" t="str">
        <f>IF(D290="","",VLOOKUP(D290,'BASE TB'!$A$1:$K$70000,2,FALSE))</f>
        <v/>
      </c>
      <c r="G290" s="3"/>
      <c r="H290" s="4" t="str">
        <f t="shared" si="10"/>
        <v/>
      </c>
    </row>
    <row r="291" spans="1:8" x14ac:dyDescent="0.25">
      <c r="A291" s="38" t="str">
        <f t="shared" si="9"/>
        <v/>
      </c>
      <c r="B291" s="38"/>
      <c r="C291" s="5"/>
      <c r="E291" s="2" t="str">
        <f>IF(D291="","",VLOOKUP(D291,'BASE TB'!$A$1:$K$70000,2,FALSE))</f>
        <v/>
      </c>
      <c r="G291" s="3"/>
      <c r="H291" s="4" t="str">
        <f t="shared" si="10"/>
        <v/>
      </c>
    </row>
    <row r="292" spans="1:8" x14ac:dyDescent="0.25">
      <c r="A292" s="38" t="str">
        <f t="shared" si="9"/>
        <v/>
      </c>
      <c r="B292" s="38"/>
      <c r="C292" s="5"/>
      <c r="E292" s="2" t="str">
        <f>IF(D292="","",VLOOKUP(D292,'BASE TB'!$A$1:$K$70000,2,FALSE))</f>
        <v/>
      </c>
      <c r="G292" s="3"/>
      <c r="H292" s="4" t="str">
        <f t="shared" si="10"/>
        <v/>
      </c>
    </row>
    <row r="293" spans="1:8" x14ac:dyDescent="0.25">
      <c r="A293" s="38" t="str">
        <f t="shared" si="9"/>
        <v/>
      </c>
      <c r="B293" s="38"/>
      <c r="C293" s="5"/>
      <c r="E293" s="2" t="str">
        <f>IF(D293="","",VLOOKUP(D293,'BASE TB'!$A$1:$K$70000,2,FALSE))</f>
        <v/>
      </c>
      <c r="G293" s="3"/>
      <c r="H293" s="4" t="str">
        <f t="shared" si="10"/>
        <v/>
      </c>
    </row>
    <row r="294" spans="1:8" x14ac:dyDescent="0.25">
      <c r="A294" s="38" t="str">
        <f t="shared" si="9"/>
        <v/>
      </c>
      <c r="B294" s="38"/>
      <c r="C294" s="5"/>
      <c r="E294" s="2" t="str">
        <f>IF(D294="","",VLOOKUP(D294,'BASE TB'!$A$1:$K$70000,2,FALSE))</f>
        <v/>
      </c>
      <c r="G294" s="3"/>
      <c r="H294" s="4" t="str">
        <f t="shared" si="10"/>
        <v/>
      </c>
    </row>
    <row r="295" spans="1:8" x14ac:dyDescent="0.25">
      <c r="A295" s="38" t="str">
        <f t="shared" si="9"/>
        <v/>
      </c>
      <c r="B295" s="38"/>
      <c r="C295" s="5"/>
      <c r="E295" s="2" t="str">
        <f>IF(D295="","",VLOOKUP(D295,'BASE TB'!$A$1:$K$70000,2,FALSE))</f>
        <v/>
      </c>
      <c r="G295" s="3"/>
      <c r="H295" s="4" t="str">
        <f t="shared" si="10"/>
        <v/>
      </c>
    </row>
    <row r="296" spans="1:8" x14ac:dyDescent="0.25">
      <c r="A296" s="38" t="str">
        <f t="shared" si="9"/>
        <v/>
      </c>
      <c r="B296" s="38"/>
      <c r="C296" s="5"/>
      <c r="E296" s="2" t="str">
        <f>IF(D296="","",VLOOKUP(D296,'BASE TB'!$A$1:$K$70000,2,FALSE))</f>
        <v/>
      </c>
      <c r="G296" s="3"/>
      <c r="H296" s="4" t="str">
        <f t="shared" si="10"/>
        <v/>
      </c>
    </row>
    <row r="297" spans="1:8" x14ac:dyDescent="0.25">
      <c r="A297" s="38" t="str">
        <f t="shared" si="9"/>
        <v/>
      </c>
      <c r="B297" s="38"/>
      <c r="C297" s="5"/>
      <c r="E297" s="2" t="str">
        <f>IF(D297="","",VLOOKUP(D297,'BASE TB'!$A$1:$K$70000,2,FALSE))</f>
        <v/>
      </c>
      <c r="G297" s="3"/>
      <c r="H297" s="4" t="str">
        <f t="shared" si="10"/>
        <v/>
      </c>
    </row>
    <row r="298" spans="1:8" x14ac:dyDescent="0.25">
      <c r="A298" s="38" t="str">
        <f t="shared" si="9"/>
        <v/>
      </c>
      <c r="B298" s="38"/>
      <c r="C298" s="5"/>
      <c r="E298" s="2" t="str">
        <f>IF(D298="","",VLOOKUP(D298,'BASE TB'!$A$1:$K$70000,2,FALSE))</f>
        <v/>
      </c>
      <c r="G298" s="3"/>
      <c r="H298" s="4" t="str">
        <f t="shared" si="10"/>
        <v/>
      </c>
    </row>
    <row r="299" spans="1:8" x14ac:dyDescent="0.25">
      <c r="A299" s="38" t="str">
        <f t="shared" si="9"/>
        <v/>
      </c>
      <c r="B299" s="38"/>
      <c r="C299" s="5"/>
      <c r="E299" s="2" t="str">
        <f>IF(D299="","",VLOOKUP(D299,'BASE TB'!$A$1:$K$70000,2,FALSE))</f>
        <v/>
      </c>
      <c r="G299" s="3"/>
      <c r="H299" s="4" t="str">
        <f t="shared" si="10"/>
        <v/>
      </c>
    </row>
    <row r="300" spans="1:8" x14ac:dyDescent="0.25">
      <c r="A300" s="38" t="str">
        <f t="shared" si="9"/>
        <v/>
      </c>
      <c r="B300" s="38"/>
      <c r="C300" s="5"/>
      <c r="E300" s="2" t="str">
        <f>IF(D300="","",VLOOKUP(D300,'BASE TB'!$A$1:$K$70000,2,FALSE))</f>
        <v/>
      </c>
      <c r="G300" s="3"/>
      <c r="H300" s="4" t="str">
        <f t="shared" si="10"/>
        <v/>
      </c>
    </row>
    <row r="301" spans="1:8" x14ac:dyDescent="0.25">
      <c r="A301" s="38" t="str">
        <f t="shared" si="9"/>
        <v/>
      </c>
      <c r="B301" s="38"/>
      <c r="C301" s="5"/>
      <c r="E301" s="2" t="str">
        <f>IF(D301="","",VLOOKUP(D301,'BASE TB'!$A$1:$K$70000,2,FALSE))</f>
        <v/>
      </c>
      <c r="G301" s="3"/>
      <c r="H301" s="4" t="str">
        <f t="shared" si="10"/>
        <v/>
      </c>
    </row>
    <row r="302" spans="1:8" x14ac:dyDescent="0.25">
      <c r="A302" s="38" t="str">
        <f t="shared" si="9"/>
        <v/>
      </c>
      <c r="B302" s="38"/>
      <c r="C302" s="5"/>
      <c r="E302" s="2" t="str">
        <f>IF(D302="","",VLOOKUP(D302,'BASE TB'!$A$1:$K$70000,2,FALSE))</f>
        <v/>
      </c>
      <c r="G302" s="3"/>
      <c r="H302" s="4" t="str">
        <f t="shared" si="10"/>
        <v/>
      </c>
    </row>
    <row r="303" spans="1:8" x14ac:dyDescent="0.25">
      <c r="A303" s="38" t="str">
        <f t="shared" si="9"/>
        <v/>
      </c>
      <c r="B303" s="38"/>
      <c r="C303" s="5"/>
      <c r="E303" s="2" t="str">
        <f>IF(D303="","",VLOOKUP(D303,'BASE TB'!$A$1:$K$70000,2,FALSE))</f>
        <v/>
      </c>
      <c r="G303" s="3"/>
      <c r="H303" s="4" t="str">
        <f t="shared" si="10"/>
        <v/>
      </c>
    </row>
    <row r="304" spans="1:8" x14ac:dyDescent="0.25">
      <c r="A304" s="38" t="str">
        <f t="shared" si="9"/>
        <v/>
      </c>
      <c r="B304" s="38"/>
      <c r="C304" s="5"/>
      <c r="E304" s="2" t="str">
        <f>IF(D304="","",VLOOKUP(D304,'BASE TB'!$A$1:$K$70000,2,FALSE))</f>
        <v/>
      </c>
      <c r="G304" s="3"/>
      <c r="H304" s="4" t="str">
        <f t="shared" si="10"/>
        <v/>
      </c>
    </row>
    <row r="305" spans="1:8" x14ac:dyDescent="0.25">
      <c r="A305" s="38" t="str">
        <f t="shared" si="9"/>
        <v/>
      </c>
      <c r="B305" s="38"/>
      <c r="C305" s="5"/>
      <c r="E305" s="2" t="str">
        <f>IF(D305="","",VLOOKUP(D305,'BASE TB'!$A$1:$K$70000,2,FALSE))</f>
        <v/>
      </c>
      <c r="G305" s="3"/>
      <c r="H305" s="4" t="str">
        <f t="shared" si="10"/>
        <v/>
      </c>
    </row>
    <row r="306" spans="1:8" x14ac:dyDescent="0.25">
      <c r="A306" s="38" t="str">
        <f t="shared" si="9"/>
        <v/>
      </c>
      <c r="B306" s="38"/>
      <c r="C306" s="5"/>
      <c r="E306" s="2" t="str">
        <f>IF(D306="","",VLOOKUP(D306,'BASE TB'!$A$1:$K$70000,2,FALSE))</f>
        <v/>
      </c>
      <c r="G306" s="3"/>
      <c r="H306" s="4" t="str">
        <f t="shared" si="10"/>
        <v/>
      </c>
    </row>
    <row r="307" spans="1:8" x14ac:dyDescent="0.25">
      <c r="A307" s="38" t="str">
        <f t="shared" si="9"/>
        <v/>
      </c>
      <c r="B307" s="38"/>
      <c r="C307" s="5"/>
      <c r="E307" s="2" t="str">
        <f>IF(D307="","",VLOOKUP(D307,'BASE TB'!$A$1:$K$70000,2,FALSE))</f>
        <v/>
      </c>
      <c r="G307" s="3"/>
      <c r="H307" s="4" t="str">
        <f t="shared" si="10"/>
        <v/>
      </c>
    </row>
    <row r="308" spans="1:8" x14ac:dyDescent="0.25">
      <c r="A308" s="38" t="str">
        <f t="shared" si="9"/>
        <v/>
      </c>
      <c r="B308" s="38"/>
      <c r="C308" s="5"/>
      <c r="E308" s="2" t="str">
        <f>IF(D308="","",VLOOKUP(D308,'BASE TB'!$A$1:$K$70000,2,FALSE))</f>
        <v/>
      </c>
      <c r="G308" s="3"/>
      <c r="H308" s="4" t="str">
        <f t="shared" si="10"/>
        <v/>
      </c>
    </row>
    <row r="309" spans="1:8" x14ac:dyDescent="0.25">
      <c r="A309" s="38" t="str">
        <f t="shared" si="9"/>
        <v/>
      </c>
      <c r="B309" s="38"/>
      <c r="C309" s="5"/>
      <c r="E309" s="2" t="str">
        <f>IF(D309="","",VLOOKUP(D309,'BASE TB'!$A$1:$K$70000,2,FALSE))</f>
        <v/>
      </c>
      <c r="G309" s="3"/>
      <c r="H309" s="4" t="str">
        <f t="shared" si="10"/>
        <v/>
      </c>
    </row>
    <row r="310" spans="1:8" x14ac:dyDescent="0.25">
      <c r="A310" s="38" t="str">
        <f t="shared" si="9"/>
        <v/>
      </c>
      <c r="B310" s="38"/>
      <c r="C310" s="5"/>
      <c r="E310" s="2" t="str">
        <f>IF(D310="","",VLOOKUP(D310,'BASE TB'!$A$1:$K$70000,2,FALSE))</f>
        <v/>
      </c>
      <c r="G310" s="3"/>
      <c r="H310" s="4" t="str">
        <f t="shared" si="10"/>
        <v/>
      </c>
    </row>
    <row r="311" spans="1:8" x14ac:dyDescent="0.25">
      <c r="A311" s="38" t="str">
        <f t="shared" si="9"/>
        <v/>
      </c>
      <c r="B311" s="38"/>
      <c r="C311" s="5"/>
      <c r="E311" s="2" t="str">
        <f>IF(D311="","",VLOOKUP(D311,'BASE TB'!$A$1:$K$70000,2,FALSE))</f>
        <v/>
      </c>
      <c r="G311" s="3"/>
      <c r="H311" s="4" t="str">
        <f t="shared" si="10"/>
        <v/>
      </c>
    </row>
    <row r="312" spans="1:8" x14ac:dyDescent="0.25">
      <c r="A312" s="38" t="str">
        <f t="shared" si="9"/>
        <v/>
      </c>
      <c r="B312" s="38"/>
      <c r="C312" s="5"/>
      <c r="E312" s="2" t="str">
        <f>IF(D312="","",VLOOKUP(D312,'BASE TB'!$A$1:$K$70000,2,FALSE))</f>
        <v/>
      </c>
      <c r="G312" s="3"/>
      <c r="H312" s="4" t="str">
        <f t="shared" si="10"/>
        <v/>
      </c>
    </row>
    <row r="313" spans="1:8" x14ac:dyDescent="0.25">
      <c r="A313" s="38" t="str">
        <f t="shared" si="9"/>
        <v/>
      </c>
      <c r="B313" s="38"/>
      <c r="C313" s="5"/>
      <c r="E313" s="2" t="str">
        <f>IF(D313="","",VLOOKUP(D313,'BASE TB'!$A$1:$K$70000,2,FALSE))</f>
        <v/>
      </c>
      <c r="G313" s="3"/>
      <c r="H313" s="4" t="str">
        <f t="shared" si="10"/>
        <v/>
      </c>
    </row>
    <row r="314" spans="1:8" x14ac:dyDescent="0.25">
      <c r="A314" s="38" t="str">
        <f t="shared" si="9"/>
        <v/>
      </c>
      <c r="B314" s="38"/>
      <c r="C314" s="5"/>
      <c r="E314" s="2" t="str">
        <f>IF(D314="","",VLOOKUP(D314,'BASE TB'!$A$1:$K$70000,2,FALSE))</f>
        <v/>
      </c>
      <c r="G314" s="3"/>
      <c r="H314" s="4" t="str">
        <f t="shared" si="10"/>
        <v/>
      </c>
    </row>
    <row r="315" spans="1:8" x14ac:dyDescent="0.25">
      <c r="A315" s="38" t="str">
        <f t="shared" si="9"/>
        <v/>
      </c>
      <c r="B315" s="38"/>
      <c r="C315" s="5"/>
      <c r="E315" s="2" t="str">
        <f>IF(D315="","",VLOOKUP(D315,'BASE TB'!$A$1:$K$70000,2,FALSE))</f>
        <v/>
      </c>
      <c r="G315" s="3"/>
      <c r="H315" s="4" t="str">
        <f t="shared" si="10"/>
        <v/>
      </c>
    </row>
    <row r="316" spans="1:8" x14ac:dyDescent="0.25">
      <c r="A316" s="38" t="str">
        <f t="shared" si="9"/>
        <v/>
      </c>
      <c r="B316" s="38"/>
      <c r="C316" s="5"/>
      <c r="E316" s="2" t="str">
        <f>IF(D316="","",VLOOKUP(D316,'BASE TB'!$A$1:$K$70000,2,FALSE))</f>
        <v/>
      </c>
      <c r="G316" s="3"/>
      <c r="H316" s="4" t="str">
        <f t="shared" si="10"/>
        <v/>
      </c>
    </row>
    <row r="317" spans="1:8" x14ac:dyDescent="0.25">
      <c r="A317" s="38" t="str">
        <f t="shared" si="9"/>
        <v/>
      </c>
      <c r="B317" s="38"/>
      <c r="C317" s="5"/>
      <c r="E317" s="2" t="str">
        <f>IF(D317="","",VLOOKUP(D317,'BASE TB'!$A$1:$K$70000,2,FALSE))</f>
        <v/>
      </c>
      <c r="G317" s="3"/>
      <c r="H317" s="4" t="str">
        <f t="shared" si="10"/>
        <v/>
      </c>
    </row>
    <row r="318" spans="1:8" x14ac:dyDescent="0.25">
      <c r="A318" s="38" t="str">
        <f t="shared" si="9"/>
        <v/>
      </c>
      <c r="B318" s="38"/>
      <c r="C318" s="5"/>
      <c r="E318" s="2" t="str">
        <f>IF(D318="","",VLOOKUP(D318,'BASE TB'!$A$1:$K$70000,2,FALSE))</f>
        <v/>
      </c>
      <c r="G318" s="3"/>
      <c r="H318" s="4" t="str">
        <f t="shared" si="10"/>
        <v/>
      </c>
    </row>
    <row r="319" spans="1:8" x14ac:dyDescent="0.25">
      <c r="A319" s="38" t="str">
        <f t="shared" si="9"/>
        <v/>
      </c>
      <c r="B319" s="38"/>
      <c r="C319" s="5"/>
      <c r="E319" s="2" t="str">
        <f>IF(D319="","",VLOOKUP(D319,'BASE TB'!$A$1:$K$70000,2,FALSE))</f>
        <v/>
      </c>
      <c r="G319" s="3"/>
      <c r="H319" s="4" t="str">
        <f t="shared" si="10"/>
        <v/>
      </c>
    </row>
    <row r="320" spans="1:8" x14ac:dyDescent="0.25">
      <c r="A320" s="38" t="str">
        <f t="shared" si="9"/>
        <v/>
      </c>
      <c r="B320" s="38"/>
      <c r="C320" s="5"/>
      <c r="E320" s="2" t="str">
        <f>IF(D320="","",VLOOKUP(D320,'BASE TB'!$A$1:$K$70000,2,FALSE))</f>
        <v/>
      </c>
      <c r="G320" s="3"/>
      <c r="H320" s="4" t="str">
        <f t="shared" si="10"/>
        <v/>
      </c>
    </row>
    <row r="321" spans="1:8" x14ac:dyDescent="0.25">
      <c r="A321" s="38" t="str">
        <f t="shared" si="9"/>
        <v/>
      </c>
      <c r="B321" s="38"/>
      <c r="C321" s="5"/>
      <c r="E321" s="2" t="str">
        <f>IF(D321="","",VLOOKUP(D321,'BASE TB'!$A$1:$K$70000,2,FALSE))</f>
        <v/>
      </c>
      <c r="G321" s="3"/>
      <c r="H321" s="4" t="str">
        <f t="shared" si="10"/>
        <v/>
      </c>
    </row>
    <row r="322" spans="1:8" x14ac:dyDescent="0.25">
      <c r="A322" s="38" t="str">
        <f t="shared" si="9"/>
        <v/>
      </c>
      <c r="B322" s="38"/>
      <c r="C322" s="5"/>
      <c r="E322" s="2" t="str">
        <f>IF(D322="","",VLOOKUP(D322,'BASE TB'!$A$1:$K$70000,2,FALSE))</f>
        <v/>
      </c>
      <c r="G322" s="3"/>
      <c r="H322" s="4" t="str">
        <f t="shared" si="10"/>
        <v/>
      </c>
    </row>
    <row r="323" spans="1:8" x14ac:dyDescent="0.25">
      <c r="A323" s="38" t="str">
        <f t="shared" si="9"/>
        <v/>
      </c>
      <c r="B323" s="38"/>
      <c r="C323" s="5"/>
      <c r="E323" s="2" t="str">
        <f>IF(D323="","",VLOOKUP(D323,'BASE TB'!$A$1:$K$70000,2,FALSE))</f>
        <v/>
      </c>
      <c r="G323" s="3"/>
      <c r="H323" s="4" t="str">
        <f t="shared" si="10"/>
        <v/>
      </c>
    </row>
    <row r="324" spans="1:8" x14ac:dyDescent="0.25">
      <c r="A324" s="38" t="str">
        <f t="shared" si="9"/>
        <v/>
      </c>
      <c r="B324" s="38"/>
      <c r="C324" s="5"/>
      <c r="E324" s="2" t="str">
        <f>IF(D324="","",VLOOKUP(D324,'BASE TB'!$A$1:$K$70000,2,FALSE))</f>
        <v/>
      </c>
      <c r="G324" s="3"/>
      <c r="H324" s="4" t="str">
        <f t="shared" si="10"/>
        <v/>
      </c>
    </row>
    <row r="325" spans="1:8" x14ac:dyDescent="0.25">
      <c r="A325" s="38" t="str">
        <f t="shared" ref="A325:A388" si="11">IF(C325="","",$G$1-C325)</f>
        <v/>
      </c>
      <c r="B325" s="38"/>
      <c r="C325" s="5"/>
      <c r="E325" s="2" t="str">
        <f>IF(D325="","",VLOOKUP(D325,'BASE TB'!$A$1:$K$70000,2,FALSE))</f>
        <v/>
      </c>
      <c r="G325" s="3"/>
      <c r="H325" s="4" t="str">
        <f t="shared" ref="H325:H388" si="12">IF(D325="","",F325*G325)</f>
        <v/>
      </c>
    </row>
    <row r="326" spans="1:8" x14ac:dyDescent="0.25">
      <c r="A326" s="38" t="str">
        <f t="shared" si="11"/>
        <v/>
      </c>
      <c r="B326" s="38"/>
      <c r="C326" s="5"/>
      <c r="E326" s="2" t="str">
        <f>IF(D326="","",VLOOKUP(D326,'BASE TB'!$A$1:$K$70000,2,FALSE))</f>
        <v/>
      </c>
      <c r="G326" s="3"/>
      <c r="H326" s="4" t="str">
        <f t="shared" si="12"/>
        <v/>
      </c>
    </row>
    <row r="327" spans="1:8" x14ac:dyDescent="0.25">
      <c r="A327" s="38" t="str">
        <f t="shared" si="11"/>
        <v/>
      </c>
      <c r="B327" s="38"/>
      <c r="C327" s="5"/>
      <c r="E327" s="2" t="str">
        <f>IF(D327="","",VLOOKUP(D327,'BASE TB'!$A$1:$K$70000,2,FALSE))</f>
        <v/>
      </c>
      <c r="G327" s="3"/>
      <c r="H327" s="4" t="str">
        <f t="shared" si="12"/>
        <v/>
      </c>
    </row>
    <row r="328" spans="1:8" x14ac:dyDescent="0.25">
      <c r="A328" s="38" t="str">
        <f t="shared" si="11"/>
        <v/>
      </c>
      <c r="B328" s="38"/>
      <c r="C328" s="5"/>
      <c r="E328" s="2" t="str">
        <f>IF(D328="","",VLOOKUP(D328,'BASE TB'!$A$1:$K$70000,2,FALSE))</f>
        <v/>
      </c>
      <c r="G328" s="3"/>
      <c r="H328" s="4" t="str">
        <f t="shared" si="12"/>
        <v/>
      </c>
    </row>
    <row r="329" spans="1:8" x14ac:dyDescent="0.25">
      <c r="A329" s="38" t="str">
        <f t="shared" si="11"/>
        <v/>
      </c>
      <c r="B329" s="38"/>
      <c r="C329" s="5"/>
      <c r="E329" s="2" t="str">
        <f>IF(D329="","",VLOOKUP(D329,'BASE TB'!$A$1:$K$70000,2,FALSE))</f>
        <v/>
      </c>
      <c r="G329" s="3"/>
      <c r="H329" s="4" t="str">
        <f t="shared" si="12"/>
        <v/>
      </c>
    </row>
    <row r="330" spans="1:8" x14ac:dyDescent="0.25">
      <c r="A330" s="38" t="str">
        <f t="shared" si="11"/>
        <v/>
      </c>
      <c r="B330" s="38"/>
      <c r="C330" s="5"/>
      <c r="E330" s="2" t="str">
        <f>IF(D330="","",VLOOKUP(D330,'BASE TB'!$A$1:$K$70000,2,FALSE))</f>
        <v/>
      </c>
      <c r="G330" s="3"/>
      <c r="H330" s="4" t="str">
        <f t="shared" si="12"/>
        <v/>
      </c>
    </row>
    <row r="331" spans="1:8" x14ac:dyDescent="0.25">
      <c r="A331" s="38" t="str">
        <f t="shared" si="11"/>
        <v/>
      </c>
      <c r="B331" s="38"/>
      <c r="C331" s="5"/>
      <c r="E331" s="2" t="str">
        <f>IF(D331="","",VLOOKUP(D331,'BASE TB'!$A$1:$K$70000,2,FALSE))</f>
        <v/>
      </c>
      <c r="G331" s="3"/>
      <c r="H331" s="4" t="str">
        <f t="shared" si="12"/>
        <v/>
      </c>
    </row>
    <row r="332" spans="1:8" x14ac:dyDescent="0.25">
      <c r="A332" s="38" t="str">
        <f t="shared" si="11"/>
        <v/>
      </c>
      <c r="B332" s="38"/>
      <c r="C332" s="5"/>
      <c r="E332" s="2" t="str">
        <f>IF(D332="","",VLOOKUP(D332,'BASE TB'!$A$1:$K$70000,2,FALSE))</f>
        <v/>
      </c>
      <c r="G332" s="3"/>
      <c r="H332" s="4" t="str">
        <f t="shared" si="12"/>
        <v/>
      </c>
    </row>
    <row r="333" spans="1:8" x14ac:dyDescent="0.25">
      <c r="A333" s="38" t="str">
        <f t="shared" si="11"/>
        <v/>
      </c>
      <c r="B333" s="38"/>
      <c r="C333" s="5"/>
      <c r="E333" s="2" t="str">
        <f>IF(D333="","",VLOOKUP(D333,'BASE TB'!$A$1:$K$70000,2,FALSE))</f>
        <v/>
      </c>
      <c r="G333" s="3"/>
      <c r="H333" s="4" t="str">
        <f t="shared" si="12"/>
        <v/>
      </c>
    </row>
    <row r="334" spans="1:8" x14ac:dyDescent="0.25">
      <c r="A334" s="38" t="str">
        <f t="shared" si="11"/>
        <v/>
      </c>
      <c r="B334" s="38"/>
      <c r="C334" s="5"/>
      <c r="E334" s="2" t="str">
        <f>IF(D334="","",VLOOKUP(D334,'BASE TB'!$A$1:$K$70000,2,FALSE))</f>
        <v/>
      </c>
      <c r="G334" s="3"/>
      <c r="H334" s="4" t="str">
        <f t="shared" si="12"/>
        <v/>
      </c>
    </row>
    <row r="335" spans="1:8" x14ac:dyDescent="0.25">
      <c r="A335" s="38" t="str">
        <f t="shared" si="11"/>
        <v/>
      </c>
      <c r="B335" s="38"/>
      <c r="C335" s="5"/>
      <c r="E335" s="2" t="str">
        <f>IF(D335="","",VLOOKUP(D335,'BASE TB'!$A$1:$K$70000,2,FALSE))</f>
        <v/>
      </c>
      <c r="G335" s="3"/>
      <c r="H335" s="4" t="str">
        <f t="shared" si="12"/>
        <v/>
      </c>
    </row>
    <row r="336" spans="1:8" x14ac:dyDescent="0.25">
      <c r="A336" s="38" t="str">
        <f t="shared" si="11"/>
        <v/>
      </c>
      <c r="B336" s="38"/>
      <c r="C336" s="5"/>
      <c r="E336" s="2" t="str">
        <f>IF(D336="","",VLOOKUP(D336,'BASE TB'!$A$1:$K$70000,2,FALSE))</f>
        <v/>
      </c>
      <c r="G336" s="3"/>
      <c r="H336" s="4" t="str">
        <f t="shared" si="12"/>
        <v/>
      </c>
    </row>
    <row r="337" spans="1:8" x14ac:dyDescent="0.25">
      <c r="A337" s="38" t="str">
        <f t="shared" si="11"/>
        <v/>
      </c>
      <c r="B337" s="38"/>
      <c r="C337" s="5"/>
      <c r="E337" s="2" t="str">
        <f>IF(D337="","",VLOOKUP(D337,'BASE TB'!$A$1:$K$70000,2,FALSE))</f>
        <v/>
      </c>
      <c r="G337" s="3"/>
      <c r="H337" s="4" t="str">
        <f t="shared" si="12"/>
        <v/>
      </c>
    </row>
    <row r="338" spans="1:8" x14ac:dyDescent="0.25">
      <c r="A338" s="38" t="str">
        <f t="shared" si="11"/>
        <v/>
      </c>
      <c r="B338" s="38"/>
      <c r="C338" s="5"/>
      <c r="E338" s="2" t="str">
        <f>IF(D338="","",VLOOKUP(D338,'BASE TB'!$A$1:$K$70000,2,FALSE))</f>
        <v/>
      </c>
      <c r="G338" s="3"/>
      <c r="H338" s="4" t="str">
        <f t="shared" si="12"/>
        <v/>
      </c>
    </row>
    <row r="339" spans="1:8" x14ac:dyDescent="0.25">
      <c r="A339" s="38" t="str">
        <f t="shared" si="11"/>
        <v/>
      </c>
      <c r="B339" s="38"/>
      <c r="C339" s="5"/>
      <c r="E339" s="2" t="str">
        <f>IF(D339="","",VLOOKUP(D339,'BASE TB'!$A$1:$K$70000,2,FALSE))</f>
        <v/>
      </c>
      <c r="G339" s="3"/>
      <c r="H339" s="4" t="str">
        <f t="shared" si="12"/>
        <v/>
      </c>
    </row>
    <row r="340" spans="1:8" x14ac:dyDescent="0.25">
      <c r="A340" s="38" t="str">
        <f t="shared" si="11"/>
        <v/>
      </c>
      <c r="B340" s="38"/>
      <c r="C340" s="5"/>
      <c r="E340" s="2" t="str">
        <f>IF(D340="","",VLOOKUP(D340,'BASE TB'!$A$1:$K$70000,2,FALSE))</f>
        <v/>
      </c>
      <c r="G340" s="3"/>
      <c r="H340" s="4" t="str">
        <f t="shared" si="12"/>
        <v/>
      </c>
    </row>
    <row r="341" spans="1:8" x14ac:dyDescent="0.25">
      <c r="A341" s="38" t="str">
        <f t="shared" si="11"/>
        <v/>
      </c>
      <c r="B341" s="38"/>
      <c r="C341" s="5"/>
      <c r="E341" s="2" t="str">
        <f>IF(D341="","",VLOOKUP(D341,'BASE TB'!$A$1:$K$70000,2,FALSE))</f>
        <v/>
      </c>
      <c r="G341" s="3"/>
      <c r="H341" s="4" t="str">
        <f t="shared" si="12"/>
        <v/>
      </c>
    </row>
    <row r="342" spans="1:8" x14ac:dyDescent="0.25">
      <c r="A342" s="38" t="str">
        <f t="shared" si="11"/>
        <v/>
      </c>
      <c r="B342" s="38"/>
      <c r="C342" s="5"/>
      <c r="E342" s="2" t="str">
        <f>IF(D342="","",VLOOKUP(D342,'BASE TB'!$A$1:$K$70000,2,FALSE))</f>
        <v/>
      </c>
      <c r="G342" s="3"/>
      <c r="H342" s="4" t="str">
        <f t="shared" si="12"/>
        <v/>
      </c>
    </row>
    <row r="343" spans="1:8" x14ac:dyDescent="0.25">
      <c r="A343" s="38" t="str">
        <f t="shared" si="11"/>
        <v/>
      </c>
      <c r="B343" s="38"/>
      <c r="C343" s="5"/>
      <c r="E343" s="2" t="str">
        <f>IF(D343="","",VLOOKUP(D343,'BASE TB'!$A$1:$K$70000,2,FALSE))</f>
        <v/>
      </c>
      <c r="G343" s="3"/>
      <c r="H343" s="4" t="str">
        <f t="shared" si="12"/>
        <v/>
      </c>
    </row>
    <row r="344" spans="1:8" x14ac:dyDescent="0.25">
      <c r="A344" s="38" t="str">
        <f t="shared" si="11"/>
        <v/>
      </c>
      <c r="B344" s="38"/>
      <c r="C344" s="5"/>
      <c r="E344" s="2" t="str">
        <f>IF(D344="","",VLOOKUP(D344,'BASE TB'!$A$1:$K$70000,2,FALSE))</f>
        <v/>
      </c>
      <c r="G344" s="3"/>
      <c r="H344" s="4" t="str">
        <f t="shared" si="12"/>
        <v/>
      </c>
    </row>
    <row r="345" spans="1:8" x14ac:dyDescent="0.25">
      <c r="A345" s="38" t="str">
        <f t="shared" si="11"/>
        <v/>
      </c>
      <c r="B345" s="38"/>
      <c r="C345" s="5"/>
      <c r="E345" s="2" t="str">
        <f>IF(D345="","",VLOOKUP(D345,'BASE TB'!$A$1:$K$70000,2,FALSE))</f>
        <v/>
      </c>
      <c r="G345" s="3"/>
      <c r="H345" s="4" t="str">
        <f t="shared" si="12"/>
        <v/>
      </c>
    </row>
    <row r="346" spans="1:8" x14ac:dyDescent="0.25">
      <c r="A346" s="38" t="str">
        <f t="shared" si="11"/>
        <v/>
      </c>
      <c r="B346" s="38"/>
      <c r="C346" s="5"/>
      <c r="E346" s="2" t="str">
        <f>IF(D346="","",VLOOKUP(D346,'BASE TB'!$A$1:$K$70000,2,FALSE))</f>
        <v/>
      </c>
      <c r="G346" s="3"/>
      <c r="H346" s="4" t="str">
        <f t="shared" si="12"/>
        <v/>
      </c>
    </row>
    <row r="347" spans="1:8" x14ac:dyDescent="0.25">
      <c r="A347" s="38" t="str">
        <f t="shared" si="11"/>
        <v/>
      </c>
      <c r="B347" s="38"/>
      <c r="C347" s="5"/>
      <c r="E347" s="2" t="str">
        <f>IF(D347="","",VLOOKUP(D347,'BASE TB'!$A$1:$K$70000,2,FALSE))</f>
        <v/>
      </c>
      <c r="G347" s="3"/>
      <c r="H347" s="4" t="str">
        <f t="shared" si="12"/>
        <v/>
      </c>
    </row>
    <row r="348" spans="1:8" x14ac:dyDescent="0.25">
      <c r="A348" s="38" t="str">
        <f t="shared" si="11"/>
        <v/>
      </c>
      <c r="B348" s="38"/>
      <c r="C348" s="5"/>
      <c r="E348" s="2" t="str">
        <f>IF(D348="","",VLOOKUP(D348,'BASE TB'!$A$1:$K$70000,2,FALSE))</f>
        <v/>
      </c>
      <c r="G348" s="3"/>
      <c r="H348" s="4" t="str">
        <f t="shared" si="12"/>
        <v/>
      </c>
    </row>
    <row r="349" spans="1:8" x14ac:dyDescent="0.25">
      <c r="A349" s="38" t="str">
        <f t="shared" si="11"/>
        <v/>
      </c>
      <c r="B349" s="38"/>
      <c r="C349" s="5"/>
      <c r="E349" s="2" t="str">
        <f>IF(D349="","",VLOOKUP(D349,'BASE TB'!$A$1:$K$70000,2,FALSE))</f>
        <v/>
      </c>
      <c r="G349" s="3"/>
      <c r="H349" s="4" t="str">
        <f t="shared" si="12"/>
        <v/>
      </c>
    </row>
    <row r="350" spans="1:8" x14ac:dyDescent="0.25">
      <c r="A350" s="38" t="str">
        <f t="shared" si="11"/>
        <v/>
      </c>
      <c r="B350" s="38"/>
      <c r="C350" s="5"/>
      <c r="E350" s="2" t="str">
        <f>IF(D350="","",VLOOKUP(D350,'BASE TB'!$A$1:$K$70000,2,FALSE))</f>
        <v/>
      </c>
      <c r="G350" s="3"/>
      <c r="H350" s="4" t="str">
        <f t="shared" si="12"/>
        <v/>
      </c>
    </row>
    <row r="351" spans="1:8" x14ac:dyDescent="0.25">
      <c r="A351" s="38" t="str">
        <f t="shared" si="11"/>
        <v/>
      </c>
      <c r="B351" s="38"/>
      <c r="C351" s="5"/>
      <c r="E351" s="2" t="str">
        <f>IF(D351="","",VLOOKUP(D351,'BASE TB'!$A$1:$K$70000,2,FALSE))</f>
        <v/>
      </c>
      <c r="G351" s="3"/>
      <c r="H351" s="4" t="str">
        <f t="shared" si="12"/>
        <v/>
      </c>
    </row>
    <row r="352" spans="1:8" x14ac:dyDescent="0.25">
      <c r="A352" s="38" t="str">
        <f t="shared" si="11"/>
        <v/>
      </c>
      <c r="B352" s="38"/>
      <c r="C352" s="5"/>
      <c r="E352" s="2" t="str">
        <f>IF(D352="","",VLOOKUP(D352,'BASE TB'!$A$1:$K$70000,2,FALSE))</f>
        <v/>
      </c>
      <c r="G352" s="3"/>
      <c r="H352" s="4" t="str">
        <f t="shared" si="12"/>
        <v/>
      </c>
    </row>
    <row r="353" spans="1:8" x14ac:dyDescent="0.25">
      <c r="A353" s="38" t="str">
        <f t="shared" si="11"/>
        <v/>
      </c>
      <c r="B353" s="38"/>
      <c r="C353" s="5"/>
      <c r="E353" s="2" t="str">
        <f>IF(D353="","",VLOOKUP(D353,'BASE TB'!$A$1:$K$70000,2,FALSE))</f>
        <v/>
      </c>
      <c r="G353" s="3"/>
      <c r="H353" s="4" t="str">
        <f t="shared" si="12"/>
        <v/>
      </c>
    </row>
    <row r="354" spans="1:8" x14ac:dyDescent="0.25">
      <c r="A354" s="38" t="str">
        <f t="shared" si="11"/>
        <v/>
      </c>
      <c r="B354" s="38"/>
      <c r="C354" s="5"/>
      <c r="E354" s="2" t="str">
        <f>IF(D354="","",VLOOKUP(D354,'BASE TB'!$A$1:$K$70000,2,FALSE))</f>
        <v/>
      </c>
      <c r="G354" s="3"/>
      <c r="H354" s="4" t="str">
        <f t="shared" si="12"/>
        <v/>
      </c>
    </row>
    <row r="355" spans="1:8" x14ac:dyDescent="0.25">
      <c r="A355" s="38" t="str">
        <f t="shared" si="11"/>
        <v/>
      </c>
      <c r="B355" s="38"/>
      <c r="C355" s="5"/>
      <c r="E355" s="2" t="str">
        <f>IF(D355="","",VLOOKUP(D355,'BASE TB'!$A$1:$K$70000,2,FALSE))</f>
        <v/>
      </c>
      <c r="G355" s="3"/>
      <c r="H355" s="4" t="str">
        <f t="shared" si="12"/>
        <v/>
      </c>
    </row>
    <row r="356" spans="1:8" x14ac:dyDescent="0.25">
      <c r="A356" s="38" t="str">
        <f t="shared" si="11"/>
        <v/>
      </c>
      <c r="B356" s="38"/>
      <c r="C356" s="5"/>
      <c r="E356" s="2" t="str">
        <f>IF(D356="","",VLOOKUP(D356,'BASE TB'!$A$1:$K$70000,2,FALSE))</f>
        <v/>
      </c>
      <c r="G356" s="3"/>
      <c r="H356" s="4" t="str">
        <f t="shared" si="12"/>
        <v/>
      </c>
    </row>
    <row r="357" spans="1:8" x14ac:dyDescent="0.25">
      <c r="A357" s="38" t="str">
        <f t="shared" si="11"/>
        <v/>
      </c>
      <c r="B357" s="38"/>
      <c r="C357" s="5"/>
      <c r="E357" s="2" t="str">
        <f>IF(D357="","",VLOOKUP(D357,'BASE TB'!$A$1:$K$70000,2,FALSE))</f>
        <v/>
      </c>
      <c r="G357" s="3"/>
      <c r="H357" s="4" t="str">
        <f t="shared" si="12"/>
        <v/>
      </c>
    </row>
    <row r="358" spans="1:8" x14ac:dyDescent="0.25">
      <c r="A358" s="38" t="str">
        <f t="shared" si="11"/>
        <v/>
      </c>
      <c r="B358" s="38"/>
      <c r="C358" s="5"/>
      <c r="E358" s="2" t="str">
        <f>IF(D358="","",VLOOKUP(D358,'BASE TB'!$A$1:$K$70000,2,FALSE))</f>
        <v/>
      </c>
      <c r="G358" s="3"/>
      <c r="H358" s="4" t="str">
        <f t="shared" si="12"/>
        <v/>
      </c>
    </row>
    <row r="359" spans="1:8" x14ac:dyDescent="0.25">
      <c r="A359" s="38" t="str">
        <f t="shared" si="11"/>
        <v/>
      </c>
      <c r="B359" s="38"/>
      <c r="C359" s="5"/>
      <c r="E359" s="2" t="str">
        <f>IF(D359="","",VLOOKUP(D359,'BASE TB'!$A$1:$K$70000,2,FALSE))</f>
        <v/>
      </c>
      <c r="G359" s="3"/>
      <c r="H359" s="4" t="str">
        <f t="shared" si="12"/>
        <v/>
      </c>
    </row>
    <row r="360" spans="1:8" x14ac:dyDescent="0.25">
      <c r="A360" s="38" t="str">
        <f t="shared" si="11"/>
        <v/>
      </c>
      <c r="B360" s="38"/>
      <c r="C360" s="5"/>
      <c r="E360" s="2" t="str">
        <f>IF(D360="","",VLOOKUP(D360,'BASE TB'!$A$1:$K$70000,2,FALSE))</f>
        <v/>
      </c>
      <c r="G360" s="3"/>
      <c r="H360" s="4" t="str">
        <f t="shared" si="12"/>
        <v/>
      </c>
    </row>
    <row r="361" spans="1:8" x14ac:dyDescent="0.25">
      <c r="A361" s="38" t="str">
        <f t="shared" si="11"/>
        <v/>
      </c>
      <c r="B361" s="38"/>
      <c r="C361" s="5"/>
      <c r="E361" s="2" t="str">
        <f>IF(D361="","",VLOOKUP(D361,'BASE TB'!$A$1:$K$70000,2,FALSE))</f>
        <v/>
      </c>
      <c r="G361" s="3"/>
      <c r="H361" s="4" t="str">
        <f t="shared" si="12"/>
        <v/>
      </c>
    </row>
    <row r="362" spans="1:8" x14ac:dyDescent="0.25">
      <c r="A362" s="38" t="str">
        <f t="shared" si="11"/>
        <v/>
      </c>
      <c r="B362" s="38"/>
      <c r="C362" s="5"/>
      <c r="E362" s="2" t="str">
        <f>IF(D362="","",VLOOKUP(D362,'BASE TB'!$A$1:$K$70000,2,FALSE))</f>
        <v/>
      </c>
      <c r="G362" s="3"/>
      <c r="H362" s="4" t="str">
        <f t="shared" si="12"/>
        <v/>
      </c>
    </row>
    <row r="363" spans="1:8" x14ac:dyDescent="0.25">
      <c r="A363" s="38" t="str">
        <f t="shared" si="11"/>
        <v/>
      </c>
      <c r="B363" s="38"/>
      <c r="C363" s="5"/>
      <c r="E363" s="2" t="str">
        <f>IF(D363="","",VLOOKUP(D363,'BASE TB'!$A$1:$K$70000,2,FALSE))</f>
        <v/>
      </c>
      <c r="G363" s="3"/>
      <c r="H363" s="4" t="str">
        <f t="shared" si="12"/>
        <v/>
      </c>
    </row>
    <row r="364" spans="1:8" x14ac:dyDescent="0.25">
      <c r="A364" s="38" t="str">
        <f t="shared" si="11"/>
        <v/>
      </c>
      <c r="B364" s="38"/>
      <c r="C364" s="5"/>
      <c r="E364" s="2" t="str">
        <f>IF(D364="","",VLOOKUP(D364,'BASE TB'!$A$1:$K$70000,2,FALSE))</f>
        <v/>
      </c>
      <c r="G364" s="3"/>
      <c r="H364" s="4" t="str">
        <f t="shared" si="12"/>
        <v/>
      </c>
    </row>
    <row r="365" spans="1:8" x14ac:dyDescent="0.25">
      <c r="A365" s="38" t="str">
        <f t="shared" si="11"/>
        <v/>
      </c>
      <c r="B365" s="38"/>
      <c r="C365" s="5"/>
      <c r="E365" s="2" t="str">
        <f>IF(D365="","",VLOOKUP(D365,'BASE TB'!$A$1:$K$70000,2,FALSE))</f>
        <v/>
      </c>
      <c r="G365" s="3"/>
      <c r="H365" s="4" t="str">
        <f t="shared" si="12"/>
        <v/>
      </c>
    </row>
    <row r="366" spans="1:8" x14ac:dyDescent="0.25">
      <c r="A366" s="38" t="str">
        <f t="shared" si="11"/>
        <v/>
      </c>
      <c r="B366" s="38"/>
      <c r="C366" s="5"/>
      <c r="E366" s="2" t="str">
        <f>IF(D366="","",VLOOKUP(D366,'BASE TB'!$A$1:$K$70000,2,FALSE))</f>
        <v/>
      </c>
      <c r="G366" s="3"/>
      <c r="H366" s="4" t="str">
        <f t="shared" si="12"/>
        <v/>
      </c>
    </row>
    <row r="367" spans="1:8" x14ac:dyDescent="0.25">
      <c r="A367" s="38" t="str">
        <f t="shared" si="11"/>
        <v/>
      </c>
      <c r="B367" s="38"/>
      <c r="C367" s="5"/>
      <c r="E367" s="2" t="str">
        <f>IF(D367="","",VLOOKUP(D367,'BASE TB'!$A$1:$K$70000,2,FALSE))</f>
        <v/>
      </c>
      <c r="G367" s="3"/>
      <c r="H367" s="4" t="str">
        <f t="shared" si="12"/>
        <v/>
      </c>
    </row>
    <row r="368" spans="1:8" x14ac:dyDescent="0.25">
      <c r="A368" s="38" t="str">
        <f t="shared" si="11"/>
        <v/>
      </c>
      <c r="B368" s="38"/>
      <c r="C368" s="5"/>
      <c r="E368" s="2" t="str">
        <f>IF(D368="","",VLOOKUP(D368,'BASE TB'!$A$1:$K$70000,2,FALSE))</f>
        <v/>
      </c>
      <c r="G368" s="3"/>
      <c r="H368" s="4" t="str">
        <f t="shared" si="12"/>
        <v/>
      </c>
    </row>
    <row r="369" spans="1:8" x14ac:dyDescent="0.25">
      <c r="A369" s="38" t="str">
        <f t="shared" si="11"/>
        <v/>
      </c>
      <c r="B369" s="38"/>
      <c r="C369" s="5"/>
      <c r="E369" s="2" t="str">
        <f>IF(D369="","",VLOOKUP(D369,'BASE TB'!$A$1:$K$70000,2,FALSE))</f>
        <v/>
      </c>
      <c r="G369" s="3"/>
      <c r="H369" s="4" t="str">
        <f t="shared" si="12"/>
        <v/>
      </c>
    </row>
    <row r="370" spans="1:8" x14ac:dyDescent="0.25">
      <c r="A370" s="38" t="str">
        <f t="shared" si="11"/>
        <v/>
      </c>
      <c r="B370" s="38"/>
      <c r="C370" s="5"/>
      <c r="E370" s="2" t="str">
        <f>IF(D370="","",VLOOKUP(D370,'BASE TB'!$A$1:$K$70000,2,FALSE))</f>
        <v/>
      </c>
      <c r="G370" s="3"/>
      <c r="H370" s="4" t="str">
        <f t="shared" si="12"/>
        <v/>
      </c>
    </row>
    <row r="371" spans="1:8" x14ac:dyDescent="0.25">
      <c r="A371" s="38" t="str">
        <f t="shared" si="11"/>
        <v/>
      </c>
      <c r="B371" s="38"/>
      <c r="C371" s="5"/>
      <c r="E371" s="2" t="str">
        <f>IF(D371="","",VLOOKUP(D371,'BASE TB'!$A$1:$K$70000,2,FALSE))</f>
        <v/>
      </c>
      <c r="G371" s="3"/>
      <c r="H371" s="4" t="str">
        <f t="shared" si="12"/>
        <v/>
      </c>
    </row>
    <row r="372" spans="1:8" x14ac:dyDescent="0.25">
      <c r="A372" s="38" t="str">
        <f t="shared" si="11"/>
        <v/>
      </c>
      <c r="B372" s="38"/>
      <c r="C372" s="5"/>
      <c r="E372" s="2" t="str">
        <f>IF(D372="","",VLOOKUP(D372,'BASE TB'!$A$1:$K$70000,2,FALSE))</f>
        <v/>
      </c>
      <c r="G372" s="3"/>
      <c r="H372" s="4" t="str">
        <f t="shared" si="12"/>
        <v/>
      </c>
    </row>
    <row r="373" spans="1:8" x14ac:dyDescent="0.25">
      <c r="A373" s="38" t="str">
        <f t="shared" si="11"/>
        <v/>
      </c>
      <c r="B373" s="38"/>
      <c r="C373" s="5"/>
      <c r="E373" s="2" t="str">
        <f>IF(D373="","",VLOOKUP(D373,'BASE TB'!$A$1:$K$70000,2,FALSE))</f>
        <v/>
      </c>
      <c r="G373" s="3"/>
      <c r="H373" s="4" t="str">
        <f t="shared" si="12"/>
        <v/>
      </c>
    </row>
    <row r="374" spans="1:8" x14ac:dyDescent="0.25">
      <c r="A374" s="38" t="str">
        <f t="shared" si="11"/>
        <v/>
      </c>
      <c r="B374" s="38"/>
      <c r="C374" s="5"/>
      <c r="E374" s="2" t="str">
        <f>IF(D374="","",VLOOKUP(D374,'BASE TB'!$A$1:$K$70000,2,FALSE))</f>
        <v/>
      </c>
      <c r="G374" s="3"/>
      <c r="H374" s="4" t="str">
        <f t="shared" si="12"/>
        <v/>
      </c>
    </row>
    <row r="375" spans="1:8" x14ac:dyDescent="0.25">
      <c r="A375" s="38" t="str">
        <f t="shared" si="11"/>
        <v/>
      </c>
      <c r="B375" s="38"/>
      <c r="C375" s="5"/>
      <c r="E375" s="2" t="str">
        <f>IF(D375="","",VLOOKUP(D375,'BASE TB'!$A$1:$K$70000,2,FALSE))</f>
        <v/>
      </c>
      <c r="G375" s="3"/>
      <c r="H375" s="4" t="str">
        <f t="shared" si="12"/>
        <v/>
      </c>
    </row>
    <row r="376" spans="1:8" x14ac:dyDescent="0.25">
      <c r="A376" s="38" t="str">
        <f t="shared" si="11"/>
        <v/>
      </c>
      <c r="B376" s="38"/>
      <c r="C376" s="5"/>
      <c r="E376" s="2" t="str">
        <f>IF(D376="","",VLOOKUP(D376,'BASE TB'!$A$1:$K$70000,2,FALSE))</f>
        <v/>
      </c>
      <c r="G376" s="3"/>
      <c r="H376" s="4" t="str">
        <f t="shared" si="12"/>
        <v/>
      </c>
    </row>
    <row r="377" spans="1:8" x14ac:dyDescent="0.25">
      <c r="A377" s="38" t="str">
        <f t="shared" si="11"/>
        <v/>
      </c>
      <c r="B377" s="38"/>
      <c r="C377" s="5"/>
      <c r="E377" s="2" t="str">
        <f>IF(D377="","",VLOOKUP(D377,'BASE TB'!$A$1:$K$70000,2,FALSE))</f>
        <v/>
      </c>
      <c r="G377" s="3"/>
      <c r="H377" s="4" t="str">
        <f t="shared" si="12"/>
        <v/>
      </c>
    </row>
    <row r="378" spans="1:8" x14ac:dyDescent="0.25">
      <c r="A378" s="38" t="str">
        <f t="shared" si="11"/>
        <v/>
      </c>
      <c r="B378" s="38"/>
      <c r="C378" s="5"/>
      <c r="E378" s="2" t="str">
        <f>IF(D378="","",VLOOKUP(D378,'BASE TB'!$A$1:$K$70000,2,FALSE))</f>
        <v/>
      </c>
      <c r="G378" s="3"/>
      <c r="H378" s="4" t="str">
        <f t="shared" si="12"/>
        <v/>
      </c>
    </row>
    <row r="379" spans="1:8" x14ac:dyDescent="0.25">
      <c r="A379" s="38" t="str">
        <f t="shared" si="11"/>
        <v/>
      </c>
      <c r="B379" s="38"/>
      <c r="C379" s="5"/>
      <c r="E379" s="2" t="str">
        <f>IF(D379="","",VLOOKUP(D379,'BASE TB'!$A$1:$K$70000,2,FALSE))</f>
        <v/>
      </c>
      <c r="G379" s="3"/>
      <c r="H379" s="4" t="str">
        <f t="shared" si="12"/>
        <v/>
      </c>
    </row>
    <row r="380" spans="1:8" x14ac:dyDescent="0.25">
      <c r="A380" s="38" t="str">
        <f t="shared" si="11"/>
        <v/>
      </c>
      <c r="B380" s="38"/>
      <c r="C380" s="5"/>
      <c r="E380" s="2" t="str">
        <f>IF(D380="","",VLOOKUP(D380,'BASE TB'!$A$1:$K$70000,2,FALSE))</f>
        <v/>
      </c>
      <c r="G380" s="3"/>
      <c r="H380" s="4" t="str">
        <f t="shared" si="12"/>
        <v/>
      </c>
    </row>
    <row r="381" spans="1:8" x14ac:dyDescent="0.25">
      <c r="A381" s="38" t="str">
        <f t="shared" si="11"/>
        <v/>
      </c>
      <c r="B381" s="38"/>
      <c r="C381" s="5"/>
      <c r="E381" s="2" t="str">
        <f>IF(D381="","",VLOOKUP(D381,'BASE TB'!$A$1:$K$70000,2,FALSE))</f>
        <v/>
      </c>
      <c r="G381" s="3"/>
      <c r="H381" s="4" t="str">
        <f t="shared" si="12"/>
        <v/>
      </c>
    </row>
    <row r="382" spans="1:8" x14ac:dyDescent="0.25">
      <c r="A382" s="38" t="str">
        <f t="shared" si="11"/>
        <v/>
      </c>
      <c r="B382" s="38"/>
      <c r="C382" s="5"/>
      <c r="E382" s="2" t="str">
        <f>IF(D382="","",VLOOKUP(D382,'BASE TB'!$A$1:$K$70000,2,FALSE))</f>
        <v/>
      </c>
      <c r="G382" s="3"/>
      <c r="H382" s="4" t="str">
        <f t="shared" si="12"/>
        <v/>
      </c>
    </row>
    <row r="383" spans="1:8" x14ac:dyDescent="0.25">
      <c r="A383" s="38" t="str">
        <f t="shared" si="11"/>
        <v/>
      </c>
      <c r="B383" s="38"/>
      <c r="C383" s="5"/>
      <c r="E383" s="2" t="str">
        <f>IF(D383="","",VLOOKUP(D383,'BASE TB'!$A$1:$K$70000,2,FALSE))</f>
        <v/>
      </c>
      <c r="G383" s="3"/>
      <c r="H383" s="4" t="str">
        <f t="shared" si="12"/>
        <v/>
      </c>
    </row>
    <row r="384" spans="1:8" x14ac:dyDescent="0.25">
      <c r="A384" s="38" t="str">
        <f t="shared" si="11"/>
        <v/>
      </c>
      <c r="B384" s="38"/>
      <c r="C384" s="5"/>
      <c r="E384" s="2" t="str">
        <f>IF(D384="","",VLOOKUP(D384,'BASE TB'!$A$1:$K$70000,2,FALSE))</f>
        <v/>
      </c>
      <c r="G384" s="3"/>
      <c r="H384" s="4" t="str">
        <f t="shared" si="12"/>
        <v/>
      </c>
    </row>
    <row r="385" spans="1:8" x14ac:dyDescent="0.25">
      <c r="A385" s="38" t="str">
        <f t="shared" si="11"/>
        <v/>
      </c>
      <c r="B385" s="38"/>
      <c r="C385" s="5"/>
      <c r="E385" s="2" t="str">
        <f>IF(D385="","",VLOOKUP(D385,'BASE TB'!$A$1:$K$70000,2,FALSE))</f>
        <v/>
      </c>
      <c r="G385" s="3"/>
      <c r="H385" s="4" t="str">
        <f t="shared" si="12"/>
        <v/>
      </c>
    </row>
    <row r="386" spans="1:8" x14ac:dyDescent="0.25">
      <c r="A386" s="38" t="str">
        <f t="shared" si="11"/>
        <v/>
      </c>
      <c r="B386" s="38"/>
      <c r="C386" s="5"/>
      <c r="E386" s="2" t="str">
        <f>IF(D386="","",VLOOKUP(D386,'BASE TB'!$A$1:$K$70000,2,FALSE))</f>
        <v/>
      </c>
      <c r="G386" s="3"/>
      <c r="H386" s="4" t="str">
        <f t="shared" si="12"/>
        <v/>
      </c>
    </row>
    <row r="387" spans="1:8" x14ac:dyDescent="0.25">
      <c r="A387" s="38" t="str">
        <f t="shared" si="11"/>
        <v/>
      </c>
      <c r="B387" s="38"/>
      <c r="C387" s="5"/>
      <c r="E387" s="2" t="str">
        <f>IF(D387="","",VLOOKUP(D387,'BASE TB'!$A$1:$K$70000,2,FALSE))</f>
        <v/>
      </c>
      <c r="G387" s="3"/>
      <c r="H387" s="4" t="str">
        <f t="shared" si="12"/>
        <v/>
      </c>
    </row>
    <row r="388" spans="1:8" x14ac:dyDescent="0.25">
      <c r="A388" s="38" t="str">
        <f t="shared" si="11"/>
        <v/>
      </c>
      <c r="B388" s="38"/>
      <c r="C388" s="5"/>
      <c r="E388" s="2" t="str">
        <f>IF(D388="","",VLOOKUP(D388,'BASE TB'!$A$1:$K$70000,2,FALSE))</f>
        <v/>
      </c>
      <c r="G388" s="3"/>
      <c r="H388" s="4" t="str">
        <f t="shared" si="12"/>
        <v/>
      </c>
    </row>
    <row r="389" spans="1:8" x14ac:dyDescent="0.25">
      <c r="A389" s="38" t="str">
        <f t="shared" ref="A389:A398" si="13">IF(C389="","",$G$1-C389)</f>
        <v/>
      </c>
      <c r="B389" s="38"/>
      <c r="C389" s="5"/>
      <c r="E389" s="2" t="str">
        <f>IF(D389="","",VLOOKUP(D389,'BASE TB'!$A$1:$K$70000,2,FALSE))</f>
        <v/>
      </c>
      <c r="G389" s="3"/>
      <c r="H389" s="4" t="str">
        <f t="shared" ref="H389:H452" si="14">IF(D389="","",F389*G389)</f>
        <v/>
      </c>
    </row>
    <row r="390" spans="1:8" x14ac:dyDescent="0.25">
      <c r="A390" s="38" t="str">
        <f t="shared" si="13"/>
        <v/>
      </c>
      <c r="B390" s="38"/>
      <c r="C390" s="5"/>
      <c r="E390" s="2" t="str">
        <f>IF(D390="","",VLOOKUP(D390,'BASE TB'!$A$1:$K$70000,2,FALSE))</f>
        <v/>
      </c>
      <c r="G390" s="3"/>
      <c r="H390" s="4" t="str">
        <f t="shared" si="14"/>
        <v/>
      </c>
    </row>
    <row r="391" spans="1:8" x14ac:dyDescent="0.25">
      <c r="A391" s="38" t="str">
        <f t="shared" si="13"/>
        <v/>
      </c>
      <c r="B391" s="38"/>
      <c r="C391" s="5"/>
      <c r="E391" s="2" t="str">
        <f>IF(D391="","",VLOOKUP(D391,'BASE TB'!$A$1:$K$70000,2,FALSE))</f>
        <v/>
      </c>
      <c r="G391" s="3"/>
      <c r="H391" s="4" t="str">
        <f t="shared" si="14"/>
        <v/>
      </c>
    </row>
    <row r="392" spans="1:8" x14ac:dyDescent="0.25">
      <c r="A392" s="38" t="str">
        <f t="shared" si="13"/>
        <v/>
      </c>
      <c r="B392" s="38"/>
      <c r="C392" s="5"/>
      <c r="E392" s="2" t="str">
        <f>IF(D392="","",VLOOKUP(D392,'BASE TB'!$A$1:$K$70000,2,FALSE))</f>
        <v/>
      </c>
      <c r="G392" s="3"/>
      <c r="H392" s="4" t="str">
        <f t="shared" si="14"/>
        <v/>
      </c>
    </row>
    <row r="393" spans="1:8" x14ac:dyDescent="0.25">
      <c r="A393" s="38" t="str">
        <f t="shared" si="13"/>
        <v/>
      </c>
      <c r="B393" s="38"/>
      <c r="C393" s="5"/>
      <c r="E393" s="2" t="str">
        <f>IF(D393="","",VLOOKUP(D393,'BASE TB'!$A$1:$K$70000,2,FALSE))</f>
        <v/>
      </c>
      <c r="G393" s="3"/>
      <c r="H393" s="4" t="str">
        <f t="shared" si="14"/>
        <v/>
      </c>
    </row>
    <row r="394" spans="1:8" x14ac:dyDescent="0.25">
      <c r="A394" s="38" t="str">
        <f t="shared" si="13"/>
        <v/>
      </c>
      <c r="B394" s="38"/>
      <c r="C394" s="5"/>
      <c r="E394" s="2" t="str">
        <f>IF(D394="","",VLOOKUP(D394,'BASE TB'!$A$1:$K$70000,2,FALSE))</f>
        <v/>
      </c>
      <c r="G394" s="3"/>
      <c r="H394" s="4" t="str">
        <f t="shared" si="14"/>
        <v/>
      </c>
    </row>
    <row r="395" spans="1:8" x14ac:dyDescent="0.25">
      <c r="A395" s="38" t="str">
        <f t="shared" si="13"/>
        <v/>
      </c>
      <c r="B395" s="38"/>
      <c r="C395" s="5"/>
      <c r="E395" s="2" t="str">
        <f>IF(D395="","",VLOOKUP(D395,'BASE TB'!$A$1:$K$70000,2,FALSE))</f>
        <v/>
      </c>
      <c r="G395" s="3"/>
      <c r="H395" s="4" t="str">
        <f t="shared" si="14"/>
        <v/>
      </c>
    </row>
    <row r="396" spans="1:8" x14ac:dyDescent="0.25">
      <c r="A396" s="38" t="str">
        <f t="shared" si="13"/>
        <v/>
      </c>
      <c r="B396" s="38"/>
      <c r="C396" s="5"/>
      <c r="E396" s="2" t="str">
        <f>IF(D396="","",VLOOKUP(D396,'BASE TB'!$A$1:$K$70000,2,FALSE))</f>
        <v/>
      </c>
      <c r="G396" s="3"/>
      <c r="H396" s="4" t="str">
        <f t="shared" si="14"/>
        <v/>
      </c>
    </row>
    <row r="397" spans="1:8" x14ac:dyDescent="0.25">
      <c r="A397" s="38" t="str">
        <f t="shared" si="13"/>
        <v/>
      </c>
      <c r="B397" s="38"/>
      <c r="C397" s="5"/>
      <c r="E397" s="2" t="str">
        <f>IF(D397="","",VLOOKUP(D397,'BASE TB'!$A$1:$K$70000,2,FALSE))</f>
        <v/>
      </c>
      <c r="G397" s="3"/>
      <c r="H397" s="4" t="str">
        <f t="shared" si="14"/>
        <v/>
      </c>
    </row>
    <row r="398" spans="1:8" x14ac:dyDescent="0.25">
      <c r="A398" s="38" t="str">
        <f t="shared" si="13"/>
        <v/>
      </c>
      <c r="B398" s="38"/>
      <c r="C398" s="5"/>
      <c r="E398" s="2" t="str">
        <f>IF(D398="","",VLOOKUP(D398,'BASE TB'!$A$1:$K$70000,2,FALSE))</f>
        <v/>
      </c>
      <c r="G398" s="3"/>
      <c r="H398" s="4" t="str">
        <f t="shared" si="14"/>
        <v/>
      </c>
    </row>
    <row r="399" spans="1:8" x14ac:dyDescent="0.25">
      <c r="C399" s="5"/>
      <c r="E399" s="2" t="str">
        <f>IF(D399="","",VLOOKUP(D399,'BASE TB'!$A$1:$K$70000,2,FALSE))</f>
        <v/>
      </c>
      <c r="G399" s="3"/>
      <c r="H399" s="4" t="str">
        <f t="shared" si="14"/>
        <v/>
      </c>
    </row>
    <row r="400" spans="1:8" x14ac:dyDescent="0.25">
      <c r="C400" s="5"/>
      <c r="E400" s="2" t="str">
        <f>IF(D400="","",VLOOKUP(D400,'BASE TB'!$A$1:$K$70000,2,FALSE))</f>
        <v/>
      </c>
      <c r="G400" s="3"/>
      <c r="H400" s="4" t="str">
        <f t="shared" si="14"/>
        <v/>
      </c>
    </row>
    <row r="401" spans="3:8" x14ac:dyDescent="0.25">
      <c r="C401" s="5"/>
      <c r="E401" s="2" t="str">
        <f>IF(D401="","",VLOOKUP(D401,'BASE TB'!$A$1:$K$70000,2,FALSE))</f>
        <v/>
      </c>
      <c r="G401" s="3"/>
      <c r="H401" s="4" t="str">
        <f t="shared" si="14"/>
        <v/>
      </c>
    </row>
    <row r="402" spans="3:8" x14ac:dyDescent="0.25">
      <c r="C402" s="5"/>
      <c r="E402" s="2" t="str">
        <f>IF(D402="","",VLOOKUP(D402,'BASE TB'!$A$1:$K$70000,2,FALSE))</f>
        <v/>
      </c>
      <c r="G402" s="3"/>
      <c r="H402" s="4" t="str">
        <f t="shared" si="14"/>
        <v/>
      </c>
    </row>
    <row r="403" spans="3:8" x14ac:dyDescent="0.25">
      <c r="C403" s="5"/>
      <c r="E403" s="2" t="str">
        <f>IF(D403="","",VLOOKUP(D403,'BASE TB'!$A$1:$K$70000,2,FALSE))</f>
        <v/>
      </c>
      <c r="G403" s="3"/>
      <c r="H403" s="4" t="str">
        <f t="shared" si="14"/>
        <v/>
      </c>
    </row>
    <row r="404" spans="3:8" x14ac:dyDescent="0.25">
      <c r="C404" s="5"/>
      <c r="E404" s="2" t="str">
        <f>IF(D404="","",VLOOKUP(D404,'BASE TB'!$A$1:$K$70000,2,FALSE))</f>
        <v/>
      </c>
      <c r="G404" s="3"/>
      <c r="H404" s="4" t="str">
        <f t="shared" si="14"/>
        <v/>
      </c>
    </row>
    <row r="405" spans="3:8" x14ac:dyDescent="0.25">
      <c r="C405" s="5"/>
      <c r="E405" s="2" t="str">
        <f>IF(D405="","",VLOOKUP(D405,'BASE TB'!$A$1:$K$70000,2,FALSE))</f>
        <v/>
      </c>
      <c r="G405" s="3"/>
      <c r="H405" s="4" t="str">
        <f t="shared" si="14"/>
        <v/>
      </c>
    </row>
    <row r="406" spans="3:8" x14ac:dyDescent="0.25">
      <c r="C406" s="5"/>
      <c r="E406" s="2" t="str">
        <f>IF(D406="","",VLOOKUP(D406,'BASE TB'!$A$1:$K$70000,2,FALSE))</f>
        <v/>
      </c>
      <c r="G406" s="3"/>
      <c r="H406" s="4" t="str">
        <f t="shared" si="14"/>
        <v/>
      </c>
    </row>
    <row r="407" spans="3:8" x14ac:dyDescent="0.25">
      <c r="C407" s="5"/>
      <c r="E407" s="2" t="str">
        <f>IF(D407="","",VLOOKUP(D407,'BASE TB'!$A$1:$K$70000,2,FALSE))</f>
        <v/>
      </c>
      <c r="G407" s="3"/>
      <c r="H407" s="4" t="str">
        <f t="shared" si="14"/>
        <v/>
      </c>
    </row>
    <row r="408" spans="3:8" x14ac:dyDescent="0.25">
      <c r="C408" s="5"/>
      <c r="E408" s="2" t="str">
        <f>IF(D408="","",VLOOKUP(D408,'BASE TB'!$A$1:$K$70000,2,FALSE))</f>
        <v/>
      </c>
      <c r="G408" s="3"/>
      <c r="H408" s="4" t="str">
        <f t="shared" si="14"/>
        <v/>
      </c>
    </row>
    <row r="409" spans="3:8" x14ac:dyDescent="0.25">
      <c r="C409" s="5"/>
      <c r="E409" s="2" t="str">
        <f>IF(D409="","",VLOOKUP(D409,'BASE TB'!$A$1:$K$70000,2,FALSE))</f>
        <v/>
      </c>
      <c r="G409" s="3"/>
      <c r="H409" s="4" t="str">
        <f t="shared" si="14"/>
        <v/>
      </c>
    </row>
    <row r="410" spans="3:8" x14ac:dyDescent="0.25">
      <c r="C410" s="5"/>
      <c r="E410" s="2" t="str">
        <f>IF(D410="","",VLOOKUP(D410,'BASE TB'!$A$1:$K$70000,2,FALSE))</f>
        <v/>
      </c>
      <c r="G410" s="3"/>
      <c r="H410" s="4" t="str">
        <f t="shared" si="14"/>
        <v/>
      </c>
    </row>
    <row r="411" spans="3:8" x14ac:dyDescent="0.25">
      <c r="C411" s="5"/>
      <c r="E411" s="2" t="str">
        <f>IF(D411="","",VLOOKUP(D411,'BASE TB'!$A$1:$K$70000,2,FALSE))</f>
        <v/>
      </c>
      <c r="G411" s="3"/>
      <c r="H411" s="4" t="str">
        <f t="shared" si="14"/>
        <v/>
      </c>
    </row>
    <row r="412" spans="3:8" x14ac:dyDescent="0.25">
      <c r="C412" s="5"/>
      <c r="E412" s="2" t="str">
        <f>IF(D412="","",VLOOKUP(D412,'BASE TB'!$A$1:$K$70000,2,FALSE))</f>
        <v/>
      </c>
      <c r="G412" s="3"/>
      <c r="H412" s="4" t="str">
        <f t="shared" si="14"/>
        <v/>
      </c>
    </row>
    <row r="413" spans="3:8" x14ac:dyDescent="0.25">
      <c r="C413" s="5"/>
      <c r="E413" s="2" t="str">
        <f>IF(D413="","",VLOOKUP(D413,'BASE TB'!$A$1:$K$70000,2,FALSE))</f>
        <v/>
      </c>
      <c r="G413" s="3"/>
      <c r="H413" s="4" t="str">
        <f t="shared" si="14"/>
        <v/>
      </c>
    </row>
    <row r="414" spans="3:8" x14ac:dyDescent="0.25">
      <c r="C414" s="5"/>
      <c r="E414" s="2" t="str">
        <f>IF(D414="","",VLOOKUP(D414,'BASE TB'!$A$1:$K$70000,2,FALSE))</f>
        <v/>
      </c>
      <c r="G414" s="3"/>
      <c r="H414" s="4" t="str">
        <f t="shared" si="14"/>
        <v/>
      </c>
    </row>
    <row r="415" spans="3:8" x14ac:dyDescent="0.25">
      <c r="C415" s="5"/>
      <c r="E415" s="2" t="str">
        <f>IF(D415="","",VLOOKUP(D415,'BASE TB'!$A$1:$K$70000,2,FALSE))</f>
        <v/>
      </c>
      <c r="G415" s="3"/>
      <c r="H415" s="4" t="str">
        <f t="shared" si="14"/>
        <v/>
      </c>
    </row>
    <row r="416" spans="3:8" x14ac:dyDescent="0.25">
      <c r="C416" s="5"/>
      <c r="E416" s="2" t="str">
        <f>IF(D416="","",VLOOKUP(D416,'BASE TB'!$A$1:$K$70000,2,FALSE))</f>
        <v/>
      </c>
      <c r="G416" s="3"/>
      <c r="H416" s="4" t="str">
        <f t="shared" si="14"/>
        <v/>
      </c>
    </row>
    <row r="417" spans="3:8" x14ac:dyDescent="0.25">
      <c r="C417" s="5"/>
      <c r="E417" s="2" t="str">
        <f>IF(D417="","",VLOOKUP(D417,'BASE TB'!$A$1:$K$70000,2,FALSE))</f>
        <v/>
      </c>
      <c r="G417" s="3"/>
      <c r="H417" s="4" t="str">
        <f t="shared" si="14"/>
        <v/>
      </c>
    </row>
    <row r="418" spans="3:8" x14ac:dyDescent="0.25">
      <c r="C418" s="5"/>
      <c r="E418" s="2" t="str">
        <f>IF(D418="","",VLOOKUP(D418,'BASE TB'!$A$1:$K$70000,2,FALSE))</f>
        <v/>
      </c>
      <c r="G418" s="3"/>
      <c r="H418" s="4" t="str">
        <f t="shared" si="14"/>
        <v/>
      </c>
    </row>
    <row r="419" spans="3:8" x14ac:dyDescent="0.25">
      <c r="C419" s="5"/>
      <c r="E419" s="2" t="str">
        <f>IF(D419="","",VLOOKUP(D419,'BASE TB'!$A$1:$K$70000,2,FALSE))</f>
        <v/>
      </c>
      <c r="G419" s="3"/>
      <c r="H419" s="4" t="str">
        <f t="shared" si="14"/>
        <v/>
      </c>
    </row>
    <row r="420" spans="3:8" x14ac:dyDescent="0.25">
      <c r="C420" s="5"/>
      <c r="E420" s="2" t="str">
        <f>IF(D420="","",VLOOKUP(D420,'BASE TB'!$A$1:$K$70000,2,FALSE))</f>
        <v/>
      </c>
      <c r="G420" s="3"/>
      <c r="H420" s="4" t="str">
        <f t="shared" si="14"/>
        <v/>
      </c>
    </row>
    <row r="421" spans="3:8" x14ac:dyDescent="0.25">
      <c r="C421" s="5"/>
      <c r="E421" s="2" t="str">
        <f>IF(D421="","",VLOOKUP(D421,'BASE TB'!$A$1:$K$70000,2,FALSE))</f>
        <v/>
      </c>
      <c r="G421" s="3"/>
      <c r="H421" s="4" t="str">
        <f t="shared" si="14"/>
        <v/>
      </c>
    </row>
    <row r="422" spans="3:8" x14ac:dyDescent="0.25">
      <c r="C422" s="5"/>
      <c r="E422" s="2" t="str">
        <f>IF(D422="","",VLOOKUP(D422,'BASE TB'!$A$1:$K$70000,2,FALSE))</f>
        <v/>
      </c>
      <c r="G422" s="3"/>
      <c r="H422" s="4" t="str">
        <f t="shared" si="14"/>
        <v/>
      </c>
    </row>
    <row r="423" spans="3:8" x14ac:dyDescent="0.25">
      <c r="C423" s="5"/>
      <c r="E423" s="2" t="str">
        <f>IF(D423="","",VLOOKUP(D423,'BASE TB'!$A$1:$K$70000,2,FALSE))</f>
        <v/>
      </c>
      <c r="G423" s="3"/>
      <c r="H423" s="4" t="str">
        <f t="shared" si="14"/>
        <v/>
      </c>
    </row>
    <row r="424" spans="3:8" x14ac:dyDescent="0.25">
      <c r="C424" s="5"/>
      <c r="E424" s="2" t="str">
        <f>IF(D424="","",VLOOKUP(D424,'BASE TB'!$A$1:$K$70000,2,FALSE))</f>
        <v/>
      </c>
      <c r="G424" s="3"/>
      <c r="H424" s="4" t="str">
        <f t="shared" si="14"/>
        <v/>
      </c>
    </row>
    <row r="425" spans="3:8" x14ac:dyDescent="0.25">
      <c r="C425" s="5"/>
      <c r="E425" s="2" t="str">
        <f>IF(D425="","",VLOOKUP(D425,'BASE TB'!$A$1:$K$70000,2,FALSE))</f>
        <v/>
      </c>
      <c r="G425" s="3"/>
      <c r="H425" s="4" t="str">
        <f t="shared" si="14"/>
        <v/>
      </c>
    </row>
    <row r="426" spans="3:8" x14ac:dyDescent="0.25">
      <c r="C426" s="5"/>
      <c r="E426" s="2" t="str">
        <f>IF(D426="","",VLOOKUP(D426,'BASE TB'!$A$1:$K$70000,2,FALSE))</f>
        <v/>
      </c>
      <c r="G426" s="3"/>
      <c r="H426" s="4" t="str">
        <f t="shared" si="14"/>
        <v/>
      </c>
    </row>
    <row r="427" spans="3:8" x14ac:dyDescent="0.25">
      <c r="C427" s="5"/>
      <c r="E427" s="2" t="str">
        <f>IF(D427="","",VLOOKUP(D427,'BASE TB'!$A$1:$K$70000,2,FALSE))</f>
        <v/>
      </c>
      <c r="G427" s="3"/>
      <c r="H427" s="4" t="str">
        <f t="shared" si="14"/>
        <v/>
      </c>
    </row>
    <row r="428" spans="3:8" x14ac:dyDescent="0.25">
      <c r="C428" s="5"/>
      <c r="E428" s="2" t="str">
        <f>IF(D428="","",VLOOKUP(D428,'BASE TB'!$A$1:$K$70000,2,FALSE))</f>
        <v/>
      </c>
      <c r="G428" s="3"/>
      <c r="H428" s="4" t="str">
        <f t="shared" si="14"/>
        <v/>
      </c>
    </row>
    <row r="429" spans="3:8" x14ac:dyDescent="0.25">
      <c r="C429" s="5"/>
      <c r="E429" s="2" t="str">
        <f>IF(D429="","",VLOOKUP(D429,'BASE TB'!$A$1:$K$70000,2,FALSE))</f>
        <v/>
      </c>
      <c r="G429" s="3"/>
      <c r="H429" s="4" t="str">
        <f t="shared" si="14"/>
        <v/>
      </c>
    </row>
    <row r="430" spans="3:8" x14ac:dyDescent="0.25">
      <c r="C430" s="5"/>
      <c r="E430" s="2" t="str">
        <f>IF(D430="","",VLOOKUP(D430,'BASE TB'!$A$1:$K$70000,2,FALSE))</f>
        <v/>
      </c>
      <c r="G430" s="3"/>
      <c r="H430" s="4" t="str">
        <f t="shared" si="14"/>
        <v/>
      </c>
    </row>
    <row r="431" spans="3:8" x14ac:dyDescent="0.25">
      <c r="C431" s="5"/>
      <c r="E431" s="2" t="str">
        <f>IF(D431="","",VLOOKUP(D431,'BASE TB'!$A$1:$K$70000,2,FALSE))</f>
        <v/>
      </c>
      <c r="G431" s="3"/>
      <c r="H431" s="4" t="str">
        <f t="shared" si="14"/>
        <v/>
      </c>
    </row>
    <row r="432" spans="3:8" x14ac:dyDescent="0.25">
      <c r="C432" s="5"/>
      <c r="E432" s="2" t="str">
        <f>IF(D432="","",VLOOKUP(D432,'BASE TB'!$A$1:$K$70000,2,FALSE))</f>
        <v/>
      </c>
      <c r="G432" s="3"/>
      <c r="H432" s="4" t="str">
        <f t="shared" si="14"/>
        <v/>
      </c>
    </row>
    <row r="433" spans="3:8" x14ac:dyDescent="0.25">
      <c r="C433" s="5"/>
      <c r="E433" s="2" t="str">
        <f>IF(D433="","",VLOOKUP(D433,'BASE TB'!$A$1:$K$70000,2,FALSE))</f>
        <v/>
      </c>
      <c r="G433" s="3"/>
      <c r="H433" s="4" t="str">
        <f t="shared" si="14"/>
        <v/>
      </c>
    </row>
    <row r="434" spans="3:8" x14ac:dyDescent="0.25">
      <c r="C434" s="5"/>
      <c r="E434" s="2" t="str">
        <f>IF(D434="","",VLOOKUP(D434,'BASE TB'!$A$1:$K$70000,2,FALSE))</f>
        <v/>
      </c>
      <c r="G434" s="3"/>
      <c r="H434" s="4" t="str">
        <f t="shared" si="14"/>
        <v/>
      </c>
    </row>
    <row r="435" spans="3:8" x14ac:dyDescent="0.25">
      <c r="C435" s="5"/>
      <c r="E435" s="2" t="str">
        <f>IF(D435="","",VLOOKUP(D435,'BASE TB'!$A$1:$K$70000,2,FALSE))</f>
        <v/>
      </c>
      <c r="G435" s="3"/>
      <c r="H435" s="4" t="str">
        <f t="shared" si="14"/>
        <v/>
      </c>
    </row>
    <row r="436" spans="3:8" x14ac:dyDescent="0.25">
      <c r="C436" s="5"/>
      <c r="E436" s="2" t="str">
        <f>IF(D436="","",VLOOKUP(D436,'BASE TB'!$A$1:$K$70000,2,FALSE))</f>
        <v/>
      </c>
      <c r="G436" s="3"/>
      <c r="H436" s="4" t="str">
        <f t="shared" si="14"/>
        <v/>
      </c>
    </row>
    <row r="437" spans="3:8" x14ac:dyDescent="0.25">
      <c r="C437" s="5"/>
      <c r="E437" s="2" t="str">
        <f>IF(D437="","",VLOOKUP(D437,'BASE TB'!$A$1:$K$70000,2,FALSE))</f>
        <v/>
      </c>
      <c r="G437" s="3"/>
      <c r="H437" s="4" t="str">
        <f t="shared" si="14"/>
        <v/>
      </c>
    </row>
    <row r="438" spans="3:8" x14ac:dyDescent="0.25">
      <c r="C438" s="5"/>
      <c r="E438" s="2" t="str">
        <f>IF(D438="","",VLOOKUP(D438,'BASE TB'!$A$1:$K$70000,2,FALSE))</f>
        <v/>
      </c>
      <c r="G438" s="3"/>
      <c r="H438" s="4" t="str">
        <f t="shared" si="14"/>
        <v/>
      </c>
    </row>
    <row r="439" spans="3:8" x14ac:dyDescent="0.25">
      <c r="C439" s="5"/>
      <c r="E439" s="2" t="str">
        <f>IF(D439="","",VLOOKUP(D439,'BASE TB'!$A$1:$K$70000,2,FALSE))</f>
        <v/>
      </c>
      <c r="G439" s="3"/>
      <c r="H439" s="4" t="str">
        <f t="shared" si="14"/>
        <v/>
      </c>
    </row>
    <row r="440" spans="3:8" x14ac:dyDescent="0.25">
      <c r="C440" s="5"/>
      <c r="E440" s="2" t="str">
        <f>IF(D440="","",VLOOKUP(D440,'BASE TB'!$A$1:$K$70000,2,FALSE))</f>
        <v/>
      </c>
      <c r="G440" s="3"/>
      <c r="H440" s="4" t="str">
        <f t="shared" si="14"/>
        <v/>
      </c>
    </row>
    <row r="441" spans="3:8" x14ac:dyDescent="0.25">
      <c r="C441" s="5"/>
      <c r="E441" s="2" t="str">
        <f>IF(D441="","",VLOOKUP(D441,'BASE TB'!$A$1:$K$70000,2,FALSE))</f>
        <v/>
      </c>
      <c r="G441" s="3"/>
      <c r="H441" s="4" t="str">
        <f t="shared" si="14"/>
        <v/>
      </c>
    </row>
    <row r="442" spans="3:8" x14ac:dyDescent="0.25">
      <c r="C442" s="5"/>
      <c r="E442" s="2" t="str">
        <f>IF(D442="","",VLOOKUP(D442,'BASE TB'!$A$1:$K$70000,2,FALSE))</f>
        <v/>
      </c>
      <c r="G442" s="3"/>
      <c r="H442" s="4" t="str">
        <f t="shared" si="14"/>
        <v/>
      </c>
    </row>
    <row r="443" spans="3:8" x14ac:dyDescent="0.25">
      <c r="C443" s="5"/>
      <c r="E443" s="2" t="str">
        <f>IF(D443="","",VLOOKUP(D443,'BASE TB'!$A$1:$K$70000,2,FALSE))</f>
        <v/>
      </c>
      <c r="G443" s="3"/>
      <c r="H443" s="4" t="str">
        <f t="shared" si="14"/>
        <v/>
      </c>
    </row>
    <row r="444" spans="3:8" x14ac:dyDescent="0.25">
      <c r="C444" s="5"/>
      <c r="E444" s="2" t="str">
        <f>IF(D444="","",VLOOKUP(D444,'BASE TB'!$A$1:$K$70000,2,FALSE))</f>
        <v/>
      </c>
      <c r="G444" s="3"/>
      <c r="H444" s="4" t="str">
        <f t="shared" si="14"/>
        <v/>
      </c>
    </row>
    <row r="445" spans="3:8" x14ac:dyDescent="0.25">
      <c r="C445" s="5"/>
      <c r="E445" s="2" t="str">
        <f>IF(D445="","",VLOOKUP(D445,'BASE TB'!$A$1:$K$70000,2,FALSE))</f>
        <v/>
      </c>
      <c r="G445" s="3"/>
      <c r="H445" s="4" t="str">
        <f t="shared" si="14"/>
        <v/>
      </c>
    </row>
    <row r="446" spans="3:8" x14ac:dyDescent="0.25">
      <c r="C446" s="5"/>
      <c r="E446" s="2" t="str">
        <f>IF(D446="","",VLOOKUP(D446,'BASE TB'!$A$1:$K$70000,2,FALSE))</f>
        <v/>
      </c>
      <c r="G446" s="3"/>
      <c r="H446" s="4" t="str">
        <f t="shared" si="14"/>
        <v/>
      </c>
    </row>
    <row r="447" spans="3:8" x14ac:dyDescent="0.25">
      <c r="C447" s="5"/>
      <c r="E447" s="2" t="str">
        <f>IF(D447="","",VLOOKUP(D447,'BASE TB'!$A$1:$K$70000,2,FALSE))</f>
        <v/>
      </c>
      <c r="G447" s="3"/>
      <c r="H447" s="4" t="str">
        <f t="shared" si="14"/>
        <v/>
      </c>
    </row>
    <row r="448" spans="3:8" x14ac:dyDescent="0.25">
      <c r="C448" s="5"/>
      <c r="E448" s="2" t="str">
        <f>IF(D448="","",VLOOKUP(D448,'BASE TB'!$A$1:$K$70000,2,FALSE))</f>
        <v/>
      </c>
      <c r="G448" s="3"/>
      <c r="H448" s="4" t="str">
        <f t="shared" si="14"/>
        <v/>
      </c>
    </row>
    <row r="449" spans="3:8" x14ac:dyDescent="0.25">
      <c r="C449" s="5"/>
      <c r="E449" s="2" t="str">
        <f>IF(D449="","",VLOOKUP(D449,'BASE TB'!$A$1:$K$70000,2,FALSE))</f>
        <v/>
      </c>
      <c r="G449" s="3"/>
      <c r="H449" s="4" t="str">
        <f t="shared" si="14"/>
        <v/>
      </c>
    </row>
    <row r="450" spans="3:8" x14ac:dyDescent="0.25">
      <c r="C450" s="5"/>
      <c r="E450" s="2" t="str">
        <f>IF(D450="","",VLOOKUP(D450,'BASE TB'!$A$1:$K$70000,2,FALSE))</f>
        <v/>
      </c>
      <c r="G450" s="3"/>
      <c r="H450" s="4" t="str">
        <f t="shared" si="14"/>
        <v/>
      </c>
    </row>
    <row r="451" spans="3:8" x14ac:dyDescent="0.25">
      <c r="C451" s="5"/>
      <c r="E451" s="2" t="str">
        <f>IF(D451="","",VLOOKUP(D451,'BASE TB'!$A$1:$K$70000,2,FALSE))</f>
        <v/>
      </c>
      <c r="G451" s="3"/>
      <c r="H451" s="4" t="str">
        <f t="shared" si="14"/>
        <v/>
      </c>
    </row>
    <row r="452" spans="3:8" x14ac:dyDescent="0.25">
      <c r="C452" s="5"/>
      <c r="E452" s="2" t="str">
        <f>IF(D452="","",VLOOKUP(D452,'BASE TB'!$A$1:$K$70000,2,FALSE))</f>
        <v/>
      </c>
      <c r="G452" s="3"/>
      <c r="H452" s="4" t="str">
        <f t="shared" si="14"/>
        <v/>
      </c>
    </row>
    <row r="453" spans="3:8" x14ac:dyDescent="0.25">
      <c r="C453" s="5"/>
      <c r="E453" s="2" t="str">
        <f>IF(D453="","",VLOOKUP(D453,'BASE TB'!$A$1:$K$70000,2,FALSE))</f>
        <v/>
      </c>
      <c r="G453" s="3"/>
      <c r="H453" s="4" t="str">
        <f t="shared" ref="H453:H516" si="15">IF(D453="","",F453*G453)</f>
        <v/>
      </c>
    </row>
    <row r="454" spans="3:8" x14ac:dyDescent="0.25">
      <c r="C454" s="5"/>
      <c r="E454" s="2" t="str">
        <f>IF(D454="","",VLOOKUP(D454,'BASE TB'!$A$1:$K$70000,2,FALSE))</f>
        <v/>
      </c>
      <c r="G454" s="3"/>
      <c r="H454" s="4" t="str">
        <f t="shared" si="15"/>
        <v/>
      </c>
    </row>
    <row r="455" spans="3:8" x14ac:dyDescent="0.25">
      <c r="C455" s="5"/>
      <c r="E455" s="2" t="str">
        <f>IF(D455="","",VLOOKUP(D455,'BASE TB'!$A$1:$K$70000,2,FALSE))</f>
        <v/>
      </c>
      <c r="G455" s="3"/>
      <c r="H455" s="4" t="str">
        <f t="shared" si="15"/>
        <v/>
      </c>
    </row>
    <row r="456" spans="3:8" x14ac:dyDescent="0.25">
      <c r="C456" s="5"/>
      <c r="E456" s="2" t="str">
        <f>IF(D456="","",VLOOKUP(D456,'BASE TB'!$A$1:$K$70000,2,FALSE))</f>
        <v/>
      </c>
      <c r="G456" s="3"/>
      <c r="H456" s="4" t="str">
        <f t="shared" si="15"/>
        <v/>
      </c>
    </row>
    <row r="457" spans="3:8" x14ac:dyDescent="0.25">
      <c r="C457" s="5"/>
      <c r="E457" s="2" t="str">
        <f>IF(D457="","",VLOOKUP(D457,'BASE TB'!$A$1:$K$70000,2,FALSE))</f>
        <v/>
      </c>
      <c r="G457" s="3"/>
      <c r="H457" s="4" t="str">
        <f t="shared" si="15"/>
        <v/>
      </c>
    </row>
    <row r="458" spans="3:8" x14ac:dyDescent="0.25">
      <c r="C458" s="5"/>
      <c r="E458" s="2" t="str">
        <f>IF(D458="","",VLOOKUP(D458,'BASE TB'!$A$1:$K$70000,2,FALSE))</f>
        <v/>
      </c>
      <c r="G458" s="3"/>
      <c r="H458" s="4" t="str">
        <f t="shared" si="15"/>
        <v/>
      </c>
    </row>
    <row r="459" spans="3:8" x14ac:dyDescent="0.25">
      <c r="C459" s="5"/>
      <c r="E459" s="2" t="str">
        <f>IF(D459="","",VLOOKUP(D459,'BASE TB'!$A$1:$K$70000,2,FALSE))</f>
        <v/>
      </c>
      <c r="G459" s="3"/>
      <c r="H459" s="4" t="str">
        <f t="shared" si="15"/>
        <v/>
      </c>
    </row>
    <row r="460" spans="3:8" x14ac:dyDescent="0.25">
      <c r="C460" s="5"/>
      <c r="E460" s="2" t="str">
        <f>IF(D460="","",VLOOKUP(D460,'BASE TB'!$A$1:$K$70000,2,FALSE))</f>
        <v/>
      </c>
      <c r="G460" s="3"/>
      <c r="H460" s="4" t="str">
        <f t="shared" si="15"/>
        <v/>
      </c>
    </row>
    <row r="461" spans="3:8" x14ac:dyDescent="0.25">
      <c r="C461" s="5"/>
      <c r="E461" s="2" t="str">
        <f>IF(D461="","",VLOOKUP(D461,'BASE TB'!$A$1:$K$70000,2,FALSE))</f>
        <v/>
      </c>
      <c r="G461" s="3"/>
      <c r="H461" s="4" t="str">
        <f t="shared" si="15"/>
        <v/>
      </c>
    </row>
    <row r="462" spans="3:8" x14ac:dyDescent="0.25">
      <c r="C462" s="5"/>
      <c r="E462" s="2" t="str">
        <f>IF(D462="","",VLOOKUP(D462,'BASE TB'!$A$1:$K$70000,2,FALSE))</f>
        <v/>
      </c>
      <c r="G462" s="3"/>
      <c r="H462" s="4" t="str">
        <f t="shared" si="15"/>
        <v/>
      </c>
    </row>
    <row r="463" spans="3:8" x14ac:dyDescent="0.25">
      <c r="C463" s="5"/>
      <c r="E463" s="2" t="str">
        <f>IF(D463="","",VLOOKUP(D463,'BASE TB'!$A$1:$K$70000,2,FALSE))</f>
        <v/>
      </c>
      <c r="G463" s="3"/>
      <c r="H463" s="4" t="str">
        <f t="shared" si="15"/>
        <v/>
      </c>
    </row>
    <row r="464" spans="3:8" x14ac:dyDescent="0.25">
      <c r="C464" s="5"/>
      <c r="E464" s="2" t="str">
        <f>IF(D464="","",VLOOKUP(D464,'BASE TB'!$A$1:$K$70000,2,FALSE))</f>
        <v/>
      </c>
      <c r="G464" s="3"/>
      <c r="H464" s="4" t="str">
        <f t="shared" si="15"/>
        <v/>
      </c>
    </row>
    <row r="465" spans="3:8" x14ac:dyDescent="0.25">
      <c r="C465" s="5"/>
      <c r="E465" s="2" t="str">
        <f>IF(D465="","",VLOOKUP(D465,'BASE TB'!$A$1:$K$70000,2,FALSE))</f>
        <v/>
      </c>
      <c r="G465" s="3"/>
      <c r="H465" s="4" t="str">
        <f t="shared" si="15"/>
        <v/>
      </c>
    </row>
    <row r="466" spans="3:8" x14ac:dyDescent="0.25">
      <c r="C466" s="5"/>
      <c r="E466" s="2" t="str">
        <f>IF(D466="","",VLOOKUP(D466,'BASE TB'!$A$1:$K$70000,2,FALSE))</f>
        <v/>
      </c>
      <c r="G466" s="3"/>
      <c r="H466" s="4" t="str">
        <f t="shared" si="15"/>
        <v/>
      </c>
    </row>
    <row r="467" spans="3:8" x14ac:dyDescent="0.25">
      <c r="C467" s="5"/>
      <c r="E467" s="2" t="str">
        <f>IF(D467="","",VLOOKUP(D467,'BASE TB'!$A$1:$K$70000,2,FALSE))</f>
        <v/>
      </c>
      <c r="G467" s="3"/>
      <c r="H467" s="4" t="str">
        <f t="shared" si="15"/>
        <v/>
      </c>
    </row>
    <row r="468" spans="3:8" x14ac:dyDescent="0.25">
      <c r="C468" s="5"/>
      <c r="E468" s="2" t="str">
        <f>IF(D468="","",VLOOKUP(D468,'BASE TB'!$A$1:$K$70000,2,FALSE))</f>
        <v/>
      </c>
      <c r="G468" s="3"/>
      <c r="H468" s="4" t="str">
        <f t="shared" si="15"/>
        <v/>
      </c>
    </row>
    <row r="469" spans="3:8" x14ac:dyDescent="0.25">
      <c r="C469" s="5"/>
      <c r="E469" s="2" t="str">
        <f>IF(D469="","",VLOOKUP(D469,'BASE TB'!$A$1:$K$70000,2,FALSE))</f>
        <v/>
      </c>
      <c r="G469" s="3"/>
      <c r="H469" s="4" t="str">
        <f t="shared" si="15"/>
        <v/>
      </c>
    </row>
    <row r="470" spans="3:8" x14ac:dyDescent="0.25">
      <c r="C470" s="5"/>
      <c r="E470" s="2" t="str">
        <f>IF(D470="","",VLOOKUP(D470,'BASE TB'!$A$1:$K$70000,2,FALSE))</f>
        <v/>
      </c>
      <c r="G470" s="3"/>
      <c r="H470" s="4" t="str">
        <f t="shared" si="15"/>
        <v/>
      </c>
    </row>
    <row r="471" spans="3:8" x14ac:dyDescent="0.25">
      <c r="C471" s="5"/>
      <c r="E471" s="2" t="str">
        <f>IF(D471="","",VLOOKUP(D471,'BASE TB'!$A$1:$K$70000,2,FALSE))</f>
        <v/>
      </c>
      <c r="G471" s="3"/>
      <c r="H471" s="4" t="str">
        <f t="shared" si="15"/>
        <v/>
      </c>
    </row>
    <row r="472" spans="3:8" x14ac:dyDescent="0.25">
      <c r="C472" s="5"/>
      <c r="E472" s="2" t="str">
        <f>IF(D472="","",VLOOKUP(D472,'BASE TB'!$A$1:$K$70000,2,FALSE))</f>
        <v/>
      </c>
      <c r="G472" s="3"/>
      <c r="H472" s="4" t="str">
        <f t="shared" si="15"/>
        <v/>
      </c>
    </row>
    <row r="473" spans="3:8" x14ac:dyDescent="0.25">
      <c r="C473" s="5"/>
      <c r="E473" s="2" t="str">
        <f>IF(D473="","",VLOOKUP(D473,'BASE TB'!$A$1:$K$70000,2,FALSE))</f>
        <v/>
      </c>
      <c r="G473" s="3"/>
      <c r="H473" s="4" t="str">
        <f t="shared" si="15"/>
        <v/>
      </c>
    </row>
    <row r="474" spans="3:8" x14ac:dyDescent="0.25">
      <c r="C474" s="5"/>
      <c r="E474" s="2" t="str">
        <f>IF(D474="","",VLOOKUP(D474,'BASE TB'!$A$1:$K$70000,2,FALSE))</f>
        <v/>
      </c>
      <c r="G474" s="3"/>
      <c r="H474" s="4" t="str">
        <f t="shared" si="15"/>
        <v/>
      </c>
    </row>
    <row r="475" spans="3:8" x14ac:dyDescent="0.25">
      <c r="C475" s="5"/>
      <c r="E475" s="2" t="str">
        <f>IF(D475="","",VLOOKUP(D475,'BASE TB'!$A$1:$K$70000,2,FALSE))</f>
        <v/>
      </c>
      <c r="G475" s="3"/>
      <c r="H475" s="4" t="str">
        <f t="shared" si="15"/>
        <v/>
      </c>
    </row>
    <row r="476" spans="3:8" x14ac:dyDescent="0.25">
      <c r="C476" s="5"/>
      <c r="E476" s="2" t="str">
        <f>IF(D476="","",VLOOKUP(D476,'BASE TB'!$A$1:$K$70000,2,FALSE))</f>
        <v/>
      </c>
      <c r="G476" s="3"/>
      <c r="H476" s="4" t="str">
        <f t="shared" si="15"/>
        <v/>
      </c>
    </row>
    <row r="477" spans="3:8" x14ac:dyDescent="0.25">
      <c r="C477" s="5"/>
      <c r="E477" s="2" t="str">
        <f>IF(D477="","",VLOOKUP(D477,'BASE TB'!$A$1:$K$70000,2,FALSE))</f>
        <v/>
      </c>
      <c r="G477" s="3"/>
      <c r="H477" s="4" t="str">
        <f t="shared" si="15"/>
        <v/>
      </c>
    </row>
    <row r="478" spans="3:8" x14ac:dyDescent="0.25">
      <c r="C478" s="5"/>
      <c r="E478" s="2" t="str">
        <f>IF(D478="","",VLOOKUP(D478,'BASE TB'!$A$1:$K$70000,2,FALSE))</f>
        <v/>
      </c>
      <c r="G478" s="3"/>
      <c r="H478" s="4" t="str">
        <f t="shared" si="15"/>
        <v/>
      </c>
    </row>
    <row r="479" spans="3:8" x14ac:dyDescent="0.25">
      <c r="C479" s="5"/>
      <c r="E479" s="2" t="str">
        <f>IF(D479="","",VLOOKUP(D479,'BASE TB'!$A$1:$K$70000,2,FALSE))</f>
        <v/>
      </c>
      <c r="G479" s="3"/>
      <c r="H479" s="4" t="str">
        <f t="shared" si="15"/>
        <v/>
      </c>
    </row>
    <row r="480" spans="3:8" x14ac:dyDescent="0.25">
      <c r="C480" s="5"/>
      <c r="E480" s="2" t="str">
        <f>IF(D480="","",VLOOKUP(D480,'BASE TB'!$A$1:$K$70000,2,FALSE))</f>
        <v/>
      </c>
      <c r="G480" s="3"/>
      <c r="H480" s="4" t="str">
        <f t="shared" si="15"/>
        <v/>
      </c>
    </row>
    <row r="481" spans="3:8" x14ac:dyDescent="0.25">
      <c r="C481" s="5"/>
      <c r="E481" s="2" t="str">
        <f>IF(D481="","",VLOOKUP(D481,'BASE TB'!$A$1:$K$70000,2,FALSE))</f>
        <v/>
      </c>
      <c r="G481" s="3"/>
      <c r="H481" s="4" t="str">
        <f t="shared" si="15"/>
        <v/>
      </c>
    </row>
    <row r="482" spans="3:8" x14ac:dyDescent="0.25">
      <c r="C482" s="5"/>
      <c r="E482" s="2" t="str">
        <f>IF(D482="","",VLOOKUP(D482,'BASE TB'!$A$1:$K$70000,2,FALSE))</f>
        <v/>
      </c>
      <c r="G482" s="3"/>
      <c r="H482" s="4" t="str">
        <f t="shared" si="15"/>
        <v/>
      </c>
    </row>
    <row r="483" spans="3:8" x14ac:dyDescent="0.25">
      <c r="C483" s="5"/>
      <c r="E483" s="2" t="str">
        <f>IF(D483="","",VLOOKUP(D483,'BASE TB'!$A$1:$K$70000,2,FALSE))</f>
        <v/>
      </c>
      <c r="G483" s="3"/>
      <c r="H483" s="4" t="str">
        <f t="shared" si="15"/>
        <v/>
      </c>
    </row>
    <row r="484" spans="3:8" x14ac:dyDescent="0.25">
      <c r="C484" s="5"/>
      <c r="E484" s="2" t="str">
        <f>IF(D484="","",VLOOKUP(D484,'BASE TB'!$A$1:$K$70000,2,FALSE))</f>
        <v/>
      </c>
      <c r="G484" s="3"/>
      <c r="H484" s="4" t="str">
        <f t="shared" si="15"/>
        <v/>
      </c>
    </row>
    <row r="485" spans="3:8" x14ac:dyDescent="0.25">
      <c r="C485" s="5"/>
      <c r="E485" s="2" t="str">
        <f>IF(D485="","",VLOOKUP(D485,'BASE TB'!$A$1:$K$70000,2,FALSE))</f>
        <v/>
      </c>
      <c r="G485" s="3"/>
      <c r="H485" s="4" t="str">
        <f t="shared" si="15"/>
        <v/>
      </c>
    </row>
    <row r="486" spans="3:8" x14ac:dyDescent="0.25">
      <c r="C486" s="5"/>
      <c r="E486" s="2" t="str">
        <f>IF(D486="","",VLOOKUP(D486,'BASE TB'!$A$1:$K$70000,2,FALSE))</f>
        <v/>
      </c>
      <c r="G486" s="3"/>
      <c r="H486" s="4" t="str">
        <f t="shared" si="15"/>
        <v/>
      </c>
    </row>
    <row r="487" spans="3:8" x14ac:dyDescent="0.25">
      <c r="C487" s="5"/>
      <c r="E487" s="2" t="str">
        <f>IF(D487="","",VLOOKUP(D487,'BASE TB'!$A$1:$K$70000,2,FALSE))</f>
        <v/>
      </c>
      <c r="G487" s="3"/>
      <c r="H487" s="4" t="str">
        <f t="shared" si="15"/>
        <v/>
      </c>
    </row>
    <row r="488" spans="3:8" x14ac:dyDescent="0.25">
      <c r="C488" s="5"/>
      <c r="E488" s="2" t="str">
        <f>IF(D488="","",VLOOKUP(D488,'BASE TB'!$A$1:$K$70000,2,FALSE))</f>
        <v/>
      </c>
      <c r="G488" s="3"/>
      <c r="H488" s="4" t="str">
        <f t="shared" si="15"/>
        <v/>
      </c>
    </row>
    <row r="489" spans="3:8" x14ac:dyDescent="0.25">
      <c r="C489" s="5"/>
      <c r="E489" s="2" t="str">
        <f>IF(D489="","",VLOOKUP(D489,'BASE TB'!$A$1:$K$70000,2,FALSE))</f>
        <v/>
      </c>
      <c r="G489" s="3"/>
      <c r="H489" s="4" t="str">
        <f t="shared" si="15"/>
        <v/>
      </c>
    </row>
    <row r="490" spans="3:8" x14ac:dyDescent="0.25">
      <c r="C490" s="5"/>
      <c r="E490" s="2" t="str">
        <f>IF(D490="","",VLOOKUP(D490,'BASE TB'!$A$1:$K$70000,2,FALSE))</f>
        <v/>
      </c>
      <c r="G490" s="3"/>
      <c r="H490" s="4" t="str">
        <f t="shared" si="15"/>
        <v/>
      </c>
    </row>
    <row r="491" spans="3:8" x14ac:dyDescent="0.25">
      <c r="C491" s="5"/>
      <c r="E491" s="2" t="str">
        <f>IF(D491="","",VLOOKUP(D491,'BASE TB'!$A$1:$K$70000,2,FALSE))</f>
        <v/>
      </c>
      <c r="G491" s="3"/>
      <c r="H491" s="4" t="str">
        <f t="shared" si="15"/>
        <v/>
      </c>
    </row>
    <row r="492" spans="3:8" x14ac:dyDescent="0.25">
      <c r="C492" s="5"/>
      <c r="E492" s="2" t="str">
        <f>IF(D492="","",VLOOKUP(D492,'BASE TB'!$A$1:$K$70000,2,FALSE))</f>
        <v/>
      </c>
      <c r="G492" s="3"/>
      <c r="H492" s="4" t="str">
        <f t="shared" si="15"/>
        <v/>
      </c>
    </row>
    <row r="493" spans="3:8" x14ac:dyDescent="0.25">
      <c r="C493" s="5"/>
      <c r="E493" s="2" t="str">
        <f>IF(D493="","",VLOOKUP(D493,'BASE TB'!$A$1:$K$70000,2,FALSE))</f>
        <v/>
      </c>
      <c r="G493" s="3"/>
      <c r="H493" s="4" t="str">
        <f t="shared" si="15"/>
        <v/>
      </c>
    </row>
    <row r="494" spans="3:8" x14ac:dyDescent="0.25">
      <c r="C494" s="5"/>
      <c r="E494" s="2" t="str">
        <f>IF(D494="","",VLOOKUP(D494,'BASE TB'!$A$1:$K$70000,2,FALSE))</f>
        <v/>
      </c>
      <c r="G494" s="3"/>
      <c r="H494" s="4" t="str">
        <f t="shared" si="15"/>
        <v/>
      </c>
    </row>
    <row r="495" spans="3:8" x14ac:dyDescent="0.25">
      <c r="C495" s="5"/>
      <c r="E495" s="2" t="str">
        <f>IF(D495="","",VLOOKUP(D495,'BASE TB'!$A$1:$K$70000,2,FALSE))</f>
        <v/>
      </c>
      <c r="G495" s="3"/>
      <c r="H495" s="4" t="str">
        <f t="shared" si="15"/>
        <v/>
      </c>
    </row>
    <row r="496" spans="3:8" x14ac:dyDescent="0.25">
      <c r="C496" s="5"/>
      <c r="E496" s="2" t="str">
        <f>IF(D496="","",VLOOKUP(D496,'BASE TB'!$A$1:$K$70000,2,FALSE))</f>
        <v/>
      </c>
      <c r="G496" s="3"/>
      <c r="H496" s="4" t="str">
        <f t="shared" si="15"/>
        <v/>
      </c>
    </row>
    <row r="497" spans="3:8" x14ac:dyDescent="0.25">
      <c r="C497" s="5"/>
      <c r="E497" s="2" t="str">
        <f>IF(D497="","",VLOOKUP(D497,'BASE TB'!$A$1:$K$70000,2,FALSE))</f>
        <v/>
      </c>
      <c r="G497" s="3"/>
      <c r="H497" s="4" t="str">
        <f t="shared" si="15"/>
        <v/>
      </c>
    </row>
    <row r="498" spans="3:8" x14ac:dyDescent="0.25">
      <c r="C498" s="5"/>
      <c r="E498" s="2" t="str">
        <f>IF(D498="","",VLOOKUP(D498,'BASE TB'!$A$1:$K$70000,2,FALSE))</f>
        <v/>
      </c>
      <c r="G498" s="3"/>
      <c r="H498" s="4" t="str">
        <f t="shared" si="15"/>
        <v/>
      </c>
    </row>
    <row r="499" spans="3:8" x14ac:dyDescent="0.25">
      <c r="C499" s="5"/>
      <c r="E499" s="2" t="str">
        <f>IF(D499="","",VLOOKUP(D499,'BASE TB'!$A$1:$K$70000,2,FALSE))</f>
        <v/>
      </c>
      <c r="G499" s="3"/>
      <c r="H499" s="4" t="str">
        <f t="shared" si="15"/>
        <v/>
      </c>
    </row>
    <row r="500" spans="3:8" x14ac:dyDescent="0.25">
      <c r="C500" s="5"/>
      <c r="E500" s="2" t="str">
        <f>IF(D500="","",VLOOKUP(D500,'BASE TB'!$A$1:$K$70000,2,FALSE))</f>
        <v/>
      </c>
      <c r="G500" s="3"/>
      <c r="H500" s="4" t="str">
        <f t="shared" si="15"/>
        <v/>
      </c>
    </row>
    <row r="501" spans="3:8" x14ac:dyDescent="0.25">
      <c r="C501" s="5"/>
      <c r="E501" s="2" t="str">
        <f>IF(D501="","",VLOOKUP(D501,'BASE TB'!$A$1:$K$70000,2,FALSE))</f>
        <v/>
      </c>
      <c r="G501" s="3"/>
      <c r="H501" s="4" t="str">
        <f t="shared" si="15"/>
        <v/>
      </c>
    </row>
    <row r="502" spans="3:8" x14ac:dyDescent="0.25">
      <c r="C502" s="5"/>
      <c r="E502" s="2" t="str">
        <f>IF(D502="","",VLOOKUP(D502,'BASE TB'!$A$1:$K$70000,2,FALSE))</f>
        <v/>
      </c>
      <c r="G502" s="3"/>
      <c r="H502" s="4" t="str">
        <f t="shared" si="15"/>
        <v/>
      </c>
    </row>
    <row r="503" spans="3:8" x14ac:dyDescent="0.25">
      <c r="C503" s="5"/>
      <c r="E503" s="2" t="str">
        <f>IF(D503="","",VLOOKUP(D503,'BASE TB'!$A$1:$K$70000,2,FALSE))</f>
        <v/>
      </c>
      <c r="G503" s="3"/>
      <c r="H503" s="4" t="str">
        <f t="shared" si="15"/>
        <v/>
      </c>
    </row>
    <row r="504" spans="3:8" x14ac:dyDescent="0.25">
      <c r="C504" s="5"/>
      <c r="E504" s="2" t="str">
        <f>IF(D504="","",VLOOKUP(D504,'BASE TB'!$A$1:$K$70000,2,FALSE))</f>
        <v/>
      </c>
      <c r="G504" s="3"/>
      <c r="H504" s="4" t="str">
        <f t="shared" si="15"/>
        <v/>
      </c>
    </row>
    <row r="505" spans="3:8" x14ac:dyDescent="0.25">
      <c r="C505" s="5"/>
      <c r="E505" s="2" t="str">
        <f>IF(D505="","",VLOOKUP(D505,'BASE TB'!$A$1:$K$70000,2,FALSE))</f>
        <v/>
      </c>
      <c r="G505" s="3"/>
      <c r="H505" s="4" t="str">
        <f t="shared" si="15"/>
        <v/>
      </c>
    </row>
    <row r="506" spans="3:8" x14ac:dyDescent="0.25">
      <c r="C506" s="5"/>
      <c r="E506" s="2" t="str">
        <f>IF(D506="","",VLOOKUP(D506,'BASE TB'!$A$1:$K$70000,2,FALSE))</f>
        <v/>
      </c>
      <c r="G506" s="3"/>
      <c r="H506" s="4" t="str">
        <f t="shared" si="15"/>
        <v/>
      </c>
    </row>
    <row r="507" spans="3:8" x14ac:dyDescent="0.25">
      <c r="C507" s="5"/>
      <c r="E507" s="2" t="str">
        <f>IF(D507="","",VLOOKUP(D507,'BASE TB'!$A$1:$K$70000,2,FALSE))</f>
        <v/>
      </c>
      <c r="G507" s="3"/>
      <c r="H507" s="4" t="str">
        <f t="shared" si="15"/>
        <v/>
      </c>
    </row>
    <row r="508" spans="3:8" x14ac:dyDescent="0.25">
      <c r="C508" s="5"/>
      <c r="E508" s="2" t="str">
        <f>IF(D508="","",VLOOKUP(D508,'BASE TB'!$A$1:$K$70000,2,FALSE))</f>
        <v/>
      </c>
      <c r="G508" s="3"/>
      <c r="H508" s="4" t="str">
        <f t="shared" si="15"/>
        <v/>
      </c>
    </row>
    <row r="509" spans="3:8" x14ac:dyDescent="0.25">
      <c r="C509" s="5"/>
      <c r="E509" s="2" t="str">
        <f>IF(D509="","",VLOOKUP(D509,'BASE TB'!$A$1:$K$70000,2,FALSE))</f>
        <v/>
      </c>
      <c r="G509" s="3"/>
      <c r="H509" s="4" t="str">
        <f t="shared" si="15"/>
        <v/>
      </c>
    </row>
    <row r="510" spans="3:8" x14ac:dyDescent="0.25">
      <c r="C510" s="5"/>
      <c r="E510" s="2" t="str">
        <f>IF(D510="","",VLOOKUP(D510,'BASE TB'!$A$1:$K$70000,2,FALSE))</f>
        <v/>
      </c>
      <c r="G510" s="3"/>
      <c r="H510" s="4" t="str">
        <f t="shared" si="15"/>
        <v/>
      </c>
    </row>
    <row r="511" spans="3:8" x14ac:dyDescent="0.25">
      <c r="C511" s="5"/>
      <c r="E511" s="2" t="str">
        <f>IF(D511="","",VLOOKUP(D511,'BASE TB'!$A$1:$K$70000,2,FALSE))</f>
        <v/>
      </c>
      <c r="G511" s="3"/>
      <c r="H511" s="4" t="str">
        <f t="shared" si="15"/>
        <v/>
      </c>
    </row>
    <row r="512" spans="3:8" x14ac:dyDescent="0.25">
      <c r="C512" s="5"/>
      <c r="E512" s="2" t="str">
        <f>IF(D512="","",VLOOKUP(D512,'BASE TB'!$A$1:$K$70000,2,FALSE))</f>
        <v/>
      </c>
      <c r="G512" s="3"/>
      <c r="H512" s="4" t="str">
        <f t="shared" si="15"/>
        <v/>
      </c>
    </row>
    <row r="513" spans="3:8" x14ac:dyDescent="0.25">
      <c r="C513" s="5"/>
      <c r="E513" s="2" t="str">
        <f>IF(D513="","",VLOOKUP(D513,'BASE TB'!$A$1:$K$70000,2,FALSE))</f>
        <v/>
      </c>
      <c r="G513" s="3"/>
      <c r="H513" s="4" t="str">
        <f t="shared" si="15"/>
        <v/>
      </c>
    </row>
    <row r="514" spans="3:8" x14ac:dyDescent="0.25">
      <c r="C514" s="5"/>
      <c r="E514" s="2" t="str">
        <f>IF(D514="","",VLOOKUP(D514,'BASE TB'!$A$1:$K$70000,2,FALSE))</f>
        <v/>
      </c>
      <c r="G514" s="3"/>
      <c r="H514" s="4" t="str">
        <f t="shared" si="15"/>
        <v/>
      </c>
    </row>
    <row r="515" spans="3:8" x14ac:dyDescent="0.25">
      <c r="C515" s="5"/>
      <c r="E515" s="2" t="str">
        <f>IF(D515="","",VLOOKUP(D515,'BASE TB'!$A$1:$K$70000,2,FALSE))</f>
        <v/>
      </c>
      <c r="G515" s="3"/>
      <c r="H515" s="4" t="str">
        <f t="shared" si="15"/>
        <v/>
      </c>
    </row>
    <row r="516" spans="3:8" x14ac:dyDescent="0.25">
      <c r="C516" s="5"/>
      <c r="E516" s="2" t="str">
        <f>IF(D516="","",VLOOKUP(D516,'BASE TB'!$A$1:$K$70000,2,FALSE))</f>
        <v/>
      </c>
      <c r="G516" s="3"/>
      <c r="H516" s="4" t="str">
        <f t="shared" si="15"/>
        <v/>
      </c>
    </row>
    <row r="517" spans="3:8" x14ac:dyDescent="0.25">
      <c r="C517" s="5"/>
      <c r="E517" s="2" t="str">
        <f>IF(D517="","",VLOOKUP(D517,'BASE TB'!$A$1:$K$70000,2,FALSE))</f>
        <v/>
      </c>
      <c r="G517" s="3"/>
      <c r="H517" s="4" t="str">
        <f t="shared" ref="H517:H580" si="16">IF(D517="","",F517*G517)</f>
        <v/>
      </c>
    </row>
    <row r="518" spans="3:8" x14ac:dyDescent="0.25">
      <c r="C518" s="5"/>
      <c r="E518" s="2" t="str">
        <f>IF(D518="","",VLOOKUP(D518,'BASE TB'!$A$1:$K$70000,2,FALSE))</f>
        <v/>
      </c>
      <c r="G518" s="3"/>
      <c r="H518" s="4" t="str">
        <f t="shared" si="16"/>
        <v/>
      </c>
    </row>
    <row r="519" spans="3:8" x14ac:dyDescent="0.25">
      <c r="C519" s="5"/>
      <c r="E519" s="2" t="str">
        <f>IF(D519="","",VLOOKUP(D519,'BASE TB'!$A$1:$K$70000,2,FALSE))</f>
        <v/>
      </c>
      <c r="G519" s="3"/>
      <c r="H519" s="4" t="str">
        <f t="shared" si="16"/>
        <v/>
      </c>
    </row>
    <row r="520" spans="3:8" x14ac:dyDescent="0.25">
      <c r="C520" s="5"/>
      <c r="E520" s="2" t="str">
        <f>IF(D520="","",VLOOKUP(D520,'BASE TB'!$A$1:$K$70000,2,FALSE))</f>
        <v/>
      </c>
      <c r="G520" s="3"/>
      <c r="H520" s="4" t="str">
        <f t="shared" si="16"/>
        <v/>
      </c>
    </row>
    <row r="521" spans="3:8" x14ac:dyDescent="0.25">
      <c r="C521" s="5"/>
      <c r="E521" s="2" t="str">
        <f>IF(D521="","",VLOOKUP(D521,'BASE TB'!$A$1:$K$70000,2,FALSE))</f>
        <v/>
      </c>
      <c r="G521" s="3"/>
      <c r="H521" s="4" t="str">
        <f t="shared" si="16"/>
        <v/>
      </c>
    </row>
    <row r="522" spans="3:8" x14ac:dyDescent="0.25">
      <c r="C522" s="5"/>
      <c r="E522" s="2" t="str">
        <f>IF(D522="","",VLOOKUP(D522,'BASE TB'!$A$1:$K$70000,2,FALSE))</f>
        <v/>
      </c>
      <c r="G522" s="3"/>
      <c r="H522" s="4" t="str">
        <f t="shared" si="16"/>
        <v/>
      </c>
    </row>
    <row r="523" spans="3:8" x14ac:dyDescent="0.25">
      <c r="C523" s="5"/>
      <c r="E523" s="2" t="str">
        <f>IF(D523="","",VLOOKUP(D523,'BASE TB'!$A$1:$K$70000,2,FALSE))</f>
        <v/>
      </c>
      <c r="G523" s="3"/>
      <c r="H523" s="4" t="str">
        <f t="shared" si="16"/>
        <v/>
      </c>
    </row>
    <row r="524" spans="3:8" x14ac:dyDescent="0.25">
      <c r="C524" s="5"/>
      <c r="E524" s="2" t="str">
        <f>IF(D524="","",VLOOKUP(D524,'BASE TB'!$A$1:$K$70000,2,FALSE))</f>
        <v/>
      </c>
      <c r="G524" s="3"/>
      <c r="H524" s="4" t="str">
        <f t="shared" si="16"/>
        <v/>
      </c>
    </row>
    <row r="525" spans="3:8" x14ac:dyDescent="0.25">
      <c r="C525" s="5"/>
      <c r="E525" s="2" t="str">
        <f>IF(D525="","",VLOOKUP(D525,'BASE TB'!$A$1:$K$70000,2,FALSE))</f>
        <v/>
      </c>
      <c r="G525" s="3"/>
      <c r="H525" s="4" t="str">
        <f t="shared" si="16"/>
        <v/>
      </c>
    </row>
    <row r="526" spans="3:8" x14ac:dyDescent="0.25">
      <c r="C526" s="5"/>
      <c r="E526" s="2" t="str">
        <f>IF(D526="","",VLOOKUP(D526,'BASE TB'!$A$1:$K$70000,2,FALSE))</f>
        <v/>
      </c>
      <c r="G526" s="3"/>
      <c r="H526" s="4" t="str">
        <f t="shared" si="16"/>
        <v/>
      </c>
    </row>
    <row r="527" spans="3:8" x14ac:dyDescent="0.25">
      <c r="C527" s="5"/>
      <c r="E527" s="2" t="str">
        <f>IF(D527="","",VLOOKUP(D527,'BASE TB'!$A$1:$K$70000,2,FALSE))</f>
        <v/>
      </c>
      <c r="G527" s="3"/>
      <c r="H527" s="4" t="str">
        <f t="shared" si="16"/>
        <v/>
      </c>
    </row>
    <row r="528" spans="3:8" x14ac:dyDescent="0.25">
      <c r="C528" s="5"/>
      <c r="E528" s="2" t="str">
        <f>IF(D528="","",VLOOKUP(D528,'BASE TB'!$A$1:$K$70000,2,FALSE))</f>
        <v/>
      </c>
      <c r="G528" s="3"/>
      <c r="H528" s="4" t="str">
        <f t="shared" si="16"/>
        <v/>
      </c>
    </row>
    <row r="529" spans="3:8" x14ac:dyDescent="0.25">
      <c r="C529" s="5"/>
      <c r="E529" s="2" t="str">
        <f>IF(D529="","",VLOOKUP(D529,'BASE TB'!$A$1:$K$70000,2,FALSE))</f>
        <v/>
      </c>
      <c r="G529" s="3"/>
      <c r="H529" s="4" t="str">
        <f t="shared" si="16"/>
        <v/>
      </c>
    </row>
    <row r="530" spans="3:8" x14ac:dyDescent="0.25">
      <c r="C530" s="5"/>
      <c r="E530" s="2" t="str">
        <f>IF(D530="","",VLOOKUP(D530,'BASE TB'!$A$1:$K$70000,2,FALSE))</f>
        <v/>
      </c>
      <c r="G530" s="3"/>
      <c r="H530" s="4" t="str">
        <f t="shared" si="16"/>
        <v/>
      </c>
    </row>
    <row r="531" spans="3:8" x14ac:dyDescent="0.25">
      <c r="C531" s="5"/>
      <c r="E531" s="2" t="str">
        <f>IF(D531="","",VLOOKUP(D531,'BASE TB'!$A$1:$K$70000,2,FALSE))</f>
        <v/>
      </c>
      <c r="G531" s="3"/>
      <c r="H531" s="4" t="str">
        <f t="shared" si="16"/>
        <v/>
      </c>
    </row>
    <row r="532" spans="3:8" x14ac:dyDescent="0.25">
      <c r="C532" s="5"/>
      <c r="E532" s="2" t="str">
        <f>IF(D532="","",VLOOKUP(D532,'BASE TB'!$A$1:$K$70000,2,FALSE))</f>
        <v/>
      </c>
      <c r="G532" s="3"/>
      <c r="H532" s="4" t="str">
        <f t="shared" si="16"/>
        <v/>
      </c>
    </row>
    <row r="533" spans="3:8" x14ac:dyDescent="0.25">
      <c r="C533" s="5"/>
      <c r="E533" s="2" t="str">
        <f>IF(D533="","",VLOOKUP(D533,'BASE TB'!$A$1:$K$70000,2,FALSE))</f>
        <v/>
      </c>
      <c r="G533" s="3"/>
      <c r="H533" s="4" t="str">
        <f t="shared" si="16"/>
        <v/>
      </c>
    </row>
    <row r="534" spans="3:8" x14ac:dyDescent="0.25">
      <c r="C534" s="5"/>
      <c r="E534" s="2" t="str">
        <f>IF(D534="","",VLOOKUP(D534,'BASE TB'!$A$1:$K$70000,2,FALSE))</f>
        <v/>
      </c>
      <c r="G534" s="3"/>
      <c r="H534" s="4" t="str">
        <f t="shared" si="16"/>
        <v/>
      </c>
    </row>
    <row r="535" spans="3:8" x14ac:dyDescent="0.25">
      <c r="C535" s="5"/>
      <c r="E535" s="2" t="str">
        <f>IF(D535="","",VLOOKUP(D535,'BASE TB'!$A$1:$K$70000,2,FALSE))</f>
        <v/>
      </c>
      <c r="G535" s="3"/>
      <c r="H535" s="4" t="str">
        <f t="shared" si="16"/>
        <v/>
      </c>
    </row>
    <row r="536" spans="3:8" x14ac:dyDescent="0.25">
      <c r="C536" s="5"/>
      <c r="E536" s="2" t="str">
        <f>IF(D536="","",VLOOKUP(D536,'BASE TB'!$A$1:$K$70000,2,FALSE))</f>
        <v/>
      </c>
      <c r="G536" s="3"/>
      <c r="H536" s="4" t="str">
        <f t="shared" si="16"/>
        <v/>
      </c>
    </row>
    <row r="537" spans="3:8" x14ac:dyDescent="0.25">
      <c r="C537" s="5"/>
      <c r="E537" s="2" t="str">
        <f>IF(D537="","",VLOOKUP(D537,'BASE TB'!$A$1:$K$70000,2,FALSE))</f>
        <v/>
      </c>
      <c r="G537" s="3"/>
      <c r="H537" s="4" t="str">
        <f t="shared" si="16"/>
        <v/>
      </c>
    </row>
    <row r="538" spans="3:8" x14ac:dyDescent="0.25">
      <c r="C538" s="5"/>
      <c r="E538" s="2" t="str">
        <f>IF(D538="","",VLOOKUP(D538,'BASE TB'!$A$1:$K$70000,2,FALSE))</f>
        <v/>
      </c>
      <c r="G538" s="3"/>
      <c r="H538" s="4" t="str">
        <f t="shared" si="16"/>
        <v/>
      </c>
    </row>
    <row r="539" spans="3:8" x14ac:dyDescent="0.25">
      <c r="C539" s="5"/>
      <c r="E539" s="2" t="str">
        <f>IF(D539="","",VLOOKUP(D539,'BASE TB'!$A$1:$K$70000,2,FALSE))</f>
        <v/>
      </c>
      <c r="G539" s="3"/>
      <c r="H539" s="4" t="str">
        <f t="shared" si="16"/>
        <v/>
      </c>
    </row>
    <row r="540" spans="3:8" x14ac:dyDescent="0.25">
      <c r="C540" s="5"/>
      <c r="E540" s="2" t="str">
        <f>IF(D540="","",VLOOKUP(D540,'BASE TB'!$A$1:$K$70000,2,FALSE))</f>
        <v/>
      </c>
      <c r="G540" s="3"/>
      <c r="H540" s="4" t="str">
        <f t="shared" si="16"/>
        <v/>
      </c>
    </row>
    <row r="541" spans="3:8" x14ac:dyDescent="0.25">
      <c r="C541" s="5"/>
      <c r="E541" s="2" t="str">
        <f>IF(D541="","",VLOOKUP(D541,'BASE TB'!$A$1:$K$70000,2,FALSE))</f>
        <v/>
      </c>
      <c r="G541" s="3"/>
      <c r="H541" s="4" t="str">
        <f t="shared" si="16"/>
        <v/>
      </c>
    </row>
    <row r="542" spans="3:8" x14ac:dyDescent="0.25">
      <c r="C542" s="5"/>
      <c r="E542" s="2" t="str">
        <f>IF(D542="","",VLOOKUP(D542,'BASE TB'!$A$1:$K$70000,2,FALSE))</f>
        <v/>
      </c>
      <c r="G542" s="3"/>
      <c r="H542" s="4" t="str">
        <f t="shared" si="16"/>
        <v/>
      </c>
    </row>
    <row r="543" spans="3:8" x14ac:dyDescent="0.25">
      <c r="C543" s="5"/>
      <c r="E543" s="2" t="str">
        <f>IF(D543="","",VLOOKUP(D543,'BASE TB'!$A$1:$K$70000,2,FALSE))</f>
        <v/>
      </c>
      <c r="G543" s="3"/>
      <c r="H543" s="4" t="str">
        <f t="shared" si="16"/>
        <v/>
      </c>
    </row>
    <row r="544" spans="3:8" x14ac:dyDescent="0.25">
      <c r="C544" s="5"/>
      <c r="E544" s="2" t="str">
        <f>IF(D544="","",VLOOKUP(D544,'BASE TB'!$A$1:$K$70000,2,FALSE))</f>
        <v/>
      </c>
      <c r="G544" s="3"/>
      <c r="H544" s="4" t="str">
        <f t="shared" si="16"/>
        <v/>
      </c>
    </row>
    <row r="545" spans="3:8" x14ac:dyDescent="0.25">
      <c r="C545" s="5"/>
      <c r="E545" s="2" t="str">
        <f>IF(D545="","",VLOOKUP(D545,'BASE TB'!$A$1:$K$70000,2,FALSE))</f>
        <v/>
      </c>
      <c r="G545" s="3"/>
      <c r="H545" s="4" t="str">
        <f t="shared" si="16"/>
        <v/>
      </c>
    </row>
    <row r="546" spans="3:8" x14ac:dyDescent="0.25">
      <c r="C546" s="5"/>
      <c r="E546" s="2" t="str">
        <f>IF(D546="","",VLOOKUP(D546,'BASE TB'!$A$1:$K$70000,2,FALSE))</f>
        <v/>
      </c>
      <c r="G546" s="3"/>
      <c r="H546" s="4" t="str">
        <f t="shared" si="16"/>
        <v/>
      </c>
    </row>
    <row r="547" spans="3:8" x14ac:dyDescent="0.25">
      <c r="C547" s="5"/>
      <c r="E547" s="2" t="str">
        <f>IF(D547="","",VLOOKUP(D547,'BASE TB'!$A$1:$K$70000,2,FALSE))</f>
        <v/>
      </c>
      <c r="G547" s="3"/>
      <c r="H547" s="4" t="str">
        <f t="shared" si="16"/>
        <v/>
      </c>
    </row>
    <row r="548" spans="3:8" x14ac:dyDescent="0.25">
      <c r="C548" s="5"/>
      <c r="E548" s="2" t="str">
        <f>IF(D548="","",VLOOKUP(D548,'BASE TB'!$A$1:$K$70000,2,FALSE))</f>
        <v/>
      </c>
      <c r="G548" s="3"/>
      <c r="H548" s="4" t="str">
        <f t="shared" si="16"/>
        <v/>
      </c>
    </row>
    <row r="549" spans="3:8" x14ac:dyDescent="0.25">
      <c r="C549" s="5"/>
      <c r="E549" s="2" t="str">
        <f>IF(D549="","",VLOOKUP(D549,'BASE TB'!$A$1:$K$70000,2,FALSE))</f>
        <v/>
      </c>
      <c r="G549" s="3"/>
      <c r="H549" s="4" t="str">
        <f t="shared" si="16"/>
        <v/>
      </c>
    </row>
    <row r="550" spans="3:8" x14ac:dyDescent="0.25">
      <c r="C550" s="5"/>
      <c r="E550" s="2" t="str">
        <f>IF(D550="","",VLOOKUP(D550,'BASE TB'!$A$1:$K$70000,2,FALSE))</f>
        <v/>
      </c>
      <c r="G550" s="3"/>
      <c r="H550" s="4" t="str">
        <f t="shared" si="16"/>
        <v/>
      </c>
    </row>
    <row r="551" spans="3:8" x14ac:dyDescent="0.25">
      <c r="C551" s="5"/>
      <c r="E551" s="2" t="str">
        <f>IF(D551="","",VLOOKUP(D551,'BASE TB'!$A$1:$K$70000,2,FALSE))</f>
        <v/>
      </c>
      <c r="G551" s="3"/>
      <c r="H551" s="4" t="str">
        <f t="shared" si="16"/>
        <v/>
      </c>
    </row>
    <row r="552" spans="3:8" x14ac:dyDescent="0.25">
      <c r="C552" s="5"/>
      <c r="E552" s="2" t="str">
        <f>IF(D552="","",VLOOKUP(D552,'BASE TB'!$A$1:$K$70000,2,FALSE))</f>
        <v/>
      </c>
      <c r="G552" s="3"/>
      <c r="H552" s="4" t="str">
        <f t="shared" si="16"/>
        <v/>
      </c>
    </row>
    <row r="553" spans="3:8" x14ac:dyDescent="0.25">
      <c r="C553" s="5"/>
      <c r="E553" s="2" t="str">
        <f>IF(D553="","",VLOOKUP(D553,'BASE TB'!$A$1:$K$70000,2,FALSE))</f>
        <v/>
      </c>
      <c r="G553" s="3"/>
      <c r="H553" s="4" t="str">
        <f t="shared" si="16"/>
        <v/>
      </c>
    </row>
    <row r="554" spans="3:8" x14ac:dyDescent="0.25">
      <c r="C554" s="5"/>
      <c r="E554" s="2" t="str">
        <f>IF(D554="","",VLOOKUP(D554,'BASE TB'!$A$1:$K$70000,2,FALSE))</f>
        <v/>
      </c>
      <c r="G554" s="3"/>
      <c r="H554" s="4" t="str">
        <f t="shared" si="16"/>
        <v/>
      </c>
    </row>
    <row r="555" spans="3:8" x14ac:dyDescent="0.25">
      <c r="C555" s="5"/>
      <c r="E555" s="2" t="str">
        <f>IF(D555="","",VLOOKUP(D555,'BASE TB'!$A$1:$K$70000,2,FALSE))</f>
        <v/>
      </c>
      <c r="G555" s="3"/>
      <c r="H555" s="4" t="str">
        <f t="shared" si="16"/>
        <v/>
      </c>
    </row>
    <row r="556" spans="3:8" x14ac:dyDescent="0.25">
      <c r="C556" s="5"/>
      <c r="E556" s="2" t="str">
        <f>IF(D556="","",VLOOKUP(D556,'BASE TB'!$A$1:$K$70000,2,FALSE))</f>
        <v/>
      </c>
      <c r="G556" s="3"/>
      <c r="H556" s="4" t="str">
        <f t="shared" si="16"/>
        <v/>
      </c>
    </row>
    <row r="557" spans="3:8" x14ac:dyDescent="0.25">
      <c r="C557" s="5"/>
      <c r="E557" s="2" t="str">
        <f>IF(D557="","",VLOOKUP(D557,'BASE TB'!$A$1:$K$70000,2,FALSE))</f>
        <v/>
      </c>
      <c r="G557" s="3"/>
      <c r="H557" s="4" t="str">
        <f t="shared" si="16"/>
        <v/>
      </c>
    </row>
    <row r="558" spans="3:8" x14ac:dyDescent="0.25">
      <c r="C558" s="5"/>
      <c r="E558" s="2" t="str">
        <f>IF(D558="","",VLOOKUP(D558,'BASE TB'!$A$1:$K$70000,2,FALSE))</f>
        <v/>
      </c>
      <c r="G558" s="3"/>
      <c r="H558" s="4" t="str">
        <f t="shared" si="16"/>
        <v/>
      </c>
    </row>
    <row r="559" spans="3:8" x14ac:dyDescent="0.25">
      <c r="C559" s="5"/>
      <c r="E559" s="2" t="str">
        <f>IF(D559="","",VLOOKUP(D559,'BASE TB'!$A$1:$K$70000,2,FALSE))</f>
        <v/>
      </c>
      <c r="G559" s="3"/>
      <c r="H559" s="4" t="str">
        <f t="shared" si="16"/>
        <v/>
      </c>
    </row>
    <row r="560" spans="3:8" x14ac:dyDescent="0.25">
      <c r="C560" s="5"/>
      <c r="E560" s="2" t="str">
        <f>IF(D560="","",VLOOKUP(D560,'BASE TB'!$A$1:$K$70000,2,FALSE))</f>
        <v/>
      </c>
      <c r="G560" s="3"/>
      <c r="H560" s="4" t="str">
        <f t="shared" si="16"/>
        <v/>
      </c>
    </row>
    <row r="561" spans="3:8" x14ac:dyDescent="0.25">
      <c r="C561" s="5"/>
      <c r="E561" s="2" t="str">
        <f>IF(D561="","",VLOOKUP(D561,'BASE TB'!$A$1:$K$70000,2,FALSE))</f>
        <v/>
      </c>
      <c r="G561" s="3"/>
      <c r="H561" s="4" t="str">
        <f t="shared" si="16"/>
        <v/>
      </c>
    </row>
    <row r="562" spans="3:8" x14ac:dyDescent="0.25">
      <c r="C562" s="5"/>
      <c r="E562" s="2" t="str">
        <f>IF(D562="","",VLOOKUP(D562,'BASE TB'!$A$1:$K$70000,2,FALSE))</f>
        <v/>
      </c>
      <c r="G562" s="3"/>
      <c r="H562" s="4" t="str">
        <f t="shared" si="16"/>
        <v/>
      </c>
    </row>
    <row r="563" spans="3:8" x14ac:dyDescent="0.25">
      <c r="C563" s="5"/>
      <c r="E563" s="2" t="str">
        <f>IF(D563="","",VLOOKUP(D563,'BASE TB'!$A$1:$K$70000,2,FALSE))</f>
        <v/>
      </c>
      <c r="G563" s="3"/>
      <c r="H563" s="4" t="str">
        <f t="shared" si="16"/>
        <v/>
      </c>
    </row>
    <row r="564" spans="3:8" x14ac:dyDescent="0.25">
      <c r="C564" s="5"/>
      <c r="E564" s="2" t="str">
        <f>IF(D564="","",VLOOKUP(D564,'BASE TB'!$A$1:$K$70000,2,FALSE))</f>
        <v/>
      </c>
      <c r="G564" s="3"/>
      <c r="H564" s="4" t="str">
        <f t="shared" si="16"/>
        <v/>
      </c>
    </row>
    <row r="565" spans="3:8" x14ac:dyDescent="0.25">
      <c r="C565" s="5"/>
      <c r="E565" s="2" t="str">
        <f>IF(D565="","",VLOOKUP(D565,'BASE TB'!$A$1:$K$70000,2,FALSE))</f>
        <v/>
      </c>
      <c r="G565" s="3"/>
      <c r="H565" s="4" t="str">
        <f t="shared" si="16"/>
        <v/>
      </c>
    </row>
    <row r="566" spans="3:8" x14ac:dyDescent="0.25">
      <c r="C566" s="5"/>
      <c r="E566" s="2" t="str">
        <f>IF(D566="","",VLOOKUP(D566,'BASE TB'!$A$1:$K$70000,2,FALSE))</f>
        <v/>
      </c>
      <c r="G566" s="3"/>
      <c r="H566" s="4" t="str">
        <f t="shared" si="16"/>
        <v/>
      </c>
    </row>
    <row r="567" spans="3:8" x14ac:dyDescent="0.25">
      <c r="C567" s="5"/>
      <c r="E567" s="2" t="str">
        <f>IF(D567="","",VLOOKUP(D567,'BASE TB'!$A$1:$K$70000,2,FALSE))</f>
        <v/>
      </c>
      <c r="G567" s="3"/>
      <c r="H567" s="4" t="str">
        <f t="shared" si="16"/>
        <v/>
      </c>
    </row>
    <row r="568" spans="3:8" x14ac:dyDescent="0.25">
      <c r="C568" s="5"/>
      <c r="E568" s="2" t="str">
        <f>IF(D568="","",VLOOKUP(D568,'BASE TB'!$A$1:$K$70000,2,FALSE))</f>
        <v/>
      </c>
      <c r="G568" s="3"/>
      <c r="H568" s="4" t="str">
        <f t="shared" si="16"/>
        <v/>
      </c>
    </row>
    <row r="569" spans="3:8" x14ac:dyDescent="0.25">
      <c r="C569" s="5"/>
      <c r="E569" s="2" t="str">
        <f>IF(D569="","",VLOOKUP(D569,'BASE TB'!$A$1:$K$70000,2,FALSE))</f>
        <v/>
      </c>
      <c r="G569" s="3"/>
      <c r="H569" s="4" t="str">
        <f t="shared" si="16"/>
        <v/>
      </c>
    </row>
    <row r="570" spans="3:8" x14ac:dyDescent="0.25">
      <c r="C570" s="5"/>
      <c r="E570" s="2" t="str">
        <f>IF(D570="","",VLOOKUP(D570,'BASE TB'!$A$1:$K$70000,2,FALSE))</f>
        <v/>
      </c>
      <c r="G570" s="3"/>
      <c r="H570" s="4" t="str">
        <f t="shared" si="16"/>
        <v/>
      </c>
    </row>
    <row r="571" spans="3:8" x14ac:dyDescent="0.25">
      <c r="C571" s="5"/>
      <c r="E571" s="2" t="str">
        <f>IF(D571="","",VLOOKUP(D571,'BASE TB'!$A$1:$K$70000,2,FALSE))</f>
        <v/>
      </c>
      <c r="G571" s="3"/>
      <c r="H571" s="4" t="str">
        <f t="shared" si="16"/>
        <v/>
      </c>
    </row>
    <row r="572" spans="3:8" x14ac:dyDescent="0.25">
      <c r="C572" s="5"/>
      <c r="E572" s="2" t="str">
        <f>IF(D572="","",VLOOKUP(D572,'BASE TB'!$A$1:$K$70000,2,FALSE))</f>
        <v/>
      </c>
      <c r="G572" s="3"/>
      <c r="H572" s="4" t="str">
        <f t="shared" si="16"/>
        <v/>
      </c>
    </row>
    <row r="573" spans="3:8" x14ac:dyDescent="0.25">
      <c r="C573" s="5"/>
      <c r="E573" s="2" t="str">
        <f>IF(D573="","",VLOOKUP(D573,'BASE TB'!$A$1:$K$70000,2,FALSE))</f>
        <v/>
      </c>
      <c r="G573" s="3"/>
      <c r="H573" s="4" t="str">
        <f t="shared" si="16"/>
        <v/>
      </c>
    </row>
    <row r="574" spans="3:8" x14ac:dyDescent="0.25">
      <c r="C574" s="5"/>
      <c r="E574" s="2" t="str">
        <f>IF(D574="","",VLOOKUP(D574,'BASE TB'!$A$1:$K$70000,2,FALSE))</f>
        <v/>
      </c>
      <c r="G574" s="3"/>
      <c r="H574" s="4" t="str">
        <f t="shared" si="16"/>
        <v/>
      </c>
    </row>
    <row r="575" spans="3:8" x14ac:dyDescent="0.25">
      <c r="C575" s="5"/>
      <c r="E575" s="2" t="str">
        <f>IF(D575="","",VLOOKUP(D575,'BASE TB'!$A$1:$K$70000,2,FALSE))</f>
        <v/>
      </c>
      <c r="G575" s="3"/>
      <c r="H575" s="4" t="str">
        <f t="shared" si="16"/>
        <v/>
      </c>
    </row>
    <row r="576" spans="3:8" x14ac:dyDescent="0.25">
      <c r="C576" s="5"/>
      <c r="E576" s="2" t="str">
        <f>IF(D576="","",VLOOKUP(D576,'BASE TB'!$A$1:$K$70000,2,FALSE))</f>
        <v/>
      </c>
      <c r="G576" s="3"/>
      <c r="H576" s="4" t="str">
        <f t="shared" si="16"/>
        <v/>
      </c>
    </row>
    <row r="577" spans="3:8" x14ac:dyDescent="0.25">
      <c r="C577" s="5"/>
      <c r="E577" s="2" t="str">
        <f>IF(D577="","",VLOOKUP(D577,'BASE TB'!$A$1:$K$70000,2,FALSE))</f>
        <v/>
      </c>
      <c r="G577" s="3"/>
      <c r="H577" s="4" t="str">
        <f t="shared" si="16"/>
        <v/>
      </c>
    </row>
    <row r="578" spans="3:8" x14ac:dyDescent="0.25">
      <c r="C578" s="5"/>
      <c r="E578" s="2" t="str">
        <f>IF(D578="","",VLOOKUP(D578,'BASE TB'!$A$1:$K$70000,2,FALSE))</f>
        <v/>
      </c>
      <c r="G578" s="3"/>
      <c r="H578" s="4" t="str">
        <f t="shared" si="16"/>
        <v/>
      </c>
    </row>
    <row r="579" spans="3:8" x14ac:dyDescent="0.25">
      <c r="C579" s="5"/>
      <c r="E579" s="2" t="str">
        <f>IF(D579="","",VLOOKUP(D579,'BASE TB'!$A$1:$K$70000,2,FALSE))</f>
        <v/>
      </c>
      <c r="G579" s="3"/>
      <c r="H579" s="4" t="str">
        <f t="shared" si="16"/>
        <v/>
      </c>
    </row>
    <row r="580" spans="3:8" x14ac:dyDescent="0.25">
      <c r="C580" s="5"/>
      <c r="E580" s="2" t="str">
        <f>IF(D580="","",VLOOKUP(D580,'BASE TB'!$A$1:$K$70000,2,FALSE))</f>
        <v/>
      </c>
      <c r="G580" s="3"/>
      <c r="H580" s="4" t="str">
        <f t="shared" si="16"/>
        <v/>
      </c>
    </row>
    <row r="581" spans="3:8" x14ac:dyDescent="0.25">
      <c r="C581" s="5"/>
      <c r="E581" s="2" t="str">
        <f>IF(D581="","",VLOOKUP(D581,'BASE TB'!$A$1:$K$70000,2,FALSE))</f>
        <v/>
      </c>
      <c r="G581" s="3"/>
      <c r="H581" s="4" t="str">
        <f t="shared" ref="H581:H644" si="17">IF(D581="","",F581*G581)</f>
        <v/>
      </c>
    </row>
    <row r="582" spans="3:8" x14ac:dyDescent="0.25">
      <c r="C582" s="5"/>
      <c r="E582" s="2" t="str">
        <f>IF(D582="","",VLOOKUP(D582,'BASE TB'!$A$1:$K$70000,2,FALSE))</f>
        <v/>
      </c>
      <c r="G582" s="3"/>
      <c r="H582" s="4" t="str">
        <f t="shared" si="17"/>
        <v/>
      </c>
    </row>
    <row r="583" spans="3:8" x14ac:dyDescent="0.25">
      <c r="C583" s="5"/>
      <c r="E583" s="2" t="str">
        <f>IF(D583="","",VLOOKUP(D583,'BASE TB'!$A$1:$K$70000,2,FALSE))</f>
        <v/>
      </c>
      <c r="G583" s="3"/>
      <c r="H583" s="4" t="str">
        <f t="shared" si="17"/>
        <v/>
      </c>
    </row>
    <row r="584" spans="3:8" x14ac:dyDescent="0.25">
      <c r="C584" s="5"/>
      <c r="E584" s="2" t="str">
        <f>IF(D584="","",VLOOKUP(D584,'BASE TB'!$A$1:$K$70000,2,FALSE))</f>
        <v/>
      </c>
      <c r="G584" s="3"/>
      <c r="H584" s="4" t="str">
        <f t="shared" si="17"/>
        <v/>
      </c>
    </row>
    <row r="585" spans="3:8" x14ac:dyDescent="0.25">
      <c r="C585" s="5"/>
      <c r="E585" s="2" t="str">
        <f>IF(D585="","",VLOOKUP(D585,'BASE TB'!$A$1:$K$70000,2,FALSE))</f>
        <v/>
      </c>
      <c r="G585" s="3"/>
      <c r="H585" s="4" t="str">
        <f t="shared" si="17"/>
        <v/>
      </c>
    </row>
    <row r="586" spans="3:8" x14ac:dyDescent="0.25">
      <c r="C586" s="5"/>
      <c r="E586" s="2" t="str">
        <f>IF(D586="","",VLOOKUP(D586,'BASE TB'!$A$1:$K$70000,2,FALSE))</f>
        <v/>
      </c>
      <c r="G586" s="3"/>
      <c r="H586" s="4" t="str">
        <f t="shared" si="17"/>
        <v/>
      </c>
    </row>
    <row r="587" spans="3:8" x14ac:dyDescent="0.25">
      <c r="C587" s="5"/>
      <c r="E587" s="2" t="str">
        <f>IF(D587="","",VLOOKUP(D587,'BASE TB'!$A$1:$K$70000,2,FALSE))</f>
        <v/>
      </c>
      <c r="G587" s="3"/>
      <c r="H587" s="4" t="str">
        <f t="shared" si="17"/>
        <v/>
      </c>
    </row>
    <row r="588" spans="3:8" x14ac:dyDescent="0.25">
      <c r="C588" s="5"/>
      <c r="E588" s="2" t="str">
        <f>IF(D588="","",VLOOKUP(D588,'BASE TB'!$A$1:$K$70000,2,FALSE))</f>
        <v/>
      </c>
      <c r="G588" s="3"/>
      <c r="H588" s="4" t="str">
        <f t="shared" si="17"/>
        <v/>
      </c>
    </row>
    <row r="589" spans="3:8" x14ac:dyDescent="0.25">
      <c r="C589" s="5"/>
      <c r="E589" s="2" t="str">
        <f>IF(D589="","",VLOOKUP(D589,'BASE TB'!$A$1:$K$70000,2,FALSE))</f>
        <v/>
      </c>
      <c r="G589" s="3"/>
      <c r="H589" s="4" t="str">
        <f t="shared" si="17"/>
        <v/>
      </c>
    </row>
    <row r="590" spans="3:8" x14ac:dyDescent="0.25">
      <c r="C590" s="5"/>
      <c r="E590" s="2" t="str">
        <f>IF(D590="","",VLOOKUP(D590,'BASE TB'!$A$1:$K$70000,2,FALSE))</f>
        <v/>
      </c>
      <c r="G590" s="3"/>
      <c r="H590" s="4" t="str">
        <f t="shared" si="17"/>
        <v/>
      </c>
    </row>
    <row r="591" spans="3:8" x14ac:dyDescent="0.25">
      <c r="C591" s="5"/>
      <c r="E591" s="2" t="str">
        <f>IF(D591="","",VLOOKUP(D591,'BASE TB'!$A$1:$K$70000,2,FALSE))</f>
        <v/>
      </c>
      <c r="G591" s="3"/>
      <c r="H591" s="4" t="str">
        <f t="shared" si="17"/>
        <v/>
      </c>
    </row>
    <row r="592" spans="3:8" x14ac:dyDescent="0.25">
      <c r="C592" s="5"/>
      <c r="E592" s="2" t="str">
        <f>IF(D592="","",VLOOKUP(D592,'BASE TB'!$A$1:$K$70000,2,FALSE))</f>
        <v/>
      </c>
      <c r="G592" s="3"/>
      <c r="H592" s="4" t="str">
        <f t="shared" si="17"/>
        <v/>
      </c>
    </row>
    <row r="593" spans="3:8" x14ac:dyDescent="0.25">
      <c r="C593" s="5"/>
      <c r="E593" s="2" t="str">
        <f>IF(D593="","",VLOOKUP(D593,'BASE TB'!$A$1:$K$70000,2,FALSE))</f>
        <v/>
      </c>
      <c r="G593" s="3"/>
      <c r="H593" s="4" t="str">
        <f t="shared" si="17"/>
        <v/>
      </c>
    </row>
    <row r="594" spans="3:8" x14ac:dyDescent="0.25">
      <c r="C594" s="5"/>
      <c r="E594" s="2" t="str">
        <f>IF(D594="","",VLOOKUP(D594,'BASE TB'!$A$1:$K$70000,2,FALSE))</f>
        <v/>
      </c>
      <c r="G594" s="3"/>
      <c r="H594" s="4" t="str">
        <f t="shared" si="17"/>
        <v/>
      </c>
    </row>
    <row r="595" spans="3:8" x14ac:dyDescent="0.25">
      <c r="C595" s="5"/>
      <c r="E595" s="2" t="str">
        <f>IF(D595="","",VLOOKUP(D595,'BASE TB'!$A$1:$K$70000,2,FALSE))</f>
        <v/>
      </c>
      <c r="G595" s="3"/>
      <c r="H595" s="4" t="str">
        <f t="shared" si="17"/>
        <v/>
      </c>
    </row>
    <row r="596" spans="3:8" x14ac:dyDescent="0.25">
      <c r="C596" s="5"/>
      <c r="E596" s="2" t="str">
        <f>IF(D596="","",VLOOKUP(D596,'BASE TB'!$A$1:$K$70000,2,FALSE))</f>
        <v/>
      </c>
      <c r="G596" s="3"/>
      <c r="H596" s="4" t="str">
        <f t="shared" si="17"/>
        <v/>
      </c>
    </row>
    <row r="597" spans="3:8" x14ac:dyDescent="0.25">
      <c r="C597" s="5"/>
      <c r="E597" s="2" t="str">
        <f>IF(D597="","",VLOOKUP(D597,'BASE TB'!$A$1:$K$70000,2,FALSE))</f>
        <v/>
      </c>
      <c r="G597" s="3"/>
      <c r="H597" s="4" t="str">
        <f t="shared" si="17"/>
        <v/>
      </c>
    </row>
    <row r="598" spans="3:8" x14ac:dyDescent="0.25">
      <c r="C598" s="5"/>
      <c r="E598" s="2" t="str">
        <f>IF(D598="","",VLOOKUP(D598,'BASE TB'!$A$1:$K$70000,2,FALSE))</f>
        <v/>
      </c>
      <c r="G598" s="3"/>
      <c r="H598" s="4" t="str">
        <f t="shared" si="17"/>
        <v/>
      </c>
    </row>
    <row r="599" spans="3:8" x14ac:dyDescent="0.25">
      <c r="C599" s="5"/>
      <c r="E599" s="2" t="str">
        <f>IF(D599="","",VLOOKUP(D599,'BASE TB'!$A$1:$K$70000,2,FALSE))</f>
        <v/>
      </c>
      <c r="G599" s="3"/>
      <c r="H599" s="4" t="str">
        <f t="shared" si="17"/>
        <v/>
      </c>
    </row>
    <row r="600" spans="3:8" x14ac:dyDescent="0.25">
      <c r="C600" s="5"/>
      <c r="E600" s="2" t="str">
        <f>IF(D600="","",VLOOKUP(D600,'BASE TB'!$A$1:$K$70000,2,FALSE))</f>
        <v/>
      </c>
      <c r="G600" s="3"/>
      <c r="H600" s="4" t="str">
        <f t="shared" si="17"/>
        <v/>
      </c>
    </row>
    <row r="601" spans="3:8" x14ac:dyDescent="0.25">
      <c r="C601" s="5"/>
      <c r="E601" s="2" t="str">
        <f>IF(D601="","",VLOOKUP(D601,'BASE TB'!$A$1:$K$70000,2,FALSE))</f>
        <v/>
      </c>
      <c r="G601" s="3"/>
      <c r="H601" s="4" t="str">
        <f t="shared" si="17"/>
        <v/>
      </c>
    </row>
    <row r="602" spans="3:8" x14ac:dyDescent="0.25">
      <c r="C602" s="5"/>
      <c r="E602" s="2" t="str">
        <f>IF(D602="","",VLOOKUP(D602,'BASE TB'!$A$1:$K$70000,2,FALSE))</f>
        <v/>
      </c>
      <c r="G602" s="3"/>
      <c r="H602" s="4" t="str">
        <f t="shared" si="17"/>
        <v/>
      </c>
    </row>
    <row r="603" spans="3:8" x14ac:dyDescent="0.25">
      <c r="C603" s="5"/>
      <c r="E603" s="2" t="str">
        <f>IF(D603="","",VLOOKUP(D603,'BASE TB'!$A$1:$K$70000,2,FALSE))</f>
        <v/>
      </c>
      <c r="G603" s="3"/>
      <c r="H603" s="4" t="str">
        <f t="shared" si="17"/>
        <v/>
      </c>
    </row>
    <row r="604" spans="3:8" x14ac:dyDescent="0.25">
      <c r="C604" s="5"/>
      <c r="E604" s="2" t="str">
        <f>IF(D604="","",VLOOKUP(D604,'BASE TB'!$A$1:$K$70000,2,FALSE))</f>
        <v/>
      </c>
      <c r="G604" s="3"/>
      <c r="H604" s="4" t="str">
        <f t="shared" si="17"/>
        <v/>
      </c>
    </row>
    <row r="605" spans="3:8" x14ac:dyDescent="0.25">
      <c r="C605" s="5"/>
      <c r="E605" s="2" t="str">
        <f>IF(D605="","",VLOOKUP(D605,'BASE TB'!$A$1:$K$70000,2,FALSE))</f>
        <v/>
      </c>
      <c r="G605" s="3"/>
      <c r="H605" s="4" t="str">
        <f t="shared" si="17"/>
        <v/>
      </c>
    </row>
    <row r="606" spans="3:8" x14ac:dyDescent="0.25">
      <c r="C606" s="5"/>
      <c r="E606" s="2" t="str">
        <f>IF(D606="","",VLOOKUP(D606,'BASE TB'!$A$1:$K$70000,2,FALSE))</f>
        <v/>
      </c>
      <c r="G606" s="3"/>
      <c r="H606" s="4" t="str">
        <f t="shared" si="17"/>
        <v/>
      </c>
    </row>
    <row r="607" spans="3:8" x14ac:dyDescent="0.25">
      <c r="C607" s="5"/>
      <c r="E607" s="2" t="str">
        <f>IF(D607="","",VLOOKUP(D607,'BASE TB'!$A$1:$K$70000,2,FALSE))</f>
        <v/>
      </c>
      <c r="G607" s="3"/>
      <c r="H607" s="4" t="str">
        <f t="shared" si="17"/>
        <v/>
      </c>
    </row>
    <row r="608" spans="3:8" x14ac:dyDescent="0.25">
      <c r="C608" s="5"/>
      <c r="E608" s="2" t="str">
        <f>IF(D608="","",VLOOKUP(D608,'BASE TB'!$A$1:$K$70000,2,FALSE))</f>
        <v/>
      </c>
      <c r="G608" s="3"/>
      <c r="H608" s="4" t="str">
        <f t="shared" si="17"/>
        <v/>
      </c>
    </row>
    <row r="609" spans="3:8" x14ac:dyDescent="0.25">
      <c r="C609" s="5"/>
      <c r="E609" s="2" t="str">
        <f>IF(D609="","",VLOOKUP(D609,'BASE TB'!$A$1:$K$70000,2,FALSE))</f>
        <v/>
      </c>
      <c r="G609" s="3"/>
      <c r="H609" s="4" t="str">
        <f t="shared" si="17"/>
        <v/>
      </c>
    </row>
    <row r="610" spans="3:8" x14ac:dyDescent="0.25">
      <c r="C610" s="5"/>
      <c r="E610" s="2" t="str">
        <f>IF(D610="","",VLOOKUP(D610,'BASE TB'!$A$1:$K$70000,2,FALSE))</f>
        <v/>
      </c>
      <c r="G610" s="3"/>
      <c r="H610" s="4" t="str">
        <f t="shared" si="17"/>
        <v/>
      </c>
    </row>
    <row r="611" spans="3:8" x14ac:dyDescent="0.25">
      <c r="C611" s="5"/>
      <c r="E611" s="2" t="str">
        <f>IF(D611="","",VLOOKUP(D611,'BASE TB'!$A$1:$K$70000,2,FALSE))</f>
        <v/>
      </c>
      <c r="G611" s="3"/>
      <c r="H611" s="4" t="str">
        <f t="shared" si="17"/>
        <v/>
      </c>
    </row>
    <row r="612" spans="3:8" x14ac:dyDescent="0.25">
      <c r="C612" s="5"/>
      <c r="E612" s="2" t="str">
        <f>IF(D612="","",VLOOKUP(D612,'BASE TB'!$A$1:$K$70000,2,FALSE))</f>
        <v/>
      </c>
      <c r="G612" s="3"/>
      <c r="H612" s="4" t="str">
        <f t="shared" si="17"/>
        <v/>
      </c>
    </row>
    <row r="613" spans="3:8" x14ac:dyDescent="0.25">
      <c r="C613" s="5"/>
      <c r="E613" s="2" t="str">
        <f>IF(D613="","",VLOOKUP(D613,'BASE TB'!$A$1:$K$70000,2,FALSE))</f>
        <v/>
      </c>
      <c r="G613" s="3"/>
      <c r="H613" s="4" t="str">
        <f t="shared" si="17"/>
        <v/>
      </c>
    </row>
    <row r="614" spans="3:8" x14ac:dyDescent="0.25">
      <c r="C614" s="5"/>
      <c r="E614" s="2" t="str">
        <f>IF(D614="","",VLOOKUP(D614,'BASE TB'!$A$1:$K$70000,2,FALSE))</f>
        <v/>
      </c>
      <c r="G614" s="3"/>
      <c r="H614" s="4" t="str">
        <f t="shared" si="17"/>
        <v/>
      </c>
    </row>
    <row r="615" spans="3:8" x14ac:dyDescent="0.25">
      <c r="C615" s="5"/>
      <c r="E615" s="2" t="str">
        <f>IF(D615="","",VLOOKUP(D615,'BASE TB'!$A$1:$K$70000,2,FALSE))</f>
        <v/>
      </c>
      <c r="G615" s="3"/>
      <c r="H615" s="4" t="str">
        <f t="shared" si="17"/>
        <v/>
      </c>
    </row>
    <row r="616" spans="3:8" x14ac:dyDescent="0.25">
      <c r="C616" s="5"/>
      <c r="E616" s="2" t="str">
        <f>IF(D616="","",VLOOKUP(D616,'BASE TB'!$A$1:$K$70000,2,FALSE))</f>
        <v/>
      </c>
      <c r="G616" s="3"/>
      <c r="H616" s="4" t="str">
        <f t="shared" si="17"/>
        <v/>
      </c>
    </row>
    <row r="617" spans="3:8" x14ac:dyDescent="0.25">
      <c r="C617" s="5"/>
      <c r="E617" s="2" t="str">
        <f>IF(D617="","",VLOOKUP(D617,'BASE TB'!$A$1:$K$70000,2,FALSE))</f>
        <v/>
      </c>
      <c r="G617" s="3"/>
      <c r="H617" s="4" t="str">
        <f t="shared" si="17"/>
        <v/>
      </c>
    </row>
    <row r="618" spans="3:8" x14ac:dyDescent="0.25">
      <c r="C618" s="5"/>
      <c r="E618" s="2" t="str">
        <f>IF(D618="","",VLOOKUP(D618,'BASE TB'!$A$1:$K$70000,2,FALSE))</f>
        <v/>
      </c>
      <c r="G618" s="3"/>
      <c r="H618" s="4" t="str">
        <f t="shared" si="17"/>
        <v/>
      </c>
    </row>
    <row r="619" spans="3:8" x14ac:dyDescent="0.25">
      <c r="C619" s="5"/>
      <c r="E619" s="2" t="str">
        <f>IF(D619="","",VLOOKUP(D619,'BASE TB'!$A$1:$K$70000,2,FALSE))</f>
        <v/>
      </c>
      <c r="G619" s="3"/>
      <c r="H619" s="4" t="str">
        <f t="shared" si="17"/>
        <v/>
      </c>
    </row>
    <row r="620" spans="3:8" x14ac:dyDescent="0.25">
      <c r="C620" s="5"/>
      <c r="E620" s="2" t="str">
        <f>IF(D620="","",VLOOKUP(D620,'BASE TB'!$A$1:$K$70000,2,FALSE))</f>
        <v/>
      </c>
      <c r="G620" s="3"/>
      <c r="H620" s="4" t="str">
        <f t="shared" si="17"/>
        <v/>
      </c>
    </row>
    <row r="621" spans="3:8" x14ac:dyDescent="0.25">
      <c r="C621" s="5"/>
      <c r="E621" s="2" t="str">
        <f>IF(D621="","",VLOOKUP(D621,'BASE TB'!$A$1:$K$70000,2,FALSE))</f>
        <v/>
      </c>
      <c r="G621" s="3"/>
      <c r="H621" s="4" t="str">
        <f t="shared" si="17"/>
        <v/>
      </c>
    </row>
    <row r="622" spans="3:8" x14ac:dyDescent="0.25">
      <c r="C622" s="5"/>
      <c r="E622" s="2" t="str">
        <f>IF(D622="","",VLOOKUP(D622,'BASE TB'!$A$1:$K$70000,2,FALSE))</f>
        <v/>
      </c>
      <c r="G622" s="3"/>
      <c r="H622" s="4" t="str">
        <f t="shared" si="17"/>
        <v/>
      </c>
    </row>
    <row r="623" spans="3:8" x14ac:dyDescent="0.25">
      <c r="C623" s="5"/>
      <c r="E623" s="2" t="str">
        <f>IF(D623="","",VLOOKUP(D623,'BASE TB'!$A$1:$K$70000,2,FALSE))</f>
        <v/>
      </c>
      <c r="G623" s="3"/>
      <c r="H623" s="4" t="str">
        <f t="shared" si="17"/>
        <v/>
      </c>
    </row>
    <row r="624" spans="3:8" x14ac:dyDescent="0.25">
      <c r="C624" s="5"/>
      <c r="E624" s="2" t="str">
        <f>IF(D624="","",VLOOKUP(D624,'BASE TB'!$A$1:$K$70000,2,FALSE))</f>
        <v/>
      </c>
      <c r="G624" s="3"/>
      <c r="H624" s="4" t="str">
        <f t="shared" si="17"/>
        <v/>
      </c>
    </row>
    <row r="625" spans="3:8" x14ac:dyDescent="0.25">
      <c r="C625" s="5"/>
      <c r="E625" s="2" t="str">
        <f>IF(D625="","",VLOOKUP(D625,'BASE TB'!$A$1:$K$70000,2,FALSE))</f>
        <v/>
      </c>
      <c r="G625" s="3"/>
      <c r="H625" s="4" t="str">
        <f t="shared" si="17"/>
        <v/>
      </c>
    </row>
    <row r="626" spans="3:8" x14ac:dyDescent="0.25">
      <c r="C626" s="5"/>
      <c r="E626" s="2" t="str">
        <f>IF(D626="","",VLOOKUP(D626,'BASE TB'!$A$1:$K$70000,2,FALSE))</f>
        <v/>
      </c>
      <c r="G626" s="3"/>
      <c r="H626" s="4" t="str">
        <f t="shared" si="17"/>
        <v/>
      </c>
    </row>
    <row r="627" spans="3:8" x14ac:dyDescent="0.25">
      <c r="C627" s="5"/>
      <c r="E627" s="2" t="str">
        <f>IF(D627="","",VLOOKUP(D627,'BASE TB'!$A$1:$K$70000,2,FALSE))</f>
        <v/>
      </c>
      <c r="G627" s="3"/>
      <c r="H627" s="4" t="str">
        <f t="shared" si="17"/>
        <v/>
      </c>
    </row>
    <row r="628" spans="3:8" x14ac:dyDescent="0.25">
      <c r="C628" s="5"/>
      <c r="E628" s="2" t="str">
        <f>IF(D628="","",VLOOKUP(D628,'BASE TB'!$A$1:$K$70000,2,FALSE))</f>
        <v/>
      </c>
      <c r="G628" s="3"/>
      <c r="H628" s="4" t="str">
        <f t="shared" si="17"/>
        <v/>
      </c>
    </row>
    <row r="629" spans="3:8" x14ac:dyDescent="0.25">
      <c r="C629" s="5"/>
      <c r="E629" s="2" t="str">
        <f>IF(D629="","",VLOOKUP(D629,'BASE TB'!$A$1:$K$70000,2,FALSE))</f>
        <v/>
      </c>
      <c r="G629" s="3"/>
      <c r="H629" s="4" t="str">
        <f t="shared" si="17"/>
        <v/>
      </c>
    </row>
    <row r="630" spans="3:8" x14ac:dyDescent="0.25">
      <c r="C630" s="5"/>
      <c r="E630" s="2" t="str">
        <f>IF(D630="","",VLOOKUP(D630,'BASE TB'!$A$1:$K$70000,2,FALSE))</f>
        <v/>
      </c>
      <c r="G630" s="3"/>
      <c r="H630" s="4" t="str">
        <f t="shared" si="17"/>
        <v/>
      </c>
    </row>
    <row r="631" spans="3:8" x14ac:dyDescent="0.25">
      <c r="C631" s="5"/>
      <c r="E631" s="2" t="str">
        <f>IF(D631="","",VLOOKUP(D631,'BASE TB'!$A$1:$K$70000,2,FALSE))</f>
        <v/>
      </c>
      <c r="G631" s="3"/>
      <c r="H631" s="4" t="str">
        <f t="shared" si="17"/>
        <v/>
      </c>
    </row>
    <row r="632" spans="3:8" x14ac:dyDescent="0.25">
      <c r="C632" s="5"/>
      <c r="E632" s="2" t="str">
        <f>IF(D632="","",VLOOKUP(D632,'BASE TB'!$A$1:$K$70000,2,FALSE))</f>
        <v/>
      </c>
      <c r="G632" s="3"/>
      <c r="H632" s="4" t="str">
        <f t="shared" si="17"/>
        <v/>
      </c>
    </row>
    <row r="633" spans="3:8" x14ac:dyDescent="0.25">
      <c r="C633" s="5"/>
      <c r="E633" s="2" t="str">
        <f>IF(D633="","",VLOOKUP(D633,'BASE TB'!$A$1:$K$70000,2,FALSE))</f>
        <v/>
      </c>
      <c r="G633" s="3"/>
      <c r="H633" s="4" t="str">
        <f t="shared" si="17"/>
        <v/>
      </c>
    </row>
    <row r="634" spans="3:8" x14ac:dyDescent="0.25">
      <c r="C634" s="5"/>
      <c r="E634" s="2" t="str">
        <f>IF(D634="","",VLOOKUP(D634,'BASE TB'!$A$1:$K$70000,2,FALSE))</f>
        <v/>
      </c>
      <c r="G634" s="3"/>
      <c r="H634" s="4" t="str">
        <f t="shared" si="17"/>
        <v/>
      </c>
    </row>
    <row r="635" spans="3:8" x14ac:dyDescent="0.25">
      <c r="C635" s="5"/>
      <c r="E635" s="2" t="str">
        <f>IF(D635="","",VLOOKUP(D635,'BASE TB'!$A$1:$K$70000,2,FALSE))</f>
        <v/>
      </c>
      <c r="G635" s="3"/>
      <c r="H635" s="4" t="str">
        <f t="shared" si="17"/>
        <v/>
      </c>
    </row>
    <row r="636" spans="3:8" x14ac:dyDescent="0.25">
      <c r="C636" s="5"/>
      <c r="E636" s="2" t="str">
        <f>IF(D636="","",VLOOKUP(D636,'BASE TB'!$A$1:$K$70000,2,FALSE))</f>
        <v/>
      </c>
      <c r="G636" s="3"/>
      <c r="H636" s="4" t="str">
        <f t="shared" si="17"/>
        <v/>
      </c>
    </row>
    <row r="637" spans="3:8" x14ac:dyDescent="0.25">
      <c r="C637" s="5"/>
      <c r="E637" s="2" t="str">
        <f>IF(D637="","",VLOOKUP(D637,'BASE TB'!$A$1:$K$70000,2,FALSE))</f>
        <v/>
      </c>
      <c r="G637" s="3"/>
      <c r="H637" s="4" t="str">
        <f t="shared" si="17"/>
        <v/>
      </c>
    </row>
    <row r="638" spans="3:8" x14ac:dyDescent="0.25">
      <c r="C638" s="5"/>
      <c r="E638" s="2" t="str">
        <f>IF(D638="","",VLOOKUP(D638,'BASE TB'!$A$1:$K$70000,2,FALSE))</f>
        <v/>
      </c>
      <c r="G638" s="3"/>
      <c r="H638" s="4" t="str">
        <f t="shared" si="17"/>
        <v/>
      </c>
    </row>
    <row r="639" spans="3:8" x14ac:dyDescent="0.25">
      <c r="C639" s="5"/>
      <c r="E639" s="2" t="str">
        <f>IF(D639="","",VLOOKUP(D639,'BASE TB'!$A$1:$K$70000,2,FALSE))</f>
        <v/>
      </c>
      <c r="G639" s="3"/>
      <c r="H639" s="4" t="str">
        <f t="shared" si="17"/>
        <v/>
      </c>
    </row>
    <row r="640" spans="3:8" x14ac:dyDescent="0.25">
      <c r="C640" s="5"/>
      <c r="E640" s="2" t="str">
        <f>IF(D640="","",VLOOKUP(D640,'BASE TB'!$A$1:$K$70000,2,FALSE))</f>
        <v/>
      </c>
      <c r="G640" s="3"/>
      <c r="H640" s="4" t="str">
        <f t="shared" si="17"/>
        <v/>
      </c>
    </row>
    <row r="641" spans="3:8" x14ac:dyDescent="0.25">
      <c r="C641" s="5"/>
      <c r="E641" s="2" t="str">
        <f>IF(D641="","",VLOOKUP(D641,'BASE TB'!$A$1:$K$70000,2,FALSE))</f>
        <v/>
      </c>
      <c r="G641" s="3"/>
      <c r="H641" s="4" t="str">
        <f t="shared" si="17"/>
        <v/>
      </c>
    </row>
    <row r="642" spans="3:8" x14ac:dyDescent="0.25">
      <c r="C642" s="5"/>
      <c r="E642" s="2" t="str">
        <f>IF(D642="","",VLOOKUP(D642,'BASE TB'!$A$1:$K$70000,2,FALSE))</f>
        <v/>
      </c>
      <c r="G642" s="3"/>
      <c r="H642" s="4" t="str">
        <f t="shared" si="17"/>
        <v/>
      </c>
    </row>
    <row r="643" spans="3:8" x14ac:dyDescent="0.25">
      <c r="C643" s="5"/>
      <c r="E643" s="2" t="str">
        <f>IF(D643="","",VLOOKUP(D643,'BASE TB'!$A$1:$K$70000,2,FALSE))</f>
        <v/>
      </c>
      <c r="G643" s="3"/>
      <c r="H643" s="4" t="str">
        <f t="shared" si="17"/>
        <v/>
      </c>
    </row>
    <row r="644" spans="3:8" x14ac:dyDescent="0.25">
      <c r="C644" s="5"/>
      <c r="E644" s="2" t="str">
        <f>IF(D644="","",VLOOKUP(D644,'BASE TB'!$A$1:$K$70000,2,FALSE))</f>
        <v/>
      </c>
      <c r="G644" s="3"/>
      <c r="H644" s="4" t="str">
        <f t="shared" si="17"/>
        <v/>
      </c>
    </row>
    <row r="645" spans="3:8" x14ac:dyDescent="0.25">
      <c r="C645" s="5"/>
      <c r="E645" s="2" t="str">
        <f>IF(D645="","",VLOOKUP(D645,'BASE TB'!$A$1:$K$70000,2,FALSE))</f>
        <v/>
      </c>
      <c r="G645" s="3"/>
      <c r="H645" s="4" t="str">
        <f t="shared" ref="H645:H708" si="18">IF(D645="","",F645*G645)</f>
        <v/>
      </c>
    </row>
    <row r="646" spans="3:8" x14ac:dyDescent="0.25">
      <c r="C646" s="5"/>
      <c r="E646" s="2" t="str">
        <f>IF(D646="","",VLOOKUP(D646,'BASE TB'!$A$1:$K$70000,2,FALSE))</f>
        <v/>
      </c>
      <c r="G646" s="3"/>
      <c r="H646" s="4" t="str">
        <f t="shared" si="18"/>
        <v/>
      </c>
    </row>
    <row r="647" spans="3:8" x14ac:dyDescent="0.25">
      <c r="C647" s="5"/>
      <c r="E647" s="2" t="str">
        <f>IF(D647="","",VLOOKUP(D647,'BASE TB'!$A$1:$K$70000,2,FALSE))</f>
        <v/>
      </c>
      <c r="G647" s="3"/>
      <c r="H647" s="4" t="str">
        <f t="shared" si="18"/>
        <v/>
      </c>
    </row>
    <row r="648" spans="3:8" x14ac:dyDescent="0.25">
      <c r="C648" s="5"/>
      <c r="E648" s="2" t="str">
        <f>IF(D648="","",VLOOKUP(D648,'BASE TB'!$A$1:$K$70000,2,FALSE))</f>
        <v/>
      </c>
      <c r="G648" s="3"/>
      <c r="H648" s="4" t="str">
        <f t="shared" si="18"/>
        <v/>
      </c>
    </row>
    <row r="649" spans="3:8" x14ac:dyDescent="0.25">
      <c r="C649" s="5"/>
      <c r="E649" s="2" t="str">
        <f>IF(D649="","",VLOOKUP(D649,'BASE TB'!$A$1:$K$70000,2,FALSE))</f>
        <v/>
      </c>
      <c r="G649" s="3"/>
      <c r="H649" s="4" t="str">
        <f t="shared" si="18"/>
        <v/>
      </c>
    </row>
    <row r="650" spans="3:8" x14ac:dyDescent="0.25">
      <c r="C650" s="5"/>
      <c r="E650" s="2" t="str">
        <f>IF(D650="","",VLOOKUP(D650,'BASE TB'!$A$1:$K$70000,2,FALSE))</f>
        <v/>
      </c>
      <c r="G650" s="3"/>
      <c r="H650" s="4" t="str">
        <f t="shared" si="18"/>
        <v/>
      </c>
    </row>
    <row r="651" spans="3:8" x14ac:dyDescent="0.25">
      <c r="C651" s="5"/>
      <c r="E651" s="2" t="str">
        <f>IF(D651="","",VLOOKUP(D651,'BASE TB'!$A$1:$K$70000,2,FALSE))</f>
        <v/>
      </c>
      <c r="G651" s="3"/>
      <c r="H651" s="4" t="str">
        <f t="shared" si="18"/>
        <v/>
      </c>
    </row>
    <row r="652" spans="3:8" x14ac:dyDescent="0.25">
      <c r="C652" s="5"/>
      <c r="E652" s="2" t="str">
        <f>IF(D652="","",VLOOKUP(D652,'BASE TB'!$A$1:$K$70000,2,FALSE))</f>
        <v/>
      </c>
      <c r="G652" s="3"/>
      <c r="H652" s="4" t="str">
        <f t="shared" si="18"/>
        <v/>
      </c>
    </row>
    <row r="653" spans="3:8" x14ac:dyDescent="0.25">
      <c r="C653" s="5"/>
      <c r="E653" s="2" t="str">
        <f>IF(D653="","",VLOOKUP(D653,'BASE TB'!$A$1:$K$70000,2,FALSE))</f>
        <v/>
      </c>
      <c r="G653" s="3"/>
      <c r="H653" s="4" t="str">
        <f t="shared" si="18"/>
        <v/>
      </c>
    </row>
    <row r="654" spans="3:8" x14ac:dyDescent="0.25">
      <c r="C654" s="5"/>
      <c r="E654" s="2" t="str">
        <f>IF(D654="","",VLOOKUP(D654,'BASE TB'!$A$1:$K$70000,2,FALSE))</f>
        <v/>
      </c>
      <c r="G654" s="3"/>
      <c r="H654" s="4" t="str">
        <f t="shared" si="18"/>
        <v/>
      </c>
    </row>
    <row r="655" spans="3:8" x14ac:dyDescent="0.25">
      <c r="C655" s="5"/>
      <c r="E655" s="2" t="str">
        <f>IF(D655="","",VLOOKUP(D655,'BASE TB'!$A$1:$K$70000,2,FALSE))</f>
        <v/>
      </c>
      <c r="G655" s="3"/>
      <c r="H655" s="4" t="str">
        <f t="shared" si="18"/>
        <v/>
      </c>
    </row>
    <row r="656" spans="3:8" x14ac:dyDescent="0.25">
      <c r="C656" s="5"/>
      <c r="E656" s="2" t="str">
        <f>IF(D656="","",VLOOKUP(D656,'BASE TB'!$A$1:$K$70000,2,FALSE))</f>
        <v/>
      </c>
      <c r="G656" s="3"/>
      <c r="H656" s="4" t="str">
        <f t="shared" si="18"/>
        <v/>
      </c>
    </row>
    <row r="657" spans="3:8" x14ac:dyDescent="0.25">
      <c r="C657" s="5"/>
      <c r="E657" s="2" t="str">
        <f>IF(D657="","",VLOOKUP(D657,'BASE TB'!$A$1:$K$70000,2,FALSE))</f>
        <v/>
      </c>
      <c r="G657" s="3"/>
      <c r="H657" s="4" t="str">
        <f t="shared" si="18"/>
        <v/>
      </c>
    </row>
    <row r="658" spans="3:8" x14ac:dyDescent="0.25">
      <c r="C658" s="5"/>
      <c r="E658" s="2" t="str">
        <f>IF(D658="","",VLOOKUP(D658,'BASE TB'!$A$1:$K$70000,2,FALSE))</f>
        <v/>
      </c>
      <c r="G658" s="3"/>
      <c r="H658" s="4" t="str">
        <f t="shared" si="18"/>
        <v/>
      </c>
    </row>
    <row r="659" spans="3:8" x14ac:dyDescent="0.25">
      <c r="C659" s="5"/>
      <c r="E659" s="2" t="str">
        <f>IF(D659="","",VLOOKUP(D659,'BASE TB'!$A$1:$K$70000,2,FALSE))</f>
        <v/>
      </c>
      <c r="G659" s="3"/>
      <c r="H659" s="4" t="str">
        <f t="shared" si="18"/>
        <v/>
      </c>
    </row>
    <row r="660" spans="3:8" x14ac:dyDescent="0.25">
      <c r="C660" s="5"/>
      <c r="E660" s="2" t="str">
        <f>IF(D660="","",VLOOKUP(D660,'BASE TB'!$A$1:$K$70000,2,FALSE))</f>
        <v/>
      </c>
      <c r="G660" s="3"/>
      <c r="H660" s="4" t="str">
        <f t="shared" si="18"/>
        <v/>
      </c>
    </row>
    <row r="661" spans="3:8" x14ac:dyDescent="0.25">
      <c r="C661" s="5"/>
      <c r="E661" s="2" t="str">
        <f>IF(D661="","",VLOOKUP(D661,'BASE TB'!$A$1:$K$70000,2,FALSE))</f>
        <v/>
      </c>
      <c r="G661" s="3"/>
      <c r="H661" s="4" t="str">
        <f t="shared" si="18"/>
        <v/>
      </c>
    </row>
    <row r="662" spans="3:8" x14ac:dyDescent="0.25">
      <c r="C662" s="5"/>
      <c r="E662" s="2" t="str">
        <f>IF(D662="","",VLOOKUP(D662,'BASE TB'!$A$1:$K$70000,2,FALSE))</f>
        <v/>
      </c>
      <c r="G662" s="3"/>
      <c r="H662" s="4" t="str">
        <f t="shared" si="18"/>
        <v/>
      </c>
    </row>
    <row r="663" spans="3:8" x14ac:dyDescent="0.25">
      <c r="C663" s="5"/>
      <c r="E663" s="2" t="str">
        <f>IF(D663="","",VLOOKUP(D663,'BASE TB'!$A$1:$K$70000,2,FALSE))</f>
        <v/>
      </c>
      <c r="G663" s="3"/>
      <c r="H663" s="4" t="str">
        <f t="shared" si="18"/>
        <v/>
      </c>
    </row>
    <row r="664" spans="3:8" x14ac:dyDescent="0.25">
      <c r="C664" s="5"/>
      <c r="E664" s="2" t="str">
        <f>IF(D664="","",VLOOKUP(D664,'BASE TB'!$A$1:$K$70000,2,FALSE))</f>
        <v/>
      </c>
      <c r="G664" s="3"/>
      <c r="H664" s="4" t="str">
        <f t="shared" si="18"/>
        <v/>
      </c>
    </row>
    <row r="665" spans="3:8" x14ac:dyDescent="0.25">
      <c r="C665" s="5"/>
      <c r="E665" s="2" t="str">
        <f>IF(D665="","",VLOOKUP(D665,'BASE TB'!$A$1:$K$70000,2,FALSE))</f>
        <v/>
      </c>
      <c r="G665" s="3"/>
      <c r="H665" s="4" t="str">
        <f t="shared" si="18"/>
        <v/>
      </c>
    </row>
    <row r="666" spans="3:8" x14ac:dyDescent="0.25">
      <c r="C666" s="5"/>
      <c r="E666" s="2" t="str">
        <f>IF(D666="","",VLOOKUP(D666,'BASE TB'!$A$1:$K$70000,2,FALSE))</f>
        <v/>
      </c>
      <c r="G666" s="3"/>
      <c r="H666" s="4" t="str">
        <f t="shared" si="18"/>
        <v/>
      </c>
    </row>
    <row r="667" spans="3:8" x14ac:dyDescent="0.25">
      <c r="C667" s="5"/>
      <c r="E667" s="2" t="str">
        <f>IF(D667="","",VLOOKUP(D667,'BASE TB'!$A$1:$K$70000,2,FALSE))</f>
        <v/>
      </c>
      <c r="G667" s="3"/>
      <c r="H667" s="4" t="str">
        <f t="shared" si="18"/>
        <v/>
      </c>
    </row>
    <row r="668" spans="3:8" x14ac:dyDescent="0.25">
      <c r="C668" s="5"/>
      <c r="E668" s="2" t="str">
        <f>IF(D668="","",VLOOKUP(D668,'BASE TB'!$A$1:$K$70000,2,FALSE))</f>
        <v/>
      </c>
      <c r="G668" s="3"/>
      <c r="H668" s="4" t="str">
        <f t="shared" si="18"/>
        <v/>
      </c>
    </row>
    <row r="669" spans="3:8" x14ac:dyDescent="0.25">
      <c r="C669" s="5"/>
      <c r="E669" s="2" t="str">
        <f>IF(D669="","",VLOOKUP(D669,'BASE TB'!$A$1:$K$70000,2,FALSE))</f>
        <v/>
      </c>
      <c r="G669" s="3"/>
      <c r="H669" s="4" t="str">
        <f t="shared" si="18"/>
        <v/>
      </c>
    </row>
    <row r="670" spans="3:8" x14ac:dyDescent="0.25">
      <c r="C670" s="5"/>
      <c r="E670" s="2" t="str">
        <f>IF(D670="","",VLOOKUP(D670,'BASE TB'!$A$1:$K$70000,2,FALSE))</f>
        <v/>
      </c>
      <c r="G670" s="3"/>
      <c r="H670" s="4" t="str">
        <f t="shared" si="18"/>
        <v/>
      </c>
    </row>
    <row r="671" spans="3:8" x14ac:dyDescent="0.25">
      <c r="C671" s="5"/>
      <c r="E671" s="2" t="str">
        <f>IF(D671="","",VLOOKUP(D671,'BASE TB'!$A$1:$K$70000,2,FALSE))</f>
        <v/>
      </c>
      <c r="G671" s="3"/>
      <c r="H671" s="4" t="str">
        <f t="shared" si="18"/>
        <v/>
      </c>
    </row>
    <row r="672" spans="3:8" x14ac:dyDescent="0.25">
      <c r="C672" s="5"/>
      <c r="E672" s="2" t="str">
        <f>IF(D672="","",VLOOKUP(D672,'BASE TB'!$A$1:$K$70000,2,FALSE))</f>
        <v/>
      </c>
      <c r="G672" s="3"/>
      <c r="H672" s="4" t="str">
        <f t="shared" si="18"/>
        <v/>
      </c>
    </row>
    <row r="673" spans="3:8" x14ac:dyDescent="0.25">
      <c r="C673" s="5"/>
      <c r="E673" s="2" t="str">
        <f>IF(D673="","",VLOOKUP(D673,'BASE TB'!$A$1:$K$70000,2,FALSE))</f>
        <v/>
      </c>
      <c r="G673" s="3"/>
      <c r="H673" s="4" t="str">
        <f t="shared" si="18"/>
        <v/>
      </c>
    </row>
    <row r="674" spans="3:8" x14ac:dyDescent="0.25">
      <c r="C674" s="5"/>
      <c r="E674" s="2" t="str">
        <f>IF(D674="","",VLOOKUP(D674,'BASE TB'!$A$1:$K$70000,2,FALSE))</f>
        <v/>
      </c>
      <c r="G674" s="3"/>
      <c r="H674" s="4" t="str">
        <f t="shared" si="18"/>
        <v/>
      </c>
    </row>
    <row r="675" spans="3:8" x14ac:dyDescent="0.25">
      <c r="C675" s="5"/>
      <c r="E675" s="2" t="str">
        <f>IF(D675="","",VLOOKUP(D675,'BASE TB'!$A$1:$K$70000,2,FALSE))</f>
        <v/>
      </c>
      <c r="G675" s="3"/>
      <c r="H675" s="4" t="str">
        <f t="shared" si="18"/>
        <v/>
      </c>
    </row>
    <row r="676" spans="3:8" x14ac:dyDescent="0.25">
      <c r="C676" s="5"/>
      <c r="E676" s="2" t="str">
        <f>IF(D676="","",VLOOKUP(D676,'BASE TB'!$A$1:$K$70000,2,FALSE))</f>
        <v/>
      </c>
      <c r="G676" s="3"/>
      <c r="H676" s="4" t="str">
        <f t="shared" si="18"/>
        <v/>
      </c>
    </row>
    <row r="677" spans="3:8" x14ac:dyDescent="0.25">
      <c r="C677" s="5"/>
      <c r="E677" s="2" t="str">
        <f>IF(D677="","",VLOOKUP(D677,'BASE TB'!$A$1:$K$70000,2,FALSE))</f>
        <v/>
      </c>
      <c r="G677" s="3"/>
      <c r="H677" s="4" t="str">
        <f t="shared" si="18"/>
        <v/>
      </c>
    </row>
    <row r="678" spans="3:8" x14ac:dyDescent="0.25">
      <c r="C678" s="5"/>
      <c r="E678" s="2" t="str">
        <f>IF(D678="","",VLOOKUP(D678,'BASE TB'!$A$1:$K$70000,2,FALSE))</f>
        <v/>
      </c>
      <c r="G678" s="3"/>
      <c r="H678" s="4" t="str">
        <f t="shared" si="18"/>
        <v/>
      </c>
    </row>
    <row r="679" spans="3:8" x14ac:dyDescent="0.25">
      <c r="C679" s="5"/>
      <c r="E679" s="2" t="str">
        <f>IF(D679="","",VLOOKUP(D679,'BASE TB'!$A$1:$K$70000,2,FALSE))</f>
        <v/>
      </c>
      <c r="G679" s="3"/>
      <c r="H679" s="4" t="str">
        <f t="shared" si="18"/>
        <v/>
      </c>
    </row>
    <row r="680" spans="3:8" x14ac:dyDescent="0.25">
      <c r="C680" s="5"/>
      <c r="E680" s="2" t="str">
        <f>IF(D680="","",VLOOKUP(D680,'BASE TB'!$A$1:$K$70000,2,FALSE))</f>
        <v/>
      </c>
      <c r="G680" s="3"/>
      <c r="H680" s="4" t="str">
        <f t="shared" si="18"/>
        <v/>
      </c>
    </row>
    <row r="681" spans="3:8" x14ac:dyDescent="0.25">
      <c r="C681" s="5"/>
      <c r="E681" s="2" t="str">
        <f>IF(D681="","",VLOOKUP(D681,'BASE TB'!$A$1:$K$70000,2,FALSE))</f>
        <v/>
      </c>
      <c r="G681" s="3"/>
      <c r="H681" s="4" t="str">
        <f t="shared" si="18"/>
        <v/>
      </c>
    </row>
    <row r="682" spans="3:8" x14ac:dyDescent="0.25">
      <c r="C682" s="5"/>
      <c r="E682" s="2" t="str">
        <f>IF(D682="","",VLOOKUP(D682,'BASE TB'!$A$1:$K$70000,2,FALSE))</f>
        <v/>
      </c>
      <c r="G682" s="3"/>
      <c r="H682" s="4" t="str">
        <f t="shared" si="18"/>
        <v/>
      </c>
    </row>
    <row r="683" spans="3:8" x14ac:dyDescent="0.25">
      <c r="C683" s="5"/>
      <c r="E683" s="2" t="str">
        <f>IF(D683="","",VLOOKUP(D683,'BASE TB'!$A$1:$K$70000,2,FALSE))</f>
        <v/>
      </c>
      <c r="G683" s="3"/>
      <c r="H683" s="4" t="str">
        <f t="shared" si="18"/>
        <v/>
      </c>
    </row>
    <row r="684" spans="3:8" x14ac:dyDescent="0.25">
      <c r="C684" s="5"/>
      <c r="E684" s="2" t="str">
        <f>IF(D684="","",VLOOKUP(D684,'BASE TB'!$A$1:$K$70000,2,FALSE))</f>
        <v/>
      </c>
      <c r="G684" s="3"/>
      <c r="H684" s="4" t="str">
        <f t="shared" si="18"/>
        <v/>
      </c>
    </row>
    <row r="685" spans="3:8" x14ac:dyDescent="0.25">
      <c r="C685" s="5"/>
      <c r="E685" s="2" t="str">
        <f>IF(D685="","",VLOOKUP(D685,'BASE TB'!$A$1:$K$70000,2,FALSE))</f>
        <v/>
      </c>
      <c r="G685" s="3"/>
      <c r="H685" s="4" t="str">
        <f t="shared" si="18"/>
        <v/>
      </c>
    </row>
    <row r="686" spans="3:8" x14ac:dyDescent="0.25">
      <c r="C686" s="5"/>
      <c r="E686" s="2" t="str">
        <f>IF(D686="","",VLOOKUP(D686,'BASE TB'!$A$1:$K$70000,2,FALSE))</f>
        <v/>
      </c>
      <c r="G686" s="3"/>
      <c r="H686" s="4" t="str">
        <f t="shared" si="18"/>
        <v/>
      </c>
    </row>
    <row r="687" spans="3:8" x14ac:dyDescent="0.25">
      <c r="C687" s="5"/>
      <c r="E687" s="2" t="str">
        <f>IF(D687="","",VLOOKUP(D687,'BASE TB'!$A$1:$K$70000,2,FALSE))</f>
        <v/>
      </c>
      <c r="G687" s="3"/>
      <c r="H687" s="4" t="str">
        <f t="shared" si="18"/>
        <v/>
      </c>
    </row>
    <row r="688" spans="3:8" x14ac:dyDescent="0.25">
      <c r="C688" s="5"/>
      <c r="E688" s="2" t="str">
        <f>IF(D688="","",VLOOKUP(D688,'BASE TB'!$A$1:$K$70000,2,FALSE))</f>
        <v/>
      </c>
      <c r="G688" s="3"/>
      <c r="H688" s="4" t="str">
        <f t="shared" si="18"/>
        <v/>
      </c>
    </row>
    <row r="689" spans="3:8" x14ac:dyDescent="0.25">
      <c r="C689" s="5"/>
      <c r="E689" s="2" t="str">
        <f>IF(D689="","",VLOOKUP(D689,'BASE TB'!$A$1:$K$70000,2,FALSE))</f>
        <v/>
      </c>
      <c r="G689" s="3"/>
      <c r="H689" s="4" t="str">
        <f t="shared" si="18"/>
        <v/>
      </c>
    </row>
    <row r="690" spans="3:8" x14ac:dyDescent="0.25">
      <c r="C690" s="5"/>
      <c r="E690" s="2" t="str">
        <f>IF(D690="","",VLOOKUP(D690,'BASE TB'!$A$1:$K$70000,2,FALSE))</f>
        <v/>
      </c>
      <c r="G690" s="3"/>
      <c r="H690" s="4" t="str">
        <f t="shared" si="18"/>
        <v/>
      </c>
    </row>
    <row r="691" spans="3:8" x14ac:dyDescent="0.25">
      <c r="C691" s="5"/>
      <c r="E691" s="2" t="str">
        <f>IF(D691="","",VLOOKUP(D691,'BASE TB'!$A$1:$K$70000,2,FALSE))</f>
        <v/>
      </c>
      <c r="G691" s="3"/>
      <c r="H691" s="4" t="str">
        <f t="shared" si="18"/>
        <v/>
      </c>
    </row>
    <row r="692" spans="3:8" x14ac:dyDescent="0.25">
      <c r="C692" s="5"/>
      <c r="E692" s="2" t="str">
        <f>IF(D692="","",VLOOKUP(D692,'BASE TB'!$A$1:$K$70000,2,FALSE))</f>
        <v/>
      </c>
      <c r="G692" s="3"/>
      <c r="H692" s="4" t="str">
        <f t="shared" si="18"/>
        <v/>
      </c>
    </row>
    <row r="693" spans="3:8" x14ac:dyDescent="0.25">
      <c r="C693" s="5"/>
      <c r="E693" s="2" t="str">
        <f>IF(D693="","",VLOOKUP(D693,'BASE TB'!$A$1:$K$70000,2,FALSE))</f>
        <v/>
      </c>
      <c r="G693" s="3"/>
      <c r="H693" s="4" t="str">
        <f t="shared" si="18"/>
        <v/>
      </c>
    </row>
    <row r="694" spans="3:8" x14ac:dyDescent="0.25">
      <c r="C694" s="5"/>
      <c r="E694" s="2" t="str">
        <f>IF(D694="","",VLOOKUP(D694,'BASE TB'!$A$1:$K$70000,2,FALSE))</f>
        <v/>
      </c>
      <c r="G694" s="3"/>
      <c r="H694" s="4" t="str">
        <f t="shared" si="18"/>
        <v/>
      </c>
    </row>
    <row r="695" spans="3:8" x14ac:dyDescent="0.25">
      <c r="C695" s="5"/>
      <c r="E695" s="2" t="str">
        <f>IF(D695="","",VLOOKUP(D695,'BASE TB'!$A$1:$K$70000,2,FALSE))</f>
        <v/>
      </c>
      <c r="G695" s="3"/>
      <c r="H695" s="4" t="str">
        <f t="shared" si="18"/>
        <v/>
      </c>
    </row>
    <row r="696" spans="3:8" x14ac:dyDescent="0.25">
      <c r="C696" s="5"/>
      <c r="E696" s="2" t="str">
        <f>IF(D696="","",VLOOKUP(D696,'BASE TB'!$A$1:$K$70000,2,FALSE))</f>
        <v/>
      </c>
      <c r="G696" s="3"/>
      <c r="H696" s="4" t="str">
        <f t="shared" si="18"/>
        <v/>
      </c>
    </row>
    <row r="697" spans="3:8" x14ac:dyDescent="0.25">
      <c r="C697" s="5"/>
      <c r="E697" s="2" t="str">
        <f>IF(D697="","",VLOOKUP(D697,'BASE TB'!$A$1:$K$70000,2,FALSE))</f>
        <v/>
      </c>
      <c r="G697" s="3"/>
      <c r="H697" s="4" t="str">
        <f t="shared" si="18"/>
        <v/>
      </c>
    </row>
    <row r="698" spans="3:8" x14ac:dyDescent="0.25">
      <c r="C698" s="5"/>
      <c r="E698" s="2" t="str">
        <f>IF(D698="","",VLOOKUP(D698,'BASE TB'!$A$1:$K$70000,2,FALSE))</f>
        <v/>
      </c>
      <c r="G698" s="3"/>
      <c r="H698" s="4" t="str">
        <f t="shared" si="18"/>
        <v/>
      </c>
    </row>
    <row r="699" spans="3:8" x14ac:dyDescent="0.25">
      <c r="C699" s="5"/>
      <c r="E699" s="2" t="str">
        <f>IF(D699="","",VLOOKUP(D699,'BASE TB'!$A$1:$K$70000,2,FALSE))</f>
        <v/>
      </c>
      <c r="G699" s="3"/>
      <c r="H699" s="4" t="str">
        <f t="shared" si="18"/>
        <v/>
      </c>
    </row>
    <row r="700" spans="3:8" x14ac:dyDescent="0.25">
      <c r="C700" s="5"/>
      <c r="E700" s="2" t="str">
        <f>IF(D700="","",VLOOKUP(D700,'BASE TB'!$A$1:$K$70000,2,FALSE))</f>
        <v/>
      </c>
      <c r="G700" s="3"/>
      <c r="H700" s="4" t="str">
        <f t="shared" si="18"/>
        <v/>
      </c>
    </row>
    <row r="701" spans="3:8" x14ac:dyDescent="0.25">
      <c r="C701" s="5"/>
      <c r="E701" s="2" t="str">
        <f>IF(D701="","",VLOOKUP(D701,'BASE TB'!$A$1:$K$70000,2,FALSE))</f>
        <v/>
      </c>
      <c r="G701" s="3"/>
      <c r="H701" s="4" t="str">
        <f t="shared" si="18"/>
        <v/>
      </c>
    </row>
    <row r="702" spans="3:8" x14ac:dyDescent="0.25">
      <c r="C702" s="5"/>
      <c r="E702" s="2" t="str">
        <f>IF(D702="","",VLOOKUP(D702,'BASE TB'!$A$1:$K$70000,2,FALSE))</f>
        <v/>
      </c>
      <c r="G702" s="3"/>
      <c r="H702" s="4" t="str">
        <f t="shared" si="18"/>
        <v/>
      </c>
    </row>
    <row r="703" spans="3:8" x14ac:dyDescent="0.25">
      <c r="C703" s="5"/>
      <c r="E703" s="2" t="str">
        <f>IF(D703="","",VLOOKUP(D703,'BASE TB'!$A$1:$K$70000,2,FALSE))</f>
        <v/>
      </c>
      <c r="G703" s="3"/>
      <c r="H703" s="4" t="str">
        <f t="shared" si="18"/>
        <v/>
      </c>
    </row>
    <row r="704" spans="3:8" x14ac:dyDescent="0.25">
      <c r="C704" s="5"/>
      <c r="E704" s="2" t="str">
        <f>IF(D704="","",VLOOKUP(D704,'BASE TB'!$A$1:$K$70000,2,FALSE))</f>
        <v/>
      </c>
      <c r="G704" s="3"/>
      <c r="H704" s="4" t="str">
        <f t="shared" si="18"/>
        <v/>
      </c>
    </row>
    <row r="705" spans="3:8" x14ac:dyDescent="0.25">
      <c r="C705" s="5"/>
      <c r="E705" s="2" t="str">
        <f>IF(D705="","",VLOOKUP(D705,'BASE TB'!$A$1:$K$70000,2,FALSE))</f>
        <v/>
      </c>
      <c r="G705" s="3"/>
      <c r="H705" s="4" t="str">
        <f t="shared" si="18"/>
        <v/>
      </c>
    </row>
    <row r="706" spans="3:8" x14ac:dyDescent="0.25">
      <c r="C706" s="5"/>
      <c r="E706" s="2" t="str">
        <f>IF(D706="","",VLOOKUP(D706,'BASE TB'!$A$1:$K$70000,2,FALSE))</f>
        <v/>
      </c>
      <c r="G706" s="3"/>
      <c r="H706" s="4" t="str">
        <f t="shared" si="18"/>
        <v/>
      </c>
    </row>
    <row r="707" spans="3:8" x14ac:dyDescent="0.25">
      <c r="C707" s="5"/>
      <c r="E707" s="2" t="str">
        <f>IF(D707="","",VLOOKUP(D707,'BASE TB'!$A$1:$K$70000,2,FALSE))</f>
        <v/>
      </c>
      <c r="G707" s="3"/>
      <c r="H707" s="4" t="str">
        <f t="shared" si="18"/>
        <v/>
      </c>
    </row>
    <row r="708" spans="3:8" x14ac:dyDescent="0.25">
      <c r="C708" s="5"/>
      <c r="E708" s="2" t="str">
        <f>IF(D708="","",VLOOKUP(D708,'BASE TB'!$A$1:$K$70000,2,FALSE))</f>
        <v/>
      </c>
      <c r="G708" s="3"/>
      <c r="H708" s="4" t="str">
        <f t="shared" si="18"/>
        <v/>
      </c>
    </row>
    <row r="709" spans="3:8" x14ac:dyDescent="0.25">
      <c r="C709" s="5"/>
      <c r="E709" s="2" t="str">
        <f>IF(D709="","",VLOOKUP(D709,'BASE TB'!$A$1:$K$70000,2,FALSE))</f>
        <v/>
      </c>
      <c r="G709" s="3"/>
      <c r="H709" s="4" t="str">
        <f t="shared" ref="H709:H772" si="19">IF(D709="","",F709*G709)</f>
        <v/>
      </c>
    </row>
    <row r="710" spans="3:8" x14ac:dyDescent="0.25">
      <c r="C710" s="5"/>
      <c r="E710" s="2" t="str">
        <f>IF(D710="","",VLOOKUP(D710,'BASE TB'!$A$1:$K$70000,2,FALSE))</f>
        <v/>
      </c>
      <c r="G710" s="3"/>
      <c r="H710" s="4" t="str">
        <f t="shared" si="19"/>
        <v/>
      </c>
    </row>
    <row r="711" spans="3:8" x14ac:dyDescent="0.25">
      <c r="C711" s="5"/>
      <c r="E711" s="2" t="str">
        <f>IF(D711="","",VLOOKUP(D711,'BASE TB'!$A$1:$K$70000,2,FALSE))</f>
        <v/>
      </c>
      <c r="G711" s="3"/>
      <c r="H711" s="4" t="str">
        <f t="shared" si="19"/>
        <v/>
      </c>
    </row>
    <row r="712" spans="3:8" x14ac:dyDescent="0.25">
      <c r="C712" s="5"/>
      <c r="E712" s="2" t="str">
        <f>IF(D712="","",VLOOKUP(D712,'BASE TB'!$A$1:$K$70000,2,FALSE))</f>
        <v/>
      </c>
      <c r="G712" s="3"/>
      <c r="H712" s="4" t="str">
        <f t="shared" si="19"/>
        <v/>
      </c>
    </row>
    <row r="713" spans="3:8" x14ac:dyDescent="0.25">
      <c r="C713" s="5"/>
      <c r="E713" s="2" t="str">
        <f>IF(D713="","",VLOOKUP(D713,'BASE TB'!$A$1:$K$70000,2,FALSE))</f>
        <v/>
      </c>
      <c r="G713" s="3"/>
      <c r="H713" s="4" t="str">
        <f t="shared" si="19"/>
        <v/>
      </c>
    </row>
    <row r="714" spans="3:8" x14ac:dyDescent="0.25">
      <c r="C714" s="5"/>
      <c r="E714" s="2" t="str">
        <f>IF(D714="","",VLOOKUP(D714,'BASE TB'!$A$1:$K$70000,2,FALSE))</f>
        <v/>
      </c>
      <c r="G714" s="3"/>
      <c r="H714" s="4" t="str">
        <f t="shared" si="19"/>
        <v/>
      </c>
    </row>
    <row r="715" spans="3:8" x14ac:dyDescent="0.25">
      <c r="C715" s="5"/>
      <c r="E715" s="2" t="str">
        <f>IF(D715="","",VLOOKUP(D715,'BASE TB'!$A$1:$K$70000,2,FALSE))</f>
        <v/>
      </c>
      <c r="G715" s="3"/>
      <c r="H715" s="4" t="str">
        <f t="shared" si="19"/>
        <v/>
      </c>
    </row>
    <row r="716" spans="3:8" x14ac:dyDescent="0.25">
      <c r="C716" s="5"/>
      <c r="E716" s="2" t="str">
        <f>IF(D716="","",VLOOKUP(D716,'BASE TB'!$A$1:$K$70000,2,FALSE))</f>
        <v/>
      </c>
      <c r="G716" s="3"/>
      <c r="H716" s="4" t="str">
        <f t="shared" si="19"/>
        <v/>
      </c>
    </row>
    <row r="717" spans="3:8" x14ac:dyDescent="0.25">
      <c r="C717" s="5"/>
      <c r="E717" s="2" t="str">
        <f>IF(D717="","",VLOOKUP(D717,'BASE TB'!$A$1:$K$70000,2,FALSE))</f>
        <v/>
      </c>
      <c r="G717" s="3"/>
      <c r="H717" s="4" t="str">
        <f t="shared" si="19"/>
        <v/>
      </c>
    </row>
    <row r="718" spans="3:8" x14ac:dyDescent="0.25">
      <c r="C718" s="5"/>
      <c r="E718" s="2" t="str">
        <f>IF(D718="","",VLOOKUP(D718,'BASE TB'!$A$1:$K$70000,2,FALSE))</f>
        <v/>
      </c>
      <c r="G718" s="3"/>
      <c r="H718" s="4" t="str">
        <f t="shared" si="19"/>
        <v/>
      </c>
    </row>
    <row r="719" spans="3:8" x14ac:dyDescent="0.25">
      <c r="C719" s="5"/>
      <c r="E719" s="2" t="str">
        <f>IF(D719="","",VLOOKUP(D719,'BASE TB'!$A$1:$K$70000,2,FALSE))</f>
        <v/>
      </c>
      <c r="G719" s="3"/>
      <c r="H719" s="4" t="str">
        <f t="shared" si="19"/>
        <v/>
      </c>
    </row>
    <row r="720" spans="3:8" x14ac:dyDescent="0.25">
      <c r="C720" s="5"/>
      <c r="E720" s="2" t="str">
        <f>IF(D720="","",VLOOKUP(D720,'BASE TB'!$A$1:$K$70000,2,FALSE))</f>
        <v/>
      </c>
      <c r="G720" s="3"/>
      <c r="H720" s="4" t="str">
        <f t="shared" si="19"/>
        <v/>
      </c>
    </row>
    <row r="721" spans="3:8" x14ac:dyDescent="0.25">
      <c r="C721" s="5"/>
      <c r="E721" s="2" t="str">
        <f>IF(D721="","",VLOOKUP(D721,'BASE TB'!$A$1:$K$70000,2,FALSE))</f>
        <v/>
      </c>
      <c r="G721" s="3"/>
      <c r="H721" s="4" t="str">
        <f t="shared" si="19"/>
        <v/>
      </c>
    </row>
    <row r="722" spans="3:8" x14ac:dyDescent="0.25">
      <c r="C722" s="5"/>
      <c r="E722" s="2" t="str">
        <f>IF(D722="","",VLOOKUP(D722,'BASE TB'!$A$1:$K$70000,2,FALSE))</f>
        <v/>
      </c>
      <c r="G722" s="3"/>
      <c r="H722" s="4" t="str">
        <f t="shared" si="19"/>
        <v/>
      </c>
    </row>
    <row r="723" spans="3:8" x14ac:dyDescent="0.25">
      <c r="C723" s="5"/>
      <c r="E723" s="2" t="str">
        <f>IF(D723="","",VLOOKUP(D723,'BASE TB'!$A$1:$K$70000,2,FALSE))</f>
        <v/>
      </c>
      <c r="G723" s="3"/>
      <c r="H723" s="4" t="str">
        <f t="shared" si="19"/>
        <v/>
      </c>
    </row>
    <row r="724" spans="3:8" x14ac:dyDescent="0.25">
      <c r="C724" s="5"/>
      <c r="E724" s="2" t="str">
        <f>IF(D724="","",VLOOKUP(D724,'BASE TB'!$A$1:$K$70000,2,FALSE))</f>
        <v/>
      </c>
      <c r="G724" s="3"/>
      <c r="H724" s="4" t="str">
        <f t="shared" si="19"/>
        <v/>
      </c>
    </row>
    <row r="725" spans="3:8" x14ac:dyDescent="0.25">
      <c r="C725" s="5"/>
      <c r="E725" s="2" t="str">
        <f>IF(D725="","",VLOOKUP(D725,'BASE TB'!$A$1:$K$70000,2,FALSE))</f>
        <v/>
      </c>
      <c r="G725" s="3"/>
      <c r="H725" s="4" t="str">
        <f t="shared" si="19"/>
        <v/>
      </c>
    </row>
    <row r="726" spans="3:8" x14ac:dyDescent="0.25">
      <c r="C726" s="5"/>
      <c r="E726" s="2" t="str">
        <f>IF(D726="","",VLOOKUP(D726,'BASE TB'!$A$1:$K$70000,2,FALSE))</f>
        <v/>
      </c>
      <c r="G726" s="3"/>
      <c r="H726" s="4" t="str">
        <f t="shared" si="19"/>
        <v/>
      </c>
    </row>
    <row r="727" spans="3:8" x14ac:dyDescent="0.25">
      <c r="C727" s="5"/>
      <c r="E727" s="2" t="str">
        <f>IF(D727="","",VLOOKUP(D727,'BASE TB'!$A$1:$K$70000,2,FALSE))</f>
        <v/>
      </c>
      <c r="G727" s="3"/>
      <c r="H727" s="4" t="str">
        <f t="shared" si="19"/>
        <v/>
      </c>
    </row>
    <row r="728" spans="3:8" x14ac:dyDescent="0.25">
      <c r="C728" s="5"/>
      <c r="E728" s="2" t="str">
        <f>IF(D728="","",VLOOKUP(D728,'BASE TB'!$A$1:$K$70000,2,FALSE))</f>
        <v/>
      </c>
      <c r="G728" s="3"/>
      <c r="H728" s="4" t="str">
        <f t="shared" si="19"/>
        <v/>
      </c>
    </row>
    <row r="729" spans="3:8" x14ac:dyDescent="0.25">
      <c r="C729" s="5"/>
      <c r="E729" s="2" t="str">
        <f>IF(D729="","",VLOOKUP(D729,'BASE TB'!$A$1:$K$70000,2,FALSE))</f>
        <v/>
      </c>
      <c r="G729" s="3"/>
      <c r="H729" s="4" t="str">
        <f t="shared" si="19"/>
        <v/>
      </c>
    </row>
    <row r="730" spans="3:8" x14ac:dyDescent="0.25">
      <c r="C730" s="5"/>
      <c r="E730" s="2" t="str">
        <f>IF(D730="","",VLOOKUP(D730,'BASE TB'!$A$1:$K$70000,2,FALSE))</f>
        <v/>
      </c>
      <c r="G730" s="3"/>
      <c r="H730" s="4" t="str">
        <f t="shared" si="19"/>
        <v/>
      </c>
    </row>
    <row r="731" spans="3:8" x14ac:dyDescent="0.25">
      <c r="C731" s="5"/>
      <c r="E731" s="2" t="str">
        <f>IF(D731="","",VLOOKUP(D731,'BASE TB'!$A$1:$K$70000,2,FALSE))</f>
        <v/>
      </c>
      <c r="G731" s="3"/>
      <c r="H731" s="4" t="str">
        <f t="shared" si="19"/>
        <v/>
      </c>
    </row>
    <row r="732" spans="3:8" x14ac:dyDescent="0.25">
      <c r="C732" s="5"/>
      <c r="E732" s="2" t="str">
        <f>IF(D732="","",VLOOKUP(D732,'BASE TB'!$A$1:$K$70000,2,FALSE))</f>
        <v/>
      </c>
      <c r="G732" s="3"/>
      <c r="H732" s="4" t="str">
        <f t="shared" si="19"/>
        <v/>
      </c>
    </row>
    <row r="733" spans="3:8" x14ac:dyDescent="0.25">
      <c r="C733" s="5"/>
      <c r="E733" s="2" t="str">
        <f>IF(D733="","",VLOOKUP(D733,'BASE TB'!$A$1:$K$70000,2,FALSE))</f>
        <v/>
      </c>
      <c r="G733" s="3"/>
      <c r="H733" s="4" t="str">
        <f t="shared" si="19"/>
        <v/>
      </c>
    </row>
    <row r="734" spans="3:8" x14ac:dyDescent="0.25">
      <c r="C734" s="5"/>
      <c r="E734" s="2" t="str">
        <f>IF(D734="","",VLOOKUP(D734,'BASE TB'!$A$1:$K$70000,2,FALSE))</f>
        <v/>
      </c>
      <c r="G734" s="3"/>
      <c r="H734" s="4" t="str">
        <f t="shared" si="19"/>
        <v/>
      </c>
    </row>
    <row r="735" spans="3:8" x14ac:dyDescent="0.25">
      <c r="C735" s="5"/>
      <c r="E735" s="2" t="str">
        <f>IF(D735="","",VLOOKUP(D735,'BASE TB'!$A$1:$K$70000,2,FALSE))</f>
        <v/>
      </c>
      <c r="G735" s="3"/>
      <c r="H735" s="4" t="str">
        <f t="shared" si="19"/>
        <v/>
      </c>
    </row>
    <row r="736" spans="3:8" x14ac:dyDescent="0.25">
      <c r="C736" s="5"/>
      <c r="E736" s="2" t="str">
        <f>IF(D736="","",VLOOKUP(D736,'BASE TB'!$A$1:$K$70000,2,FALSE))</f>
        <v/>
      </c>
      <c r="G736" s="3"/>
      <c r="H736" s="4" t="str">
        <f t="shared" si="19"/>
        <v/>
      </c>
    </row>
    <row r="737" spans="3:8" x14ac:dyDescent="0.25">
      <c r="C737" s="5"/>
      <c r="E737" s="2" t="str">
        <f>IF(D737="","",VLOOKUP(D737,'BASE TB'!$A$1:$K$70000,2,FALSE))</f>
        <v/>
      </c>
      <c r="G737" s="3"/>
      <c r="H737" s="4" t="str">
        <f t="shared" si="19"/>
        <v/>
      </c>
    </row>
    <row r="738" spans="3:8" x14ac:dyDescent="0.25">
      <c r="C738" s="5"/>
      <c r="E738" s="2" t="str">
        <f>IF(D738="","",VLOOKUP(D738,'BASE TB'!$A$1:$K$70000,2,FALSE))</f>
        <v/>
      </c>
      <c r="G738" s="3"/>
      <c r="H738" s="4" t="str">
        <f t="shared" si="19"/>
        <v/>
      </c>
    </row>
    <row r="739" spans="3:8" x14ac:dyDescent="0.25">
      <c r="C739" s="5"/>
      <c r="E739" s="2" t="str">
        <f>IF(D739="","",VLOOKUP(D739,'BASE TB'!$A$1:$K$70000,2,FALSE))</f>
        <v/>
      </c>
      <c r="G739" s="3"/>
      <c r="H739" s="4" t="str">
        <f t="shared" si="19"/>
        <v/>
      </c>
    </row>
    <row r="740" spans="3:8" x14ac:dyDescent="0.25">
      <c r="C740" s="5"/>
      <c r="E740" s="2" t="str">
        <f>IF(D740="","",VLOOKUP(D740,'BASE TB'!$A$1:$K$70000,2,FALSE))</f>
        <v/>
      </c>
      <c r="G740" s="3"/>
      <c r="H740" s="4" t="str">
        <f t="shared" si="19"/>
        <v/>
      </c>
    </row>
    <row r="741" spans="3:8" x14ac:dyDescent="0.25">
      <c r="C741" s="5"/>
      <c r="E741" s="2" t="str">
        <f>IF(D741="","",VLOOKUP(D741,'BASE TB'!$A$1:$K$70000,2,FALSE))</f>
        <v/>
      </c>
      <c r="G741" s="3"/>
      <c r="H741" s="4" t="str">
        <f t="shared" si="19"/>
        <v/>
      </c>
    </row>
    <row r="742" spans="3:8" x14ac:dyDescent="0.25">
      <c r="C742" s="5"/>
      <c r="E742" s="2" t="str">
        <f>IF(D742="","",VLOOKUP(D742,'BASE TB'!$A$1:$K$70000,2,FALSE))</f>
        <v/>
      </c>
      <c r="G742" s="3"/>
      <c r="H742" s="4" t="str">
        <f t="shared" si="19"/>
        <v/>
      </c>
    </row>
    <row r="743" spans="3:8" x14ac:dyDescent="0.25">
      <c r="C743" s="5"/>
      <c r="E743" s="2" t="str">
        <f>IF(D743="","",VLOOKUP(D743,'BASE TB'!$A$1:$K$70000,2,FALSE))</f>
        <v/>
      </c>
      <c r="G743" s="3"/>
      <c r="H743" s="4" t="str">
        <f t="shared" si="19"/>
        <v/>
      </c>
    </row>
    <row r="744" spans="3:8" x14ac:dyDescent="0.25">
      <c r="C744" s="5"/>
      <c r="E744" s="2" t="str">
        <f>IF(D744="","",VLOOKUP(D744,'BASE TB'!$A$1:$K$70000,2,FALSE))</f>
        <v/>
      </c>
      <c r="G744" s="3"/>
      <c r="H744" s="4" t="str">
        <f t="shared" si="19"/>
        <v/>
      </c>
    </row>
    <row r="745" spans="3:8" x14ac:dyDescent="0.25">
      <c r="C745" s="5"/>
      <c r="E745" s="2" t="str">
        <f>IF(D745="","",VLOOKUP(D745,'BASE TB'!$A$1:$K$70000,2,FALSE))</f>
        <v/>
      </c>
      <c r="G745" s="3"/>
      <c r="H745" s="4" t="str">
        <f t="shared" si="19"/>
        <v/>
      </c>
    </row>
    <row r="746" spans="3:8" x14ac:dyDescent="0.25">
      <c r="C746" s="5"/>
      <c r="E746" s="2" t="str">
        <f>IF(D746="","",VLOOKUP(D746,'BASE TB'!$A$1:$K$70000,2,FALSE))</f>
        <v/>
      </c>
      <c r="G746" s="3"/>
      <c r="H746" s="4" t="str">
        <f t="shared" si="19"/>
        <v/>
      </c>
    </row>
    <row r="747" spans="3:8" x14ac:dyDescent="0.25">
      <c r="C747" s="5"/>
      <c r="E747" s="2" t="str">
        <f>IF(D747="","",VLOOKUP(D747,'BASE TB'!$A$1:$K$70000,2,FALSE))</f>
        <v/>
      </c>
      <c r="G747" s="3"/>
      <c r="H747" s="4" t="str">
        <f t="shared" si="19"/>
        <v/>
      </c>
    </row>
    <row r="748" spans="3:8" x14ac:dyDescent="0.25">
      <c r="C748" s="5"/>
      <c r="E748" s="2" t="str">
        <f>IF(D748="","",VLOOKUP(D748,'BASE TB'!$A$1:$K$70000,2,FALSE))</f>
        <v/>
      </c>
      <c r="G748" s="3"/>
      <c r="H748" s="4" t="str">
        <f t="shared" si="19"/>
        <v/>
      </c>
    </row>
    <row r="749" spans="3:8" x14ac:dyDescent="0.25">
      <c r="C749" s="5"/>
      <c r="E749" s="2" t="str">
        <f>IF(D749="","",VLOOKUP(D749,'BASE TB'!$A$1:$K$70000,2,FALSE))</f>
        <v/>
      </c>
      <c r="G749" s="3"/>
      <c r="H749" s="4" t="str">
        <f t="shared" si="19"/>
        <v/>
      </c>
    </row>
    <row r="750" spans="3:8" x14ac:dyDescent="0.25">
      <c r="C750" s="5"/>
      <c r="E750" s="2" t="str">
        <f>IF(D750="","",VLOOKUP(D750,'BASE TB'!$A$1:$K$70000,2,FALSE))</f>
        <v/>
      </c>
      <c r="G750" s="3"/>
      <c r="H750" s="4" t="str">
        <f t="shared" si="19"/>
        <v/>
      </c>
    </row>
    <row r="751" spans="3:8" x14ac:dyDescent="0.25">
      <c r="C751" s="5"/>
      <c r="E751" s="2" t="str">
        <f>IF(D751="","",VLOOKUP(D751,'BASE TB'!$A$1:$K$70000,2,FALSE))</f>
        <v/>
      </c>
      <c r="G751" s="3"/>
      <c r="H751" s="4" t="str">
        <f t="shared" si="19"/>
        <v/>
      </c>
    </row>
    <row r="752" spans="3:8" x14ac:dyDescent="0.25">
      <c r="C752" s="5"/>
      <c r="E752" s="2" t="str">
        <f>IF(D752="","",VLOOKUP(D752,'BASE TB'!$A$1:$K$70000,2,FALSE))</f>
        <v/>
      </c>
      <c r="G752" s="3"/>
      <c r="H752" s="4" t="str">
        <f t="shared" si="19"/>
        <v/>
      </c>
    </row>
    <row r="753" spans="3:8" x14ac:dyDescent="0.25">
      <c r="C753" s="5"/>
      <c r="E753" s="2" t="str">
        <f>IF(D753="","",VLOOKUP(D753,'BASE TB'!$A$1:$K$70000,2,FALSE))</f>
        <v/>
      </c>
      <c r="G753" s="3"/>
      <c r="H753" s="4" t="str">
        <f t="shared" si="19"/>
        <v/>
      </c>
    </row>
    <row r="754" spans="3:8" x14ac:dyDescent="0.25">
      <c r="C754" s="5"/>
      <c r="E754" s="2" t="str">
        <f>IF(D754="","",VLOOKUP(D754,'BASE TB'!$A$1:$K$70000,2,FALSE))</f>
        <v/>
      </c>
      <c r="G754" s="3"/>
      <c r="H754" s="4" t="str">
        <f t="shared" si="19"/>
        <v/>
      </c>
    </row>
    <row r="755" spans="3:8" x14ac:dyDescent="0.25">
      <c r="C755" s="5"/>
      <c r="E755" s="2" t="str">
        <f>IF(D755="","",VLOOKUP(D755,'BASE TB'!$A$1:$K$70000,2,FALSE))</f>
        <v/>
      </c>
      <c r="G755" s="3"/>
      <c r="H755" s="4" t="str">
        <f t="shared" si="19"/>
        <v/>
      </c>
    </row>
    <row r="756" spans="3:8" x14ac:dyDescent="0.25">
      <c r="C756" s="5"/>
      <c r="E756" s="2" t="str">
        <f>IF(D756="","",VLOOKUP(D756,'BASE TB'!$A$1:$K$70000,2,FALSE))</f>
        <v/>
      </c>
      <c r="G756" s="3"/>
      <c r="H756" s="4" t="str">
        <f t="shared" si="19"/>
        <v/>
      </c>
    </row>
    <row r="757" spans="3:8" x14ac:dyDescent="0.25">
      <c r="C757" s="5"/>
      <c r="E757" s="2" t="str">
        <f>IF(D757="","",VLOOKUP(D757,'BASE TB'!$A$1:$K$70000,2,FALSE))</f>
        <v/>
      </c>
      <c r="G757" s="3"/>
      <c r="H757" s="4" t="str">
        <f t="shared" si="19"/>
        <v/>
      </c>
    </row>
    <row r="758" spans="3:8" x14ac:dyDescent="0.25">
      <c r="C758" s="5"/>
      <c r="E758" s="2" t="str">
        <f>IF(D758="","",VLOOKUP(D758,'BASE TB'!$A$1:$K$70000,2,FALSE))</f>
        <v/>
      </c>
      <c r="G758" s="3"/>
      <c r="H758" s="4" t="str">
        <f t="shared" si="19"/>
        <v/>
      </c>
    </row>
    <row r="759" spans="3:8" x14ac:dyDescent="0.25">
      <c r="C759" s="5"/>
      <c r="E759" s="2" t="str">
        <f>IF(D759="","",VLOOKUP(D759,'BASE TB'!$A$1:$K$70000,2,FALSE))</f>
        <v/>
      </c>
      <c r="G759" s="3"/>
      <c r="H759" s="4" t="str">
        <f t="shared" si="19"/>
        <v/>
      </c>
    </row>
    <row r="760" spans="3:8" x14ac:dyDescent="0.25">
      <c r="C760" s="5"/>
      <c r="E760" s="2" t="str">
        <f>IF(D760="","",VLOOKUP(D760,'BASE TB'!$A$1:$K$70000,2,FALSE))</f>
        <v/>
      </c>
      <c r="G760" s="3"/>
      <c r="H760" s="4" t="str">
        <f t="shared" si="19"/>
        <v/>
      </c>
    </row>
    <row r="761" spans="3:8" x14ac:dyDescent="0.25">
      <c r="C761" s="5"/>
      <c r="E761" s="2" t="str">
        <f>IF(D761="","",VLOOKUP(D761,'BASE TB'!$A$1:$K$70000,2,FALSE))</f>
        <v/>
      </c>
      <c r="G761" s="3"/>
      <c r="H761" s="4" t="str">
        <f t="shared" si="19"/>
        <v/>
      </c>
    </row>
    <row r="762" spans="3:8" x14ac:dyDescent="0.25">
      <c r="C762" s="5"/>
      <c r="E762" s="2" t="str">
        <f>IF(D762="","",VLOOKUP(D762,'BASE TB'!$A$1:$K$70000,2,FALSE))</f>
        <v/>
      </c>
      <c r="G762" s="3"/>
      <c r="H762" s="4" t="str">
        <f t="shared" si="19"/>
        <v/>
      </c>
    </row>
    <row r="763" spans="3:8" x14ac:dyDescent="0.25">
      <c r="C763" s="5"/>
      <c r="E763" s="2" t="str">
        <f>IF(D763="","",VLOOKUP(D763,'BASE TB'!$A$1:$K$70000,2,FALSE))</f>
        <v/>
      </c>
      <c r="G763" s="3"/>
      <c r="H763" s="4" t="str">
        <f t="shared" si="19"/>
        <v/>
      </c>
    </row>
    <row r="764" spans="3:8" x14ac:dyDescent="0.25">
      <c r="C764" s="5"/>
      <c r="E764" s="2" t="str">
        <f>IF(D764="","",VLOOKUP(D764,'BASE TB'!$A$1:$K$70000,2,FALSE))</f>
        <v/>
      </c>
      <c r="G764" s="3"/>
      <c r="H764" s="4" t="str">
        <f t="shared" si="19"/>
        <v/>
      </c>
    </row>
    <row r="765" spans="3:8" x14ac:dyDescent="0.25">
      <c r="C765" s="5"/>
      <c r="E765" s="2" t="str">
        <f>IF(D765="","",VLOOKUP(D765,'BASE TB'!$A$1:$K$70000,2,FALSE))</f>
        <v/>
      </c>
      <c r="G765" s="3"/>
      <c r="H765" s="4" t="str">
        <f t="shared" si="19"/>
        <v/>
      </c>
    </row>
    <row r="766" spans="3:8" x14ac:dyDescent="0.25">
      <c r="C766" s="5"/>
      <c r="E766" s="2" t="str">
        <f>IF(D766="","",VLOOKUP(D766,'BASE TB'!$A$1:$K$70000,2,FALSE))</f>
        <v/>
      </c>
      <c r="G766" s="3"/>
      <c r="H766" s="4" t="str">
        <f t="shared" si="19"/>
        <v/>
      </c>
    </row>
    <row r="767" spans="3:8" x14ac:dyDescent="0.25">
      <c r="C767" s="5"/>
      <c r="E767" s="2" t="str">
        <f>IF(D767="","",VLOOKUP(D767,'BASE TB'!$A$1:$K$70000,2,FALSE))</f>
        <v/>
      </c>
      <c r="G767" s="3"/>
      <c r="H767" s="4" t="str">
        <f t="shared" si="19"/>
        <v/>
      </c>
    </row>
    <row r="768" spans="3:8" x14ac:dyDescent="0.25">
      <c r="C768" s="5"/>
      <c r="E768" s="2" t="str">
        <f>IF(D768="","",VLOOKUP(D768,'BASE TB'!$A$1:$K$70000,2,FALSE))</f>
        <v/>
      </c>
      <c r="G768" s="3"/>
      <c r="H768" s="4" t="str">
        <f t="shared" si="19"/>
        <v/>
      </c>
    </row>
    <row r="769" spans="3:8" x14ac:dyDescent="0.25">
      <c r="C769" s="5"/>
      <c r="E769" s="2" t="str">
        <f>IF(D769="","",VLOOKUP(D769,'BASE TB'!$A$1:$K$70000,2,FALSE))</f>
        <v/>
      </c>
      <c r="G769" s="3"/>
      <c r="H769" s="4" t="str">
        <f t="shared" si="19"/>
        <v/>
      </c>
    </row>
    <row r="770" spans="3:8" x14ac:dyDescent="0.25">
      <c r="C770" s="5"/>
      <c r="E770" s="2" t="str">
        <f>IF(D770="","",VLOOKUP(D770,'BASE TB'!$A$1:$K$70000,2,FALSE))</f>
        <v/>
      </c>
      <c r="G770" s="3"/>
      <c r="H770" s="4" t="str">
        <f t="shared" si="19"/>
        <v/>
      </c>
    </row>
    <row r="771" spans="3:8" x14ac:dyDescent="0.25">
      <c r="C771" s="5"/>
      <c r="E771" s="2" t="str">
        <f>IF(D771="","",VLOOKUP(D771,'BASE TB'!$A$1:$K$70000,2,FALSE))</f>
        <v/>
      </c>
      <c r="G771" s="3"/>
      <c r="H771" s="4" t="str">
        <f t="shared" si="19"/>
        <v/>
      </c>
    </row>
    <row r="772" spans="3:8" x14ac:dyDescent="0.25">
      <c r="C772" s="5"/>
      <c r="E772" s="2" t="str">
        <f>IF(D772="","",VLOOKUP(D772,'BASE TB'!$A$1:$K$70000,2,FALSE))</f>
        <v/>
      </c>
      <c r="G772" s="3"/>
      <c r="H772" s="4" t="str">
        <f t="shared" si="19"/>
        <v/>
      </c>
    </row>
    <row r="773" spans="3:8" x14ac:dyDescent="0.25">
      <c r="C773" s="5"/>
      <c r="E773" s="2" t="str">
        <f>IF(D773="","",VLOOKUP(D773,'BASE TB'!$A$1:$K$70000,2,FALSE))</f>
        <v/>
      </c>
      <c r="G773" s="3"/>
      <c r="H773" s="4" t="str">
        <f t="shared" ref="H773:H836" si="20">IF(D773="","",F773*G773)</f>
        <v/>
      </c>
    </row>
    <row r="774" spans="3:8" x14ac:dyDescent="0.25">
      <c r="C774" s="5"/>
      <c r="E774" s="2" t="str">
        <f>IF(D774="","",VLOOKUP(D774,'BASE TB'!$A$1:$K$70000,2,FALSE))</f>
        <v/>
      </c>
      <c r="G774" s="3"/>
      <c r="H774" s="4" t="str">
        <f t="shared" si="20"/>
        <v/>
      </c>
    </row>
    <row r="775" spans="3:8" x14ac:dyDescent="0.25">
      <c r="C775" s="5"/>
      <c r="E775" s="2" t="str">
        <f>IF(D775="","",VLOOKUP(D775,'BASE TB'!$A$1:$K$70000,2,FALSE))</f>
        <v/>
      </c>
      <c r="G775" s="3"/>
      <c r="H775" s="4" t="str">
        <f t="shared" si="20"/>
        <v/>
      </c>
    </row>
    <row r="776" spans="3:8" x14ac:dyDescent="0.25">
      <c r="C776" s="5"/>
      <c r="E776" s="2" t="str">
        <f>IF(D776="","",VLOOKUP(D776,'BASE TB'!$A$1:$K$70000,2,FALSE))</f>
        <v/>
      </c>
      <c r="G776" s="3"/>
      <c r="H776" s="4" t="str">
        <f t="shared" si="20"/>
        <v/>
      </c>
    </row>
    <row r="777" spans="3:8" x14ac:dyDescent="0.25">
      <c r="C777" s="5"/>
      <c r="E777" s="2" t="str">
        <f>IF(D777="","",VLOOKUP(D777,'BASE TB'!$A$1:$K$70000,2,FALSE))</f>
        <v/>
      </c>
      <c r="G777" s="3"/>
      <c r="H777" s="4" t="str">
        <f t="shared" si="20"/>
        <v/>
      </c>
    </row>
    <row r="778" spans="3:8" x14ac:dyDescent="0.25">
      <c r="C778" s="5"/>
      <c r="E778" s="2" t="str">
        <f>IF(D778="","",VLOOKUP(D778,'BASE TB'!$A$1:$K$70000,2,FALSE))</f>
        <v/>
      </c>
      <c r="G778" s="3"/>
      <c r="H778" s="4" t="str">
        <f t="shared" si="20"/>
        <v/>
      </c>
    </row>
    <row r="779" spans="3:8" x14ac:dyDescent="0.25">
      <c r="C779" s="5"/>
      <c r="E779" s="2" t="str">
        <f>IF(D779="","",VLOOKUP(D779,'BASE TB'!$A$1:$K$70000,2,FALSE))</f>
        <v/>
      </c>
      <c r="G779" s="3"/>
      <c r="H779" s="4" t="str">
        <f t="shared" si="20"/>
        <v/>
      </c>
    </row>
    <row r="780" spans="3:8" x14ac:dyDescent="0.25">
      <c r="C780" s="5"/>
      <c r="E780" s="2" t="str">
        <f>IF(D780="","",VLOOKUP(D780,'BASE TB'!$A$1:$K$70000,2,FALSE))</f>
        <v/>
      </c>
      <c r="G780" s="3"/>
      <c r="H780" s="4" t="str">
        <f t="shared" si="20"/>
        <v/>
      </c>
    </row>
    <row r="781" spans="3:8" x14ac:dyDescent="0.25">
      <c r="C781" s="5"/>
      <c r="E781" s="2" t="str">
        <f>IF(D781="","",VLOOKUP(D781,'BASE TB'!$A$1:$K$70000,2,FALSE))</f>
        <v/>
      </c>
      <c r="G781" s="3"/>
      <c r="H781" s="4" t="str">
        <f t="shared" si="20"/>
        <v/>
      </c>
    </row>
    <row r="782" spans="3:8" x14ac:dyDescent="0.25">
      <c r="C782" s="5"/>
      <c r="E782" s="2" t="str">
        <f>IF(D782="","",VLOOKUP(D782,'BASE TB'!$A$1:$K$70000,2,FALSE))</f>
        <v/>
      </c>
      <c r="G782" s="3"/>
      <c r="H782" s="4" t="str">
        <f t="shared" si="20"/>
        <v/>
      </c>
    </row>
    <row r="783" spans="3:8" x14ac:dyDescent="0.25">
      <c r="C783" s="5"/>
      <c r="E783" s="2" t="str">
        <f>IF(D783="","",VLOOKUP(D783,'BASE TB'!$A$1:$K$70000,2,FALSE))</f>
        <v/>
      </c>
      <c r="G783" s="3"/>
      <c r="H783" s="4" t="str">
        <f t="shared" si="20"/>
        <v/>
      </c>
    </row>
    <row r="784" spans="3:8" x14ac:dyDescent="0.25">
      <c r="C784" s="5"/>
      <c r="E784" s="2" t="str">
        <f>IF(D784="","",VLOOKUP(D784,'BASE TB'!$A$1:$K$70000,2,FALSE))</f>
        <v/>
      </c>
      <c r="G784" s="3"/>
      <c r="H784" s="4" t="str">
        <f t="shared" si="20"/>
        <v/>
      </c>
    </row>
    <row r="785" spans="3:8" x14ac:dyDescent="0.25">
      <c r="C785" s="5"/>
      <c r="E785" s="2" t="str">
        <f>IF(D785="","",VLOOKUP(D785,'BASE TB'!$A$1:$K$70000,2,FALSE))</f>
        <v/>
      </c>
      <c r="G785" s="3"/>
      <c r="H785" s="4" t="str">
        <f t="shared" si="20"/>
        <v/>
      </c>
    </row>
    <row r="786" spans="3:8" x14ac:dyDescent="0.25">
      <c r="C786" s="5"/>
      <c r="E786" s="2" t="str">
        <f>IF(D786="","",VLOOKUP(D786,'BASE TB'!$A$1:$K$70000,2,FALSE))</f>
        <v/>
      </c>
      <c r="G786" s="3"/>
      <c r="H786" s="4" t="str">
        <f t="shared" si="20"/>
        <v/>
      </c>
    </row>
    <row r="787" spans="3:8" x14ac:dyDescent="0.25">
      <c r="C787" s="5"/>
      <c r="E787" s="2" t="str">
        <f>IF(D787="","",VLOOKUP(D787,'BASE TB'!$A$1:$K$70000,2,FALSE))</f>
        <v/>
      </c>
      <c r="G787" s="3"/>
      <c r="H787" s="4" t="str">
        <f t="shared" si="20"/>
        <v/>
      </c>
    </row>
    <row r="788" spans="3:8" x14ac:dyDescent="0.25">
      <c r="C788" s="5"/>
      <c r="E788" s="2" t="str">
        <f>IF(D788="","",VLOOKUP(D788,'BASE TB'!$A$1:$K$70000,2,FALSE))</f>
        <v/>
      </c>
      <c r="G788" s="3"/>
      <c r="H788" s="4" t="str">
        <f t="shared" si="20"/>
        <v/>
      </c>
    </row>
    <row r="789" spans="3:8" x14ac:dyDescent="0.25">
      <c r="C789" s="5"/>
      <c r="E789" s="2" t="str">
        <f>IF(D789="","",VLOOKUP(D789,'BASE TB'!$A$1:$K$70000,2,FALSE))</f>
        <v/>
      </c>
      <c r="G789" s="3"/>
      <c r="H789" s="4" t="str">
        <f t="shared" si="20"/>
        <v/>
      </c>
    </row>
    <row r="790" spans="3:8" x14ac:dyDescent="0.25">
      <c r="C790" s="5"/>
      <c r="E790" s="2" t="str">
        <f>IF(D790="","",VLOOKUP(D790,'BASE TB'!$A$1:$K$70000,2,FALSE))</f>
        <v/>
      </c>
      <c r="G790" s="3"/>
      <c r="H790" s="4" t="str">
        <f t="shared" si="20"/>
        <v/>
      </c>
    </row>
    <row r="791" spans="3:8" x14ac:dyDescent="0.25">
      <c r="C791" s="5"/>
      <c r="E791" s="2" t="str">
        <f>IF(D791="","",VLOOKUP(D791,'BASE TB'!$A$1:$K$70000,2,FALSE))</f>
        <v/>
      </c>
      <c r="G791" s="3"/>
      <c r="H791" s="4" t="str">
        <f t="shared" si="20"/>
        <v/>
      </c>
    </row>
    <row r="792" spans="3:8" x14ac:dyDescent="0.25">
      <c r="C792" s="5"/>
      <c r="E792" s="2" t="str">
        <f>IF(D792="","",VLOOKUP(D792,'BASE TB'!$A$1:$K$70000,2,FALSE))</f>
        <v/>
      </c>
      <c r="G792" s="3"/>
      <c r="H792" s="4" t="str">
        <f t="shared" si="20"/>
        <v/>
      </c>
    </row>
    <row r="793" spans="3:8" x14ac:dyDescent="0.25">
      <c r="C793" s="5"/>
      <c r="E793" s="2" t="str">
        <f>IF(D793="","",VLOOKUP(D793,'BASE TB'!$A$1:$K$70000,2,FALSE))</f>
        <v/>
      </c>
      <c r="G793" s="3"/>
      <c r="H793" s="4" t="str">
        <f t="shared" si="20"/>
        <v/>
      </c>
    </row>
    <row r="794" spans="3:8" x14ac:dyDescent="0.25">
      <c r="C794" s="5"/>
      <c r="E794" s="2" t="str">
        <f>IF(D794="","",VLOOKUP(D794,'BASE TB'!$A$1:$K$70000,2,FALSE))</f>
        <v/>
      </c>
      <c r="G794" s="3"/>
      <c r="H794" s="4" t="str">
        <f t="shared" si="20"/>
        <v/>
      </c>
    </row>
    <row r="795" spans="3:8" x14ac:dyDescent="0.25">
      <c r="C795" s="5"/>
      <c r="E795" s="2" t="str">
        <f>IF(D795="","",VLOOKUP(D795,'BASE TB'!$A$1:$K$70000,2,FALSE))</f>
        <v/>
      </c>
      <c r="G795" s="3"/>
      <c r="H795" s="4" t="str">
        <f t="shared" si="20"/>
        <v/>
      </c>
    </row>
    <row r="796" spans="3:8" x14ac:dyDescent="0.25">
      <c r="C796" s="5"/>
      <c r="E796" s="2" t="str">
        <f>IF(D796="","",VLOOKUP(D796,'BASE TB'!$A$1:$K$70000,2,FALSE))</f>
        <v/>
      </c>
      <c r="G796" s="3"/>
      <c r="H796" s="4" t="str">
        <f t="shared" si="20"/>
        <v/>
      </c>
    </row>
    <row r="797" spans="3:8" x14ac:dyDescent="0.25">
      <c r="C797" s="5"/>
      <c r="E797" s="2" t="str">
        <f>IF(D797="","",VLOOKUP(D797,'BASE TB'!$A$1:$K$70000,2,FALSE))</f>
        <v/>
      </c>
      <c r="G797" s="3"/>
      <c r="H797" s="4" t="str">
        <f t="shared" si="20"/>
        <v/>
      </c>
    </row>
    <row r="798" spans="3:8" x14ac:dyDescent="0.25">
      <c r="C798" s="5"/>
      <c r="E798" s="2" t="str">
        <f>IF(D798="","",VLOOKUP(D798,'BASE TB'!$A$1:$K$70000,2,FALSE))</f>
        <v/>
      </c>
      <c r="G798" s="3"/>
      <c r="H798" s="4" t="str">
        <f t="shared" si="20"/>
        <v/>
      </c>
    </row>
    <row r="799" spans="3:8" x14ac:dyDescent="0.25">
      <c r="C799" s="5"/>
      <c r="E799" s="2" t="str">
        <f>IF(D799="","",VLOOKUP(D799,'BASE TB'!$A$1:$K$70000,2,FALSE))</f>
        <v/>
      </c>
      <c r="G799" s="3"/>
      <c r="H799" s="4" t="str">
        <f t="shared" si="20"/>
        <v/>
      </c>
    </row>
    <row r="800" spans="3:8" x14ac:dyDescent="0.25">
      <c r="C800" s="5"/>
      <c r="E800" s="2" t="str">
        <f>IF(D800="","",VLOOKUP(D800,'BASE TB'!$A$1:$K$70000,2,FALSE))</f>
        <v/>
      </c>
      <c r="G800" s="3"/>
      <c r="H800" s="4" t="str">
        <f t="shared" si="20"/>
        <v/>
      </c>
    </row>
    <row r="801" spans="3:8" x14ac:dyDescent="0.25">
      <c r="C801" s="5"/>
      <c r="E801" s="2" t="str">
        <f>IF(D801="","",VLOOKUP(D801,'BASE TB'!$A$1:$K$70000,2,FALSE))</f>
        <v/>
      </c>
      <c r="G801" s="3"/>
      <c r="H801" s="4" t="str">
        <f t="shared" si="20"/>
        <v/>
      </c>
    </row>
    <row r="802" spans="3:8" x14ac:dyDescent="0.25">
      <c r="C802" s="5"/>
      <c r="E802" s="2" t="str">
        <f>IF(D802="","",VLOOKUP(D802,'BASE TB'!$A$1:$K$70000,2,FALSE))</f>
        <v/>
      </c>
      <c r="G802" s="3"/>
      <c r="H802" s="4" t="str">
        <f t="shared" si="20"/>
        <v/>
      </c>
    </row>
    <row r="803" spans="3:8" x14ac:dyDescent="0.25">
      <c r="C803" s="5"/>
      <c r="E803" s="2" t="str">
        <f>IF(D803="","",VLOOKUP(D803,'BASE TB'!$A$1:$K$70000,2,FALSE))</f>
        <v/>
      </c>
      <c r="G803" s="3"/>
      <c r="H803" s="4" t="str">
        <f t="shared" si="20"/>
        <v/>
      </c>
    </row>
    <row r="804" spans="3:8" x14ac:dyDescent="0.25">
      <c r="C804" s="5"/>
      <c r="E804" s="2" t="str">
        <f>IF(D804="","",VLOOKUP(D804,'BASE TB'!$A$1:$K$70000,2,FALSE))</f>
        <v/>
      </c>
      <c r="G804" s="3"/>
      <c r="H804" s="4" t="str">
        <f t="shared" si="20"/>
        <v/>
      </c>
    </row>
    <row r="805" spans="3:8" x14ac:dyDescent="0.25">
      <c r="C805" s="5"/>
      <c r="E805" s="2" t="str">
        <f>IF(D805="","",VLOOKUP(D805,'BASE TB'!$A$1:$K$70000,2,FALSE))</f>
        <v/>
      </c>
      <c r="G805" s="3"/>
      <c r="H805" s="4" t="str">
        <f t="shared" si="20"/>
        <v/>
      </c>
    </row>
    <row r="806" spans="3:8" x14ac:dyDescent="0.25">
      <c r="C806" s="5"/>
      <c r="E806" s="2" t="str">
        <f>IF(D806="","",VLOOKUP(D806,'BASE TB'!$A$1:$K$70000,2,FALSE))</f>
        <v/>
      </c>
      <c r="G806" s="3"/>
      <c r="H806" s="4" t="str">
        <f t="shared" si="20"/>
        <v/>
      </c>
    </row>
    <row r="807" spans="3:8" x14ac:dyDescent="0.25">
      <c r="C807" s="5"/>
      <c r="E807" s="2" t="str">
        <f>IF(D807="","",VLOOKUP(D807,'BASE TB'!$A$1:$K$70000,2,FALSE))</f>
        <v/>
      </c>
      <c r="G807" s="3"/>
      <c r="H807" s="4" t="str">
        <f t="shared" si="20"/>
        <v/>
      </c>
    </row>
    <row r="808" spans="3:8" x14ac:dyDescent="0.25">
      <c r="C808" s="5"/>
      <c r="E808" s="2" t="str">
        <f>IF(D808="","",VLOOKUP(D808,'BASE TB'!$A$1:$K$70000,2,FALSE))</f>
        <v/>
      </c>
      <c r="G808" s="3"/>
      <c r="H808" s="4" t="str">
        <f t="shared" si="20"/>
        <v/>
      </c>
    </row>
    <row r="809" spans="3:8" x14ac:dyDescent="0.25">
      <c r="C809" s="5"/>
      <c r="E809" s="2" t="str">
        <f>IF(D809="","",VLOOKUP(D809,'BASE TB'!$A$1:$K$70000,2,FALSE))</f>
        <v/>
      </c>
      <c r="G809" s="3"/>
      <c r="H809" s="4" t="str">
        <f t="shared" si="20"/>
        <v/>
      </c>
    </row>
    <row r="810" spans="3:8" x14ac:dyDescent="0.25">
      <c r="C810" s="5"/>
      <c r="E810" s="2" t="str">
        <f>IF(D810="","",VLOOKUP(D810,'BASE TB'!$A$1:$K$70000,2,FALSE))</f>
        <v/>
      </c>
      <c r="G810" s="3"/>
      <c r="H810" s="4" t="str">
        <f t="shared" si="20"/>
        <v/>
      </c>
    </row>
    <row r="811" spans="3:8" x14ac:dyDescent="0.25">
      <c r="C811" s="5"/>
      <c r="E811" s="2" t="str">
        <f>IF(D811="","",VLOOKUP(D811,'BASE TB'!$A$1:$K$70000,2,FALSE))</f>
        <v/>
      </c>
      <c r="G811" s="3"/>
      <c r="H811" s="4" t="str">
        <f t="shared" si="20"/>
        <v/>
      </c>
    </row>
    <row r="812" spans="3:8" x14ac:dyDescent="0.25">
      <c r="C812" s="5"/>
      <c r="E812" s="2" t="str">
        <f>IF(D812="","",VLOOKUP(D812,'BASE TB'!$A$1:$K$70000,2,FALSE))</f>
        <v/>
      </c>
      <c r="G812" s="3"/>
      <c r="H812" s="4" t="str">
        <f t="shared" si="20"/>
        <v/>
      </c>
    </row>
    <row r="813" spans="3:8" x14ac:dyDescent="0.25">
      <c r="C813" s="5"/>
      <c r="E813" s="2" t="str">
        <f>IF(D813="","",VLOOKUP(D813,'BASE TB'!$A$1:$K$70000,2,FALSE))</f>
        <v/>
      </c>
      <c r="G813" s="3"/>
      <c r="H813" s="4" t="str">
        <f t="shared" si="20"/>
        <v/>
      </c>
    </row>
    <row r="814" spans="3:8" x14ac:dyDescent="0.25">
      <c r="C814" s="5"/>
      <c r="E814" s="2" t="str">
        <f>IF(D814="","",VLOOKUP(D814,'BASE TB'!$A$1:$K$70000,2,FALSE))</f>
        <v/>
      </c>
      <c r="G814" s="3"/>
      <c r="H814" s="4" t="str">
        <f t="shared" si="20"/>
        <v/>
      </c>
    </row>
    <row r="815" spans="3:8" x14ac:dyDescent="0.25">
      <c r="C815" s="5"/>
      <c r="E815" s="2" t="str">
        <f>IF(D815="","",VLOOKUP(D815,'BASE TB'!$A$1:$K$70000,2,FALSE))</f>
        <v/>
      </c>
      <c r="G815" s="3"/>
      <c r="H815" s="4" t="str">
        <f t="shared" si="20"/>
        <v/>
      </c>
    </row>
    <row r="816" spans="3:8" x14ac:dyDescent="0.25">
      <c r="C816" s="5"/>
      <c r="E816" s="2" t="str">
        <f>IF(D816="","",VLOOKUP(D816,'BASE TB'!$A$1:$K$70000,2,FALSE))</f>
        <v/>
      </c>
      <c r="G816" s="3"/>
      <c r="H816" s="4" t="str">
        <f t="shared" si="20"/>
        <v/>
      </c>
    </row>
    <row r="817" spans="3:8" x14ac:dyDescent="0.25">
      <c r="C817" s="5"/>
      <c r="E817" s="2" t="str">
        <f>IF(D817="","",VLOOKUP(D817,'BASE TB'!$A$1:$K$70000,2,FALSE))</f>
        <v/>
      </c>
      <c r="G817" s="3"/>
      <c r="H817" s="4" t="str">
        <f t="shared" si="20"/>
        <v/>
      </c>
    </row>
    <row r="818" spans="3:8" x14ac:dyDescent="0.25">
      <c r="C818" s="5"/>
      <c r="E818" s="2" t="str">
        <f>IF(D818="","",VLOOKUP(D818,'BASE TB'!$A$1:$K$70000,2,FALSE))</f>
        <v/>
      </c>
      <c r="G818" s="3"/>
      <c r="H818" s="4" t="str">
        <f t="shared" si="20"/>
        <v/>
      </c>
    </row>
    <row r="819" spans="3:8" x14ac:dyDescent="0.25">
      <c r="C819" s="5"/>
      <c r="E819" s="2" t="str">
        <f>IF(D819="","",VLOOKUP(D819,'BASE TB'!$A$1:$K$70000,2,FALSE))</f>
        <v/>
      </c>
      <c r="G819" s="3"/>
      <c r="H819" s="4" t="str">
        <f t="shared" si="20"/>
        <v/>
      </c>
    </row>
    <row r="820" spans="3:8" x14ac:dyDescent="0.25">
      <c r="C820" s="5"/>
      <c r="E820" s="2" t="str">
        <f>IF(D820="","",VLOOKUP(D820,'BASE TB'!$A$1:$K$70000,2,FALSE))</f>
        <v/>
      </c>
      <c r="G820" s="3"/>
      <c r="H820" s="4" t="str">
        <f t="shared" si="20"/>
        <v/>
      </c>
    </row>
    <row r="821" spans="3:8" x14ac:dyDescent="0.25">
      <c r="C821" s="5"/>
      <c r="E821" s="2" t="str">
        <f>IF(D821="","",VLOOKUP(D821,'BASE TB'!$A$1:$K$70000,2,FALSE))</f>
        <v/>
      </c>
      <c r="G821" s="3"/>
      <c r="H821" s="4" t="str">
        <f t="shared" si="20"/>
        <v/>
      </c>
    </row>
    <row r="822" spans="3:8" x14ac:dyDescent="0.25">
      <c r="C822" s="5"/>
      <c r="E822" s="2" t="str">
        <f>IF(D822="","",VLOOKUP(D822,'BASE TB'!$A$1:$K$70000,2,FALSE))</f>
        <v/>
      </c>
      <c r="G822" s="3"/>
      <c r="H822" s="4" t="str">
        <f t="shared" si="20"/>
        <v/>
      </c>
    </row>
    <row r="823" spans="3:8" x14ac:dyDescent="0.25">
      <c r="C823" s="5"/>
      <c r="E823" s="2" t="str">
        <f>IF(D823="","",VLOOKUP(D823,'BASE TB'!$A$1:$K$70000,2,FALSE))</f>
        <v/>
      </c>
      <c r="G823" s="3"/>
      <c r="H823" s="4" t="str">
        <f t="shared" si="20"/>
        <v/>
      </c>
    </row>
    <row r="824" spans="3:8" x14ac:dyDescent="0.25">
      <c r="C824" s="5"/>
      <c r="E824" s="2" t="str">
        <f>IF(D824="","",VLOOKUP(D824,'BASE TB'!$A$1:$K$70000,2,FALSE))</f>
        <v/>
      </c>
      <c r="G824" s="3"/>
      <c r="H824" s="4" t="str">
        <f t="shared" si="20"/>
        <v/>
      </c>
    </row>
    <row r="825" spans="3:8" x14ac:dyDescent="0.25">
      <c r="C825" s="5"/>
      <c r="E825" s="2" t="str">
        <f>IF(D825="","",VLOOKUP(D825,'BASE TB'!$A$1:$K$70000,2,FALSE))</f>
        <v/>
      </c>
      <c r="G825" s="3"/>
      <c r="H825" s="4" t="str">
        <f t="shared" si="20"/>
        <v/>
      </c>
    </row>
    <row r="826" spans="3:8" x14ac:dyDescent="0.25">
      <c r="C826" s="5"/>
      <c r="E826" s="2" t="str">
        <f>IF(D826="","",VLOOKUP(D826,'BASE TB'!$A$1:$K$70000,2,FALSE))</f>
        <v/>
      </c>
      <c r="G826" s="3"/>
      <c r="H826" s="4" t="str">
        <f t="shared" si="20"/>
        <v/>
      </c>
    </row>
    <row r="827" spans="3:8" x14ac:dyDescent="0.25">
      <c r="C827" s="5"/>
      <c r="E827" s="2" t="str">
        <f>IF(D827="","",VLOOKUP(D827,'BASE TB'!$A$1:$K$70000,2,FALSE))</f>
        <v/>
      </c>
      <c r="G827" s="3"/>
      <c r="H827" s="4" t="str">
        <f t="shared" si="20"/>
        <v/>
      </c>
    </row>
    <row r="828" spans="3:8" x14ac:dyDescent="0.25">
      <c r="C828" s="5"/>
      <c r="E828" s="2" t="str">
        <f>IF(D828="","",VLOOKUP(D828,'BASE TB'!$A$1:$K$70000,2,FALSE))</f>
        <v/>
      </c>
      <c r="G828" s="3"/>
      <c r="H828" s="4" t="str">
        <f t="shared" si="20"/>
        <v/>
      </c>
    </row>
    <row r="829" spans="3:8" x14ac:dyDescent="0.25">
      <c r="C829" s="5"/>
      <c r="E829" s="2" t="str">
        <f>IF(D829="","",VLOOKUP(D829,'BASE TB'!$A$1:$K$70000,2,FALSE))</f>
        <v/>
      </c>
      <c r="G829" s="3"/>
      <c r="H829" s="4" t="str">
        <f t="shared" si="20"/>
        <v/>
      </c>
    </row>
    <row r="830" spans="3:8" x14ac:dyDescent="0.25">
      <c r="C830" s="5"/>
      <c r="E830" s="2" t="str">
        <f>IF(D830="","",VLOOKUP(D830,'BASE TB'!$A$1:$K$70000,2,FALSE))</f>
        <v/>
      </c>
      <c r="G830" s="3"/>
      <c r="H830" s="4" t="str">
        <f t="shared" si="20"/>
        <v/>
      </c>
    </row>
    <row r="831" spans="3:8" x14ac:dyDescent="0.25">
      <c r="C831" s="5"/>
      <c r="E831" s="2" t="str">
        <f>IF(D831="","",VLOOKUP(D831,'BASE TB'!$A$1:$K$70000,2,FALSE))</f>
        <v/>
      </c>
      <c r="G831" s="3"/>
      <c r="H831" s="4" t="str">
        <f t="shared" si="20"/>
        <v/>
      </c>
    </row>
    <row r="832" spans="3:8" x14ac:dyDescent="0.25">
      <c r="C832" s="5"/>
      <c r="E832" s="2" t="str">
        <f>IF(D832="","",VLOOKUP(D832,'BASE TB'!$A$1:$K$70000,2,FALSE))</f>
        <v/>
      </c>
      <c r="G832" s="3"/>
      <c r="H832" s="4" t="str">
        <f t="shared" si="20"/>
        <v/>
      </c>
    </row>
    <row r="833" spans="3:8" x14ac:dyDescent="0.25">
      <c r="C833" s="5"/>
      <c r="E833" s="2" t="str">
        <f>IF(D833="","",VLOOKUP(D833,'BASE TB'!$A$1:$K$70000,2,FALSE))</f>
        <v/>
      </c>
      <c r="G833" s="3"/>
      <c r="H833" s="4" t="str">
        <f t="shared" si="20"/>
        <v/>
      </c>
    </row>
    <row r="834" spans="3:8" x14ac:dyDescent="0.25">
      <c r="C834" s="5"/>
      <c r="E834" s="2" t="str">
        <f>IF(D834="","",VLOOKUP(D834,'BASE TB'!$A$1:$K$70000,2,FALSE))</f>
        <v/>
      </c>
      <c r="G834" s="3"/>
      <c r="H834" s="4" t="str">
        <f t="shared" si="20"/>
        <v/>
      </c>
    </row>
    <row r="835" spans="3:8" x14ac:dyDescent="0.25">
      <c r="C835" s="5"/>
      <c r="E835" s="2" t="str">
        <f>IF(D835="","",VLOOKUP(D835,'BASE TB'!$A$1:$K$70000,2,FALSE))</f>
        <v/>
      </c>
      <c r="G835" s="3"/>
      <c r="H835" s="4" t="str">
        <f t="shared" si="20"/>
        <v/>
      </c>
    </row>
    <row r="836" spans="3:8" x14ac:dyDescent="0.25">
      <c r="C836" s="5"/>
      <c r="E836" s="2" t="str">
        <f>IF(D836="","",VLOOKUP(D836,'BASE TB'!$A$1:$K$70000,2,FALSE))</f>
        <v/>
      </c>
      <c r="G836" s="3"/>
      <c r="H836" s="4" t="str">
        <f t="shared" si="20"/>
        <v/>
      </c>
    </row>
    <row r="837" spans="3:8" x14ac:dyDescent="0.25">
      <c r="C837" s="5"/>
      <c r="E837" s="2" t="str">
        <f>IF(D837="","",VLOOKUP(D837,'BASE TB'!$A$1:$K$70000,2,FALSE))</f>
        <v/>
      </c>
      <c r="G837" s="3"/>
      <c r="H837" s="4" t="str">
        <f t="shared" ref="H837:H900" si="21">IF(D837="","",F837*G837)</f>
        <v/>
      </c>
    </row>
    <row r="838" spans="3:8" x14ac:dyDescent="0.25">
      <c r="C838" s="5"/>
      <c r="E838" s="2" t="str">
        <f>IF(D838="","",VLOOKUP(D838,'BASE TB'!$A$1:$K$70000,2,FALSE))</f>
        <v/>
      </c>
      <c r="G838" s="3"/>
      <c r="H838" s="4" t="str">
        <f t="shared" si="21"/>
        <v/>
      </c>
    </row>
    <row r="839" spans="3:8" x14ac:dyDescent="0.25">
      <c r="C839" s="5"/>
      <c r="E839" s="2" t="str">
        <f>IF(D839="","",VLOOKUP(D839,'BASE TB'!$A$1:$K$70000,2,FALSE))</f>
        <v/>
      </c>
      <c r="G839" s="3"/>
      <c r="H839" s="4" t="str">
        <f t="shared" si="21"/>
        <v/>
      </c>
    </row>
    <row r="840" spans="3:8" x14ac:dyDescent="0.25">
      <c r="C840" s="5"/>
      <c r="E840" s="2" t="str">
        <f>IF(D840="","",VLOOKUP(D840,'BASE TB'!$A$1:$K$70000,2,FALSE))</f>
        <v/>
      </c>
      <c r="G840" s="3"/>
      <c r="H840" s="4" t="str">
        <f t="shared" si="21"/>
        <v/>
      </c>
    </row>
    <row r="841" spans="3:8" x14ac:dyDescent="0.25">
      <c r="C841" s="5"/>
      <c r="E841" s="2" t="str">
        <f>IF(D841="","",VLOOKUP(D841,'BASE TB'!$A$1:$K$70000,2,FALSE))</f>
        <v/>
      </c>
      <c r="G841" s="3"/>
      <c r="H841" s="4" t="str">
        <f t="shared" si="21"/>
        <v/>
      </c>
    </row>
    <row r="842" spans="3:8" x14ac:dyDescent="0.25">
      <c r="C842" s="5"/>
      <c r="E842" s="2" t="str">
        <f>IF(D842="","",VLOOKUP(D842,'BASE TB'!$A$1:$K$70000,2,FALSE))</f>
        <v/>
      </c>
      <c r="G842" s="3"/>
      <c r="H842" s="4" t="str">
        <f t="shared" si="21"/>
        <v/>
      </c>
    </row>
    <row r="843" spans="3:8" x14ac:dyDescent="0.25">
      <c r="C843" s="5"/>
      <c r="E843" s="2" t="str">
        <f>IF(D843="","",VLOOKUP(D843,'BASE TB'!$A$1:$K$70000,2,FALSE))</f>
        <v/>
      </c>
      <c r="G843" s="3"/>
      <c r="H843" s="4" t="str">
        <f t="shared" si="21"/>
        <v/>
      </c>
    </row>
    <row r="844" spans="3:8" x14ac:dyDescent="0.25">
      <c r="C844" s="5"/>
      <c r="E844" s="2" t="str">
        <f>IF(D844="","",VLOOKUP(D844,'BASE TB'!$A$1:$K$70000,2,FALSE))</f>
        <v/>
      </c>
      <c r="G844" s="3"/>
      <c r="H844" s="4" t="str">
        <f t="shared" si="21"/>
        <v/>
      </c>
    </row>
    <row r="845" spans="3:8" x14ac:dyDescent="0.25">
      <c r="C845" s="5"/>
      <c r="E845" s="2" t="str">
        <f>IF(D845="","",VLOOKUP(D845,'BASE TB'!$A$1:$K$70000,2,FALSE))</f>
        <v/>
      </c>
      <c r="G845" s="3"/>
      <c r="H845" s="4" t="str">
        <f t="shared" si="21"/>
        <v/>
      </c>
    </row>
    <row r="846" spans="3:8" x14ac:dyDescent="0.25">
      <c r="C846" s="5"/>
      <c r="E846" s="2" t="str">
        <f>IF(D846="","",VLOOKUP(D846,'BASE TB'!$A$1:$K$70000,2,FALSE))</f>
        <v/>
      </c>
      <c r="G846" s="3"/>
      <c r="H846" s="4" t="str">
        <f t="shared" si="21"/>
        <v/>
      </c>
    </row>
    <row r="847" spans="3:8" x14ac:dyDescent="0.25">
      <c r="C847" s="5"/>
      <c r="E847" s="2" t="str">
        <f>IF(D847="","",VLOOKUP(D847,'BASE TB'!$A$1:$K$70000,2,FALSE))</f>
        <v/>
      </c>
      <c r="G847" s="3"/>
      <c r="H847" s="4" t="str">
        <f t="shared" si="21"/>
        <v/>
      </c>
    </row>
    <row r="848" spans="3:8" x14ac:dyDescent="0.25">
      <c r="C848" s="5"/>
      <c r="E848" s="2" t="str">
        <f>IF(D848="","",VLOOKUP(D848,'BASE TB'!$A$1:$K$70000,2,FALSE))</f>
        <v/>
      </c>
      <c r="G848" s="3"/>
      <c r="H848" s="4" t="str">
        <f t="shared" si="21"/>
        <v/>
      </c>
    </row>
    <row r="849" spans="3:8" x14ac:dyDescent="0.25">
      <c r="C849" s="5"/>
      <c r="E849" s="2" t="str">
        <f>IF(D849="","",VLOOKUP(D849,'BASE TB'!$A$1:$K$70000,2,FALSE))</f>
        <v/>
      </c>
      <c r="G849" s="3"/>
      <c r="H849" s="4" t="str">
        <f t="shared" si="21"/>
        <v/>
      </c>
    </row>
    <row r="850" spans="3:8" x14ac:dyDescent="0.25">
      <c r="C850" s="5"/>
      <c r="E850" s="2" t="str">
        <f>IF(D850="","",VLOOKUP(D850,'BASE TB'!$A$1:$K$70000,2,FALSE))</f>
        <v/>
      </c>
      <c r="G850" s="3"/>
      <c r="H850" s="4" t="str">
        <f t="shared" si="21"/>
        <v/>
      </c>
    </row>
    <row r="851" spans="3:8" x14ac:dyDescent="0.25">
      <c r="C851" s="5"/>
      <c r="E851" s="2" t="str">
        <f>IF(D851="","",VLOOKUP(D851,'BASE TB'!$A$1:$K$70000,2,FALSE))</f>
        <v/>
      </c>
      <c r="G851" s="3"/>
      <c r="H851" s="4" t="str">
        <f t="shared" si="21"/>
        <v/>
      </c>
    </row>
    <row r="852" spans="3:8" x14ac:dyDescent="0.25">
      <c r="C852" s="5"/>
      <c r="E852" s="2" t="str">
        <f>IF(D852="","",VLOOKUP(D852,'BASE TB'!$A$1:$K$70000,2,FALSE))</f>
        <v/>
      </c>
      <c r="G852" s="3"/>
      <c r="H852" s="4" t="str">
        <f t="shared" si="21"/>
        <v/>
      </c>
    </row>
    <row r="853" spans="3:8" x14ac:dyDescent="0.25">
      <c r="C853" s="5"/>
      <c r="E853" s="2" t="str">
        <f>IF(D853="","",VLOOKUP(D853,'BASE TB'!$A$1:$K$70000,2,FALSE))</f>
        <v/>
      </c>
      <c r="G853" s="3"/>
      <c r="H853" s="4" t="str">
        <f t="shared" si="21"/>
        <v/>
      </c>
    </row>
    <row r="854" spans="3:8" x14ac:dyDescent="0.25">
      <c r="C854" s="5"/>
      <c r="E854" s="2" t="str">
        <f>IF(D854="","",VLOOKUP(D854,'BASE TB'!$A$1:$K$70000,2,FALSE))</f>
        <v/>
      </c>
      <c r="G854" s="3"/>
      <c r="H854" s="4" t="str">
        <f t="shared" si="21"/>
        <v/>
      </c>
    </row>
    <row r="855" spans="3:8" x14ac:dyDescent="0.25">
      <c r="C855" s="5"/>
      <c r="E855" s="2" t="str">
        <f>IF(D855="","",VLOOKUP(D855,'BASE TB'!$A$1:$K$70000,2,FALSE))</f>
        <v/>
      </c>
      <c r="G855" s="3"/>
      <c r="H855" s="4" t="str">
        <f t="shared" si="21"/>
        <v/>
      </c>
    </row>
    <row r="856" spans="3:8" x14ac:dyDescent="0.25">
      <c r="C856" s="5"/>
      <c r="E856" s="2" t="str">
        <f>IF(D856="","",VLOOKUP(D856,'BASE TB'!$A$1:$K$70000,2,FALSE))</f>
        <v/>
      </c>
      <c r="G856" s="3"/>
      <c r="H856" s="4" t="str">
        <f t="shared" si="21"/>
        <v/>
      </c>
    </row>
    <row r="857" spans="3:8" x14ac:dyDescent="0.25">
      <c r="C857" s="5"/>
      <c r="E857" s="2" t="str">
        <f>IF(D857="","",VLOOKUP(D857,'BASE TB'!$A$1:$K$70000,2,FALSE))</f>
        <v/>
      </c>
      <c r="G857" s="3"/>
      <c r="H857" s="4" t="str">
        <f t="shared" si="21"/>
        <v/>
      </c>
    </row>
    <row r="858" spans="3:8" x14ac:dyDescent="0.25">
      <c r="C858" s="5"/>
      <c r="E858" s="2" t="str">
        <f>IF(D858="","",VLOOKUP(D858,'BASE TB'!$A$1:$K$70000,2,FALSE))</f>
        <v/>
      </c>
      <c r="G858" s="3"/>
      <c r="H858" s="4" t="str">
        <f t="shared" si="21"/>
        <v/>
      </c>
    </row>
    <row r="859" spans="3:8" x14ac:dyDescent="0.25">
      <c r="C859" s="5"/>
      <c r="E859" s="2" t="str">
        <f>IF(D859="","",VLOOKUP(D859,'BASE TB'!$A$1:$K$70000,2,FALSE))</f>
        <v/>
      </c>
      <c r="G859" s="3"/>
      <c r="H859" s="4" t="str">
        <f t="shared" si="21"/>
        <v/>
      </c>
    </row>
    <row r="860" spans="3:8" x14ac:dyDescent="0.25">
      <c r="C860" s="5"/>
      <c r="E860" s="2" t="str">
        <f>IF(D860="","",VLOOKUP(D860,'BASE TB'!$A$1:$K$70000,2,FALSE))</f>
        <v/>
      </c>
      <c r="G860" s="3"/>
      <c r="H860" s="4" t="str">
        <f t="shared" si="21"/>
        <v/>
      </c>
    </row>
    <row r="861" spans="3:8" x14ac:dyDescent="0.25">
      <c r="C861" s="5"/>
      <c r="E861" s="2" t="str">
        <f>IF(D861="","",VLOOKUP(D861,'BASE TB'!$A$1:$K$70000,2,FALSE))</f>
        <v/>
      </c>
      <c r="G861" s="3"/>
      <c r="H861" s="4" t="str">
        <f t="shared" si="21"/>
        <v/>
      </c>
    </row>
    <row r="862" spans="3:8" x14ac:dyDescent="0.25">
      <c r="C862" s="5"/>
      <c r="E862" s="2" t="str">
        <f>IF(D862="","",VLOOKUP(D862,'BASE TB'!$A$1:$K$70000,2,FALSE))</f>
        <v/>
      </c>
      <c r="G862" s="3"/>
      <c r="H862" s="4" t="str">
        <f t="shared" si="21"/>
        <v/>
      </c>
    </row>
    <row r="863" spans="3:8" x14ac:dyDescent="0.25">
      <c r="C863" s="5"/>
      <c r="E863" s="2" t="str">
        <f>IF(D863="","",VLOOKUP(D863,'BASE TB'!$A$1:$K$70000,2,FALSE))</f>
        <v/>
      </c>
      <c r="G863" s="3"/>
      <c r="H863" s="4" t="str">
        <f t="shared" si="21"/>
        <v/>
      </c>
    </row>
    <row r="864" spans="3:8" x14ac:dyDescent="0.25">
      <c r="C864" s="5"/>
      <c r="E864" s="2" t="str">
        <f>IF(D864="","",VLOOKUP(D864,'BASE TB'!$A$1:$K$70000,2,FALSE))</f>
        <v/>
      </c>
      <c r="G864" s="3"/>
      <c r="H864" s="4" t="str">
        <f t="shared" si="21"/>
        <v/>
      </c>
    </row>
    <row r="865" spans="3:8" x14ac:dyDescent="0.25">
      <c r="C865" s="5"/>
      <c r="E865" s="2" t="str">
        <f>IF(D865="","",VLOOKUP(D865,'BASE TB'!$A$1:$K$70000,2,FALSE))</f>
        <v/>
      </c>
      <c r="G865" s="3"/>
      <c r="H865" s="4" t="str">
        <f t="shared" si="21"/>
        <v/>
      </c>
    </row>
    <row r="866" spans="3:8" x14ac:dyDescent="0.25">
      <c r="C866" s="5"/>
      <c r="E866" s="2" t="str">
        <f>IF(D866="","",VLOOKUP(D866,'BASE TB'!$A$1:$K$70000,2,FALSE))</f>
        <v/>
      </c>
      <c r="G866" s="3"/>
      <c r="H866" s="4" t="str">
        <f t="shared" si="21"/>
        <v/>
      </c>
    </row>
    <row r="867" spans="3:8" x14ac:dyDescent="0.25">
      <c r="C867" s="5"/>
      <c r="E867" s="2" t="str">
        <f>IF(D867="","",VLOOKUP(D867,'BASE TB'!$A$1:$K$70000,2,FALSE))</f>
        <v/>
      </c>
      <c r="G867" s="3"/>
      <c r="H867" s="4" t="str">
        <f t="shared" si="21"/>
        <v/>
      </c>
    </row>
    <row r="868" spans="3:8" x14ac:dyDescent="0.25">
      <c r="C868" s="5"/>
      <c r="E868" s="2" t="str">
        <f>IF(D868="","",VLOOKUP(D868,'BASE TB'!$A$1:$K$70000,2,FALSE))</f>
        <v/>
      </c>
      <c r="G868" s="3"/>
      <c r="H868" s="4" t="str">
        <f t="shared" si="21"/>
        <v/>
      </c>
    </row>
    <row r="869" spans="3:8" x14ac:dyDescent="0.25">
      <c r="C869" s="5"/>
      <c r="E869" s="2" t="str">
        <f>IF(D869="","",VLOOKUP(D869,'BASE TB'!$A$1:$K$70000,2,FALSE))</f>
        <v/>
      </c>
      <c r="G869" s="3"/>
      <c r="H869" s="4" t="str">
        <f t="shared" si="21"/>
        <v/>
      </c>
    </row>
    <row r="870" spans="3:8" x14ac:dyDescent="0.25">
      <c r="C870" s="5"/>
      <c r="E870" s="2" t="str">
        <f>IF(D870="","",VLOOKUP(D870,'BASE TB'!$A$1:$K$70000,2,FALSE))</f>
        <v/>
      </c>
      <c r="G870" s="3"/>
      <c r="H870" s="4" t="str">
        <f t="shared" si="21"/>
        <v/>
      </c>
    </row>
    <row r="871" spans="3:8" x14ac:dyDescent="0.25">
      <c r="C871" s="5"/>
      <c r="E871" s="2" t="str">
        <f>IF(D871="","",VLOOKUP(D871,'BASE TB'!$A$1:$K$70000,2,FALSE))</f>
        <v/>
      </c>
      <c r="G871" s="3"/>
      <c r="H871" s="4" t="str">
        <f t="shared" si="21"/>
        <v/>
      </c>
    </row>
    <row r="872" spans="3:8" x14ac:dyDescent="0.25">
      <c r="C872" s="5"/>
      <c r="E872" s="2" t="str">
        <f>IF(D872="","",VLOOKUP(D872,'BASE TB'!$A$1:$K$70000,2,FALSE))</f>
        <v/>
      </c>
      <c r="G872" s="3"/>
      <c r="H872" s="4" t="str">
        <f t="shared" si="21"/>
        <v/>
      </c>
    </row>
    <row r="873" spans="3:8" x14ac:dyDescent="0.25">
      <c r="C873" s="5"/>
      <c r="E873" s="2" t="str">
        <f>IF(D873="","",VLOOKUP(D873,'BASE TB'!$A$1:$K$70000,2,FALSE))</f>
        <v/>
      </c>
      <c r="G873" s="3"/>
      <c r="H873" s="4" t="str">
        <f t="shared" si="21"/>
        <v/>
      </c>
    </row>
    <row r="874" spans="3:8" x14ac:dyDescent="0.25">
      <c r="C874" s="5"/>
      <c r="E874" s="2" t="str">
        <f>IF(D874="","",VLOOKUP(D874,'BASE TB'!$A$1:$K$70000,2,FALSE))</f>
        <v/>
      </c>
      <c r="G874" s="3"/>
      <c r="H874" s="4" t="str">
        <f t="shared" si="21"/>
        <v/>
      </c>
    </row>
    <row r="875" spans="3:8" x14ac:dyDescent="0.25">
      <c r="C875" s="5"/>
      <c r="E875" s="2" t="str">
        <f>IF(D875="","",VLOOKUP(D875,'BASE TB'!$A$1:$K$70000,2,FALSE))</f>
        <v/>
      </c>
      <c r="G875" s="3"/>
      <c r="H875" s="4" t="str">
        <f t="shared" si="21"/>
        <v/>
      </c>
    </row>
    <row r="876" spans="3:8" x14ac:dyDescent="0.25">
      <c r="C876" s="5"/>
      <c r="E876" s="2" t="str">
        <f>IF(D876="","",VLOOKUP(D876,'BASE TB'!$A$1:$K$70000,2,FALSE))</f>
        <v/>
      </c>
      <c r="G876" s="3"/>
      <c r="H876" s="4" t="str">
        <f t="shared" si="21"/>
        <v/>
      </c>
    </row>
    <row r="877" spans="3:8" x14ac:dyDescent="0.25">
      <c r="C877" s="5"/>
      <c r="E877" s="2" t="str">
        <f>IF(D877="","",VLOOKUP(D877,'BASE TB'!$A$1:$K$70000,2,FALSE))</f>
        <v/>
      </c>
      <c r="G877" s="3"/>
      <c r="H877" s="4" t="str">
        <f t="shared" si="21"/>
        <v/>
      </c>
    </row>
    <row r="878" spans="3:8" x14ac:dyDescent="0.25">
      <c r="C878" s="5"/>
      <c r="E878" s="2" t="str">
        <f>IF(D878="","",VLOOKUP(D878,'BASE TB'!$A$1:$K$70000,2,FALSE))</f>
        <v/>
      </c>
      <c r="G878" s="3"/>
      <c r="H878" s="4" t="str">
        <f t="shared" si="21"/>
        <v/>
      </c>
    </row>
    <row r="879" spans="3:8" x14ac:dyDescent="0.25">
      <c r="C879" s="5"/>
      <c r="E879" s="2" t="str">
        <f>IF(D879="","",VLOOKUP(D879,'BASE TB'!$A$1:$K$70000,2,FALSE))</f>
        <v/>
      </c>
      <c r="G879" s="3"/>
      <c r="H879" s="4" t="str">
        <f t="shared" si="21"/>
        <v/>
      </c>
    </row>
    <row r="880" spans="3:8" x14ac:dyDescent="0.25">
      <c r="C880" s="5"/>
      <c r="E880" s="2" t="str">
        <f>IF(D880="","",VLOOKUP(D880,'BASE TB'!$A$1:$K$70000,2,FALSE))</f>
        <v/>
      </c>
      <c r="G880" s="3"/>
      <c r="H880" s="4" t="str">
        <f t="shared" si="21"/>
        <v/>
      </c>
    </row>
    <row r="881" spans="3:8" x14ac:dyDescent="0.25">
      <c r="C881" s="5"/>
      <c r="E881" s="2" t="str">
        <f>IF(D881="","",VLOOKUP(D881,'BASE TB'!$A$1:$K$70000,2,FALSE))</f>
        <v/>
      </c>
      <c r="G881" s="3"/>
      <c r="H881" s="4" t="str">
        <f t="shared" si="21"/>
        <v/>
      </c>
    </row>
    <row r="882" spans="3:8" x14ac:dyDescent="0.25">
      <c r="C882" s="5"/>
      <c r="E882" s="2" t="str">
        <f>IF(D882="","",VLOOKUP(D882,'BASE TB'!$A$1:$K$70000,2,FALSE))</f>
        <v/>
      </c>
      <c r="G882" s="3"/>
      <c r="H882" s="4" t="str">
        <f t="shared" si="21"/>
        <v/>
      </c>
    </row>
    <row r="883" spans="3:8" x14ac:dyDescent="0.25">
      <c r="C883" s="5"/>
      <c r="E883" s="2" t="str">
        <f>IF(D883="","",VLOOKUP(D883,'BASE TB'!$A$1:$K$70000,2,FALSE))</f>
        <v/>
      </c>
      <c r="G883" s="3"/>
      <c r="H883" s="4" t="str">
        <f t="shared" si="21"/>
        <v/>
      </c>
    </row>
    <row r="884" spans="3:8" x14ac:dyDescent="0.25">
      <c r="C884" s="5"/>
      <c r="E884" s="2" t="str">
        <f>IF(D884="","",VLOOKUP(D884,'BASE TB'!$A$1:$K$70000,2,FALSE))</f>
        <v/>
      </c>
      <c r="G884" s="3"/>
      <c r="H884" s="4" t="str">
        <f t="shared" si="21"/>
        <v/>
      </c>
    </row>
    <row r="885" spans="3:8" x14ac:dyDescent="0.25">
      <c r="C885" s="5"/>
      <c r="E885" s="2" t="str">
        <f>IF(D885="","",VLOOKUP(D885,'BASE TB'!$A$1:$K$70000,2,FALSE))</f>
        <v/>
      </c>
      <c r="G885" s="3"/>
      <c r="H885" s="4" t="str">
        <f t="shared" si="21"/>
        <v/>
      </c>
    </row>
    <row r="886" spans="3:8" x14ac:dyDescent="0.25">
      <c r="C886" s="5"/>
      <c r="E886" s="2" t="str">
        <f>IF(D886="","",VLOOKUP(D886,'BASE TB'!$A$1:$K$70000,2,FALSE))</f>
        <v/>
      </c>
      <c r="G886" s="3"/>
      <c r="H886" s="4" t="str">
        <f t="shared" si="21"/>
        <v/>
      </c>
    </row>
    <row r="887" spans="3:8" x14ac:dyDescent="0.25">
      <c r="C887" s="5"/>
      <c r="E887" s="2" t="str">
        <f>IF(D887="","",VLOOKUP(D887,'BASE TB'!$A$1:$K$70000,2,FALSE))</f>
        <v/>
      </c>
      <c r="G887" s="3"/>
      <c r="H887" s="4" t="str">
        <f t="shared" si="21"/>
        <v/>
      </c>
    </row>
    <row r="888" spans="3:8" x14ac:dyDescent="0.25">
      <c r="C888" s="5"/>
      <c r="E888" s="2" t="str">
        <f>IF(D888="","",VLOOKUP(D888,'BASE TB'!$A$1:$K$70000,2,FALSE))</f>
        <v/>
      </c>
      <c r="G888" s="3"/>
      <c r="H888" s="4" t="str">
        <f t="shared" si="21"/>
        <v/>
      </c>
    </row>
    <row r="889" spans="3:8" x14ac:dyDescent="0.25">
      <c r="C889" s="5"/>
      <c r="E889" s="2" t="str">
        <f>IF(D889="","",VLOOKUP(D889,'BASE TB'!$A$1:$K$70000,2,FALSE))</f>
        <v/>
      </c>
      <c r="G889" s="3"/>
      <c r="H889" s="4" t="str">
        <f t="shared" si="21"/>
        <v/>
      </c>
    </row>
    <row r="890" spans="3:8" x14ac:dyDescent="0.25">
      <c r="C890" s="5"/>
      <c r="E890" s="2" t="str">
        <f>IF(D890="","",VLOOKUP(D890,'BASE TB'!$A$1:$K$70000,2,FALSE))</f>
        <v/>
      </c>
      <c r="G890" s="3"/>
      <c r="H890" s="4" t="str">
        <f t="shared" si="21"/>
        <v/>
      </c>
    </row>
    <row r="891" spans="3:8" x14ac:dyDescent="0.25">
      <c r="C891" s="5"/>
      <c r="E891" s="2" t="str">
        <f>IF(D891="","",VLOOKUP(D891,'BASE TB'!$A$1:$K$70000,2,FALSE))</f>
        <v/>
      </c>
      <c r="G891" s="3"/>
      <c r="H891" s="4" t="str">
        <f t="shared" si="21"/>
        <v/>
      </c>
    </row>
    <row r="892" spans="3:8" x14ac:dyDescent="0.25">
      <c r="C892" s="5"/>
      <c r="E892" s="2" t="str">
        <f>IF(D892="","",VLOOKUP(D892,'BASE TB'!$A$1:$K$70000,2,FALSE))</f>
        <v/>
      </c>
      <c r="G892" s="3"/>
      <c r="H892" s="4" t="str">
        <f t="shared" si="21"/>
        <v/>
      </c>
    </row>
    <row r="893" spans="3:8" x14ac:dyDescent="0.25">
      <c r="C893" s="5"/>
      <c r="E893" s="2" t="str">
        <f>IF(D893="","",VLOOKUP(D893,'BASE TB'!$A$1:$K$70000,2,FALSE))</f>
        <v/>
      </c>
      <c r="G893" s="3"/>
      <c r="H893" s="4" t="str">
        <f t="shared" si="21"/>
        <v/>
      </c>
    </row>
    <row r="894" spans="3:8" x14ac:dyDescent="0.25">
      <c r="C894" s="5"/>
      <c r="E894" s="2" t="str">
        <f>IF(D894="","",VLOOKUP(D894,'BASE TB'!$A$1:$K$70000,2,FALSE))</f>
        <v/>
      </c>
      <c r="G894" s="3"/>
      <c r="H894" s="4" t="str">
        <f t="shared" si="21"/>
        <v/>
      </c>
    </row>
    <row r="895" spans="3:8" x14ac:dyDescent="0.25">
      <c r="C895" s="5"/>
      <c r="E895" s="2" t="str">
        <f>IF(D895="","",VLOOKUP(D895,'BASE TB'!$A$1:$K$70000,2,FALSE))</f>
        <v/>
      </c>
      <c r="G895" s="3"/>
      <c r="H895" s="4" t="str">
        <f t="shared" si="21"/>
        <v/>
      </c>
    </row>
    <row r="896" spans="3:8" x14ac:dyDescent="0.25">
      <c r="C896" s="5"/>
      <c r="E896" s="2" t="str">
        <f>IF(D896="","",VLOOKUP(D896,'BASE TB'!$A$1:$K$70000,2,FALSE))</f>
        <v/>
      </c>
      <c r="G896" s="3"/>
      <c r="H896" s="4" t="str">
        <f t="shared" si="21"/>
        <v/>
      </c>
    </row>
    <row r="897" spans="3:8" x14ac:dyDescent="0.25">
      <c r="C897" s="5"/>
      <c r="E897" s="2" t="str">
        <f>IF(D897="","",VLOOKUP(D897,'BASE TB'!$A$1:$K$70000,2,FALSE))</f>
        <v/>
      </c>
      <c r="G897" s="3"/>
      <c r="H897" s="4" t="str">
        <f t="shared" si="21"/>
        <v/>
      </c>
    </row>
    <row r="898" spans="3:8" x14ac:dyDescent="0.25">
      <c r="C898" s="5"/>
      <c r="E898" s="2" t="str">
        <f>IF(D898="","",VLOOKUP(D898,'BASE TB'!$A$1:$K$70000,2,FALSE))</f>
        <v/>
      </c>
      <c r="G898" s="3"/>
      <c r="H898" s="4" t="str">
        <f t="shared" si="21"/>
        <v/>
      </c>
    </row>
    <row r="899" spans="3:8" x14ac:dyDescent="0.25">
      <c r="C899" s="5"/>
      <c r="E899" s="2" t="str">
        <f>IF(D899="","",VLOOKUP(D899,'BASE TB'!$A$1:$K$70000,2,FALSE))</f>
        <v/>
      </c>
      <c r="G899" s="3"/>
      <c r="H899" s="4" t="str">
        <f t="shared" si="21"/>
        <v/>
      </c>
    </row>
    <row r="900" spans="3:8" x14ac:dyDescent="0.25">
      <c r="C900" s="5"/>
      <c r="E900" s="2" t="str">
        <f>IF(D900="","",VLOOKUP(D900,'BASE TB'!$A$1:$K$70000,2,FALSE))</f>
        <v/>
      </c>
      <c r="G900" s="3"/>
      <c r="H900" s="4" t="str">
        <f t="shared" si="21"/>
        <v/>
      </c>
    </row>
    <row r="901" spans="3:8" x14ac:dyDescent="0.25">
      <c r="C901" s="5"/>
      <c r="E901" s="2" t="str">
        <f>IF(D901="","",VLOOKUP(D901,'BASE TB'!$A$1:$K$70000,2,FALSE))</f>
        <v/>
      </c>
      <c r="G901" s="3"/>
      <c r="H901" s="4" t="str">
        <f t="shared" ref="H901:H964" si="22">IF(D901="","",F901*G901)</f>
        <v/>
      </c>
    </row>
    <row r="902" spans="3:8" x14ac:dyDescent="0.25">
      <c r="C902" s="5"/>
      <c r="E902" s="2" t="str">
        <f>IF(D902="","",VLOOKUP(D902,'BASE TB'!$A$1:$K$70000,2,FALSE))</f>
        <v/>
      </c>
      <c r="G902" s="3"/>
      <c r="H902" s="4" t="str">
        <f t="shared" si="22"/>
        <v/>
      </c>
    </row>
    <row r="903" spans="3:8" x14ac:dyDescent="0.25">
      <c r="C903" s="5"/>
      <c r="E903" s="2" t="str">
        <f>IF(D903="","",VLOOKUP(D903,'BASE TB'!$A$1:$K$70000,2,FALSE))</f>
        <v/>
      </c>
      <c r="G903" s="3"/>
      <c r="H903" s="4" t="str">
        <f t="shared" si="22"/>
        <v/>
      </c>
    </row>
    <row r="904" spans="3:8" x14ac:dyDescent="0.25">
      <c r="C904" s="5"/>
      <c r="E904" s="2" t="str">
        <f>IF(D904="","",VLOOKUP(D904,'BASE TB'!$A$1:$K$70000,2,FALSE))</f>
        <v/>
      </c>
      <c r="G904" s="3"/>
      <c r="H904" s="4" t="str">
        <f t="shared" si="22"/>
        <v/>
      </c>
    </row>
    <row r="905" spans="3:8" x14ac:dyDescent="0.25">
      <c r="C905" s="5"/>
      <c r="E905" s="2" t="str">
        <f>IF(D905="","",VLOOKUP(D905,'BASE TB'!$A$1:$K$70000,2,FALSE))</f>
        <v/>
      </c>
      <c r="G905" s="3"/>
      <c r="H905" s="4" t="str">
        <f t="shared" si="22"/>
        <v/>
      </c>
    </row>
    <row r="906" spans="3:8" x14ac:dyDescent="0.25">
      <c r="C906" s="5"/>
      <c r="E906" s="2" t="str">
        <f>IF(D906="","",VLOOKUP(D906,'BASE TB'!$A$1:$K$70000,2,FALSE))</f>
        <v/>
      </c>
      <c r="G906" s="3"/>
      <c r="H906" s="4" t="str">
        <f t="shared" si="22"/>
        <v/>
      </c>
    </row>
    <row r="907" spans="3:8" x14ac:dyDescent="0.25">
      <c r="C907" s="5"/>
      <c r="E907" s="2" t="str">
        <f>IF(D907="","",VLOOKUP(D907,'BASE TB'!$A$1:$K$70000,2,FALSE))</f>
        <v/>
      </c>
      <c r="G907" s="3"/>
      <c r="H907" s="4" t="str">
        <f t="shared" si="22"/>
        <v/>
      </c>
    </row>
    <row r="908" spans="3:8" x14ac:dyDescent="0.25">
      <c r="C908" s="5"/>
      <c r="E908" s="2" t="str">
        <f>IF(D908="","",VLOOKUP(D908,'BASE TB'!$A$1:$K$70000,2,FALSE))</f>
        <v/>
      </c>
      <c r="G908" s="3"/>
      <c r="H908" s="4" t="str">
        <f t="shared" si="22"/>
        <v/>
      </c>
    </row>
    <row r="909" spans="3:8" x14ac:dyDescent="0.25">
      <c r="C909" s="5"/>
      <c r="E909" s="2" t="str">
        <f>IF(D909="","",VLOOKUP(D909,'BASE TB'!$A$1:$K$70000,2,FALSE))</f>
        <v/>
      </c>
      <c r="G909" s="3"/>
      <c r="H909" s="4" t="str">
        <f t="shared" si="22"/>
        <v/>
      </c>
    </row>
    <row r="910" spans="3:8" x14ac:dyDescent="0.25">
      <c r="C910" s="5"/>
      <c r="E910" s="2" t="str">
        <f>IF(D910="","",VLOOKUP(D910,'BASE TB'!$A$1:$K$70000,2,FALSE))</f>
        <v/>
      </c>
      <c r="G910" s="3"/>
      <c r="H910" s="4" t="str">
        <f t="shared" si="22"/>
        <v/>
      </c>
    </row>
    <row r="911" spans="3:8" x14ac:dyDescent="0.25">
      <c r="C911" s="5"/>
      <c r="E911" s="2" t="str">
        <f>IF(D911="","",VLOOKUP(D911,'BASE TB'!$A$1:$K$70000,2,FALSE))</f>
        <v/>
      </c>
      <c r="G911" s="3"/>
      <c r="H911" s="4" t="str">
        <f t="shared" si="22"/>
        <v/>
      </c>
    </row>
    <row r="912" spans="3:8" x14ac:dyDescent="0.25">
      <c r="C912" s="5"/>
      <c r="E912" s="2" t="str">
        <f>IF(D912="","",VLOOKUP(D912,'BASE TB'!$A$1:$K$70000,2,FALSE))</f>
        <v/>
      </c>
      <c r="G912" s="3"/>
      <c r="H912" s="4" t="str">
        <f t="shared" si="22"/>
        <v/>
      </c>
    </row>
    <row r="913" spans="3:8" x14ac:dyDescent="0.25">
      <c r="C913" s="5"/>
      <c r="E913" s="2" t="str">
        <f>IF(D913="","",VLOOKUP(D913,'BASE TB'!$A$1:$K$70000,2,FALSE))</f>
        <v/>
      </c>
      <c r="G913" s="3"/>
      <c r="H913" s="4" t="str">
        <f t="shared" si="22"/>
        <v/>
      </c>
    </row>
    <row r="914" spans="3:8" x14ac:dyDescent="0.25">
      <c r="C914" s="5"/>
      <c r="E914" s="2" t="str">
        <f>IF(D914="","",VLOOKUP(D914,'BASE TB'!$A$1:$K$70000,2,FALSE))</f>
        <v/>
      </c>
      <c r="G914" s="3"/>
      <c r="H914" s="4" t="str">
        <f t="shared" si="22"/>
        <v/>
      </c>
    </row>
    <row r="915" spans="3:8" x14ac:dyDescent="0.25">
      <c r="C915" s="5"/>
      <c r="E915" s="2" t="str">
        <f>IF(D915="","",VLOOKUP(D915,'BASE TB'!$A$1:$K$70000,2,FALSE))</f>
        <v/>
      </c>
      <c r="G915" s="3"/>
      <c r="H915" s="4" t="str">
        <f t="shared" si="22"/>
        <v/>
      </c>
    </row>
    <row r="916" spans="3:8" x14ac:dyDescent="0.25">
      <c r="C916" s="5"/>
      <c r="E916" s="2" t="str">
        <f>IF(D916="","",VLOOKUP(D916,'BASE TB'!$A$1:$K$70000,2,FALSE))</f>
        <v/>
      </c>
      <c r="G916" s="3"/>
      <c r="H916" s="4" t="str">
        <f t="shared" si="22"/>
        <v/>
      </c>
    </row>
    <row r="917" spans="3:8" x14ac:dyDescent="0.25">
      <c r="C917" s="5"/>
      <c r="E917" s="2" t="str">
        <f>IF(D917="","",VLOOKUP(D917,'BASE TB'!$A$1:$K$70000,2,FALSE))</f>
        <v/>
      </c>
      <c r="G917" s="3"/>
      <c r="H917" s="4" t="str">
        <f t="shared" si="22"/>
        <v/>
      </c>
    </row>
    <row r="918" spans="3:8" x14ac:dyDescent="0.25">
      <c r="C918" s="5"/>
      <c r="E918" s="2" t="str">
        <f>IF(D918="","",VLOOKUP(D918,'BASE TB'!$A$1:$K$70000,2,FALSE))</f>
        <v/>
      </c>
      <c r="G918" s="3"/>
      <c r="H918" s="4" t="str">
        <f t="shared" si="22"/>
        <v/>
      </c>
    </row>
    <row r="919" spans="3:8" x14ac:dyDescent="0.25">
      <c r="C919" s="5"/>
      <c r="E919" s="2" t="str">
        <f>IF(D919="","",VLOOKUP(D919,'BASE TB'!$A$1:$K$70000,2,FALSE))</f>
        <v/>
      </c>
      <c r="G919" s="3"/>
      <c r="H919" s="4" t="str">
        <f t="shared" si="22"/>
        <v/>
      </c>
    </row>
    <row r="920" spans="3:8" x14ac:dyDescent="0.25">
      <c r="C920" s="5"/>
      <c r="E920" s="2" t="str">
        <f>IF(D920="","",VLOOKUP(D920,'BASE TB'!$A$1:$K$70000,2,FALSE))</f>
        <v/>
      </c>
      <c r="G920" s="3"/>
      <c r="H920" s="4" t="str">
        <f t="shared" si="22"/>
        <v/>
      </c>
    </row>
    <row r="921" spans="3:8" x14ac:dyDescent="0.25">
      <c r="C921" s="5"/>
      <c r="E921" s="2" t="str">
        <f>IF(D921="","",VLOOKUP(D921,'BASE TB'!$A$1:$K$70000,2,FALSE))</f>
        <v/>
      </c>
      <c r="G921" s="3"/>
      <c r="H921" s="4" t="str">
        <f t="shared" si="22"/>
        <v/>
      </c>
    </row>
    <row r="922" spans="3:8" x14ac:dyDescent="0.25">
      <c r="C922" s="5"/>
      <c r="E922" s="2" t="str">
        <f>IF(D922="","",VLOOKUP(D922,'BASE TB'!$A$1:$K$70000,2,FALSE))</f>
        <v/>
      </c>
      <c r="G922" s="3"/>
      <c r="H922" s="4" t="str">
        <f t="shared" si="22"/>
        <v/>
      </c>
    </row>
    <row r="923" spans="3:8" x14ac:dyDescent="0.25">
      <c r="C923" s="5"/>
      <c r="E923" s="2" t="str">
        <f>IF(D923="","",VLOOKUP(D923,'BASE TB'!$A$1:$K$70000,2,FALSE))</f>
        <v/>
      </c>
      <c r="G923" s="3"/>
      <c r="H923" s="4" t="str">
        <f t="shared" si="22"/>
        <v/>
      </c>
    </row>
    <row r="924" spans="3:8" x14ac:dyDescent="0.25">
      <c r="C924" s="5"/>
      <c r="E924" s="2" t="str">
        <f>IF(D924="","",VLOOKUP(D924,'BASE TB'!$A$1:$K$70000,2,FALSE))</f>
        <v/>
      </c>
      <c r="G924" s="3"/>
      <c r="H924" s="4" t="str">
        <f t="shared" si="22"/>
        <v/>
      </c>
    </row>
    <row r="925" spans="3:8" x14ac:dyDescent="0.25">
      <c r="C925" s="5"/>
      <c r="E925" s="2" t="str">
        <f>IF(D925="","",VLOOKUP(D925,'BASE TB'!$A$1:$K$70000,2,FALSE))</f>
        <v/>
      </c>
      <c r="G925" s="3"/>
      <c r="H925" s="4" t="str">
        <f t="shared" si="22"/>
        <v/>
      </c>
    </row>
    <row r="926" spans="3:8" x14ac:dyDescent="0.25">
      <c r="C926" s="5"/>
      <c r="E926" s="2" t="str">
        <f>IF(D926="","",VLOOKUP(D926,'BASE TB'!$A$1:$K$70000,2,FALSE))</f>
        <v/>
      </c>
      <c r="G926" s="3"/>
      <c r="H926" s="4" t="str">
        <f t="shared" si="22"/>
        <v/>
      </c>
    </row>
    <row r="927" spans="3:8" x14ac:dyDescent="0.25">
      <c r="C927" s="5"/>
      <c r="E927" s="2" t="str">
        <f>IF(D927="","",VLOOKUP(D927,'BASE TB'!$A$1:$K$70000,2,FALSE))</f>
        <v/>
      </c>
      <c r="G927" s="3"/>
      <c r="H927" s="4" t="str">
        <f t="shared" si="22"/>
        <v/>
      </c>
    </row>
    <row r="928" spans="3:8" x14ac:dyDescent="0.25">
      <c r="C928" s="5"/>
      <c r="E928" s="2" t="str">
        <f>IF(D928="","",VLOOKUP(D928,'BASE TB'!$A$1:$K$70000,2,FALSE))</f>
        <v/>
      </c>
      <c r="G928" s="3"/>
      <c r="H928" s="4" t="str">
        <f t="shared" si="22"/>
        <v/>
      </c>
    </row>
    <row r="929" spans="3:8" x14ac:dyDescent="0.25">
      <c r="C929" s="5"/>
      <c r="E929" s="2" t="str">
        <f>IF(D929="","",VLOOKUP(D929,'BASE TB'!$A$1:$K$70000,2,FALSE))</f>
        <v/>
      </c>
      <c r="G929" s="3"/>
      <c r="H929" s="4" t="str">
        <f t="shared" si="22"/>
        <v/>
      </c>
    </row>
    <row r="930" spans="3:8" x14ac:dyDescent="0.25">
      <c r="C930" s="5"/>
      <c r="E930" s="2" t="str">
        <f>IF(D930="","",VLOOKUP(D930,'BASE TB'!$A$1:$K$70000,2,FALSE))</f>
        <v/>
      </c>
      <c r="G930" s="3"/>
      <c r="H930" s="4" t="str">
        <f t="shared" si="22"/>
        <v/>
      </c>
    </row>
    <row r="931" spans="3:8" x14ac:dyDescent="0.25">
      <c r="C931" s="5"/>
      <c r="E931" s="2" t="str">
        <f>IF(D931="","",VLOOKUP(D931,'BASE TB'!$A$1:$K$70000,2,FALSE))</f>
        <v/>
      </c>
      <c r="G931" s="3"/>
      <c r="H931" s="4" t="str">
        <f t="shared" si="22"/>
        <v/>
      </c>
    </row>
    <row r="932" spans="3:8" x14ac:dyDescent="0.25">
      <c r="C932" s="5"/>
      <c r="E932" s="2" t="str">
        <f>IF(D932="","",VLOOKUP(D932,'BASE TB'!$A$1:$K$70000,2,FALSE))</f>
        <v/>
      </c>
      <c r="G932" s="3"/>
      <c r="H932" s="4" t="str">
        <f t="shared" si="22"/>
        <v/>
      </c>
    </row>
    <row r="933" spans="3:8" x14ac:dyDescent="0.25">
      <c r="C933" s="5"/>
      <c r="E933" s="2" t="str">
        <f>IF(D933="","",VLOOKUP(D933,'BASE TB'!$A$1:$K$70000,2,FALSE))</f>
        <v/>
      </c>
      <c r="G933" s="3"/>
      <c r="H933" s="4" t="str">
        <f t="shared" si="22"/>
        <v/>
      </c>
    </row>
    <row r="934" spans="3:8" x14ac:dyDescent="0.25">
      <c r="C934" s="5"/>
      <c r="E934" s="2" t="str">
        <f>IF(D934="","",VLOOKUP(D934,'BASE TB'!$A$1:$K$70000,2,FALSE))</f>
        <v/>
      </c>
      <c r="G934" s="3"/>
      <c r="H934" s="4" t="str">
        <f t="shared" si="22"/>
        <v/>
      </c>
    </row>
    <row r="935" spans="3:8" x14ac:dyDescent="0.25">
      <c r="C935" s="5"/>
      <c r="E935" s="2" t="str">
        <f>IF(D935="","",VLOOKUP(D935,'BASE TB'!$A$1:$K$70000,2,FALSE))</f>
        <v/>
      </c>
      <c r="G935" s="3"/>
      <c r="H935" s="4" t="str">
        <f t="shared" si="22"/>
        <v/>
      </c>
    </row>
    <row r="936" spans="3:8" x14ac:dyDescent="0.25">
      <c r="C936" s="5"/>
      <c r="E936" s="2" t="str">
        <f>IF(D936="","",VLOOKUP(D936,'BASE TB'!$A$1:$K$70000,2,FALSE))</f>
        <v/>
      </c>
      <c r="G936" s="3"/>
      <c r="H936" s="4" t="str">
        <f t="shared" si="22"/>
        <v/>
      </c>
    </row>
    <row r="937" spans="3:8" x14ac:dyDescent="0.25">
      <c r="C937" s="5"/>
      <c r="E937" s="2" t="str">
        <f>IF(D937="","",VLOOKUP(D937,'BASE TB'!$A$1:$K$70000,2,FALSE))</f>
        <v/>
      </c>
      <c r="G937" s="3"/>
      <c r="H937" s="4" t="str">
        <f t="shared" si="22"/>
        <v/>
      </c>
    </row>
    <row r="938" spans="3:8" x14ac:dyDescent="0.25">
      <c r="C938" s="5"/>
      <c r="E938" s="2" t="str">
        <f>IF(D938="","",VLOOKUP(D938,'BASE TB'!$A$1:$K$70000,2,FALSE))</f>
        <v/>
      </c>
      <c r="G938" s="3"/>
      <c r="H938" s="4" t="str">
        <f t="shared" si="22"/>
        <v/>
      </c>
    </row>
    <row r="939" spans="3:8" x14ac:dyDescent="0.25">
      <c r="C939" s="5"/>
      <c r="E939" s="2" t="str">
        <f>IF(D939="","",VLOOKUP(D939,'BASE TB'!$A$1:$K$70000,2,FALSE))</f>
        <v/>
      </c>
      <c r="G939" s="3"/>
      <c r="H939" s="4" t="str">
        <f t="shared" si="22"/>
        <v/>
      </c>
    </row>
    <row r="940" spans="3:8" x14ac:dyDescent="0.25">
      <c r="C940" s="5"/>
      <c r="E940" s="2" t="str">
        <f>IF(D940="","",VLOOKUP(D940,'BASE TB'!$A$1:$K$70000,2,FALSE))</f>
        <v/>
      </c>
      <c r="G940" s="3"/>
      <c r="H940" s="4" t="str">
        <f t="shared" si="22"/>
        <v/>
      </c>
    </row>
    <row r="941" spans="3:8" x14ac:dyDescent="0.25">
      <c r="C941" s="5"/>
      <c r="E941" s="2" t="str">
        <f>IF(D941="","",VLOOKUP(D941,'BASE TB'!$A$1:$K$70000,2,FALSE))</f>
        <v/>
      </c>
      <c r="G941" s="3"/>
      <c r="H941" s="4" t="str">
        <f t="shared" si="22"/>
        <v/>
      </c>
    </row>
    <row r="942" spans="3:8" x14ac:dyDescent="0.25">
      <c r="C942" s="5"/>
      <c r="E942" s="2" t="str">
        <f>IF(D942="","",VLOOKUP(D942,'BASE TB'!$A$1:$K$70000,2,FALSE))</f>
        <v/>
      </c>
      <c r="G942" s="3"/>
      <c r="H942" s="4" t="str">
        <f t="shared" si="22"/>
        <v/>
      </c>
    </row>
    <row r="943" spans="3:8" x14ac:dyDescent="0.25">
      <c r="C943" s="5"/>
      <c r="E943" s="2" t="str">
        <f>IF(D943="","",VLOOKUP(D943,'BASE TB'!$A$1:$K$70000,2,FALSE))</f>
        <v/>
      </c>
      <c r="G943" s="3"/>
      <c r="H943" s="4" t="str">
        <f t="shared" si="22"/>
        <v/>
      </c>
    </row>
    <row r="944" spans="3:8" x14ac:dyDescent="0.25">
      <c r="C944" s="5"/>
      <c r="E944" s="2" t="str">
        <f>IF(D944="","",VLOOKUP(D944,'BASE TB'!$A$1:$K$70000,2,FALSE))</f>
        <v/>
      </c>
      <c r="G944" s="3"/>
      <c r="H944" s="4" t="str">
        <f t="shared" si="22"/>
        <v/>
      </c>
    </row>
    <row r="945" spans="3:8" x14ac:dyDescent="0.25">
      <c r="C945" s="5"/>
      <c r="E945" s="2" t="str">
        <f>IF(D945="","",VLOOKUP(D945,'BASE TB'!$A$1:$K$70000,2,FALSE))</f>
        <v/>
      </c>
      <c r="G945" s="3"/>
      <c r="H945" s="4" t="str">
        <f t="shared" si="22"/>
        <v/>
      </c>
    </row>
    <row r="946" spans="3:8" x14ac:dyDescent="0.25">
      <c r="C946" s="5"/>
      <c r="E946" s="2" t="str">
        <f>IF(D946="","",VLOOKUP(D946,'BASE TB'!$A$1:$K$70000,2,FALSE))</f>
        <v/>
      </c>
      <c r="G946" s="3"/>
      <c r="H946" s="4" t="str">
        <f t="shared" si="22"/>
        <v/>
      </c>
    </row>
    <row r="947" spans="3:8" x14ac:dyDescent="0.25">
      <c r="C947" s="5"/>
      <c r="E947" s="2" t="str">
        <f>IF(D947="","",VLOOKUP(D947,'BASE TB'!$A$1:$K$70000,2,FALSE))</f>
        <v/>
      </c>
      <c r="G947" s="3"/>
      <c r="H947" s="4" t="str">
        <f t="shared" si="22"/>
        <v/>
      </c>
    </row>
    <row r="948" spans="3:8" x14ac:dyDescent="0.25">
      <c r="C948" s="5"/>
      <c r="E948" s="2" t="str">
        <f>IF(D948="","",VLOOKUP(D948,'BASE TB'!$A$1:$K$70000,2,FALSE))</f>
        <v/>
      </c>
      <c r="G948" s="3"/>
      <c r="H948" s="4" t="str">
        <f t="shared" si="22"/>
        <v/>
      </c>
    </row>
    <row r="949" spans="3:8" x14ac:dyDescent="0.25">
      <c r="C949" s="5"/>
      <c r="E949" s="2" t="str">
        <f>IF(D949="","",VLOOKUP(D949,'BASE TB'!$A$1:$K$70000,2,FALSE))</f>
        <v/>
      </c>
      <c r="G949" s="3"/>
      <c r="H949" s="4" t="str">
        <f t="shared" si="22"/>
        <v/>
      </c>
    </row>
    <row r="950" spans="3:8" x14ac:dyDescent="0.25">
      <c r="C950" s="5"/>
      <c r="E950" s="2" t="str">
        <f>IF(D950="","",VLOOKUP(D950,'BASE TB'!$A$1:$K$70000,2,FALSE))</f>
        <v/>
      </c>
      <c r="G950" s="3"/>
      <c r="H950" s="4" t="str">
        <f t="shared" si="22"/>
        <v/>
      </c>
    </row>
    <row r="951" spans="3:8" x14ac:dyDescent="0.25">
      <c r="C951" s="5"/>
      <c r="E951" s="2" t="str">
        <f>IF(D951="","",VLOOKUP(D951,'BASE TB'!$A$1:$K$70000,2,FALSE))</f>
        <v/>
      </c>
      <c r="G951" s="3"/>
      <c r="H951" s="4" t="str">
        <f t="shared" si="22"/>
        <v/>
      </c>
    </row>
    <row r="952" spans="3:8" x14ac:dyDescent="0.25">
      <c r="C952" s="5"/>
      <c r="E952" s="2" t="str">
        <f>IF(D952="","",VLOOKUP(D952,'BASE TB'!$A$1:$K$70000,2,FALSE))</f>
        <v/>
      </c>
      <c r="G952" s="3"/>
      <c r="H952" s="4" t="str">
        <f t="shared" si="22"/>
        <v/>
      </c>
    </row>
    <row r="953" spans="3:8" x14ac:dyDescent="0.25">
      <c r="C953" s="5"/>
      <c r="E953" s="2" t="str">
        <f>IF(D953="","",VLOOKUP(D953,'BASE TB'!$A$1:$K$70000,2,FALSE))</f>
        <v/>
      </c>
      <c r="G953" s="3"/>
      <c r="H953" s="4" t="str">
        <f t="shared" si="22"/>
        <v/>
      </c>
    </row>
    <row r="954" spans="3:8" x14ac:dyDescent="0.25">
      <c r="C954" s="5"/>
      <c r="E954" s="2" t="str">
        <f>IF(D954="","",VLOOKUP(D954,'BASE TB'!$A$1:$K$70000,2,FALSE))</f>
        <v/>
      </c>
      <c r="G954" s="3"/>
      <c r="H954" s="4" t="str">
        <f t="shared" si="22"/>
        <v/>
      </c>
    </row>
    <row r="955" spans="3:8" x14ac:dyDescent="0.25">
      <c r="C955" s="5"/>
      <c r="E955" s="2" t="str">
        <f>IF(D955="","",VLOOKUP(D955,'BASE TB'!$A$1:$K$70000,2,FALSE))</f>
        <v/>
      </c>
      <c r="G955" s="3"/>
      <c r="H955" s="4" t="str">
        <f t="shared" si="22"/>
        <v/>
      </c>
    </row>
    <row r="956" spans="3:8" x14ac:dyDescent="0.25">
      <c r="C956" s="5"/>
      <c r="E956" s="2" t="str">
        <f>IF(D956="","",VLOOKUP(D956,'BASE TB'!$A$1:$K$70000,2,FALSE))</f>
        <v/>
      </c>
      <c r="G956" s="3"/>
      <c r="H956" s="4" t="str">
        <f t="shared" si="22"/>
        <v/>
      </c>
    </row>
    <row r="957" spans="3:8" x14ac:dyDescent="0.25">
      <c r="C957" s="5"/>
      <c r="E957" s="2" t="str">
        <f>IF(D957="","",VLOOKUP(D957,'BASE TB'!$A$1:$K$70000,2,FALSE))</f>
        <v/>
      </c>
      <c r="G957" s="3"/>
      <c r="H957" s="4" t="str">
        <f t="shared" si="22"/>
        <v/>
      </c>
    </row>
    <row r="958" spans="3:8" x14ac:dyDescent="0.25">
      <c r="C958" s="5"/>
      <c r="E958" s="2" t="str">
        <f>IF(D958="","",VLOOKUP(D958,'BASE TB'!$A$1:$K$70000,2,FALSE))</f>
        <v/>
      </c>
      <c r="G958" s="3"/>
      <c r="H958" s="4" t="str">
        <f t="shared" si="22"/>
        <v/>
      </c>
    </row>
    <row r="959" spans="3:8" x14ac:dyDescent="0.25">
      <c r="C959" s="5"/>
      <c r="E959" s="2" t="str">
        <f>IF(D959="","",VLOOKUP(D959,'BASE TB'!$A$1:$K$70000,2,FALSE))</f>
        <v/>
      </c>
      <c r="G959" s="3"/>
      <c r="H959" s="4" t="str">
        <f t="shared" si="22"/>
        <v/>
      </c>
    </row>
    <row r="960" spans="3:8" x14ac:dyDescent="0.25">
      <c r="C960" s="5"/>
      <c r="E960" s="2" t="str">
        <f>IF(D960="","",VLOOKUP(D960,'BASE TB'!$A$1:$K$70000,2,FALSE))</f>
        <v/>
      </c>
      <c r="G960" s="3"/>
      <c r="H960" s="4" t="str">
        <f t="shared" si="22"/>
        <v/>
      </c>
    </row>
    <row r="961" spans="3:8" x14ac:dyDescent="0.25">
      <c r="C961" s="5"/>
      <c r="E961" s="2" t="str">
        <f>IF(D961="","",VLOOKUP(D961,'BASE TB'!$A$1:$K$70000,2,FALSE))</f>
        <v/>
      </c>
      <c r="G961" s="3"/>
      <c r="H961" s="4" t="str">
        <f t="shared" si="22"/>
        <v/>
      </c>
    </row>
    <row r="962" spans="3:8" x14ac:dyDescent="0.25">
      <c r="C962" s="5"/>
      <c r="E962" s="2" t="str">
        <f>IF(D962="","",VLOOKUP(D962,'BASE TB'!$A$1:$K$70000,2,FALSE))</f>
        <v/>
      </c>
      <c r="G962" s="3"/>
      <c r="H962" s="4" t="str">
        <f t="shared" si="22"/>
        <v/>
      </c>
    </row>
    <row r="963" spans="3:8" x14ac:dyDescent="0.25">
      <c r="C963" s="5"/>
      <c r="E963" s="2" t="str">
        <f>IF(D963="","",VLOOKUP(D963,'BASE TB'!$A$1:$K$70000,2,FALSE))</f>
        <v/>
      </c>
      <c r="G963" s="3"/>
      <c r="H963" s="4" t="str">
        <f t="shared" si="22"/>
        <v/>
      </c>
    </row>
    <row r="964" spans="3:8" x14ac:dyDescent="0.25">
      <c r="C964" s="5"/>
      <c r="E964" s="2" t="str">
        <f>IF(D964="","",VLOOKUP(D964,'BASE TB'!$A$1:$K$70000,2,FALSE))</f>
        <v/>
      </c>
      <c r="G964" s="3"/>
      <c r="H964" s="4" t="str">
        <f t="shared" si="22"/>
        <v/>
      </c>
    </row>
    <row r="965" spans="3:8" x14ac:dyDescent="0.25">
      <c r="C965" s="5"/>
      <c r="E965" s="2" t="str">
        <f>IF(D965="","",VLOOKUP(D965,'BASE TB'!$A$1:$K$70000,2,FALSE))</f>
        <v/>
      </c>
      <c r="G965" s="3"/>
      <c r="H965" s="4" t="str">
        <f t="shared" ref="H965:H1028" si="23">IF(D965="","",F965*G965)</f>
        <v/>
      </c>
    </row>
    <row r="966" spans="3:8" x14ac:dyDescent="0.25">
      <c r="C966" s="5"/>
      <c r="E966" s="2" t="str">
        <f>IF(D966="","",VLOOKUP(D966,'BASE TB'!$A$1:$K$70000,2,FALSE))</f>
        <v/>
      </c>
      <c r="G966" s="3"/>
      <c r="H966" s="4" t="str">
        <f t="shared" si="23"/>
        <v/>
      </c>
    </row>
    <row r="967" spans="3:8" x14ac:dyDescent="0.25">
      <c r="C967" s="5"/>
      <c r="E967" s="2" t="str">
        <f>IF(D967="","",VLOOKUP(D967,'BASE TB'!$A$1:$K$70000,2,FALSE))</f>
        <v/>
      </c>
      <c r="G967" s="3"/>
      <c r="H967" s="4" t="str">
        <f t="shared" si="23"/>
        <v/>
      </c>
    </row>
    <row r="968" spans="3:8" x14ac:dyDescent="0.25">
      <c r="C968" s="5"/>
      <c r="E968" s="2" t="str">
        <f>IF(D968="","",VLOOKUP(D968,'BASE TB'!$A$1:$K$70000,2,FALSE))</f>
        <v/>
      </c>
      <c r="G968" s="3"/>
      <c r="H968" s="4" t="str">
        <f t="shared" si="23"/>
        <v/>
      </c>
    </row>
    <row r="969" spans="3:8" x14ac:dyDescent="0.25">
      <c r="C969" s="5"/>
      <c r="E969" s="2" t="str">
        <f>IF(D969="","",VLOOKUP(D969,'BASE TB'!$A$1:$K$70000,2,FALSE))</f>
        <v/>
      </c>
      <c r="G969" s="3"/>
      <c r="H969" s="4" t="str">
        <f t="shared" si="23"/>
        <v/>
      </c>
    </row>
    <row r="970" spans="3:8" x14ac:dyDescent="0.25">
      <c r="C970" s="5"/>
      <c r="E970" s="2" t="str">
        <f>IF(D970="","",VLOOKUP(D970,'BASE TB'!$A$1:$K$70000,2,FALSE))</f>
        <v/>
      </c>
      <c r="G970" s="3"/>
      <c r="H970" s="4" t="str">
        <f t="shared" si="23"/>
        <v/>
      </c>
    </row>
    <row r="971" spans="3:8" x14ac:dyDescent="0.25">
      <c r="C971" s="5"/>
      <c r="E971" s="2" t="str">
        <f>IF(D971="","",VLOOKUP(D971,'BASE TB'!$A$1:$K$70000,2,FALSE))</f>
        <v/>
      </c>
      <c r="G971" s="3"/>
      <c r="H971" s="4" t="str">
        <f t="shared" si="23"/>
        <v/>
      </c>
    </row>
    <row r="972" spans="3:8" x14ac:dyDescent="0.25">
      <c r="C972" s="5"/>
      <c r="E972" s="2" t="str">
        <f>IF(D972="","",VLOOKUP(D972,'BASE TB'!$A$1:$K$70000,2,FALSE))</f>
        <v/>
      </c>
      <c r="G972" s="3"/>
      <c r="H972" s="4" t="str">
        <f t="shared" si="23"/>
        <v/>
      </c>
    </row>
    <row r="973" spans="3:8" x14ac:dyDescent="0.25">
      <c r="C973" s="5"/>
      <c r="E973" s="2" t="str">
        <f>IF(D973="","",VLOOKUP(D973,'BASE TB'!$A$1:$K$70000,2,FALSE))</f>
        <v/>
      </c>
      <c r="G973" s="3"/>
      <c r="H973" s="4" t="str">
        <f t="shared" si="23"/>
        <v/>
      </c>
    </row>
    <row r="974" spans="3:8" x14ac:dyDescent="0.25">
      <c r="C974" s="5"/>
      <c r="E974" s="2" t="str">
        <f>IF(D974="","",VLOOKUP(D974,'BASE TB'!$A$1:$K$70000,2,FALSE))</f>
        <v/>
      </c>
      <c r="G974" s="3"/>
      <c r="H974" s="4" t="str">
        <f t="shared" si="23"/>
        <v/>
      </c>
    </row>
    <row r="975" spans="3:8" x14ac:dyDescent="0.25">
      <c r="C975" s="5"/>
      <c r="E975" s="2" t="str">
        <f>IF(D975="","",VLOOKUP(D975,'BASE TB'!$A$1:$K$70000,2,FALSE))</f>
        <v/>
      </c>
      <c r="G975" s="3"/>
      <c r="H975" s="4" t="str">
        <f t="shared" si="23"/>
        <v/>
      </c>
    </row>
    <row r="976" spans="3:8" x14ac:dyDescent="0.25">
      <c r="C976" s="5"/>
      <c r="E976" s="2" t="str">
        <f>IF(D976="","",VLOOKUP(D976,'BASE TB'!$A$1:$K$70000,2,FALSE))</f>
        <v/>
      </c>
      <c r="G976" s="3"/>
      <c r="H976" s="4" t="str">
        <f t="shared" si="23"/>
        <v/>
      </c>
    </row>
    <row r="977" spans="3:8" x14ac:dyDescent="0.25">
      <c r="C977" s="5"/>
      <c r="E977" s="2" t="str">
        <f>IF(D977="","",VLOOKUP(D977,'BASE TB'!$A$1:$K$70000,2,FALSE))</f>
        <v/>
      </c>
      <c r="G977" s="3"/>
      <c r="H977" s="4" t="str">
        <f t="shared" si="23"/>
        <v/>
      </c>
    </row>
    <row r="978" spans="3:8" x14ac:dyDescent="0.25">
      <c r="C978" s="5"/>
      <c r="E978" s="2" t="str">
        <f>IF(D978="","",VLOOKUP(D978,'BASE TB'!$A$1:$K$70000,2,FALSE))</f>
        <v/>
      </c>
      <c r="G978" s="3"/>
      <c r="H978" s="4" t="str">
        <f t="shared" si="23"/>
        <v/>
      </c>
    </row>
    <row r="979" spans="3:8" x14ac:dyDescent="0.25">
      <c r="C979" s="5"/>
      <c r="E979" s="2" t="str">
        <f>IF(D979="","",VLOOKUP(D979,'BASE TB'!$A$1:$K$70000,2,FALSE))</f>
        <v/>
      </c>
      <c r="G979" s="3"/>
      <c r="H979" s="4" t="str">
        <f t="shared" si="23"/>
        <v/>
      </c>
    </row>
    <row r="980" spans="3:8" x14ac:dyDescent="0.25">
      <c r="C980" s="5"/>
      <c r="E980" s="2" t="str">
        <f>IF(D980="","",VLOOKUP(D980,'BASE TB'!$A$1:$K$70000,2,FALSE))</f>
        <v/>
      </c>
      <c r="G980" s="3"/>
      <c r="H980" s="4" t="str">
        <f t="shared" si="23"/>
        <v/>
      </c>
    </row>
    <row r="981" spans="3:8" x14ac:dyDescent="0.25">
      <c r="C981" s="5"/>
      <c r="E981" s="2" t="str">
        <f>IF(D981="","",VLOOKUP(D981,'BASE TB'!$A$1:$K$70000,2,FALSE))</f>
        <v/>
      </c>
      <c r="G981" s="3"/>
      <c r="H981" s="4" t="str">
        <f t="shared" si="23"/>
        <v/>
      </c>
    </row>
    <row r="982" spans="3:8" x14ac:dyDescent="0.25">
      <c r="C982" s="5"/>
      <c r="E982" s="2" t="str">
        <f>IF(D982="","",VLOOKUP(D982,'BASE TB'!$A$1:$K$70000,2,FALSE))</f>
        <v/>
      </c>
      <c r="G982" s="3"/>
      <c r="H982" s="4" t="str">
        <f t="shared" si="23"/>
        <v/>
      </c>
    </row>
    <row r="983" spans="3:8" x14ac:dyDescent="0.25">
      <c r="C983" s="5"/>
      <c r="E983" s="2" t="str">
        <f>IF(D983="","",VLOOKUP(D983,'BASE TB'!$A$1:$K$70000,2,FALSE))</f>
        <v/>
      </c>
      <c r="G983" s="3"/>
      <c r="H983" s="4" t="str">
        <f t="shared" si="23"/>
        <v/>
      </c>
    </row>
    <row r="984" spans="3:8" x14ac:dyDescent="0.25">
      <c r="C984" s="5"/>
      <c r="E984" s="2" t="str">
        <f>IF(D984="","",VLOOKUP(D984,'BASE TB'!$A$1:$K$70000,2,FALSE))</f>
        <v/>
      </c>
      <c r="G984" s="3"/>
      <c r="H984" s="4" t="str">
        <f t="shared" si="23"/>
        <v/>
      </c>
    </row>
    <row r="985" spans="3:8" x14ac:dyDescent="0.25">
      <c r="C985" s="5"/>
      <c r="E985" s="2" t="str">
        <f>IF(D985="","",VLOOKUP(D985,'BASE TB'!$A$1:$K$70000,2,FALSE))</f>
        <v/>
      </c>
      <c r="G985" s="3"/>
      <c r="H985" s="4" t="str">
        <f t="shared" si="23"/>
        <v/>
      </c>
    </row>
    <row r="986" spans="3:8" x14ac:dyDescent="0.25">
      <c r="C986" s="5"/>
      <c r="E986" s="2" t="str">
        <f>IF(D986="","",VLOOKUP(D986,'BASE TB'!$A$1:$K$70000,2,FALSE))</f>
        <v/>
      </c>
      <c r="G986" s="3"/>
      <c r="H986" s="4" t="str">
        <f t="shared" si="23"/>
        <v/>
      </c>
    </row>
    <row r="987" spans="3:8" x14ac:dyDescent="0.25">
      <c r="C987" s="5"/>
      <c r="E987" s="2" t="str">
        <f>IF(D987="","",VLOOKUP(D987,'BASE TB'!$A$1:$K$70000,2,FALSE))</f>
        <v/>
      </c>
      <c r="G987" s="3"/>
      <c r="H987" s="4" t="str">
        <f t="shared" si="23"/>
        <v/>
      </c>
    </row>
    <row r="988" spans="3:8" x14ac:dyDescent="0.25">
      <c r="C988" s="5"/>
      <c r="E988" s="2" t="str">
        <f>IF(D988="","",VLOOKUP(D988,'BASE TB'!$A$1:$K$70000,2,FALSE))</f>
        <v/>
      </c>
      <c r="G988" s="3"/>
      <c r="H988" s="4" t="str">
        <f t="shared" si="23"/>
        <v/>
      </c>
    </row>
    <row r="989" spans="3:8" x14ac:dyDescent="0.25">
      <c r="C989" s="5"/>
      <c r="E989" s="2" t="str">
        <f>IF(D989="","",VLOOKUP(D989,'BASE TB'!$A$1:$K$70000,2,FALSE))</f>
        <v/>
      </c>
      <c r="G989" s="3"/>
      <c r="H989" s="4" t="str">
        <f t="shared" si="23"/>
        <v/>
      </c>
    </row>
    <row r="990" spans="3:8" x14ac:dyDescent="0.25">
      <c r="C990" s="5"/>
      <c r="E990" s="2" t="str">
        <f>IF(D990="","",VLOOKUP(D990,'BASE TB'!$A$1:$K$70000,2,FALSE))</f>
        <v/>
      </c>
      <c r="G990" s="3"/>
      <c r="H990" s="4" t="str">
        <f t="shared" si="23"/>
        <v/>
      </c>
    </row>
    <row r="991" spans="3:8" x14ac:dyDescent="0.25">
      <c r="C991" s="5"/>
      <c r="E991" s="2" t="str">
        <f>IF(D991="","",VLOOKUP(D991,'BASE TB'!$A$1:$K$70000,2,FALSE))</f>
        <v/>
      </c>
      <c r="G991" s="3"/>
      <c r="H991" s="4" t="str">
        <f t="shared" si="23"/>
        <v/>
      </c>
    </row>
    <row r="992" spans="3:8" x14ac:dyDescent="0.25">
      <c r="C992" s="5"/>
      <c r="E992" s="2" t="str">
        <f>IF(D992="","",VLOOKUP(D992,'BASE TB'!$A$1:$K$70000,2,FALSE))</f>
        <v/>
      </c>
      <c r="G992" s="3"/>
      <c r="H992" s="4" t="str">
        <f t="shared" si="23"/>
        <v/>
      </c>
    </row>
    <row r="993" spans="3:8" x14ac:dyDescent="0.25">
      <c r="C993" s="5"/>
      <c r="E993" s="2" t="str">
        <f>IF(D993="","",VLOOKUP(D993,'BASE TB'!$A$1:$K$70000,2,FALSE))</f>
        <v/>
      </c>
      <c r="G993" s="3"/>
      <c r="H993" s="4" t="str">
        <f t="shared" si="23"/>
        <v/>
      </c>
    </row>
    <row r="994" spans="3:8" x14ac:dyDescent="0.25">
      <c r="C994" s="5"/>
      <c r="E994" s="2" t="str">
        <f>IF(D994="","",VLOOKUP(D994,'BASE TB'!$A$1:$K$70000,2,FALSE))</f>
        <v/>
      </c>
      <c r="G994" s="3"/>
      <c r="H994" s="4" t="str">
        <f t="shared" si="23"/>
        <v/>
      </c>
    </row>
    <row r="995" spans="3:8" x14ac:dyDescent="0.25">
      <c r="C995" s="5"/>
      <c r="E995" s="2" t="str">
        <f>IF(D995="","",VLOOKUP(D995,'BASE TB'!$A$1:$K$70000,2,FALSE))</f>
        <v/>
      </c>
      <c r="G995" s="3"/>
      <c r="H995" s="4" t="str">
        <f t="shared" si="23"/>
        <v/>
      </c>
    </row>
    <row r="996" spans="3:8" x14ac:dyDescent="0.25">
      <c r="C996" s="5"/>
      <c r="E996" s="2" t="str">
        <f>IF(D996="","",VLOOKUP(D996,'BASE TB'!$A$1:$K$70000,2,FALSE))</f>
        <v/>
      </c>
      <c r="G996" s="3"/>
      <c r="H996" s="4" t="str">
        <f t="shared" si="23"/>
        <v/>
      </c>
    </row>
    <row r="997" spans="3:8" x14ac:dyDescent="0.25">
      <c r="C997" s="5"/>
      <c r="E997" s="2" t="str">
        <f>IF(D997="","",VLOOKUP(D997,'BASE TB'!$A$1:$K$70000,2,FALSE))</f>
        <v/>
      </c>
      <c r="G997" s="3"/>
      <c r="H997" s="4" t="str">
        <f t="shared" si="23"/>
        <v/>
      </c>
    </row>
    <row r="998" spans="3:8" x14ac:dyDescent="0.25">
      <c r="C998" s="5"/>
      <c r="E998" s="2" t="str">
        <f>IF(D998="","",VLOOKUP(D998,'BASE TB'!$A$1:$K$70000,2,FALSE))</f>
        <v/>
      </c>
      <c r="G998" s="3"/>
      <c r="H998" s="4" t="str">
        <f t="shared" si="23"/>
        <v/>
      </c>
    </row>
    <row r="999" spans="3:8" x14ac:dyDescent="0.25">
      <c r="C999" s="5"/>
      <c r="E999" s="2" t="str">
        <f>IF(D999="","",VLOOKUP(D999,'BASE TB'!$A$1:$K$70000,2,FALSE))</f>
        <v/>
      </c>
      <c r="G999" s="3"/>
      <c r="H999" s="4" t="str">
        <f t="shared" si="23"/>
        <v/>
      </c>
    </row>
    <row r="1000" spans="3:8" x14ac:dyDescent="0.25">
      <c r="C1000" s="5"/>
      <c r="E1000" s="2" t="str">
        <f>IF(D1000="","",VLOOKUP(D1000,'BASE TB'!$A$1:$K$70000,2,FALSE))</f>
        <v/>
      </c>
      <c r="G1000" s="3"/>
      <c r="H1000" s="4" t="str">
        <f t="shared" si="23"/>
        <v/>
      </c>
    </row>
    <row r="1001" spans="3:8" x14ac:dyDescent="0.25">
      <c r="C1001" s="5"/>
      <c r="E1001" s="2" t="str">
        <f>IF(D1001="","",VLOOKUP(D1001,'BASE TB'!$A$1:$K$70000,2,FALSE))</f>
        <v/>
      </c>
      <c r="G1001" s="3"/>
      <c r="H1001" s="4" t="str">
        <f t="shared" si="23"/>
        <v/>
      </c>
    </row>
    <row r="1002" spans="3:8" x14ac:dyDescent="0.25">
      <c r="C1002" s="5"/>
      <c r="E1002" s="2" t="str">
        <f>IF(D1002="","",VLOOKUP(D1002,'BASE TB'!$A$1:$K$70000,2,FALSE))</f>
        <v/>
      </c>
      <c r="G1002" s="3"/>
      <c r="H1002" s="4" t="str">
        <f t="shared" si="23"/>
        <v/>
      </c>
    </row>
    <row r="1003" spans="3:8" x14ac:dyDescent="0.25">
      <c r="C1003" s="5"/>
      <c r="E1003" s="2" t="str">
        <f>IF(D1003="","",VLOOKUP(D1003,'BASE TB'!$A$1:$K$70000,2,FALSE))</f>
        <v/>
      </c>
      <c r="G1003" s="3"/>
      <c r="H1003" s="4" t="str">
        <f t="shared" si="23"/>
        <v/>
      </c>
    </row>
    <row r="1004" spans="3:8" x14ac:dyDescent="0.25">
      <c r="C1004" s="5"/>
      <c r="E1004" s="2" t="str">
        <f>IF(D1004="","",VLOOKUP(D1004,'BASE TB'!$A$1:$K$70000,2,FALSE))</f>
        <v/>
      </c>
      <c r="G1004" s="3"/>
      <c r="H1004" s="4" t="str">
        <f t="shared" si="23"/>
        <v/>
      </c>
    </row>
    <row r="1005" spans="3:8" x14ac:dyDescent="0.25">
      <c r="C1005" s="5"/>
      <c r="E1005" s="2" t="str">
        <f>IF(D1005="","",VLOOKUP(D1005,'BASE TB'!$A$1:$K$70000,2,FALSE))</f>
        <v/>
      </c>
      <c r="G1005" s="3"/>
      <c r="H1005" s="4" t="str">
        <f t="shared" si="23"/>
        <v/>
      </c>
    </row>
    <row r="1006" spans="3:8" x14ac:dyDescent="0.25">
      <c r="C1006" s="5"/>
      <c r="E1006" s="2" t="str">
        <f>IF(D1006="","",VLOOKUP(D1006,'BASE TB'!$A$1:$K$70000,2,FALSE))</f>
        <v/>
      </c>
      <c r="G1006" s="3"/>
      <c r="H1006" s="4" t="str">
        <f t="shared" si="23"/>
        <v/>
      </c>
    </row>
    <row r="1007" spans="3:8" x14ac:dyDescent="0.25">
      <c r="C1007" s="5"/>
      <c r="E1007" s="2" t="str">
        <f>IF(D1007="","",VLOOKUP(D1007,'BASE TB'!$A$1:$K$70000,2,FALSE))</f>
        <v/>
      </c>
      <c r="G1007" s="3"/>
      <c r="H1007" s="4" t="str">
        <f t="shared" si="23"/>
        <v/>
      </c>
    </row>
    <row r="1008" spans="3:8" x14ac:dyDescent="0.25">
      <c r="C1008" s="5"/>
      <c r="E1008" s="2" t="str">
        <f>IF(D1008="","",VLOOKUP(D1008,'BASE TB'!$A$1:$K$70000,2,FALSE))</f>
        <v/>
      </c>
      <c r="G1008" s="3"/>
      <c r="H1008" s="4" t="str">
        <f t="shared" si="23"/>
        <v/>
      </c>
    </row>
    <row r="1009" spans="3:8" x14ac:dyDescent="0.25">
      <c r="C1009" s="5"/>
      <c r="E1009" s="2" t="str">
        <f>IF(D1009="","",VLOOKUP(D1009,'BASE TB'!$A$1:$K$70000,2,FALSE))</f>
        <v/>
      </c>
      <c r="G1009" s="3"/>
      <c r="H1009" s="4" t="str">
        <f t="shared" si="23"/>
        <v/>
      </c>
    </row>
    <row r="1010" spans="3:8" x14ac:dyDescent="0.25">
      <c r="C1010" s="5"/>
      <c r="E1010" s="2" t="str">
        <f>IF(D1010="","",VLOOKUP(D1010,'BASE TB'!$A$1:$K$70000,2,FALSE))</f>
        <v/>
      </c>
      <c r="G1010" s="3"/>
      <c r="H1010" s="4" t="str">
        <f t="shared" si="23"/>
        <v/>
      </c>
    </row>
    <row r="1011" spans="3:8" x14ac:dyDescent="0.25">
      <c r="C1011" s="5"/>
      <c r="E1011" s="2" t="str">
        <f>IF(D1011="","",VLOOKUP(D1011,'BASE TB'!$A$1:$K$70000,2,FALSE))</f>
        <v/>
      </c>
      <c r="G1011" s="3"/>
      <c r="H1011" s="4" t="str">
        <f t="shared" si="23"/>
        <v/>
      </c>
    </row>
    <row r="1012" spans="3:8" x14ac:dyDescent="0.25">
      <c r="C1012" s="5"/>
      <c r="E1012" s="2" t="str">
        <f>IF(D1012="","",VLOOKUP(D1012,'BASE TB'!$A$1:$K$70000,2,FALSE))</f>
        <v/>
      </c>
      <c r="G1012" s="3"/>
      <c r="H1012" s="4" t="str">
        <f t="shared" si="23"/>
        <v/>
      </c>
    </row>
    <row r="1013" spans="3:8" x14ac:dyDescent="0.25">
      <c r="C1013" s="5"/>
      <c r="E1013" s="2" t="str">
        <f>IF(D1013="","",VLOOKUP(D1013,'BASE TB'!$A$1:$K$70000,2,FALSE))</f>
        <v/>
      </c>
      <c r="G1013" s="3"/>
      <c r="H1013" s="4" t="str">
        <f t="shared" si="23"/>
        <v/>
      </c>
    </row>
    <row r="1014" spans="3:8" x14ac:dyDescent="0.25">
      <c r="C1014" s="5"/>
      <c r="E1014" s="2" t="str">
        <f>IF(D1014="","",VLOOKUP(D1014,'BASE TB'!$A$1:$K$70000,2,FALSE))</f>
        <v/>
      </c>
      <c r="G1014" s="3"/>
      <c r="H1014" s="4" t="str">
        <f t="shared" si="23"/>
        <v/>
      </c>
    </row>
    <row r="1015" spans="3:8" x14ac:dyDescent="0.25">
      <c r="C1015" s="5"/>
      <c r="E1015" s="2" t="str">
        <f>IF(D1015="","",VLOOKUP(D1015,'BASE TB'!$A$1:$K$70000,2,FALSE))</f>
        <v/>
      </c>
      <c r="G1015" s="3"/>
      <c r="H1015" s="4" t="str">
        <f t="shared" si="23"/>
        <v/>
      </c>
    </row>
    <row r="1016" spans="3:8" x14ac:dyDescent="0.25">
      <c r="C1016" s="5"/>
      <c r="E1016" s="2" t="str">
        <f>IF(D1016="","",VLOOKUP(D1016,'BASE TB'!$A$1:$K$70000,2,FALSE))</f>
        <v/>
      </c>
      <c r="G1016" s="3"/>
      <c r="H1016" s="4" t="str">
        <f t="shared" si="23"/>
        <v/>
      </c>
    </row>
    <row r="1017" spans="3:8" x14ac:dyDescent="0.25">
      <c r="C1017" s="5"/>
      <c r="E1017" s="2" t="str">
        <f>IF(D1017="","",VLOOKUP(D1017,'BASE TB'!$A$1:$K$70000,2,FALSE))</f>
        <v/>
      </c>
      <c r="G1017" s="3"/>
      <c r="H1017" s="4" t="str">
        <f t="shared" si="23"/>
        <v/>
      </c>
    </row>
    <row r="1018" spans="3:8" x14ac:dyDescent="0.25">
      <c r="C1018" s="5"/>
      <c r="E1018" s="2" t="str">
        <f>IF(D1018="","",VLOOKUP(D1018,'BASE TB'!$A$1:$K$70000,2,FALSE))</f>
        <v/>
      </c>
      <c r="G1018" s="3"/>
      <c r="H1018" s="4" t="str">
        <f t="shared" si="23"/>
        <v/>
      </c>
    </row>
    <row r="1019" spans="3:8" x14ac:dyDescent="0.25">
      <c r="C1019" s="5"/>
      <c r="E1019" s="2" t="str">
        <f>IF(D1019="","",VLOOKUP(D1019,'BASE TB'!$A$1:$K$70000,2,FALSE))</f>
        <v/>
      </c>
      <c r="G1019" s="3"/>
      <c r="H1019" s="4" t="str">
        <f t="shared" si="23"/>
        <v/>
      </c>
    </row>
    <row r="1020" spans="3:8" x14ac:dyDescent="0.25">
      <c r="C1020" s="5"/>
      <c r="E1020" s="2" t="str">
        <f>IF(D1020="","",VLOOKUP(D1020,'BASE TB'!$A$1:$K$70000,2,FALSE))</f>
        <v/>
      </c>
      <c r="G1020" s="3"/>
      <c r="H1020" s="4" t="str">
        <f t="shared" si="23"/>
        <v/>
      </c>
    </row>
    <row r="1021" spans="3:8" x14ac:dyDescent="0.25">
      <c r="C1021" s="5"/>
      <c r="E1021" s="2" t="str">
        <f>IF(D1021="","",VLOOKUP(D1021,'BASE TB'!$A$1:$K$70000,2,FALSE))</f>
        <v/>
      </c>
      <c r="G1021" s="3"/>
      <c r="H1021" s="4" t="str">
        <f t="shared" si="23"/>
        <v/>
      </c>
    </row>
    <row r="1022" spans="3:8" x14ac:dyDescent="0.25">
      <c r="C1022" s="5"/>
      <c r="E1022" s="2" t="str">
        <f>IF(D1022="","",VLOOKUP(D1022,'BASE TB'!$A$1:$K$70000,2,FALSE))</f>
        <v/>
      </c>
      <c r="G1022" s="3"/>
      <c r="H1022" s="4" t="str">
        <f t="shared" si="23"/>
        <v/>
      </c>
    </row>
    <row r="1023" spans="3:8" x14ac:dyDescent="0.25">
      <c r="C1023" s="5"/>
      <c r="E1023" s="2" t="str">
        <f>IF(D1023="","",VLOOKUP(D1023,'BASE TB'!$A$1:$K$70000,2,FALSE))</f>
        <v/>
      </c>
      <c r="G1023" s="3"/>
      <c r="H1023" s="4" t="str">
        <f t="shared" si="23"/>
        <v/>
      </c>
    </row>
    <row r="1024" spans="3:8" x14ac:dyDescent="0.25">
      <c r="C1024" s="5"/>
      <c r="E1024" s="2" t="str">
        <f>IF(D1024="","",VLOOKUP(D1024,'BASE TB'!$A$1:$K$70000,2,FALSE))</f>
        <v/>
      </c>
      <c r="G1024" s="3"/>
      <c r="H1024" s="4" t="str">
        <f t="shared" si="23"/>
        <v/>
      </c>
    </row>
    <row r="1025" spans="3:8" x14ac:dyDescent="0.25">
      <c r="C1025" s="5"/>
      <c r="E1025" s="2" t="str">
        <f>IF(D1025="","",VLOOKUP(D1025,'BASE TB'!$A$1:$K$70000,2,FALSE))</f>
        <v/>
      </c>
      <c r="G1025" s="3"/>
      <c r="H1025" s="4" t="str">
        <f t="shared" si="23"/>
        <v/>
      </c>
    </row>
    <row r="1026" spans="3:8" x14ac:dyDescent="0.25">
      <c r="C1026" s="5"/>
      <c r="E1026" s="2" t="str">
        <f>IF(D1026="","",VLOOKUP(D1026,'BASE TB'!$A$1:$K$70000,2,FALSE))</f>
        <v/>
      </c>
      <c r="G1026" s="3"/>
      <c r="H1026" s="4" t="str">
        <f t="shared" si="23"/>
        <v/>
      </c>
    </row>
    <row r="1027" spans="3:8" x14ac:dyDescent="0.25">
      <c r="C1027" s="5"/>
      <c r="E1027" s="2" t="str">
        <f>IF(D1027="","",VLOOKUP(D1027,'BASE TB'!$A$1:$K$70000,2,FALSE))</f>
        <v/>
      </c>
      <c r="G1027" s="3"/>
      <c r="H1027" s="4" t="str">
        <f t="shared" si="23"/>
        <v/>
      </c>
    </row>
    <row r="1028" spans="3:8" x14ac:dyDescent="0.25">
      <c r="C1028" s="5"/>
      <c r="E1028" s="2" t="str">
        <f>IF(D1028="","",VLOOKUP(D1028,'BASE TB'!$A$1:$K$70000,2,FALSE))</f>
        <v/>
      </c>
      <c r="G1028" s="3"/>
      <c r="H1028" s="4" t="str">
        <f t="shared" si="23"/>
        <v/>
      </c>
    </row>
    <row r="1029" spans="3:8" x14ac:dyDescent="0.25">
      <c r="C1029" s="5"/>
      <c r="E1029" s="2" t="str">
        <f>IF(D1029="","",VLOOKUP(D1029,'BASE TB'!$A$1:$K$70000,2,FALSE))</f>
        <v/>
      </c>
      <c r="G1029" s="3"/>
      <c r="H1029" s="4" t="str">
        <f t="shared" ref="H1029:H1092" si="24">IF(D1029="","",F1029*G1029)</f>
        <v/>
      </c>
    </row>
    <row r="1030" spans="3:8" x14ac:dyDescent="0.25">
      <c r="C1030" s="5"/>
      <c r="E1030" s="2" t="str">
        <f>IF(D1030="","",VLOOKUP(D1030,'BASE TB'!$A$1:$K$70000,2,FALSE))</f>
        <v/>
      </c>
      <c r="G1030" s="3"/>
      <c r="H1030" s="4" t="str">
        <f t="shared" si="24"/>
        <v/>
      </c>
    </row>
    <row r="1031" spans="3:8" x14ac:dyDescent="0.25">
      <c r="C1031" s="5"/>
      <c r="E1031" s="2" t="str">
        <f>IF(D1031="","",VLOOKUP(D1031,'BASE TB'!$A$1:$K$70000,2,FALSE))</f>
        <v/>
      </c>
      <c r="G1031" s="3"/>
      <c r="H1031" s="4" t="str">
        <f t="shared" si="24"/>
        <v/>
      </c>
    </row>
    <row r="1032" spans="3:8" x14ac:dyDescent="0.25">
      <c r="C1032" s="5"/>
      <c r="E1032" s="2" t="str">
        <f>IF(D1032="","",VLOOKUP(D1032,'BASE TB'!$A$1:$K$70000,2,FALSE))</f>
        <v/>
      </c>
      <c r="G1032" s="3"/>
      <c r="H1032" s="4" t="str">
        <f t="shared" si="24"/>
        <v/>
      </c>
    </row>
    <row r="1033" spans="3:8" x14ac:dyDescent="0.25">
      <c r="C1033" s="5"/>
      <c r="E1033" s="2" t="str">
        <f>IF(D1033="","",VLOOKUP(D1033,'BASE TB'!$A$1:$K$70000,2,FALSE))</f>
        <v/>
      </c>
      <c r="G1033" s="3"/>
      <c r="H1033" s="4" t="str">
        <f t="shared" si="24"/>
        <v/>
      </c>
    </row>
    <row r="1034" spans="3:8" x14ac:dyDescent="0.25">
      <c r="C1034" s="5"/>
      <c r="E1034" s="2" t="str">
        <f>IF(D1034="","",VLOOKUP(D1034,'BASE TB'!$A$1:$K$70000,2,FALSE))</f>
        <v/>
      </c>
      <c r="G1034" s="3"/>
      <c r="H1034" s="4" t="str">
        <f t="shared" si="24"/>
        <v/>
      </c>
    </row>
    <row r="1035" spans="3:8" x14ac:dyDescent="0.25">
      <c r="C1035" s="5"/>
      <c r="E1035" s="2" t="str">
        <f>IF(D1035="","",VLOOKUP(D1035,'BASE TB'!$A$1:$K$70000,2,FALSE))</f>
        <v/>
      </c>
      <c r="G1035" s="3"/>
      <c r="H1035" s="4" t="str">
        <f t="shared" si="24"/>
        <v/>
      </c>
    </row>
    <row r="1036" spans="3:8" x14ac:dyDescent="0.25">
      <c r="C1036" s="5"/>
      <c r="E1036" s="2" t="str">
        <f>IF(D1036="","",VLOOKUP(D1036,'BASE TB'!$A$1:$K$70000,2,FALSE))</f>
        <v/>
      </c>
      <c r="G1036" s="3"/>
      <c r="H1036" s="4" t="str">
        <f t="shared" si="24"/>
        <v/>
      </c>
    </row>
    <row r="1037" spans="3:8" x14ac:dyDescent="0.25">
      <c r="C1037" s="5"/>
      <c r="E1037" s="2" t="str">
        <f>IF(D1037="","",VLOOKUP(D1037,'BASE TB'!$A$1:$K$70000,2,FALSE))</f>
        <v/>
      </c>
      <c r="G1037" s="3"/>
      <c r="H1037" s="4" t="str">
        <f t="shared" si="24"/>
        <v/>
      </c>
    </row>
    <row r="1038" spans="3:8" x14ac:dyDescent="0.25">
      <c r="C1038" s="5"/>
      <c r="E1038" s="2" t="str">
        <f>IF(D1038="","",VLOOKUP(D1038,'BASE TB'!$A$1:$K$70000,2,FALSE))</f>
        <v/>
      </c>
      <c r="G1038" s="3"/>
      <c r="H1038" s="4" t="str">
        <f t="shared" si="24"/>
        <v/>
      </c>
    </row>
    <row r="1039" spans="3:8" x14ac:dyDescent="0.25">
      <c r="C1039" s="5"/>
      <c r="E1039" s="2" t="str">
        <f>IF(D1039="","",VLOOKUP(D1039,'BASE TB'!$A$1:$K$70000,2,FALSE))</f>
        <v/>
      </c>
      <c r="G1039" s="3"/>
      <c r="H1039" s="4" t="str">
        <f t="shared" si="24"/>
        <v/>
      </c>
    </row>
    <row r="1040" spans="3:8" x14ac:dyDescent="0.25">
      <c r="C1040" s="5"/>
      <c r="E1040" s="2" t="str">
        <f>IF(D1040="","",VLOOKUP(D1040,'BASE TB'!$A$1:$K$70000,2,FALSE))</f>
        <v/>
      </c>
      <c r="G1040" s="3"/>
      <c r="H1040" s="4" t="str">
        <f t="shared" si="24"/>
        <v/>
      </c>
    </row>
    <row r="1041" spans="3:8" x14ac:dyDescent="0.25">
      <c r="C1041" s="5"/>
      <c r="E1041" s="2" t="str">
        <f>IF(D1041="","",VLOOKUP(D1041,'BASE TB'!$A$1:$K$70000,2,FALSE))</f>
        <v/>
      </c>
      <c r="G1041" s="3"/>
      <c r="H1041" s="4" t="str">
        <f t="shared" si="24"/>
        <v/>
      </c>
    </row>
    <row r="1042" spans="3:8" x14ac:dyDescent="0.25">
      <c r="C1042" s="5"/>
      <c r="E1042" s="2" t="str">
        <f>IF(D1042="","",VLOOKUP(D1042,'BASE TB'!$A$1:$K$70000,2,FALSE))</f>
        <v/>
      </c>
      <c r="G1042" s="3"/>
      <c r="H1042" s="4" t="str">
        <f t="shared" si="24"/>
        <v/>
      </c>
    </row>
    <row r="1043" spans="3:8" x14ac:dyDescent="0.25">
      <c r="C1043" s="5"/>
      <c r="E1043" s="2" t="str">
        <f>IF(D1043="","",VLOOKUP(D1043,'BASE TB'!$A$1:$K$70000,2,FALSE))</f>
        <v/>
      </c>
      <c r="G1043" s="3"/>
      <c r="H1043" s="4" t="str">
        <f t="shared" si="24"/>
        <v/>
      </c>
    </row>
    <row r="1044" spans="3:8" x14ac:dyDescent="0.25">
      <c r="C1044" s="5"/>
      <c r="E1044" s="2" t="str">
        <f>IF(D1044="","",VLOOKUP(D1044,'BASE TB'!$A$1:$K$70000,2,FALSE))</f>
        <v/>
      </c>
      <c r="G1044" s="3"/>
      <c r="H1044" s="4" t="str">
        <f t="shared" si="24"/>
        <v/>
      </c>
    </row>
    <row r="1045" spans="3:8" x14ac:dyDescent="0.25">
      <c r="C1045" s="5"/>
      <c r="E1045" s="2" t="str">
        <f>IF(D1045="","",VLOOKUP(D1045,'BASE TB'!$A$1:$K$70000,2,FALSE))</f>
        <v/>
      </c>
      <c r="G1045" s="3"/>
      <c r="H1045" s="4" t="str">
        <f t="shared" si="24"/>
        <v/>
      </c>
    </row>
    <row r="1046" spans="3:8" x14ac:dyDescent="0.25">
      <c r="C1046" s="5"/>
      <c r="E1046" s="2" t="str">
        <f>IF(D1046="","",VLOOKUP(D1046,'BASE TB'!$A$1:$K$70000,2,FALSE))</f>
        <v/>
      </c>
      <c r="G1046" s="3"/>
      <c r="H1046" s="4" t="str">
        <f t="shared" si="24"/>
        <v/>
      </c>
    </row>
    <row r="1047" spans="3:8" x14ac:dyDescent="0.25">
      <c r="C1047" s="5"/>
      <c r="E1047" s="2" t="str">
        <f>IF(D1047="","",VLOOKUP(D1047,'BASE TB'!$A$1:$K$70000,2,FALSE))</f>
        <v/>
      </c>
      <c r="G1047" s="3"/>
      <c r="H1047" s="4" t="str">
        <f t="shared" si="24"/>
        <v/>
      </c>
    </row>
    <row r="1048" spans="3:8" x14ac:dyDescent="0.25">
      <c r="C1048" s="5"/>
      <c r="E1048" s="2" t="str">
        <f>IF(D1048="","",VLOOKUP(D1048,'BASE TB'!$A$1:$K$70000,2,FALSE))</f>
        <v/>
      </c>
      <c r="G1048" s="3"/>
      <c r="H1048" s="4" t="str">
        <f t="shared" si="24"/>
        <v/>
      </c>
    </row>
    <row r="1049" spans="3:8" x14ac:dyDescent="0.25">
      <c r="C1049" s="5"/>
      <c r="E1049" s="2" t="str">
        <f>IF(D1049="","",VLOOKUP(D1049,'BASE TB'!$A$1:$K$70000,2,FALSE))</f>
        <v/>
      </c>
      <c r="G1049" s="3"/>
      <c r="H1049" s="4" t="str">
        <f t="shared" si="24"/>
        <v/>
      </c>
    </row>
    <row r="1050" spans="3:8" x14ac:dyDescent="0.25">
      <c r="C1050" s="5"/>
      <c r="E1050" s="2" t="str">
        <f>IF(D1050="","",VLOOKUP(D1050,'BASE TB'!$A$1:$K$70000,2,FALSE))</f>
        <v/>
      </c>
      <c r="G1050" s="3"/>
      <c r="H1050" s="4" t="str">
        <f t="shared" si="24"/>
        <v/>
      </c>
    </row>
    <row r="1051" spans="3:8" x14ac:dyDescent="0.25">
      <c r="C1051" s="5"/>
      <c r="E1051" s="2" t="str">
        <f>IF(D1051="","",VLOOKUP(D1051,'BASE TB'!$A$1:$K$70000,2,FALSE))</f>
        <v/>
      </c>
      <c r="G1051" s="3"/>
      <c r="H1051" s="4" t="str">
        <f t="shared" si="24"/>
        <v/>
      </c>
    </row>
    <row r="1052" spans="3:8" x14ac:dyDescent="0.25">
      <c r="C1052" s="5"/>
      <c r="E1052" s="2" t="str">
        <f>IF(D1052="","",VLOOKUP(D1052,'BASE TB'!$A$1:$K$70000,2,FALSE))</f>
        <v/>
      </c>
      <c r="G1052" s="3"/>
      <c r="H1052" s="4" t="str">
        <f t="shared" si="24"/>
        <v/>
      </c>
    </row>
    <row r="1053" spans="3:8" x14ac:dyDescent="0.25">
      <c r="C1053" s="5"/>
      <c r="E1053" s="2" t="str">
        <f>IF(D1053="","",VLOOKUP(D1053,'BASE TB'!$A$1:$K$70000,2,FALSE))</f>
        <v/>
      </c>
      <c r="G1053" s="3"/>
      <c r="H1053" s="4" t="str">
        <f t="shared" si="24"/>
        <v/>
      </c>
    </row>
    <row r="1054" spans="3:8" x14ac:dyDescent="0.25">
      <c r="C1054" s="5"/>
      <c r="E1054" s="2" t="str">
        <f>IF(D1054="","",VLOOKUP(D1054,'BASE TB'!$A$1:$K$70000,2,FALSE))</f>
        <v/>
      </c>
      <c r="G1054" s="3"/>
      <c r="H1054" s="4" t="str">
        <f t="shared" si="24"/>
        <v/>
      </c>
    </row>
    <row r="1055" spans="3:8" x14ac:dyDescent="0.25">
      <c r="C1055" s="5"/>
      <c r="E1055" s="2" t="str">
        <f>IF(D1055="","",VLOOKUP(D1055,'BASE TB'!$A$1:$K$70000,2,FALSE))</f>
        <v/>
      </c>
      <c r="G1055" s="3"/>
      <c r="H1055" s="4" t="str">
        <f t="shared" si="24"/>
        <v/>
      </c>
    </row>
    <row r="1056" spans="3:8" x14ac:dyDescent="0.25">
      <c r="C1056" s="5"/>
      <c r="E1056" s="2" t="str">
        <f>IF(D1056="","",VLOOKUP(D1056,'BASE TB'!$A$1:$K$70000,2,FALSE))</f>
        <v/>
      </c>
      <c r="G1056" s="3"/>
      <c r="H1056" s="4" t="str">
        <f t="shared" si="24"/>
        <v/>
      </c>
    </row>
    <row r="1057" spans="3:8" x14ac:dyDescent="0.25">
      <c r="C1057" s="5"/>
      <c r="E1057" s="2" t="str">
        <f>IF(D1057="","",VLOOKUP(D1057,'BASE TB'!$A$1:$K$70000,2,FALSE))</f>
        <v/>
      </c>
      <c r="G1057" s="3"/>
      <c r="H1057" s="4" t="str">
        <f t="shared" si="24"/>
        <v/>
      </c>
    </row>
    <row r="1058" spans="3:8" x14ac:dyDescent="0.25">
      <c r="C1058" s="5"/>
      <c r="E1058" s="2" t="str">
        <f>IF(D1058="","",VLOOKUP(D1058,'BASE TB'!$A$1:$K$70000,2,FALSE))</f>
        <v/>
      </c>
      <c r="G1058" s="3"/>
      <c r="H1058" s="4" t="str">
        <f t="shared" si="24"/>
        <v/>
      </c>
    </row>
    <row r="1059" spans="3:8" x14ac:dyDescent="0.25">
      <c r="C1059" s="5"/>
      <c r="E1059" s="2" t="str">
        <f>IF(D1059="","",VLOOKUP(D1059,'BASE TB'!$A$1:$K$70000,2,FALSE))</f>
        <v/>
      </c>
      <c r="G1059" s="3"/>
      <c r="H1059" s="4" t="str">
        <f t="shared" si="24"/>
        <v/>
      </c>
    </row>
    <row r="1060" spans="3:8" x14ac:dyDescent="0.25">
      <c r="C1060" s="5"/>
      <c r="E1060" s="2" t="str">
        <f>IF(D1060="","",VLOOKUP(D1060,'BASE TB'!$A$1:$K$70000,2,FALSE))</f>
        <v/>
      </c>
      <c r="G1060" s="3"/>
      <c r="H1060" s="4" t="str">
        <f t="shared" si="24"/>
        <v/>
      </c>
    </row>
    <row r="1061" spans="3:8" x14ac:dyDescent="0.25">
      <c r="C1061" s="5"/>
      <c r="E1061" s="2" t="str">
        <f>IF(D1061="","",VLOOKUP(D1061,'BASE TB'!$A$1:$K$70000,2,FALSE))</f>
        <v/>
      </c>
      <c r="G1061" s="3"/>
      <c r="H1061" s="4" t="str">
        <f t="shared" si="24"/>
        <v/>
      </c>
    </row>
    <row r="1062" spans="3:8" x14ac:dyDescent="0.25">
      <c r="C1062" s="5"/>
      <c r="E1062" s="2" t="str">
        <f>IF(D1062="","",VLOOKUP(D1062,'BASE TB'!$A$1:$K$70000,2,FALSE))</f>
        <v/>
      </c>
      <c r="G1062" s="3"/>
      <c r="H1062" s="4" t="str">
        <f t="shared" si="24"/>
        <v/>
      </c>
    </row>
    <row r="1063" spans="3:8" x14ac:dyDescent="0.25">
      <c r="C1063" s="5"/>
      <c r="E1063" s="2" t="str">
        <f>IF(D1063="","",VLOOKUP(D1063,'BASE TB'!$A$1:$K$70000,2,FALSE))</f>
        <v/>
      </c>
      <c r="G1063" s="3"/>
      <c r="H1063" s="4" t="str">
        <f t="shared" si="24"/>
        <v/>
      </c>
    </row>
    <row r="1064" spans="3:8" x14ac:dyDescent="0.25">
      <c r="C1064" s="5"/>
      <c r="E1064" s="2" t="str">
        <f>IF(D1064="","",VLOOKUP(D1064,'BASE TB'!$A$1:$K$70000,2,FALSE))</f>
        <v/>
      </c>
      <c r="G1064" s="3"/>
      <c r="H1064" s="4" t="str">
        <f t="shared" si="24"/>
        <v/>
      </c>
    </row>
    <row r="1065" spans="3:8" x14ac:dyDescent="0.25">
      <c r="C1065" s="5"/>
      <c r="E1065" s="2" t="str">
        <f>IF(D1065="","",VLOOKUP(D1065,'BASE TB'!$A$1:$K$70000,2,FALSE))</f>
        <v/>
      </c>
      <c r="G1065" s="3"/>
      <c r="H1065" s="4" t="str">
        <f t="shared" si="24"/>
        <v/>
      </c>
    </row>
    <row r="1066" spans="3:8" x14ac:dyDescent="0.25">
      <c r="C1066" s="5"/>
      <c r="E1066" s="2" t="str">
        <f>IF(D1066="","",VLOOKUP(D1066,'BASE TB'!$A$1:$K$70000,2,FALSE))</f>
        <v/>
      </c>
      <c r="G1066" s="3"/>
      <c r="H1066" s="4" t="str">
        <f t="shared" si="24"/>
        <v/>
      </c>
    </row>
    <row r="1067" spans="3:8" x14ac:dyDescent="0.25">
      <c r="C1067" s="5"/>
      <c r="E1067" s="2" t="str">
        <f>IF(D1067="","",VLOOKUP(D1067,'BASE TB'!$A$1:$K$70000,2,FALSE))</f>
        <v/>
      </c>
      <c r="G1067" s="3"/>
      <c r="H1067" s="4" t="str">
        <f t="shared" si="24"/>
        <v/>
      </c>
    </row>
    <row r="1068" spans="3:8" x14ac:dyDescent="0.25">
      <c r="C1068" s="5"/>
      <c r="E1068" s="2" t="str">
        <f>IF(D1068="","",VLOOKUP(D1068,'BASE TB'!$A$1:$K$70000,2,FALSE))</f>
        <v/>
      </c>
      <c r="G1068" s="3"/>
      <c r="H1068" s="4" t="str">
        <f t="shared" si="24"/>
        <v/>
      </c>
    </row>
    <row r="1069" spans="3:8" x14ac:dyDescent="0.25">
      <c r="C1069" s="5"/>
      <c r="E1069" s="2" t="str">
        <f>IF(D1069="","",VLOOKUP(D1069,'BASE TB'!$A$1:$K$70000,2,FALSE))</f>
        <v/>
      </c>
      <c r="G1069" s="3"/>
      <c r="H1069" s="4" t="str">
        <f t="shared" si="24"/>
        <v/>
      </c>
    </row>
    <row r="1070" spans="3:8" x14ac:dyDescent="0.25">
      <c r="C1070" s="5"/>
      <c r="E1070" s="2" t="str">
        <f>IF(D1070="","",VLOOKUP(D1070,'BASE TB'!$A$1:$K$70000,2,FALSE))</f>
        <v/>
      </c>
      <c r="G1070" s="3"/>
      <c r="H1070" s="4" t="str">
        <f t="shared" si="24"/>
        <v/>
      </c>
    </row>
    <row r="1071" spans="3:8" x14ac:dyDescent="0.25">
      <c r="C1071" s="5"/>
      <c r="E1071" s="2" t="str">
        <f>IF(D1071="","",VLOOKUP(D1071,'BASE TB'!$A$1:$K$70000,2,FALSE))</f>
        <v/>
      </c>
      <c r="G1071" s="3"/>
      <c r="H1071" s="4" t="str">
        <f t="shared" si="24"/>
        <v/>
      </c>
    </row>
    <row r="1072" spans="3:8" x14ac:dyDescent="0.25">
      <c r="C1072" s="5"/>
      <c r="E1072" s="2" t="str">
        <f>IF(D1072="","",VLOOKUP(D1072,'BASE TB'!$A$1:$K$70000,2,FALSE))</f>
        <v/>
      </c>
      <c r="G1072" s="3"/>
      <c r="H1072" s="4" t="str">
        <f t="shared" si="24"/>
        <v/>
      </c>
    </row>
    <row r="1073" spans="3:8" x14ac:dyDescent="0.25">
      <c r="C1073" s="5"/>
      <c r="E1073" s="2" t="str">
        <f>IF(D1073="","",VLOOKUP(D1073,'BASE TB'!$A$1:$K$70000,2,FALSE))</f>
        <v/>
      </c>
      <c r="G1073" s="3"/>
      <c r="H1073" s="4" t="str">
        <f t="shared" si="24"/>
        <v/>
      </c>
    </row>
    <row r="1074" spans="3:8" x14ac:dyDescent="0.25">
      <c r="C1074" s="5"/>
      <c r="E1074" s="2" t="str">
        <f>IF(D1074="","",VLOOKUP(D1074,'BASE TB'!$A$1:$K$70000,2,FALSE))</f>
        <v/>
      </c>
      <c r="G1074" s="3"/>
      <c r="H1074" s="4" t="str">
        <f t="shared" si="24"/>
        <v/>
      </c>
    </row>
    <row r="1075" spans="3:8" x14ac:dyDescent="0.25">
      <c r="C1075" s="5"/>
      <c r="E1075" s="2" t="str">
        <f>IF(D1075="","",VLOOKUP(D1075,'BASE TB'!$A$1:$K$70000,2,FALSE))</f>
        <v/>
      </c>
      <c r="G1075" s="3"/>
      <c r="H1075" s="4" t="str">
        <f t="shared" si="24"/>
        <v/>
      </c>
    </row>
    <row r="1076" spans="3:8" x14ac:dyDescent="0.25">
      <c r="C1076" s="5"/>
      <c r="E1076" s="2" t="str">
        <f>IF(D1076="","",VLOOKUP(D1076,'BASE TB'!$A$1:$K$70000,2,FALSE))</f>
        <v/>
      </c>
      <c r="G1076" s="3"/>
      <c r="H1076" s="4" t="str">
        <f t="shared" si="24"/>
        <v/>
      </c>
    </row>
    <row r="1077" spans="3:8" x14ac:dyDescent="0.25">
      <c r="C1077" s="5"/>
      <c r="E1077" s="2" t="str">
        <f>IF(D1077="","",VLOOKUP(D1077,'BASE TB'!$A$1:$K$70000,2,FALSE))</f>
        <v/>
      </c>
      <c r="G1077" s="3"/>
      <c r="H1077" s="4" t="str">
        <f t="shared" si="24"/>
        <v/>
      </c>
    </row>
    <row r="1078" spans="3:8" x14ac:dyDescent="0.25">
      <c r="C1078" s="5"/>
      <c r="E1078" s="2" t="str">
        <f>IF(D1078="","",VLOOKUP(D1078,'BASE TB'!$A$1:$K$70000,2,FALSE))</f>
        <v/>
      </c>
      <c r="G1078" s="3"/>
      <c r="H1078" s="4" t="str">
        <f t="shared" si="24"/>
        <v/>
      </c>
    </row>
    <row r="1079" spans="3:8" x14ac:dyDescent="0.25">
      <c r="C1079" s="5"/>
      <c r="E1079" s="2" t="str">
        <f>IF(D1079="","",VLOOKUP(D1079,'BASE TB'!$A$1:$K$70000,2,FALSE))</f>
        <v/>
      </c>
      <c r="G1079" s="3"/>
      <c r="H1079" s="4" t="str">
        <f t="shared" si="24"/>
        <v/>
      </c>
    </row>
    <row r="1080" spans="3:8" x14ac:dyDescent="0.25">
      <c r="C1080" s="5"/>
      <c r="E1080" s="2" t="str">
        <f>IF(D1080="","",VLOOKUP(D1080,'BASE TB'!$A$1:$K$70000,2,FALSE))</f>
        <v/>
      </c>
      <c r="G1080" s="3"/>
      <c r="H1080" s="4" t="str">
        <f t="shared" si="24"/>
        <v/>
      </c>
    </row>
    <row r="1081" spans="3:8" x14ac:dyDescent="0.25">
      <c r="C1081" s="5"/>
      <c r="E1081" s="2" t="str">
        <f>IF(D1081="","",VLOOKUP(D1081,'BASE TB'!$A$1:$K$70000,2,FALSE))</f>
        <v/>
      </c>
      <c r="G1081" s="3"/>
      <c r="H1081" s="4" t="str">
        <f t="shared" si="24"/>
        <v/>
      </c>
    </row>
    <row r="1082" spans="3:8" x14ac:dyDescent="0.25">
      <c r="C1082" s="5"/>
      <c r="E1082" s="2" t="str">
        <f>IF(D1082="","",VLOOKUP(D1082,'BASE TB'!$A$1:$K$70000,2,FALSE))</f>
        <v/>
      </c>
      <c r="G1082" s="3"/>
      <c r="H1082" s="4" t="str">
        <f t="shared" si="24"/>
        <v/>
      </c>
    </row>
    <row r="1083" spans="3:8" x14ac:dyDescent="0.25">
      <c r="C1083" s="5"/>
      <c r="E1083" s="2" t="str">
        <f>IF(D1083="","",VLOOKUP(D1083,'BASE TB'!$A$1:$K$70000,2,FALSE))</f>
        <v/>
      </c>
      <c r="G1083" s="3"/>
      <c r="H1083" s="4" t="str">
        <f t="shared" si="24"/>
        <v/>
      </c>
    </row>
    <row r="1084" spans="3:8" x14ac:dyDescent="0.25">
      <c r="C1084" s="5"/>
      <c r="E1084" s="2" t="str">
        <f>IF(D1084="","",VLOOKUP(D1084,'BASE TB'!$A$1:$K$70000,2,FALSE))</f>
        <v/>
      </c>
      <c r="G1084" s="3"/>
      <c r="H1084" s="4" t="str">
        <f t="shared" si="24"/>
        <v/>
      </c>
    </row>
    <row r="1085" spans="3:8" x14ac:dyDescent="0.25">
      <c r="C1085" s="5"/>
      <c r="E1085" s="2" t="str">
        <f>IF(D1085="","",VLOOKUP(D1085,'BASE TB'!$A$1:$K$70000,2,FALSE))</f>
        <v/>
      </c>
      <c r="G1085" s="3"/>
      <c r="H1085" s="4" t="str">
        <f t="shared" si="24"/>
        <v/>
      </c>
    </row>
    <row r="1086" spans="3:8" x14ac:dyDescent="0.25">
      <c r="C1086" s="5"/>
      <c r="E1086" s="2" t="str">
        <f>IF(D1086="","",VLOOKUP(D1086,'BASE TB'!$A$1:$K$70000,2,FALSE))</f>
        <v/>
      </c>
      <c r="G1086" s="3"/>
      <c r="H1086" s="4" t="str">
        <f t="shared" si="24"/>
        <v/>
      </c>
    </row>
    <row r="1087" spans="3:8" x14ac:dyDescent="0.25">
      <c r="C1087" s="5"/>
      <c r="E1087" s="2" t="str">
        <f>IF(D1087="","",VLOOKUP(D1087,'BASE TB'!$A$1:$K$70000,2,FALSE))</f>
        <v/>
      </c>
      <c r="G1087" s="3"/>
      <c r="H1087" s="4" t="str">
        <f t="shared" si="24"/>
        <v/>
      </c>
    </row>
    <row r="1088" spans="3:8" x14ac:dyDescent="0.25">
      <c r="C1088" s="5"/>
      <c r="E1088" s="2" t="str">
        <f>IF(D1088="","",VLOOKUP(D1088,'BASE TB'!$A$1:$K$70000,2,FALSE))</f>
        <v/>
      </c>
      <c r="G1088" s="3"/>
      <c r="H1088" s="4" t="str">
        <f t="shared" si="24"/>
        <v/>
      </c>
    </row>
    <row r="1089" spans="3:8" x14ac:dyDescent="0.25">
      <c r="C1089" s="5"/>
      <c r="E1089" s="2" t="str">
        <f>IF(D1089="","",VLOOKUP(D1089,'BASE TB'!$A$1:$K$70000,2,FALSE))</f>
        <v/>
      </c>
      <c r="G1089" s="3"/>
      <c r="H1089" s="4" t="str">
        <f t="shared" si="24"/>
        <v/>
      </c>
    </row>
    <row r="1090" spans="3:8" x14ac:dyDescent="0.25">
      <c r="C1090" s="5"/>
      <c r="E1090" s="2" t="str">
        <f>IF(D1090="","",VLOOKUP(D1090,'BASE TB'!$A$1:$K$70000,2,FALSE))</f>
        <v/>
      </c>
      <c r="G1090" s="3"/>
      <c r="H1090" s="4" t="str">
        <f t="shared" si="24"/>
        <v/>
      </c>
    </row>
    <row r="1091" spans="3:8" x14ac:dyDescent="0.25">
      <c r="C1091" s="5"/>
      <c r="E1091" s="2" t="str">
        <f>IF(D1091="","",VLOOKUP(D1091,'BASE TB'!$A$1:$K$70000,2,FALSE))</f>
        <v/>
      </c>
      <c r="G1091" s="3"/>
      <c r="H1091" s="4" t="str">
        <f t="shared" si="24"/>
        <v/>
      </c>
    </row>
    <row r="1092" spans="3:8" x14ac:dyDescent="0.25">
      <c r="C1092" s="5"/>
      <c r="E1092" s="2" t="str">
        <f>IF(D1092="","",VLOOKUP(D1092,'BASE TB'!$A$1:$K$70000,2,FALSE))</f>
        <v/>
      </c>
      <c r="G1092" s="3"/>
      <c r="H1092" s="4" t="str">
        <f t="shared" si="24"/>
        <v/>
      </c>
    </row>
    <row r="1093" spans="3:8" x14ac:dyDescent="0.25">
      <c r="C1093" s="5"/>
      <c r="E1093" s="2" t="str">
        <f>IF(D1093="","",VLOOKUP(D1093,'BASE TB'!$A$1:$K$70000,2,FALSE))</f>
        <v/>
      </c>
      <c r="G1093" s="3"/>
      <c r="H1093" s="4" t="str">
        <f t="shared" ref="H1093:H1156" si="25">IF(D1093="","",F1093*G1093)</f>
        <v/>
      </c>
    </row>
    <row r="1094" spans="3:8" x14ac:dyDescent="0.25">
      <c r="C1094" s="5"/>
      <c r="E1094" s="2" t="str">
        <f>IF(D1094="","",VLOOKUP(D1094,'BASE TB'!$A$1:$K$70000,2,FALSE))</f>
        <v/>
      </c>
      <c r="G1094" s="3"/>
      <c r="H1094" s="4" t="str">
        <f t="shared" si="25"/>
        <v/>
      </c>
    </row>
    <row r="1095" spans="3:8" x14ac:dyDescent="0.25">
      <c r="C1095" s="5"/>
      <c r="E1095" s="2" t="str">
        <f>IF(D1095="","",VLOOKUP(D1095,'BASE TB'!$A$1:$K$70000,2,FALSE))</f>
        <v/>
      </c>
      <c r="G1095" s="3"/>
      <c r="H1095" s="4" t="str">
        <f t="shared" si="25"/>
        <v/>
      </c>
    </row>
    <row r="1096" spans="3:8" x14ac:dyDescent="0.25">
      <c r="C1096" s="5"/>
      <c r="E1096" s="2" t="str">
        <f>IF(D1096="","",VLOOKUP(D1096,'BASE TB'!$A$1:$K$70000,2,FALSE))</f>
        <v/>
      </c>
      <c r="G1096" s="3"/>
      <c r="H1096" s="4" t="str">
        <f t="shared" si="25"/>
        <v/>
      </c>
    </row>
    <row r="1097" spans="3:8" x14ac:dyDescent="0.25">
      <c r="C1097" s="5"/>
      <c r="E1097" s="2" t="str">
        <f>IF(D1097="","",VLOOKUP(D1097,'BASE TB'!$A$1:$K$70000,2,FALSE))</f>
        <v/>
      </c>
      <c r="G1097" s="3"/>
      <c r="H1097" s="4" t="str">
        <f t="shared" si="25"/>
        <v/>
      </c>
    </row>
    <row r="1098" spans="3:8" x14ac:dyDescent="0.25">
      <c r="C1098" s="5"/>
      <c r="E1098" s="2" t="str">
        <f>IF(D1098="","",VLOOKUP(D1098,'BASE TB'!$A$1:$K$70000,2,FALSE))</f>
        <v/>
      </c>
      <c r="G1098" s="3"/>
      <c r="H1098" s="4" t="str">
        <f t="shared" si="25"/>
        <v/>
      </c>
    </row>
    <row r="1099" spans="3:8" x14ac:dyDescent="0.25">
      <c r="C1099" s="5"/>
      <c r="E1099" s="2" t="str">
        <f>IF(D1099="","",VLOOKUP(D1099,'BASE TB'!$A$1:$K$70000,2,FALSE))</f>
        <v/>
      </c>
      <c r="G1099" s="3"/>
      <c r="H1099" s="4" t="str">
        <f t="shared" si="25"/>
        <v/>
      </c>
    </row>
    <row r="1100" spans="3:8" x14ac:dyDescent="0.25">
      <c r="C1100" s="5"/>
      <c r="E1100" s="2" t="str">
        <f>IF(D1100="","",VLOOKUP(D1100,'BASE TB'!$A$1:$K$70000,2,FALSE))</f>
        <v/>
      </c>
      <c r="G1100" s="3"/>
      <c r="H1100" s="4" t="str">
        <f t="shared" si="25"/>
        <v/>
      </c>
    </row>
    <row r="1101" spans="3:8" x14ac:dyDescent="0.25">
      <c r="C1101" s="5"/>
      <c r="E1101" s="2" t="str">
        <f>IF(D1101="","",VLOOKUP(D1101,'BASE TB'!$A$1:$K$70000,2,FALSE))</f>
        <v/>
      </c>
      <c r="G1101" s="3"/>
      <c r="H1101" s="4" t="str">
        <f t="shared" si="25"/>
        <v/>
      </c>
    </row>
    <row r="1102" spans="3:8" x14ac:dyDescent="0.25">
      <c r="C1102" s="5"/>
      <c r="E1102" s="2" t="str">
        <f>IF(D1102="","",VLOOKUP(D1102,'BASE TB'!$A$1:$K$70000,2,FALSE))</f>
        <v/>
      </c>
      <c r="G1102" s="3"/>
      <c r="H1102" s="4" t="str">
        <f t="shared" si="25"/>
        <v/>
      </c>
    </row>
    <row r="1103" spans="3:8" x14ac:dyDescent="0.25">
      <c r="C1103" s="5"/>
      <c r="E1103" s="2" t="str">
        <f>IF(D1103="","",VLOOKUP(D1103,'BASE TB'!$A$1:$K$70000,2,FALSE))</f>
        <v/>
      </c>
      <c r="G1103" s="3"/>
      <c r="H1103" s="4" t="str">
        <f t="shared" si="25"/>
        <v/>
      </c>
    </row>
    <row r="1104" spans="3:8" x14ac:dyDescent="0.25">
      <c r="C1104" s="5"/>
      <c r="E1104" s="2" t="str">
        <f>IF(D1104="","",VLOOKUP(D1104,'BASE TB'!$A$1:$K$70000,2,FALSE))</f>
        <v/>
      </c>
      <c r="G1104" s="3"/>
      <c r="H1104" s="4" t="str">
        <f t="shared" si="25"/>
        <v/>
      </c>
    </row>
    <row r="1105" spans="3:8" x14ac:dyDescent="0.25">
      <c r="C1105" s="5"/>
      <c r="E1105" s="2" t="str">
        <f>IF(D1105="","",VLOOKUP(D1105,'BASE TB'!$A$1:$K$70000,2,FALSE))</f>
        <v/>
      </c>
      <c r="G1105" s="3"/>
      <c r="H1105" s="4" t="str">
        <f t="shared" si="25"/>
        <v/>
      </c>
    </row>
    <row r="1106" spans="3:8" x14ac:dyDescent="0.25">
      <c r="C1106" s="5"/>
      <c r="E1106" s="2" t="str">
        <f>IF(D1106="","",VLOOKUP(D1106,'BASE TB'!$A$1:$K$70000,2,FALSE))</f>
        <v/>
      </c>
      <c r="G1106" s="3"/>
      <c r="H1106" s="4" t="str">
        <f t="shared" si="25"/>
        <v/>
      </c>
    </row>
    <row r="1107" spans="3:8" x14ac:dyDescent="0.25">
      <c r="C1107" s="5"/>
      <c r="E1107" s="2" t="str">
        <f>IF(D1107="","",VLOOKUP(D1107,'BASE TB'!$A$1:$K$70000,2,FALSE))</f>
        <v/>
      </c>
      <c r="G1107" s="3"/>
      <c r="H1107" s="4" t="str">
        <f t="shared" si="25"/>
        <v/>
      </c>
    </row>
    <row r="1108" spans="3:8" x14ac:dyDescent="0.25">
      <c r="C1108" s="5"/>
      <c r="E1108" s="2" t="str">
        <f>IF(D1108="","",VLOOKUP(D1108,'BASE TB'!$A$1:$K$70000,2,FALSE))</f>
        <v/>
      </c>
      <c r="G1108" s="3"/>
      <c r="H1108" s="4" t="str">
        <f t="shared" si="25"/>
        <v/>
      </c>
    </row>
    <row r="1109" spans="3:8" x14ac:dyDescent="0.25">
      <c r="C1109" s="5"/>
      <c r="E1109" s="2" t="str">
        <f>IF(D1109="","",VLOOKUP(D1109,'BASE TB'!$A$1:$K$70000,2,FALSE))</f>
        <v/>
      </c>
      <c r="G1109" s="3"/>
      <c r="H1109" s="4" t="str">
        <f t="shared" si="25"/>
        <v/>
      </c>
    </row>
    <row r="1110" spans="3:8" x14ac:dyDescent="0.25">
      <c r="C1110" s="5"/>
      <c r="E1110" s="2" t="str">
        <f>IF(D1110="","",VLOOKUP(D1110,'BASE TB'!$A$1:$K$70000,2,FALSE))</f>
        <v/>
      </c>
      <c r="G1110" s="3"/>
      <c r="H1110" s="4" t="str">
        <f t="shared" si="25"/>
        <v/>
      </c>
    </row>
    <row r="1111" spans="3:8" x14ac:dyDescent="0.25">
      <c r="C1111" s="5"/>
      <c r="E1111" s="2" t="str">
        <f>IF(D1111="","",VLOOKUP(D1111,'BASE TB'!$A$1:$K$70000,2,FALSE))</f>
        <v/>
      </c>
      <c r="G1111" s="3"/>
      <c r="H1111" s="4" t="str">
        <f t="shared" si="25"/>
        <v/>
      </c>
    </row>
    <row r="1112" spans="3:8" x14ac:dyDescent="0.25">
      <c r="C1112" s="5"/>
      <c r="E1112" s="2" t="str">
        <f>IF(D1112="","",VLOOKUP(D1112,'BASE TB'!$A$1:$K$70000,2,FALSE))</f>
        <v/>
      </c>
      <c r="G1112" s="3"/>
      <c r="H1112" s="4" t="str">
        <f t="shared" si="25"/>
        <v/>
      </c>
    </row>
    <row r="1113" spans="3:8" x14ac:dyDescent="0.25">
      <c r="C1113" s="5"/>
      <c r="E1113" s="2" t="str">
        <f>IF(D1113="","",VLOOKUP(D1113,'BASE TB'!$A$1:$K$70000,2,FALSE))</f>
        <v/>
      </c>
      <c r="G1113" s="3"/>
      <c r="H1113" s="4" t="str">
        <f t="shared" si="25"/>
        <v/>
      </c>
    </row>
    <row r="1114" spans="3:8" x14ac:dyDescent="0.25">
      <c r="C1114" s="5"/>
      <c r="E1114" s="2" t="str">
        <f>IF(D1114="","",VLOOKUP(D1114,'BASE TB'!$A$1:$K$70000,2,FALSE))</f>
        <v/>
      </c>
      <c r="G1114" s="3"/>
      <c r="H1114" s="4" t="str">
        <f t="shared" si="25"/>
        <v/>
      </c>
    </row>
    <row r="1115" spans="3:8" x14ac:dyDescent="0.25">
      <c r="C1115" s="5"/>
      <c r="E1115" s="2" t="str">
        <f>IF(D1115="","",VLOOKUP(D1115,'BASE TB'!$A$1:$K$70000,2,FALSE))</f>
        <v/>
      </c>
      <c r="G1115" s="3"/>
      <c r="H1115" s="4" t="str">
        <f t="shared" si="25"/>
        <v/>
      </c>
    </row>
    <row r="1116" spans="3:8" x14ac:dyDescent="0.25">
      <c r="C1116" s="5"/>
      <c r="E1116" s="2" t="str">
        <f>IF(D1116="","",VLOOKUP(D1116,'BASE TB'!$A$1:$K$70000,2,FALSE))</f>
        <v/>
      </c>
      <c r="G1116" s="3"/>
      <c r="H1116" s="4" t="str">
        <f t="shared" si="25"/>
        <v/>
      </c>
    </row>
    <row r="1117" spans="3:8" x14ac:dyDescent="0.25">
      <c r="C1117" s="5"/>
      <c r="E1117" s="2" t="str">
        <f>IF(D1117="","",VLOOKUP(D1117,'BASE TB'!$A$1:$K$70000,2,FALSE))</f>
        <v/>
      </c>
      <c r="G1117" s="3"/>
      <c r="H1117" s="4" t="str">
        <f t="shared" si="25"/>
        <v/>
      </c>
    </row>
    <row r="1118" spans="3:8" x14ac:dyDescent="0.25">
      <c r="C1118" s="5"/>
      <c r="E1118" s="2" t="str">
        <f>IF(D1118="","",VLOOKUP(D1118,'BASE TB'!$A$1:$K$70000,2,FALSE))</f>
        <v/>
      </c>
      <c r="G1118" s="3"/>
      <c r="H1118" s="4" t="str">
        <f t="shared" si="25"/>
        <v/>
      </c>
    </row>
    <row r="1119" spans="3:8" x14ac:dyDescent="0.25">
      <c r="C1119" s="5"/>
      <c r="E1119" s="2" t="str">
        <f>IF(D1119="","",VLOOKUP(D1119,'BASE TB'!$A$1:$K$70000,2,FALSE))</f>
        <v/>
      </c>
      <c r="G1119" s="3"/>
      <c r="H1119" s="4" t="str">
        <f t="shared" si="25"/>
        <v/>
      </c>
    </row>
    <row r="1120" spans="3:8" x14ac:dyDescent="0.25">
      <c r="C1120" s="5"/>
      <c r="E1120" s="2" t="str">
        <f>IF(D1120="","",VLOOKUP(D1120,'BASE TB'!$A$1:$K$70000,2,FALSE))</f>
        <v/>
      </c>
      <c r="G1120" s="3"/>
      <c r="H1120" s="4" t="str">
        <f t="shared" si="25"/>
        <v/>
      </c>
    </row>
    <row r="1121" spans="3:8" x14ac:dyDescent="0.25">
      <c r="C1121" s="5"/>
      <c r="E1121" s="2" t="str">
        <f>IF(D1121="","",VLOOKUP(D1121,'BASE TB'!$A$1:$K$70000,2,FALSE))</f>
        <v/>
      </c>
      <c r="G1121" s="3"/>
      <c r="H1121" s="4" t="str">
        <f t="shared" si="25"/>
        <v/>
      </c>
    </row>
    <row r="1122" spans="3:8" x14ac:dyDescent="0.25">
      <c r="C1122" s="5"/>
      <c r="E1122" s="2" t="str">
        <f>IF(D1122="","",VLOOKUP(D1122,'BASE TB'!$A$1:$K$70000,2,FALSE))</f>
        <v/>
      </c>
      <c r="G1122" s="3"/>
      <c r="H1122" s="4" t="str">
        <f t="shared" si="25"/>
        <v/>
      </c>
    </row>
    <row r="1123" spans="3:8" x14ac:dyDescent="0.25">
      <c r="C1123" s="5"/>
      <c r="E1123" s="2" t="str">
        <f>IF(D1123="","",VLOOKUP(D1123,'BASE TB'!$A$1:$K$70000,2,FALSE))</f>
        <v/>
      </c>
      <c r="G1123" s="3"/>
      <c r="H1123" s="4" t="str">
        <f t="shared" si="25"/>
        <v/>
      </c>
    </row>
    <row r="1124" spans="3:8" x14ac:dyDescent="0.25">
      <c r="C1124" s="5"/>
      <c r="E1124" s="2" t="str">
        <f>IF(D1124="","",VLOOKUP(D1124,'BASE TB'!$A$1:$K$70000,2,FALSE))</f>
        <v/>
      </c>
      <c r="G1124" s="3"/>
      <c r="H1124" s="4" t="str">
        <f t="shared" si="25"/>
        <v/>
      </c>
    </row>
    <row r="1125" spans="3:8" x14ac:dyDescent="0.25">
      <c r="C1125" s="5"/>
      <c r="E1125" s="2" t="str">
        <f>IF(D1125="","",VLOOKUP(D1125,'BASE TB'!$A$1:$K$70000,2,FALSE))</f>
        <v/>
      </c>
      <c r="G1125" s="3"/>
      <c r="H1125" s="4" t="str">
        <f t="shared" si="25"/>
        <v/>
      </c>
    </row>
    <row r="1126" spans="3:8" x14ac:dyDescent="0.25">
      <c r="C1126" s="5"/>
      <c r="E1126" s="2" t="str">
        <f>IF(D1126="","",VLOOKUP(D1126,'BASE TB'!$A$1:$K$70000,2,FALSE))</f>
        <v/>
      </c>
      <c r="G1126" s="3"/>
      <c r="H1126" s="4" t="str">
        <f t="shared" si="25"/>
        <v/>
      </c>
    </row>
    <row r="1127" spans="3:8" x14ac:dyDescent="0.25">
      <c r="C1127" s="5"/>
      <c r="E1127" s="2" t="str">
        <f>IF(D1127="","",VLOOKUP(D1127,'BASE TB'!$A$1:$K$70000,2,FALSE))</f>
        <v/>
      </c>
      <c r="G1127" s="3"/>
      <c r="H1127" s="4" t="str">
        <f t="shared" si="25"/>
        <v/>
      </c>
    </row>
    <row r="1128" spans="3:8" x14ac:dyDescent="0.25">
      <c r="C1128" s="5"/>
      <c r="E1128" s="2" t="str">
        <f>IF(D1128="","",VLOOKUP(D1128,'BASE TB'!$A$1:$K$70000,2,FALSE))</f>
        <v/>
      </c>
      <c r="G1128" s="3"/>
      <c r="H1128" s="4" t="str">
        <f t="shared" si="25"/>
        <v/>
      </c>
    </row>
    <row r="1129" spans="3:8" x14ac:dyDescent="0.25">
      <c r="C1129" s="5"/>
      <c r="E1129" s="2" t="str">
        <f>IF(D1129="","",VLOOKUP(D1129,'BASE TB'!$A$1:$K$70000,2,FALSE))</f>
        <v/>
      </c>
      <c r="G1129" s="3"/>
      <c r="H1129" s="4" t="str">
        <f t="shared" si="25"/>
        <v/>
      </c>
    </row>
    <row r="1130" spans="3:8" x14ac:dyDescent="0.25">
      <c r="C1130" s="5"/>
      <c r="E1130" s="2" t="str">
        <f>IF(D1130="","",VLOOKUP(D1130,'BASE TB'!$A$1:$K$70000,2,FALSE))</f>
        <v/>
      </c>
      <c r="G1130" s="3"/>
      <c r="H1130" s="4" t="str">
        <f t="shared" si="25"/>
        <v/>
      </c>
    </row>
    <row r="1131" spans="3:8" x14ac:dyDescent="0.25">
      <c r="C1131" s="5"/>
      <c r="E1131" s="2" t="str">
        <f>IF(D1131="","",VLOOKUP(D1131,'BASE TB'!$A$1:$K$70000,2,FALSE))</f>
        <v/>
      </c>
      <c r="G1131" s="3"/>
      <c r="H1131" s="4" t="str">
        <f t="shared" si="25"/>
        <v/>
      </c>
    </row>
    <row r="1132" spans="3:8" x14ac:dyDescent="0.25">
      <c r="C1132" s="5"/>
      <c r="E1132" s="2" t="str">
        <f>IF(D1132="","",VLOOKUP(D1132,'BASE TB'!$A$1:$K$70000,2,FALSE))</f>
        <v/>
      </c>
      <c r="G1132" s="3"/>
      <c r="H1132" s="4" t="str">
        <f t="shared" si="25"/>
        <v/>
      </c>
    </row>
    <row r="1133" spans="3:8" x14ac:dyDescent="0.25">
      <c r="C1133" s="5"/>
      <c r="E1133" s="2" t="str">
        <f>IF(D1133="","",VLOOKUP(D1133,'BASE TB'!$A$1:$K$70000,2,FALSE))</f>
        <v/>
      </c>
      <c r="G1133" s="3"/>
      <c r="H1133" s="4" t="str">
        <f t="shared" si="25"/>
        <v/>
      </c>
    </row>
    <row r="1134" spans="3:8" x14ac:dyDescent="0.25">
      <c r="C1134" s="5"/>
      <c r="E1134" s="2" t="str">
        <f>IF(D1134="","",VLOOKUP(D1134,'BASE TB'!$A$1:$K$70000,2,FALSE))</f>
        <v/>
      </c>
      <c r="G1134" s="3"/>
      <c r="H1134" s="4" t="str">
        <f t="shared" si="25"/>
        <v/>
      </c>
    </row>
    <row r="1135" spans="3:8" x14ac:dyDescent="0.25">
      <c r="C1135" s="5"/>
      <c r="E1135" s="2" t="str">
        <f>IF(D1135="","",VLOOKUP(D1135,'BASE TB'!$A$1:$K$70000,2,FALSE))</f>
        <v/>
      </c>
      <c r="G1135" s="3"/>
      <c r="H1135" s="4" t="str">
        <f t="shared" si="25"/>
        <v/>
      </c>
    </row>
    <row r="1136" spans="3:8" x14ac:dyDescent="0.25">
      <c r="C1136" s="5"/>
      <c r="E1136" s="2" t="str">
        <f>IF(D1136="","",VLOOKUP(D1136,'BASE TB'!$A$1:$K$70000,2,FALSE))</f>
        <v/>
      </c>
      <c r="G1136" s="3"/>
      <c r="H1136" s="4" t="str">
        <f t="shared" si="25"/>
        <v/>
      </c>
    </row>
    <row r="1137" spans="3:8" x14ac:dyDescent="0.25">
      <c r="C1137" s="5"/>
      <c r="E1137" s="2" t="str">
        <f>IF(D1137="","",VLOOKUP(D1137,'BASE TB'!$A$1:$K$70000,2,FALSE))</f>
        <v/>
      </c>
      <c r="G1137" s="3"/>
      <c r="H1137" s="4" t="str">
        <f t="shared" si="25"/>
        <v/>
      </c>
    </row>
    <row r="1138" spans="3:8" x14ac:dyDescent="0.25">
      <c r="C1138" s="5"/>
      <c r="E1138" s="2" t="str">
        <f>IF(D1138="","",VLOOKUP(D1138,'BASE TB'!$A$1:$K$70000,2,FALSE))</f>
        <v/>
      </c>
      <c r="G1138" s="3"/>
      <c r="H1138" s="4" t="str">
        <f t="shared" si="25"/>
        <v/>
      </c>
    </row>
    <row r="1139" spans="3:8" x14ac:dyDescent="0.25">
      <c r="C1139" s="5"/>
      <c r="E1139" s="2" t="str">
        <f>IF(D1139="","",VLOOKUP(D1139,'BASE TB'!$A$1:$K$70000,2,FALSE))</f>
        <v/>
      </c>
      <c r="G1139" s="3"/>
      <c r="H1139" s="4" t="str">
        <f t="shared" si="25"/>
        <v/>
      </c>
    </row>
    <row r="1140" spans="3:8" x14ac:dyDescent="0.25">
      <c r="C1140" s="5"/>
      <c r="E1140" s="2" t="str">
        <f>IF(D1140="","",VLOOKUP(D1140,'BASE TB'!$A$1:$K$70000,2,FALSE))</f>
        <v/>
      </c>
      <c r="G1140" s="3"/>
      <c r="H1140" s="4" t="str">
        <f t="shared" si="25"/>
        <v/>
      </c>
    </row>
    <row r="1141" spans="3:8" x14ac:dyDescent="0.25">
      <c r="C1141" s="5"/>
      <c r="E1141" s="2" t="str">
        <f>IF(D1141="","",VLOOKUP(D1141,'BASE TB'!$A$1:$K$70000,2,FALSE))</f>
        <v/>
      </c>
      <c r="G1141" s="3"/>
      <c r="H1141" s="4" t="str">
        <f t="shared" si="25"/>
        <v/>
      </c>
    </row>
    <row r="1142" spans="3:8" x14ac:dyDescent="0.25">
      <c r="C1142" s="5"/>
      <c r="E1142" s="2" t="str">
        <f>IF(D1142="","",VLOOKUP(D1142,'BASE TB'!$A$1:$K$70000,2,FALSE))</f>
        <v/>
      </c>
      <c r="G1142" s="3"/>
      <c r="H1142" s="4" t="str">
        <f t="shared" si="25"/>
        <v/>
      </c>
    </row>
    <row r="1143" spans="3:8" x14ac:dyDescent="0.25">
      <c r="C1143" s="5"/>
      <c r="E1143" s="2" t="str">
        <f>IF(D1143="","",VLOOKUP(D1143,'BASE TB'!$A$1:$K$70000,2,FALSE))</f>
        <v/>
      </c>
      <c r="G1143" s="3"/>
      <c r="H1143" s="4" t="str">
        <f t="shared" si="25"/>
        <v/>
      </c>
    </row>
    <row r="1144" spans="3:8" x14ac:dyDescent="0.25">
      <c r="C1144" s="5"/>
      <c r="E1144" s="2" t="str">
        <f>IF(D1144="","",VLOOKUP(D1144,'BASE TB'!$A$1:$K$70000,2,FALSE))</f>
        <v/>
      </c>
      <c r="G1144" s="3"/>
      <c r="H1144" s="4" t="str">
        <f t="shared" si="25"/>
        <v/>
      </c>
    </row>
    <row r="1145" spans="3:8" x14ac:dyDescent="0.25">
      <c r="C1145" s="5"/>
      <c r="E1145" s="2" t="str">
        <f>IF(D1145="","",VLOOKUP(D1145,'BASE TB'!$A$1:$K$70000,2,FALSE))</f>
        <v/>
      </c>
      <c r="G1145" s="3"/>
      <c r="H1145" s="4" t="str">
        <f t="shared" si="25"/>
        <v/>
      </c>
    </row>
    <row r="1146" spans="3:8" x14ac:dyDescent="0.25">
      <c r="C1146" s="5"/>
      <c r="E1146" s="2" t="str">
        <f>IF(D1146="","",VLOOKUP(D1146,'BASE TB'!$A$1:$K$70000,2,FALSE))</f>
        <v/>
      </c>
      <c r="G1146" s="3"/>
      <c r="H1146" s="4" t="str">
        <f t="shared" si="25"/>
        <v/>
      </c>
    </row>
    <row r="1147" spans="3:8" x14ac:dyDescent="0.25">
      <c r="C1147" s="5"/>
      <c r="E1147" s="2" t="str">
        <f>IF(D1147="","",VLOOKUP(D1147,'BASE TB'!$A$1:$K$70000,2,FALSE))</f>
        <v/>
      </c>
      <c r="G1147" s="3"/>
      <c r="H1147" s="4" t="str">
        <f t="shared" si="25"/>
        <v/>
      </c>
    </row>
    <row r="1148" spans="3:8" x14ac:dyDescent="0.25">
      <c r="C1148" s="5"/>
      <c r="E1148" s="2" t="str">
        <f>IF(D1148="","",VLOOKUP(D1148,'BASE TB'!$A$1:$K$70000,2,FALSE))</f>
        <v/>
      </c>
      <c r="G1148" s="3"/>
      <c r="H1148" s="4" t="str">
        <f t="shared" si="25"/>
        <v/>
      </c>
    </row>
    <row r="1149" spans="3:8" x14ac:dyDescent="0.25">
      <c r="C1149" s="5"/>
      <c r="E1149" s="2" t="str">
        <f>IF(D1149="","",VLOOKUP(D1149,'BASE TB'!$A$1:$K$70000,2,FALSE))</f>
        <v/>
      </c>
      <c r="G1149" s="3"/>
      <c r="H1149" s="4" t="str">
        <f t="shared" si="25"/>
        <v/>
      </c>
    </row>
    <row r="1150" spans="3:8" x14ac:dyDescent="0.25">
      <c r="C1150" s="5"/>
      <c r="E1150" s="2" t="str">
        <f>IF(D1150="","",VLOOKUP(D1150,'BASE TB'!$A$1:$K$70000,2,FALSE))</f>
        <v/>
      </c>
      <c r="G1150" s="3"/>
      <c r="H1150" s="4" t="str">
        <f t="shared" si="25"/>
        <v/>
      </c>
    </row>
    <row r="1151" spans="3:8" x14ac:dyDescent="0.25">
      <c r="C1151" s="5"/>
      <c r="E1151" s="2" t="str">
        <f>IF(D1151="","",VLOOKUP(D1151,'BASE TB'!$A$1:$K$70000,2,FALSE))</f>
        <v/>
      </c>
      <c r="G1151" s="3"/>
      <c r="H1151" s="4" t="str">
        <f t="shared" si="25"/>
        <v/>
      </c>
    </row>
    <row r="1152" spans="3:8" x14ac:dyDescent="0.25">
      <c r="C1152" s="5"/>
      <c r="E1152" s="2" t="str">
        <f>IF(D1152="","",VLOOKUP(D1152,'BASE TB'!$A$1:$K$70000,2,FALSE))</f>
        <v/>
      </c>
      <c r="G1152" s="3"/>
      <c r="H1152" s="4" t="str">
        <f t="shared" si="25"/>
        <v/>
      </c>
    </row>
    <row r="1153" spans="3:8" x14ac:dyDescent="0.25">
      <c r="C1153" s="5"/>
      <c r="E1153" s="2" t="str">
        <f>IF(D1153="","",VLOOKUP(D1153,'BASE TB'!$A$1:$K$70000,2,FALSE))</f>
        <v/>
      </c>
      <c r="G1153" s="3"/>
      <c r="H1153" s="4" t="str">
        <f t="shared" si="25"/>
        <v/>
      </c>
    </row>
    <row r="1154" spans="3:8" x14ac:dyDescent="0.25">
      <c r="C1154" s="5"/>
      <c r="E1154" s="2" t="str">
        <f>IF(D1154="","",VLOOKUP(D1154,'BASE TB'!$A$1:$K$70000,2,FALSE))</f>
        <v/>
      </c>
      <c r="G1154" s="3"/>
      <c r="H1154" s="4" t="str">
        <f t="shared" si="25"/>
        <v/>
      </c>
    </row>
    <row r="1155" spans="3:8" x14ac:dyDescent="0.25">
      <c r="C1155" s="5"/>
      <c r="E1155" s="2" t="str">
        <f>IF(D1155="","",VLOOKUP(D1155,'BASE TB'!$A$1:$K$70000,2,FALSE))</f>
        <v/>
      </c>
      <c r="G1155" s="3"/>
      <c r="H1155" s="4" t="str">
        <f t="shared" si="25"/>
        <v/>
      </c>
    </row>
    <row r="1156" spans="3:8" x14ac:dyDescent="0.25">
      <c r="C1156" s="5"/>
      <c r="E1156" s="2" t="str">
        <f>IF(D1156="","",VLOOKUP(D1156,'BASE TB'!$A$1:$K$70000,2,FALSE))</f>
        <v/>
      </c>
      <c r="G1156" s="3"/>
      <c r="H1156" s="4" t="str">
        <f t="shared" si="25"/>
        <v/>
      </c>
    </row>
    <row r="1157" spans="3:8" x14ac:dyDescent="0.25">
      <c r="C1157" s="5"/>
      <c r="E1157" s="2" t="str">
        <f>IF(D1157="","",VLOOKUP(D1157,'BASE TB'!$A$1:$K$70000,2,FALSE))</f>
        <v/>
      </c>
      <c r="G1157" s="3"/>
      <c r="H1157" s="4" t="str">
        <f t="shared" ref="H1157:H1220" si="26">IF(D1157="","",F1157*G1157)</f>
        <v/>
      </c>
    </row>
    <row r="1158" spans="3:8" x14ac:dyDescent="0.25">
      <c r="C1158" s="5"/>
      <c r="E1158" s="2" t="str">
        <f>IF(D1158="","",VLOOKUP(D1158,'BASE TB'!$A$1:$K$70000,2,FALSE))</f>
        <v/>
      </c>
      <c r="G1158" s="3"/>
      <c r="H1158" s="4" t="str">
        <f t="shared" si="26"/>
        <v/>
      </c>
    </row>
    <row r="1159" spans="3:8" x14ac:dyDescent="0.25">
      <c r="C1159" s="5"/>
      <c r="E1159" s="2" t="str">
        <f>IF(D1159="","",VLOOKUP(D1159,'BASE TB'!$A$1:$K$70000,2,FALSE))</f>
        <v/>
      </c>
      <c r="G1159" s="3"/>
      <c r="H1159" s="4" t="str">
        <f t="shared" si="26"/>
        <v/>
      </c>
    </row>
    <row r="1160" spans="3:8" x14ac:dyDescent="0.25">
      <c r="C1160" s="5"/>
      <c r="E1160" s="2" t="str">
        <f>IF(D1160="","",VLOOKUP(D1160,'BASE TB'!$A$1:$K$70000,2,FALSE))</f>
        <v/>
      </c>
      <c r="G1160" s="3"/>
      <c r="H1160" s="4" t="str">
        <f t="shared" si="26"/>
        <v/>
      </c>
    </row>
    <row r="1161" spans="3:8" x14ac:dyDescent="0.25">
      <c r="C1161" s="5"/>
      <c r="E1161" s="2" t="str">
        <f>IF(D1161="","",VLOOKUP(D1161,'BASE TB'!$A$1:$K$70000,2,FALSE))</f>
        <v/>
      </c>
      <c r="G1161" s="3"/>
      <c r="H1161" s="4" t="str">
        <f t="shared" si="26"/>
        <v/>
      </c>
    </row>
    <row r="1162" spans="3:8" x14ac:dyDescent="0.25">
      <c r="C1162" s="5"/>
      <c r="E1162" s="2" t="str">
        <f>IF(D1162="","",VLOOKUP(D1162,'BASE TB'!$A$1:$K$70000,2,FALSE))</f>
        <v/>
      </c>
      <c r="G1162" s="3"/>
      <c r="H1162" s="4" t="str">
        <f t="shared" si="26"/>
        <v/>
      </c>
    </row>
    <row r="1163" spans="3:8" x14ac:dyDescent="0.25">
      <c r="C1163" s="5"/>
      <c r="E1163" s="2" t="str">
        <f>IF(D1163="","",VLOOKUP(D1163,'BASE TB'!$A$1:$K$70000,2,FALSE))</f>
        <v/>
      </c>
      <c r="G1163" s="3"/>
      <c r="H1163" s="4" t="str">
        <f t="shared" si="26"/>
        <v/>
      </c>
    </row>
    <row r="1164" spans="3:8" x14ac:dyDescent="0.25">
      <c r="C1164" s="5"/>
      <c r="E1164" s="2" t="str">
        <f>IF(D1164="","",VLOOKUP(D1164,'BASE TB'!$A$1:$K$70000,2,FALSE))</f>
        <v/>
      </c>
      <c r="G1164" s="3"/>
      <c r="H1164" s="4" t="str">
        <f t="shared" si="26"/>
        <v/>
      </c>
    </row>
    <row r="1165" spans="3:8" x14ac:dyDescent="0.25">
      <c r="C1165" s="5"/>
      <c r="E1165" s="2" t="str">
        <f>IF(D1165="","",VLOOKUP(D1165,'BASE TB'!$A$1:$K$70000,2,FALSE))</f>
        <v/>
      </c>
      <c r="G1165" s="3"/>
      <c r="H1165" s="4" t="str">
        <f t="shared" si="26"/>
        <v/>
      </c>
    </row>
    <row r="1166" spans="3:8" x14ac:dyDescent="0.25">
      <c r="C1166" s="5"/>
      <c r="E1166" s="2" t="str">
        <f>IF(D1166="","",VLOOKUP(D1166,'BASE TB'!$A$1:$K$70000,2,FALSE))</f>
        <v/>
      </c>
      <c r="G1166" s="3"/>
      <c r="H1166" s="4" t="str">
        <f t="shared" si="26"/>
        <v/>
      </c>
    </row>
    <row r="1167" spans="3:8" x14ac:dyDescent="0.25">
      <c r="C1167" s="5"/>
      <c r="E1167" s="2" t="str">
        <f>IF(D1167="","",VLOOKUP(D1167,'BASE TB'!$A$1:$K$70000,2,FALSE))</f>
        <v/>
      </c>
      <c r="G1167" s="3"/>
      <c r="H1167" s="4" t="str">
        <f t="shared" si="26"/>
        <v/>
      </c>
    </row>
    <row r="1168" spans="3:8" x14ac:dyDescent="0.25">
      <c r="C1168" s="5"/>
      <c r="E1168" s="2" t="str">
        <f>IF(D1168="","",VLOOKUP(D1168,'BASE TB'!$A$1:$K$70000,2,FALSE))</f>
        <v/>
      </c>
      <c r="G1168" s="3"/>
      <c r="H1168" s="4" t="str">
        <f t="shared" si="26"/>
        <v/>
      </c>
    </row>
    <row r="1169" spans="3:8" x14ac:dyDescent="0.25">
      <c r="C1169" s="5"/>
      <c r="E1169" s="2" t="str">
        <f>IF(D1169="","",VLOOKUP(D1169,'BASE TB'!$A$1:$K$70000,2,FALSE))</f>
        <v/>
      </c>
      <c r="G1169" s="3"/>
      <c r="H1169" s="4" t="str">
        <f t="shared" si="26"/>
        <v/>
      </c>
    </row>
    <row r="1170" spans="3:8" x14ac:dyDescent="0.25">
      <c r="C1170" s="5"/>
      <c r="E1170" s="2" t="str">
        <f>IF(D1170="","",VLOOKUP(D1170,'BASE TB'!$A$1:$K$70000,2,FALSE))</f>
        <v/>
      </c>
      <c r="G1170" s="3"/>
      <c r="H1170" s="4" t="str">
        <f t="shared" si="26"/>
        <v/>
      </c>
    </row>
    <row r="1171" spans="3:8" x14ac:dyDescent="0.25">
      <c r="C1171" s="5"/>
      <c r="E1171" s="2" t="str">
        <f>IF(D1171="","",VLOOKUP(D1171,'BASE TB'!$A$1:$K$70000,2,FALSE))</f>
        <v/>
      </c>
      <c r="G1171" s="3"/>
      <c r="H1171" s="4" t="str">
        <f t="shared" si="26"/>
        <v/>
      </c>
    </row>
    <row r="1172" spans="3:8" x14ac:dyDescent="0.25">
      <c r="C1172" s="5"/>
      <c r="E1172" s="2" t="str">
        <f>IF(D1172="","",VLOOKUP(D1172,'BASE TB'!$A$1:$K$70000,2,FALSE))</f>
        <v/>
      </c>
      <c r="G1172" s="3"/>
      <c r="H1172" s="4" t="str">
        <f t="shared" si="26"/>
        <v/>
      </c>
    </row>
    <row r="1173" spans="3:8" x14ac:dyDescent="0.25">
      <c r="C1173" s="5"/>
      <c r="E1173" s="2" t="str">
        <f>IF(D1173="","",VLOOKUP(D1173,'BASE TB'!$A$1:$K$70000,2,FALSE))</f>
        <v/>
      </c>
      <c r="G1173" s="3"/>
      <c r="H1173" s="4" t="str">
        <f t="shared" si="26"/>
        <v/>
      </c>
    </row>
    <row r="1174" spans="3:8" x14ac:dyDescent="0.25">
      <c r="C1174" s="5"/>
      <c r="E1174" s="2" t="str">
        <f>IF(D1174="","",VLOOKUP(D1174,'BASE TB'!$A$1:$K$70000,2,FALSE))</f>
        <v/>
      </c>
      <c r="G1174" s="3"/>
      <c r="H1174" s="4" t="str">
        <f t="shared" si="26"/>
        <v/>
      </c>
    </row>
    <row r="1175" spans="3:8" x14ac:dyDescent="0.25">
      <c r="C1175" s="5"/>
      <c r="E1175" s="2" t="str">
        <f>IF(D1175="","",VLOOKUP(D1175,'BASE TB'!$A$1:$K$70000,2,FALSE))</f>
        <v/>
      </c>
      <c r="G1175" s="3"/>
      <c r="H1175" s="4" t="str">
        <f t="shared" si="26"/>
        <v/>
      </c>
    </row>
    <row r="1176" spans="3:8" x14ac:dyDescent="0.25">
      <c r="C1176" s="5"/>
      <c r="E1176" s="2" t="str">
        <f>IF(D1176="","",VLOOKUP(D1176,'BASE TB'!$A$1:$K$70000,2,FALSE))</f>
        <v/>
      </c>
      <c r="G1176" s="3"/>
      <c r="H1176" s="4" t="str">
        <f t="shared" si="26"/>
        <v/>
      </c>
    </row>
    <row r="1177" spans="3:8" x14ac:dyDescent="0.25">
      <c r="C1177" s="5"/>
      <c r="E1177" s="2" t="str">
        <f>IF(D1177="","",VLOOKUP(D1177,'BASE TB'!$A$1:$K$70000,2,FALSE))</f>
        <v/>
      </c>
      <c r="G1177" s="3"/>
      <c r="H1177" s="4" t="str">
        <f t="shared" si="26"/>
        <v/>
      </c>
    </row>
    <row r="1178" spans="3:8" x14ac:dyDescent="0.25">
      <c r="C1178" s="5"/>
      <c r="E1178" s="2" t="str">
        <f>IF(D1178="","",VLOOKUP(D1178,'BASE TB'!$A$1:$K$70000,2,FALSE))</f>
        <v/>
      </c>
      <c r="G1178" s="3"/>
      <c r="H1178" s="4" t="str">
        <f t="shared" si="26"/>
        <v/>
      </c>
    </row>
    <row r="1179" spans="3:8" x14ac:dyDescent="0.25">
      <c r="C1179" s="5"/>
      <c r="E1179" s="2" t="str">
        <f>IF(D1179="","",VLOOKUP(D1179,'BASE TB'!$A$1:$K$70000,2,FALSE))</f>
        <v/>
      </c>
      <c r="G1179" s="3"/>
      <c r="H1179" s="4" t="str">
        <f t="shared" si="26"/>
        <v/>
      </c>
    </row>
    <row r="1180" spans="3:8" x14ac:dyDescent="0.25">
      <c r="C1180" s="5"/>
      <c r="E1180" s="2" t="str">
        <f>IF(D1180="","",VLOOKUP(D1180,'BASE TB'!$A$1:$K$70000,2,FALSE))</f>
        <v/>
      </c>
      <c r="G1180" s="3"/>
      <c r="H1180" s="4" t="str">
        <f t="shared" si="26"/>
        <v/>
      </c>
    </row>
    <row r="1181" spans="3:8" x14ac:dyDescent="0.25">
      <c r="C1181" s="5"/>
      <c r="E1181" s="2" t="str">
        <f>IF(D1181="","",VLOOKUP(D1181,'BASE TB'!$A$1:$K$70000,2,FALSE))</f>
        <v/>
      </c>
      <c r="G1181" s="3"/>
      <c r="H1181" s="4" t="str">
        <f t="shared" si="26"/>
        <v/>
      </c>
    </row>
    <row r="1182" spans="3:8" x14ac:dyDescent="0.25">
      <c r="C1182" s="5"/>
      <c r="E1182" s="2" t="str">
        <f>IF(D1182="","",VLOOKUP(D1182,'BASE TB'!$A$1:$K$70000,2,FALSE))</f>
        <v/>
      </c>
      <c r="G1182" s="3"/>
      <c r="H1182" s="4" t="str">
        <f t="shared" si="26"/>
        <v/>
      </c>
    </row>
    <row r="1183" spans="3:8" x14ac:dyDescent="0.25">
      <c r="C1183" s="5"/>
      <c r="E1183" s="2" t="str">
        <f>IF(D1183="","",VLOOKUP(D1183,'BASE TB'!$A$1:$K$70000,2,FALSE))</f>
        <v/>
      </c>
      <c r="G1183" s="3"/>
      <c r="H1183" s="4" t="str">
        <f t="shared" si="26"/>
        <v/>
      </c>
    </row>
    <row r="1184" spans="3:8" x14ac:dyDescent="0.25">
      <c r="C1184" s="5"/>
      <c r="E1184" s="2" t="str">
        <f>IF(D1184="","",VLOOKUP(D1184,'BASE TB'!$A$1:$K$70000,2,FALSE))</f>
        <v/>
      </c>
      <c r="G1184" s="3"/>
      <c r="H1184" s="4" t="str">
        <f t="shared" si="26"/>
        <v/>
      </c>
    </row>
    <row r="1185" spans="3:8" x14ac:dyDescent="0.25">
      <c r="C1185" s="5"/>
      <c r="E1185" s="2" t="str">
        <f>IF(D1185="","",VLOOKUP(D1185,'BASE TB'!$A$1:$K$70000,2,FALSE))</f>
        <v/>
      </c>
      <c r="G1185" s="3"/>
      <c r="H1185" s="4" t="str">
        <f t="shared" si="26"/>
        <v/>
      </c>
    </row>
    <row r="1186" spans="3:8" x14ac:dyDescent="0.25">
      <c r="C1186" s="5"/>
      <c r="E1186" s="2" t="str">
        <f>IF(D1186="","",VLOOKUP(D1186,'BASE TB'!$A$1:$K$70000,2,FALSE))</f>
        <v/>
      </c>
      <c r="G1186" s="3"/>
      <c r="H1186" s="4" t="str">
        <f t="shared" si="26"/>
        <v/>
      </c>
    </row>
    <row r="1187" spans="3:8" x14ac:dyDescent="0.25">
      <c r="C1187" s="5"/>
      <c r="E1187" s="2" t="str">
        <f>IF(D1187="","",VLOOKUP(D1187,'BASE TB'!$A$1:$K$70000,2,FALSE))</f>
        <v/>
      </c>
      <c r="G1187" s="3"/>
      <c r="H1187" s="4" t="str">
        <f t="shared" si="26"/>
        <v/>
      </c>
    </row>
    <row r="1188" spans="3:8" x14ac:dyDescent="0.25">
      <c r="C1188" s="5"/>
      <c r="E1188" s="2" t="str">
        <f>IF(D1188="","",VLOOKUP(D1188,'BASE TB'!$A$1:$K$70000,2,FALSE))</f>
        <v/>
      </c>
      <c r="G1188" s="3"/>
      <c r="H1188" s="4" t="str">
        <f t="shared" si="26"/>
        <v/>
      </c>
    </row>
    <row r="1189" spans="3:8" x14ac:dyDescent="0.25">
      <c r="C1189" s="5"/>
      <c r="E1189" s="2" t="str">
        <f>IF(D1189="","",VLOOKUP(D1189,'BASE TB'!$A$1:$K$70000,2,FALSE))</f>
        <v/>
      </c>
      <c r="G1189" s="3"/>
      <c r="H1189" s="4" t="str">
        <f t="shared" si="26"/>
        <v/>
      </c>
    </row>
    <row r="1190" spans="3:8" x14ac:dyDescent="0.25">
      <c r="C1190" s="5"/>
      <c r="E1190" s="2" t="str">
        <f>IF(D1190="","",VLOOKUP(D1190,'BASE TB'!$A$1:$K$70000,2,FALSE))</f>
        <v/>
      </c>
      <c r="G1190" s="3"/>
      <c r="H1190" s="4" t="str">
        <f t="shared" si="26"/>
        <v/>
      </c>
    </row>
    <row r="1191" spans="3:8" x14ac:dyDescent="0.25">
      <c r="C1191" s="5"/>
      <c r="E1191" s="2" t="str">
        <f>IF(D1191="","",VLOOKUP(D1191,'BASE TB'!$A$1:$K$70000,2,FALSE))</f>
        <v/>
      </c>
      <c r="G1191" s="3"/>
      <c r="H1191" s="4" t="str">
        <f t="shared" si="26"/>
        <v/>
      </c>
    </row>
    <row r="1192" spans="3:8" x14ac:dyDescent="0.25">
      <c r="C1192" s="5"/>
      <c r="E1192" s="2" t="str">
        <f>IF(D1192="","",VLOOKUP(D1192,'BASE TB'!$A$1:$K$70000,2,FALSE))</f>
        <v/>
      </c>
      <c r="G1192" s="3"/>
      <c r="H1192" s="4" t="str">
        <f t="shared" si="26"/>
        <v/>
      </c>
    </row>
    <row r="1193" spans="3:8" x14ac:dyDescent="0.25">
      <c r="C1193" s="5"/>
      <c r="E1193" s="2" t="str">
        <f>IF(D1193="","",VLOOKUP(D1193,'BASE TB'!$A$1:$K$70000,2,FALSE))</f>
        <v/>
      </c>
      <c r="G1193" s="3"/>
      <c r="H1193" s="4" t="str">
        <f t="shared" si="26"/>
        <v/>
      </c>
    </row>
    <row r="1194" spans="3:8" x14ac:dyDescent="0.25">
      <c r="C1194" s="5"/>
      <c r="E1194" s="2" t="str">
        <f>IF(D1194="","",VLOOKUP(D1194,'BASE TB'!$A$1:$K$70000,2,FALSE))</f>
        <v/>
      </c>
      <c r="G1194" s="3"/>
      <c r="H1194" s="4" t="str">
        <f t="shared" si="26"/>
        <v/>
      </c>
    </row>
    <row r="1195" spans="3:8" x14ac:dyDescent="0.25">
      <c r="C1195" s="5"/>
      <c r="E1195" s="2" t="str">
        <f>IF(D1195="","",VLOOKUP(D1195,'BASE TB'!$A$1:$K$70000,2,FALSE))</f>
        <v/>
      </c>
      <c r="G1195" s="3"/>
      <c r="H1195" s="4" t="str">
        <f t="shared" si="26"/>
        <v/>
      </c>
    </row>
    <row r="1196" spans="3:8" x14ac:dyDescent="0.25">
      <c r="C1196" s="5"/>
      <c r="E1196" s="2" t="str">
        <f>IF(D1196="","",VLOOKUP(D1196,'BASE TB'!$A$1:$K$70000,2,FALSE))</f>
        <v/>
      </c>
      <c r="G1196" s="3"/>
      <c r="H1196" s="4" t="str">
        <f t="shared" si="26"/>
        <v/>
      </c>
    </row>
    <row r="1197" spans="3:8" x14ac:dyDescent="0.25">
      <c r="C1197" s="5"/>
      <c r="E1197" s="2" t="str">
        <f>IF(D1197="","",VLOOKUP(D1197,'BASE TB'!$A$1:$K$70000,2,FALSE))</f>
        <v/>
      </c>
      <c r="G1197" s="3"/>
      <c r="H1197" s="4" t="str">
        <f t="shared" si="26"/>
        <v/>
      </c>
    </row>
    <row r="1198" spans="3:8" x14ac:dyDescent="0.25">
      <c r="C1198" s="5"/>
      <c r="E1198" s="2" t="str">
        <f>IF(D1198="","",VLOOKUP(D1198,'BASE TB'!$A$1:$K$70000,2,FALSE))</f>
        <v/>
      </c>
      <c r="G1198" s="3"/>
      <c r="H1198" s="4" t="str">
        <f t="shared" si="26"/>
        <v/>
      </c>
    </row>
    <row r="1199" spans="3:8" x14ac:dyDescent="0.25">
      <c r="C1199" s="5"/>
      <c r="E1199" s="2" t="str">
        <f>IF(D1199="","",VLOOKUP(D1199,'BASE TB'!$A$1:$K$70000,2,FALSE))</f>
        <v/>
      </c>
      <c r="G1199" s="3"/>
      <c r="H1199" s="4" t="str">
        <f t="shared" si="26"/>
        <v/>
      </c>
    </row>
    <row r="1200" spans="3:8" x14ac:dyDescent="0.25">
      <c r="C1200" s="5"/>
      <c r="E1200" s="2" t="str">
        <f>IF(D1200="","",VLOOKUP(D1200,'BASE TB'!$A$1:$K$70000,2,FALSE))</f>
        <v/>
      </c>
      <c r="G1200" s="3"/>
      <c r="H1200" s="4" t="str">
        <f t="shared" si="26"/>
        <v/>
      </c>
    </row>
    <row r="1201" spans="3:8" x14ac:dyDescent="0.25">
      <c r="C1201" s="5"/>
      <c r="E1201" s="2" t="str">
        <f>IF(D1201="","",VLOOKUP(D1201,'BASE TB'!$A$1:$K$70000,2,FALSE))</f>
        <v/>
      </c>
      <c r="G1201" s="3"/>
      <c r="H1201" s="4" t="str">
        <f t="shared" si="26"/>
        <v/>
      </c>
    </row>
    <row r="1202" spans="3:8" x14ac:dyDescent="0.25">
      <c r="C1202" s="5"/>
      <c r="E1202" s="2" t="str">
        <f>IF(D1202="","",VLOOKUP(D1202,'BASE TB'!$A$1:$K$70000,2,FALSE))</f>
        <v/>
      </c>
      <c r="G1202" s="3"/>
      <c r="H1202" s="4" t="str">
        <f t="shared" si="26"/>
        <v/>
      </c>
    </row>
    <row r="1203" spans="3:8" x14ac:dyDescent="0.25">
      <c r="C1203" s="5"/>
      <c r="E1203" s="2" t="str">
        <f>IF(D1203="","",VLOOKUP(D1203,'BASE TB'!$A$1:$K$70000,2,FALSE))</f>
        <v/>
      </c>
      <c r="G1203" s="3"/>
      <c r="H1203" s="4" t="str">
        <f t="shared" si="26"/>
        <v/>
      </c>
    </row>
    <row r="1204" spans="3:8" x14ac:dyDescent="0.25">
      <c r="C1204" s="5"/>
      <c r="E1204" s="2" t="str">
        <f>IF(D1204="","",VLOOKUP(D1204,'BASE TB'!$A$1:$K$70000,2,FALSE))</f>
        <v/>
      </c>
      <c r="G1204" s="3"/>
      <c r="H1204" s="4" t="str">
        <f t="shared" si="26"/>
        <v/>
      </c>
    </row>
    <row r="1205" spans="3:8" x14ac:dyDescent="0.25">
      <c r="C1205" s="5"/>
      <c r="E1205" s="2" t="str">
        <f>IF(D1205="","",VLOOKUP(D1205,'BASE TB'!$A$1:$K$70000,2,FALSE))</f>
        <v/>
      </c>
      <c r="G1205" s="3"/>
      <c r="H1205" s="4" t="str">
        <f t="shared" si="26"/>
        <v/>
      </c>
    </row>
    <row r="1206" spans="3:8" x14ac:dyDescent="0.25">
      <c r="C1206" s="5"/>
      <c r="E1206" s="2" t="str">
        <f>IF(D1206="","",VLOOKUP(D1206,'BASE TB'!$A$1:$K$70000,2,FALSE))</f>
        <v/>
      </c>
      <c r="G1206" s="3"/>
      <c r="H1206" s="4" t="str">
        <f t="shared" si="26"/>
        <v/>
      </c>
    </row>
    <row r="1207" spans="3:8" x14ac:dyDescent="0.25">
      <c r="C1207" s="5"/>
      <c r="E1207" s="2" t="str">
        <f>IF(D1207="","",VLOOKUP(D1207,'BASE TB'!$A$1:$K$70000,2,FALSE))</f>
        <v/>
      </c>
      <c r="G1207" s="3"/>
      <c r="H1207" s="4" t="str">
        <f t="shared" si="26"/>
        <v/>
      </c>
    </row>
    <row r="1208" spans="3:8" x14ac:dyDescent="0.25">
      <c r="C1208" s="5"/>
      <c r="E1208" s="2" t="str">
        <f>IF(D1208="","",VLOOKUP(D1208,'BASE TB'!$A$1:$K$70000,2,FALSE))</f>
        <v/>
      </c>
      <c r="G1208" s="3"/>
      <c r="H1208" s="4" t="str">
        <f t="shared" si="26"/>
        <v/>
      </c>
    </row>
    <row r="1209" spans="3:8" x14ac:dyDescent="0.25">
      <c r="C1209" s="5"/>
      <c r="E1209" s="2" t="str">
        <f>IF(D1209="","",VLOOKUP(D1209,'BASE TB'!$A$1:$K$70000,2,FALSE))</f>
        <v/>
      </c>
      <c r="G1209" s="3"/>
      <c r="H1209" s="4" t="str">
        <f t="shared" si="26"/>
        <v/>
      </c>
    </row>
    <row r="1210" spans="3:8" x14ac:dyDescent="0.25">
      <c r="C1210" s="5"/>
      <c r="E1210" s="2" t="str">
        <f>IF(D1210="","",VLOOKUP(D1210,'BASE TB'!$A$1:$K$70000,2,FALSE))</f>
        <v/>
      </c>
      <c r="G1210" s="3"/>
      <c r="H1210" s="4" t="str">
        <f t="shared" si="26"/>
        <v/>
      </c>
    </row>
    <row r="1211" spans="3:8" x14ac:dyDescent="0.25">
      <c r="C1211" s="5"/>
      <c r="E1211" s="2" t="str">
        <f>IF(D1211="","",VLOOKUP(D1211,'BASE TB'!$A$1:$K$70000,2,FALSE))</f>
        <v/>
      </c>
      <c r="G1211" s="3"/>
      <c r="H1211" s="4" t="str">
        <f t="shared" si="26"/>
        <v/>
      </c>
    </row>
    <row r="1212" spans="3:8" x14ac:dyDescent="0.25">
      <c r="C1212" s="5"/>
      <c r="E1212" s="2" t="str">
        <f>IF(D1212="","",VLOOKUP(D1212,'BASE TB'!$A$1:$K$70000,2,FALSE))</f>
        <v/>
      </c>
      <c r="G1212" s="3"/>
      <c r="H1212" s="4" t="str">
        <f t="shared" si="26"/>
        <v/>
      </c>
    </row>
    <row r="1213" spans="3:8" x14ac:dyDescent="0.25">
      <c r="C1213" s="5"/>
      <c r="E1213" s="2" t="str">
        <f>IF(D1213="","",VLOOKUP(D1213,'BASE TB'!$A$1:$K$70000,2,FALSE))</f>
        <v/>
      </c>
      <c r="G1213" s="3"/>
      <c r="H1213" s="4" t="str">
        <f t="shared" si="26"/>
        <v/>
      </c>
    </row>
    <row r="1214" spans="3:8" x14ac:dyDescent="0.25">
      <c r="C1214" s="5"/>
      <c r="E1214" s="2" t="str">
        <f>IF(D1214="","",VLOOKUP(D1214,'BASE TB'!$A$1:$K$70000,2,FALSE))</f>
        <v/>
      </c>
      <c r="G1214" s="3"/>
      <c r="H1214" s="4" t="str">
        <f t="shared" si="26"/>
        <v/>
      </c>
    </row>
    <row r="1215" spans="3:8" x14ac:dyDescent="0.25">
      <c r="C1215" s="5"/>
      <c r="E1215" s="2" t="str">
        <f>IF(D1215="","",VLOOKUP(D1215,'BASE TB'!$A$1:$K$70000,2,FALSE))</f>
        <v/>
      </c>
      <c r="G1215" s="3"/>
      <c r="H1215" s="4" t="str">
        <f t="shared" si="26"/>
        <v/>
      </c>
    </row>
    <row r="1216" spans="3:8" x14ac:dyDescent="0.25">
      <c r="C1216" s="5"/>
      <c r="E1216" s="2" t="str">
        <f>IF(D1216="","",VLOOKUP(D1216,'BASE TB'!$A$1:$K$70000,2,FALSE))</f>
        <v/>
      </c>
      <c r="G1216" s="3"/>
      <c r="H1216" s="4" t="str">
        <f t="shared" si="26"/>
        <v/>
      </c>
    </row>
    <row r="1217" spans="3:8" x14ac:dyDescent="0.25">
      <c r="C1217" s="5"/>
      <c r="E1217" s="2" t="str">
        <f>IF(D1217="","",VLOOKUP(D1217,'BASE TB'!$A$1:$K$70000,2,FALSE))</f>
        <v/>
      </c>
      <c r="G1217" s="3"/>
      <c r="H1217" s="4" t="str">
        <f t="shared" si="26"/>
        <v/>
      </c>
    </row>
    <row r="1218" spans="3:8" x14ac:dyDescent="0.25">
      <c r="C1218" s="5"/>
      <c r="E1218" s="2" t="str">
        <f>IF(D1218="","",VLOOKUP(D1218,'BASE TB'!$A$1:$K$70000,2,FALSE))</f>
        <v/>
      </c>
      <c r="G1218" s="3"/>
      <c r="H1218" s="4" t="str">
        <f t="shared" si="26"/>
        <v/>
      </c>
    </row>
    <row r="1219" spans="3:8" x14ac:dyDescent="0.25">
      <c r="C1219" s="5"/>
      <c r="E1219" s="2" t="str">
        <f>IF(D1219="","",VLOOKUP(D1219,'BASE TB'!$A$1:$K$70000,2,FALSE))</f>
        <v/>
      </c>
      <c r="G1219" s="3"/>
      <c r="H1219" s="4" t="str">
        <f t="shared" si="26"/>
        <v/>
      </c>
    </row>
    <row r="1220" spans="3:8" x14ac:dyDescent="0.25">
      <c r="C1220" s="5"/>
      <c r="E1220" s="2" t="str">
        <f>IF(D1220="","",VLOOKUP(D1220,'BASE TB'!$A$1:$K$70000,2,FALSE))</f>
        <v/>
      </c>
      <c r="G1220" s="3"/>
      <c r="H1220" s="4" t="str">
        <f t="shared" si="26"/>
        <v/>
      </c>
    </row>
    <row r="1221" spans="3:8" x14ac:dyDescent="0.25">
      <c r="C1221" s="5"/>
      <c r="E1221" s="2" t="str">
        <f>IF(D1221="","",VLOOKUP(D1221,'BASE TB'!$A$1:$K$70000,2,FALSE))</f>
        <v/>
      </c>
      <c r="G1221" s="3"/>
      <c r="H1221" s="4" t="str">
        <f t="shared" ref="H1221:H1284" si="27">IF(D1221="","",F1221*G1221)</f>
        <v/>
      </c>
    </row>
    <row r="1222" spans="3:8" x14ac:dyDescent="0.25">
      <c r="C1222" s="5"/>
      <c r="E1222" s="2" t="str">
        <f>IF(D1222="","",VLOOKUP(D1222,'BASE TB'!$A$1:$K$70000,2,FALSE))</f>
        <v/>
      </c>
      <c r="G1222" s="3"/>
      <c r="H1222" s="4" t="str">
        <f t="shared" si="27"/>
        <v/>
      </c>
    </row>
    <row r="1223" spans="3:8" x14ac:dyDescent="0.25">
      <c r="C1223" s="5"/>
      <c r="E1223" s="2" t="str">
        <f>IF(D1223="","",VLOOKUP(D1223,'BASE TB'!$A$1:$K$70000,2,FALSE))</f>
        <v/>
      </c>
      <c r="G1223" s="3"/>
      <c r="H1223" s="4" t="str">
        <f t="shared" si="27"/>
        <v/>
      </c>
    </row>
    <row r="1224" spans="3:8" x14ac:dyDescent="0.25">
      <c r="C1224" s="5"/>
      <c r="E1224" s="2" t="str">
        <f>IF(D1224="","",VLOOKUP(D1224,'BASE TB'!$A$1:$K$70000,2,FALSE))</f>
        <v/>
      </c>
      <c r="G1224" s="3"/>
      <c r="H1224" s="4" t="str">
        <f t="shared" si="27"/>
        <v/>
      </c>
    </row>
    <row r="1225" spans="3:8" x14ac:dyDescent="0.25">
      <c r="C1225" s="5"/>
      <c r="E1225" s="2" t="str">
        <f>IF(D1225="","",VLOOKUP(D1225,'BASE TB'!$A$1:$K$70000,2,FALSE))</f>
        <v/>
      </c>
      <c r="G1225" s="3"/>
      <c r="H1225" s="4" t="str">
        <f t="shared" si="27"/>
        <v/>
      </c>
    </row>
    <row r="1226" spans="3:8" x14ac:dyDescent="0.25">
      <c r="C1226" s="5"/>
      <c r="E1226" s="2" t="str">
        <f>IF(D1226="","",VLOOKUP(D1226,'BASE TB'!$A$1:$K$70000,2,FALSE))</f>
        <v/>
      </c>
      <c r="G1226" s="3"/>
      <c r="H1226" s="4" t="str">
        <f t="shared" si="27"/>
        <v/>
      </c>
    </row>
    <row r="1227" spans="3:8" x14ac:dyDescent="0.25">
      <c r="C1227" s="5"/>
      <c r="E1227" s="2" t="str">
        <f>IF(D1227="","",VLOOKUP(D1227,'BASE TB'!$A$1:$K$70000,2,FALSE))</f>
        <v/>
      </c>
      <c r="G1227" s="3"/>
      <c r="H1227" s="4" t="str">
        <f t="shared" si="27"/>
        <v/>
      </c>
    </row>
    <row r="1228" spans="3:8" x14ac:dyDescent="0.25">
      <c r="C1228" s="5"/>
      <c r="E1228" s="2" t="str">
        <f>IF(D1228="","",VLOOKUP(D1228,'BASE TB'!$A$1:$K$70000,2,FALSE))</f>
        <v/>
      </c>
      <c r="G1228" s="3"/>
      <c r="H1228" s="4" t="str">
        <f t="shared" si="27"/>
        <v/>
      </c>
    </row>
    <row r="1229" spans="3:8" x14ac:dyDescent="0.25">
      <c r="C1229" s="5"/>
      <c r="E1229" s="2" t="str">
        <f>IF(D1229="","",VLOOKUP(D1229,'BASE TB'!$A$1:$K$70000,2,FALSE))</f>
        <v/>
      </c>
      <c r="G1229" s="3"/>
      <c r="H1229" s="4" t="str">
        <f t="shared" si="27"/>
        <v/>
      </c>
    </row>
    <row r="1230" spans="3:8" x14ac:dyDescent="0.25">
      <c r="C1230" s="5"/>
      <c r="E1230" s="2" t="str">
        <f>IF(D1230="","",VLOOKUP(D1230,'BASE TB'!$A$1:$K$70000,2,FALSE))</f>
        <v/>
      </c>
      <c r="G1230" s="3"/>
      <c r="H1230" s="4" t="str">
        <f t="shared" si="27"/>
        <v/>
      </c>
    </row>
    <row r="1231" spans="3:8" x14ac:dyDescent="0.25">
      <c r="C1231" s="5"/>
      <c r="E1231" s="2" t="str">
        <f>IF(D1231="","",VLOOKUP(D1231,'BASE TB'!$A$1:$K$70000,2,FALSE))</f>
        <v/>
      </c>
      <c r="G1231" s="3"/>
      <c r="H1231" s="4" t="str">
        <f t="shared" si="27"/>
        <v/>
      </c>
    </row>
    <row r="1232" spans="3:8" x14ac:dyDescent="0.25">
      <c r="C1232" s="5"/>
      <c r="E1232" s="2" t="str">
        <f>IF(D1232="","",VLOOKUP(D1232,'BASE TB'!$A$1:$K$70000,2,FALSE))</f>
        <v/>
      </c>
      <c r="G1232" s="3"/>
      <c r="H1232" s="4" t="str">
        <f t="shared" si="27"/>
        <v/>
      </c>
    </row>
    <row r="1233" spans="3:8" x14ac:dyDescent="0.25">
      <c r="C1233" s="5"/>
      <c r="E1233" s="2" t="str">
        <f>IF(D1233="","",VLOOKUP(D1233,'BASE TB'!$A$1:$K$70000,2,FALSE))</f>
        <v/>
      </c>
      <c r="G1233" s="3"/>
      <c r="H1233" s="4" t="str">
        <f t="shared" si="27"/>
        <v/>
      </c>
    </row>
    <row r="1234" spans="3:8" x14ac:dyDescent="0.25">
      <c r="C1234" s="5"/>
      <c r="E1234" s="2" t="str">
        <f>IF(D1234="","",VLOOKUP(D1234,'BASE TB'!$A$1:$K$70000,2,FALSE))</f>
        <v/>
      </c>
      <c r="G1234" s="3"/>
      <c r="H1234" s="4" t="str">
        <f t="shared" si="27"/>
        <v/>
      </c>
    </row>
    <row r="1235" spans="3:8" x14ac:dyDescent="0.25">
      <c r="C1235" s="5"/>
      <c r="E1235" s="2" t="str">
        <f>IF(D1235="","",VLOOKUP(D1235,'BASE TB'!$A$1:$K$70000,2,FALSE))</f>
        <v/>
      </c>
      <c r="G1235" s="3"/>
      <c r="H1235" s="4" t="str">
        <f t="shared" si="27"/>
        <v/>
      </c>
    </row>
    <row r="1236" spans="3:8" x14ac:dyDescent="0.25">
      <c r="C1236" s="5"/>
      <c r="E1236" s="2" t="str">
        <f>IF(D1236="","",VLOOKUP(D1236,'BASE TB'!$A$1:$K$70000,2,FALSE))</f>
        <v/>
      </c>
      <c r="G1236" s="3"/>
      <c r="H1236" s="4" t="str">
        <f t="shared" si="27"/>
        <v/>
      </c>
    </row>
    <row r="1237" spans="3:8" x14ac:dyDescent="0.25">
      <c r="C1237" s="5"/>
      <c r="E1237" s="2" t="str">
        <f>IF(D1237="","",VLOOKUP(D1237,'BASE TB'!$A$1:$K$70000,2,FALSE))</f>
        <v/>
      </c>
      <c r="G1237" s="3"/>
      <c r="H1237" s="4" t="str">
        <f t="shared" si="27"/>
        <v/>
      </c>
    </row>
    <row r="1238" spans="3:8" x14ac:dyDescent="0.25">
      <c r="C1238" s="5"/>
      <c r="E1238" s="2" t="str">
        <f>IF(D1238="","",VLOOKUP(D1238,'BASE TB'!$A$1:$K$70000,2,FALSE))</f>
        <v/>
      </c>
      <c r="G1238" s="3"/>
      <c r="H1238" s="4" t="str">
        <f t="shared" si="27"/>
        <v/>
      </c>
    </row>
    <row r="1239" spans="3:8" x14ac:dyDescent="0.25">
      <c r="C1239" s="5"/>
      <c r="E1239" s="2" t="str">
        <f>IF(D1239="","",VLOOKUP(D1239,'BASE TB'!$A$1:$K$70000,2,FALSE))</f>
        <v/>
      </c>
      <c r="G1239" s="3"/>
      <c r="H1239" s="4" t="str">
        <f t="shared" si="27"/>
        <v/>
      </c>
    </row>
    <row r="1240" spans="3:8" x14ac:dyDescent="0.25">
      <c r="C1240" s="5"/>
      <c r="E1240" s="2" t="str">
        <f>IF(D1240="","",VLOOKUP(D1240,'BASE TB'!$A$1:$K$70000,2,FALSE))</f>
        <v/>
      </c>
      <c r="G1240" s="3"/>
      <c r="H1240" s="4" t="str">
        <f t="shared" si="27"/>
        <v/>
      </c>
    </row>
    <row r="1241" spans="3:8" x14ac:dyDescent="0.25">
      <c r="C1241" s="5"/>
      <c r="E1241" s="2" t="str">
        <f>IF(D1241="","",VLOOKUP(D1241,'BASE TB'!$A$1:$K$70000,2,FALSE))</f>
        <v/>
      </c>
      <c r="G1241" s="3"/>
      <c r="H1241" s="4" t="str">
        <f t="shared" si="27"/>
        <v/>
      </c>
    </row>
    <row r="1242" spans="3:8" x14ac:dyDescent="0.25">
      <c r="C1242" s="5"/>
      <c r="E1242" s="2" t="str">
        <f>IF(D1242="","",VLOOKUP(D1242,'BASE TB'!$A$1:$K$70000,2,FALSE))</f>
        <v/>
      </c>
      <c r="G1242" s="3"/>
      <c r="H1242" s="4" t="str">
        <f t="shared" si="27"/>
        <v/>
      </c>
    </row>
    <row r="1243" spans="3:8" x14ac:dyDescent="0.25">
      <c r="C1243" s="5"/>
      <c r="E1243" s="2" t="str">
        <f>IF(D1243="","",VLOOKUP(D1243,'BASE TB'!$A$1:$K$70000,2,FALSE))</f>
        <v/>
      </c>
      <c r="G1243" s="3"/>
      <c r="H1243" s="4" t="str">
        <f t="shared" si="27"/>
        <v/>
      </c>
    </row>
    <row r="1244" spans="3:8" x14ac:dyDescent="0.25">
      <c r="C1244" s="5"/>
      <c r="E1244" s="2" t="str">
        <f>IF(D1244="","",VLOOKUP(D1244,'BASE TB'!$A$1:$K$70000,2,FALSE))</f>
        <v/>
      </c>
      <c r="G1244" s="3"/>
      <c r="H1244" s="4" t="str">
        <f t="shared" si="27"/>
        <v/>
      </c>
    </row>
    <row r="1245" spans="3:8" x14ac:dyDescent="0.25">
      <c r="C1245" s="5"/>
      <c r="E1245" s="2" t="str">
        <f>IF(D1245="","",VLOOKUP(D1245,'BASE TB'!$A$1:$K$70000,2,FALSE))</f>
        <v/>
      </c>
      <c r="G1245" s="3"/>
      <c r="H1245" s="4" t="str">
        <f t="shared" si="27"/>
        <v/>
      </c>
    </row>
    <row r="1246" spans="3:8" x14ac:dyDescent="0.25">
      <c r="C1246" s="5"/>
      <c r="E1246" s="2" t="str">
        <f>IF(D1246="","",VLOOKUP(D1246,'BASE TB'!$A$1:$K$70000,2,FALSE))</f>
        <v/>
      </c>
      <c r="G1246" s="3"/>
      <c r="H1246" s="4" t="str">
        <f t="shared" si="27"/>
        <v/>
      </c>
    </row>
    <row r="1247" spans="3:8" x14ac:dyDescent="0.25">
      <c r="C1247" s="5"/>
      <c r="E1247" s="2" t="str">
        <f>IF(D1247="","",VLOOKUP(D1247,'BASE TB'!$A$1:$K$70000,2,FALSE))</f>
        <v/>
      </c>
      <c r="G1247" s="3"/>
      <c r="H1247" s="4" t="str">
        <f t="shared" si="27"/>
        <v/>
      </c>
    </row>
    <row r="1248" spans="3:8" x14ac:dyDescent="0.25">
      <c r="C1248" s="5"/>
      <c r="E1248" s="2" t="str">
        <f>IF(D1248="","",VLOOKUP(D1248,'BASE TB'!$A$1:$K$70000,2,FALSE))</f>
        <v/>
      </c>
      <c r="G1248" s="3"/>
      <c r="H1248" s="4" t="str">
        <f t="shared" si="27"/>
        <v/>
      </c>
    </row>
    <row r="1249" spans="3:8" x14ac:dyDescent="0.25">
      <c r="C1249" s="5"/>
      <c r="E1249" s="2" t="str">
        <f>IF(D1249="","",VLOOKUP(D1249,'BASE TB'!$A$1:$K$70000,2,FALSE))</f>
        <v/>
      </c>
      <c r="G1249" s="3"/>
      <c r="H1249" s="4" t="str">
        <f t="shared" si="27"/>
        <v/>
      </c>
    </row>
    <row r="1250" spans="3:8" x14ac:dyDescent="0.25">
      <c r="C1250" s="5"/>
      <c r="E1250" s="2" t="str">
        <f>IF(D1250="","",VLOOKUP(D1250,'BASE TB'!$A$1:$K$70000,2,FALSE))</f>
        <v/>
      </c>
      <c r="G1250" s="3"/>
      <c r="H1250" s="4" t="str">
        <f t="shared" si="27"/>
        <v/>
      </c>
    </row>
    <row r="1251" spans="3:8" x14ac:dyDescent="0.25">
      <c r="C1251" s="5"/>
      <c r="E1251" s="2" t="str">
        <f>IF(D1251="","",VLOOKUP(D1251,'BASE TB'!$A$1:$K$70000,2,FALSE))</f>
        <v/>
      </c>
      <c r="G1251" s="3"/>
      <c r="H1251" s="4" t="str">
        <f t="shared" si="27"/>
        <v/>
      </c>
    </row>
    <row r="1252" spans="3:8" x14ac:dyDescent="0.25">
      <c r="C1252" s="5"/>
      <c r="E1252" s="2" t="str">
        <f>IF(D1252="","",VLOOKUP(D1252,'BASE TB'!$A$1:$K$70000,2,FALSE))</f>
        <v/>
      </c>
      <c r="G1252" s="3"/>
      <c r="H1252" s="4" t="str">
        <f t="shared" si="27"/>
        <v/>
      </c>
    </row>
    <row r="1253" spans="3:8" x14ac:dyDescent="0.25">
      <c r="C1253" s="5"/>
      <c r="E1253" s="2" t="str">
        <f>IF(D1253="","",VLOOKUP(D1253,'BASE TB'!$A$1:$K$70000,2,FALSE))</f>
        <v/>
      </c>
      <c r="G1253" s="3"/>
      <c r="H1253" s="4" t="str">
        <f t="shared" si="27"/>
        <v/>
      </c>
    </row>
    <row r="1254" spans="3:8" x14ac:dyDescent="0.25">
      <c r="C1254" s="5"/>
      <c r="E1254" s="2" t="str">
        <f>IF(D1254="","",VLOOKUP(D1254,'BASE TB'!$A$1:$K$70000,2,FALSE))</f>
        <v/>
      </c>
      <c r="G1254" s="3"/>
      <c r="H1254" s="4" t="str">
        <f t="shared" si="27"/>
        <v/>
      </c>
    </row>
    <row r="1255" spans="3:8" x14ac:dyDescent="0.25">
      <c r="C1255" s="5"/>
      <c r="E1255" s="2" t="str">
        <f>IF(D1255="","",VLOOKUP(D1255,'BASE TB'!$A$1:$K$70000,2,FALSE))</f>
        <v/>
      </c>
      <c r="G1255" s="3"/>
      <c r="H1255" s="4" t="str">
        <f t="shared" si="27"/>
        <v/>
      </c>
    </row>
    <row r="1256" spans="3:8" x14ac:dyDescent="0.25">
      <c r="C1256" s="5"/>
      <c r="E1256" s="2" t="str">
        <f>IF(D1256="","",VLOOKUP(D1256,'BASE TB'!$A$1:$K$70000,2,FALSE))</f>
        <v/>
      </c>
      <c r="G1256" s="3"/>
      <c r="H1256" s="4" t="str">
        <f t="shared" si="27"/>
        <v/>
      </c>
    </row>
    <row r="1257" spans="3:8" x14ac:dyDescent="0.25">
      <c r="C1257" s="5"/>
      <c r="E1257" s="2" t="str">
        <f>IF(D1257="","",VLOOKUP(D1257,'BASE TB'!$A$1:$K$70000,2,FALSE))</f>
        <v/>
      </c>
      <c r="G1257" s="3"/>
      <c r="H1257" s="4" t="str">
        <f t="shared" si="27"/>
        <v/>
      </c>
    </row>
    <row r="1258" spans="3:8" x14ac:dyDescent="0.25">
      <c r="C1258" s="5"/>
      <c r="E1258" s="2" t="str">
        <f>IF(D1258="","",VLOOKUP(D1258,'BASE TB'!$A$1:$K$70000,2,FALSE))</f>
        <v/>
      </c>
      <c r="G1258" s="3"/>
      <c r="H1258" s="4" t="str">
        <f t="shared" si="27"/>
        <v/>
      </c>
    </row>
    <row r="1259" spans="3:8" x14ac:dyDescent="0.25">
      <c r="C1259" s="5"/>
      <c r="E1259" s="2" t="str">
        <f>IF(D1259="","",VLOOKUP(D1259,'BASE TB'!$A$1:$K$70000,2,FALSE))</f>
        <v/>
      </c>
      <c r="G1259" s="3"/>
      <c r="H1259" s="4" t="str">
        <f t="shared" si="27"/>
        <v/>
      </c>
    </row>
    <row r="1260" spans="3:8" x14ac:dyDescent="0.25">
      <c r="C1260" s="5"/>
      <c r="E1260" s="2" t="str">
        <f>IF(D1260="","",VLOOKUP(D1260,'BASE TB'!$A$1:$K$70000,2,FALSE))</f>
        <v/>
      </c>
      <c r="G1260" s="3"/>
      <c r="H1260" s="4" t="str">
        <f t="shared" si="27"/>
        <v/>
      </c>
    </row>
    <row r="1261" spans="3:8" x14ac:dyDescent="0.25">
      <c r="C1261" s="5"/>
      <c r="E1261" s="2" t="str">
        <f>IF(D1261="","",VLOOKUP(D1261,'BASE TB'!$A$1:$K$70000,2,FALSE))</f>
        <v/>
      </c>
      <c r="G1261" s="3"/>
      <c r="H1261" s="4" t="str">
        <f t="shared" si="27"/>
        <v/>
      </c>
    </row>
    <row r="1262" spans="3:8" x14ac:dyDescent="0.25">
      <c r="C1262" s="5"/>
      <c r="E1262" s="2" t="str">
        <f>IF(D1262="","",VLOOKUP(D1262,'BASE TB'!$A$1:$K$70000,2,FALSE))</f>
        <v/>
      </c>
      <c r="G1262" s="3"/>
      <c r="H1262" s="4" t="str">
        <f t="shared" si="27"/>
        <v/>
      </c>
    </row>
    <row r="1263" spans="3:8" x14ac:dyDescent="0.25">
      <c r="C1263" s="5"/>
      <c r="E1263" s="2" t="str">
        <f>IF(D1263="","",VLOOKUP(D1263,'BASE TB'!$A$1:$K$70000,2,FALSE))</f>
        <v/>
      </c>
      <c r="G1263" s="3"/>
      <c r="H1263" s="4" t="str">
        <f t="shared" si="27"/>
        <v/>
      </c>
    </row>
    <row r="1264" spans="3:8" x14ac:dyDescent="0.25">
      <c r="C1264" s="5"/>
      <c r="E1264" s="2" t="str">
        <f>IF(D1264="","",VLOOKUP(D1264,'BASE TB'!$A$1:$K$70000,2,FALSE))</f>
        <v/>
      </c>
      <c r="G1264" s="3"/>
      <c r="H1264" s="4" t="str">
        <f t="shared" si="27"/>
        <v/>
      </c>
    </row>
    <row r="1265" spans="3:8" x14ac:dyDescent="0.25">
      <c r="C1265" s="5"/>
      <c r="E1265" s="2" t="str">
        <f>IF(D1265="","",VLOOKUP(D1265,'BASE TB'!$A$1:$K$70000,2,FALSE))</f>
        <v/>
      </c>
      <c r="G1265" s="3"/>
      <c r="H1265" s="4" t="str">
        <f t="shared" si="27"/>
        <v/>
      </c>
    </row>
    <row r="1266" spans="3:8" x14ac:dyDescent="0.25">
      <c r="C1266" s="5"/>
      <c r="E1266" s="2" t="str">
        <f>IF(D1266="","",VLOOKUP(D1266,'BASE TB'!$A$1:$K$70000,2,FALSE))</f>
        <v/>
      </c>
      <c r="G1266" s="3"/>
      <c r="H1266" s="4" t="str">
        <f t="shared" si="27"/>
        <v/>
      </c>
    </row>
    <row r="1267" spans="3:8" x14ac:dyDescent="0.25">
      <c r="C1267" s="5"/>
      <c r="E1267" s="2" t="str">
        <f>IF(D1267="","",VLOOKUP(D1267,'BASE TB'!$A$1:$K$70000,2,FALSE))</f>
        <v/>
      </c>
      <c r="G1267" s="3"/>
      <c r="H1267" s="4" t="str">
        <f t="shared" si="27"/>
        <v/>
      </c>
    </row>
    <row r="1268" spans="3:8" x14ac:dyDescent="0.25">
      <c r="C1268" s="5"/>
      <c r="E1268" s="2" t="str">
        <f>IF(D1268="","",VLOOKUP(D1268,'BASE TB'!$A$1:$K$70000,2,FALSE))</f>
        <v/>
      </c>
      <c r="G1268" s="3"/>
      <c r="H1268" s="4" t="str">
        <f t="shared" si="27"/>
        <v/>
      </c>
    </row>
    <row r="1269" spans="3:8" x14ac:dyDescent="0.25">
      <c r="C1269" s="5"/>
      <c r="E1269" s="2" t="str">
        <f>IF(D1269="","",VLOOKUP(D1269,'BASE TB'!$A$1:$K$70000,2,FALSE))</f>
        <v/>
      </c>
      <c r="G1269" s="3"/>
      <c r="H1269" s="4" t="str">
        <f t="shared" si="27"/>
        <v/>
      </c>
    </row>
    <row r="1270" spans="3:8" x14ac:dyDescent="0.25">
      <c r="C1270" s="5"/>
      <c r="E1270" s="2" t="str">
        <f>IF(D1270="","",VLOOKUP(D1270,'BASE TB'!$A$1:$K$70000,2,FALSE))</f>
        <v/>
      </c>
      <c r="G1270" s="3"/>
      <c r="H1270" s="4" t="str">
        <f t="shared" si="27"/>
        <v/>
      </c>
    </row>
    <row r="1271" spans="3:8" x14ac:dyDescent="0.25">
      <c r="C1271" s="5"/>
      <c r="E1271" s="2" t="str">
        <f>IF(D1271="","",VLOOKUP(D1271,'BASE TB'!$A$1:$K$70000,2,FALSE))</f>
        <v/>
      </c>
      <c r="G1271" s="3"/>
      <c r="H1271" s="4" t="str">
        <f t="shared" si="27"/>
        <v/>
      </c>
    </row>
    <row r="1272" spans="3:8" x14ac:dyDescent="0.25">
      <c r="C1272" s="5"/>
      <c r="E1272" s="2" t="str">
        <f>IF(D1272="","",VLOOKUP(D1272,'BASE TB'!$A$1:$K$70000,2,FALSE))</f>
        <v/>
      </c>
      <c r="G1272" s="3"/>
      <c r="H1272" s="4" t="str">
        <f t="shared" si="27"/>
        <v/>
      </c>
    </row>
    <row r="1273" spans="3:8" x14ac:dyDescent="0.25">
      <c r="C1273" s="5"/>
      <c r="E1273" s="2" t="str">
        <f>IF(D1273="","",VLOOKUP(D1273,'BASE TB'!$A$1:$K$70000,2,FALSE))</f>
        <v/>
      </c>
      <c r="G1273" s="3"/>
      <c r="H1273" s="4" t="str">
        <f t="shared" si="27"/>
        <v/>
      </c>
    </row>
    <row r="1274" spans="3:8" x14ac:dyDescent="0.25">
      <c r="C1274" s="5"/>
      <c r="E1274" s="2" t="str">
        <f>IF(D1274="","",VLOOKUP(D1274,'BASE TB'!$A$1:$K$70000,2,FALSE))</f>
        <v/>
      </c>
      <c r="G1274" s="3"/>
      <c r="H1274" s="4" t="str">
        <f t="shared" si="27"/>
        <v/>
      </c>
    </row>
    <row r="1275" spans="3:8" x14ac:dyDescent="0.25">
      <c r="C1275" s="5"/>
      <c r="E1275" s="2" t="str">
        <f>IF(D1275="","",VLOOKUP(D1275,'BASE TB'!$A$1:$K$70000,2,FALSE))</f>
        <v/>
      </c>
      <c r="G1275" s="3"/>
      <c r="H1275" s="4" t="str">
        <f t="shared" si="27"/>
        <v/>
      </c>
    </row>
    <row r="1276" spans="3:8" x14ac:dyDescent="0.25">
      <c r="C1276" s="5"/>
      <c r="E1276" s="2" t="str">
        <f>IF(D1276="","",VLOOKUP(D1276,'BASE TB'!$A$1:$K$70000,2,FALSE))</f>
        <v/>
      </c>
      <c r="G1276" s="3"/>
      <c r="H1276" s="4" t="str">
        <f t="shared" si="27"/>
        <v/>
      </c>
    </row>
    <row r="1277" spans="3:8" x14ac:dyDescent="0.25">
      <c r="C1277" s="5"/>
      <c r="E1277" s="2" t="str">
        <f>IF(D1277="","",VLOOKUP(D1277,'BASE TB'!$A$1:$K$70000,2,FALSE))</f>
        <v/>
      </c>
      <c r="G1277" s="3"/>
      <c r="H1277" s="4" t="str">
        <f t="shared" si="27"/>
        <v/>
      </c>
    </row>
    <row r="1278" spans="3:8" x14ac:dyDescent="0.25">
      <c r="C1278" s="5"/>
      <c r="E1278" s="2" t="str">
        <f>IF(D1278="","",VLOOKUP(D1278,'BASE TB'!$A$1:$K$70000,2,FALSE))</f>
        <v/>
      </c>
      <c r="G1278" s="3"/>
      <c r="H1278" s="4" t="str">
        <f t="shared" si="27"/>
        <v/>
      </c>
    </row>
    <row r="1279" spans="3:8" x14ac:dyDescent="0.25">
      <c r="C1279" s="5"/>
      <c r="E1279" s="2" t="str">
        <f>IF(D1279="","",VLOOKUP(D1279,'BASE TB'!$A$1:$K$70000,2,FALSE))</f>
        <v/>
      </c>
      <c r="G1279" s="3"/>
      <c r="H1279" s="4" t="str">
        <f t="shared" si="27"/>
        <v/>
      </c>
    </row>
    <row r="1280" spans="3:8" x14ac:dyDescent="0.25">
      <c r="C1280" s="5"/>
      <c r="E1280" s="2" t="str">
        <f>IF(D1280="","",VLOOKUP(D1280,'BASE TB'!$A$1:$K$70000,2,FALSE))</f>
        <v/>
      </c>
      <c r="G1280" s="3"/>
      <c r="H1280" s="4" t="str">
        <f t="shared" si="27"/>
        <v/>
      </c>
    </row>
    <row r="1281" spans="3:8" x14ac:dyDescent="0.25">
      <c r="C1281" s="5"/>
      <c r="E1281" s="2" t="str">
        <f>IF(D1281="","",VLOOKUP(D1281,'BASE TB'!$A$1:$K$70000,2,FALSE))</f>
        <v/>
      </c>
      <c r="G1281" s="3"/>
      <c r="H1281" s="4" t="str">
        <f t="shared" si="27"/>
        <v/>
      </c>
    </row>
    <row r="1282" spans="3:8" x14ac:dyDescent="0.25">
      <c r="C1282" s="5"/>
      <c r="E1282" s="2" t="str">
        <f>IF(D1282="","",VLOOKUP(D1282,'BASE TB'!$A$1:$K$70000,2,FALSE))</f>
        <v/>
      </c>
      <c r="G1282" s="3"/>
      <c r="H1282" s="4" t="str">
        <f t="shared" si="27"/>
        <v/>
      </c>
    </row>
    <row r="1283" spans="3:8" x14ac:dyDescent="0.25">
      <c r="C1283" s="5"/>
      <c r="E1283" s="2" t="str">
        <f>IF(D1283="","",VLOOKUP(D1283,'BASE TB'!$A$1:$K$70000,2,FALSE))</f>
        <v/>
      </c>
      <c r="G1283" s="3"/>
      <c r="H1283" s="4" t="str">
        <f t="shared" si="27"/>
        <v/>
      </c>
    </row>
    <row r="1284" spans="3:8" x14ac:dyDescent="0.25">
      <c r="C1284" s="5"/>
      <c r="E1284" s="2" t="str">
        <f>IF(D1284="","",VLOOKUP(D1284,'BASE TB'!$A$1:$K$70000,2,FALSE))</f>
        <v/>
      </c>
      <c r="G1284" s="3"/>
      <c r="H1284" s="4" t="str">
        <f t="shared" si="27"/>
        <v/>
      </c>
    </row>
    <row r="1285" spans="3:8" x14ac:dyDescent="0.25">
      <c r="C1285" s="5"/>
      <c r="E1285" s="2" t="str">
        <f>IF(D1285="","",VLOOKUP(D1285,'BASE TB'!$A$1:$K$70000,2,FALSE))</f>
        <v/>
      </c>
      <c r="G1285" s="3"/>
      <c r="H1285" s="4" t="str">
        <f t="shared" ref="H1285:H1348" si="28">IF(D1285="","",F1285*G1285)</f>
        <v/>
      </c>
    </row>
    <row r="1286" spans="3:8" x14ac:dyDescent="0.25">
      <c r="C1286" s="5"/>
      <c r="E1286" s="2" t="str">
        <f>IF(D1286="","",VLOOKUP(D1286,'BASE TB'!$A$1:$K$70000,2,FALSE))</f>
        <v/>
      </c>
      <c r="G1286" s="3"/>
      <c r="H1286" s="4" t="str">
        <f t="shared" si="28"/>
        <v/>
      </c>
    </row>
    <row r="1287" spans="3:8" x14ac:dyDescent="0.25">
      <c r="C1287" s="5"/>
      <c r="E1287" s="2" t="str">
        <f>IF(D1287="","",VLOOKUP(D1287,'BASE TB'!$A$1:$K$70000,2,FALSE))</f>
        <v/>
      </c>
      <c r="G1287" s="3"/>
      <c r="H1287" s="4" t="str">
        <f t="shared" si="28"/>
        <v/>
      </c>
    </row>
    <row r="1288" spans="3:8" x14ac:dyDescent="0.25">
      <c r="C1288" s="5"/>
      <c r="E1288" s="2" t="str">
        <f>IF(D1288="","",VLOOKUP(D1288,'BASE TB'!$A$1:$K$70000,2,FALSE))</f>
        <v/>
      </c>
      <c r="G1288" s="3"/>
      <c r="H1288" s="4" t="str">
        <f t="shared" si="28"/>
        <v/>
      </c>
    </row>
    <row r="1289" spans="3:8" x14ac:dyDescent="0.25">
      <c r="C1289" s="5"/>
      <c r="E1289" s="2" t="str">
        <f>IF(D1289="","",VLOOKUP(D1289,'BASE TB'!$A$1:$K$70000,2,FALSE))</f>
        <v/>
      </c>
      <c r="G1289" s="3"/>
      <c r="H1289" s="4" t="str">
        <f t="shared" si="28"/>
        <v/>
      </c>
    </row>
    <row r="1290" spans="3:8" x14ac:dyDescent="0.25">
      <c r="C1290" s="5"/>
      <c r="E1290" s="2" t="str">
        <f>IF(D1290="","",VLOOKUP(D1290,'BASE TB'!$A$1:$K$70000,2,FALSE))</f>
        <v/>
      </c>
      <c r="G1290" s="3"/>
      <c r="H1290" s="4" t="str">
        <f t="shared" si="28"/>
        <v/>
      </c>
    </row>
    <row r="1291" spans="3:8" x14ac:dyDescent="0.25">
      <c r="C1291" s="5"/>
      <c r="E1291" s="2" t="str">
        <f>IF(D1291="","",VLOOKUP(D1291,'BASE TB'!$A$1:$K$70000,2,FALSE))</f>
        <v/>
      </c>
      <c r="G1291" s="3"/>
      <c r="H1291" s="4" t="str">
        <f t="shared" si="28"/>
        <v/>
      </c>
    </row>
    <row r="1292" spans="3:8" x14ac:dyDescent="0.25">
      <c r="C1292" s="5"/>
      <c r="E1292" s="2" t="str">
        <f>IF(D1292="","",VLOOKUP(D1292,'BASE TB'!$A$1:$K$70000,2,FALSE))</f>
        <v/>
      </c>
      <c r="G1292" s="3"/>
      <c r="H1292" s="4" t="str">
        <f t="shared" si="28"/>
        <v/>
      </c>
    </row>
    <row r="1293" spans="3:8" x14ac:dyDescent="0.25">
      <c r="C1293" s="5"/>
      <c r="E1293" s="2" t="str">
        <f>IF(D1293="","",VLOOKUP(D1293,'BASE TB'!$A$1:$K$70000,2,FALSE))</f>
        <v/>
      </c>
      <c r="G1293" s="3"/>
      <c r="H1293" s="4" t="str">
        <f t="shared" si="28"/>
        <v/>
      </c>
    </row>
    <row r="1294" spans="3:8" x14ac:dyDescent="0.25">
      <c r="C1294" s="5"/>
      <c r="E1294" s="2" t="str">
        <f>IF(D1294="","",VLOOKUP(D1294,'BASE TB'!$A$1:$K$70000,2,FALSE))</f>
        <v/>
      </c>
      <c r="G1294" s="3"/>
      <c r="H1294" s="4" t="str">
        <f t="shared" si="28"/>
        <v/>
      </c>
    </row>
    <row r="1295" spans="3:8" x14ac:dyDescent="0.25">
      <c r="C1295" s="5"/>
      <c r="E1295" s="2" t="str">
        <f>IF(D1295="","",VLOOKUP(D1295,'BASE TB'!$A$1:$K$70000,2,FALSE))</f>
        <v/>
      </c>
      <c r="G1295" s="3"/>
      <c r="H1295" s="4" t="str">
        <f t="shared" si="28"/>
        <v/>
      </c>
    </row>
    <row r="1296" spans="3:8" x14ac:dyDescent="0.25">
      <c r="C1296" s="5"/>
      <c r="E1296" s="2" t="str">
        <f>IF(D1296="","",VLOOKUP(D1296,'BASE TB'!$A$1:$K$70000,2,FALSE))</f>
        <v/>
      </c>
      <c r="G1296" s="3"/>
      <c r="H1296" s="4" t="str">
        <f t="shared" si="28"/>
        <v/>
      </c>
    </row>
    <row r="1297" spans="3:8" x14ac:dyDescent="0.25">
      <c r="C1297" s="5"/>
      <c r="E1297" s="2" t="str">
        <f>IF(D1297="","",VLOOKUP(D1297,'BASE TB'!$A$1:$K$70000,2,FALSE))</f>
        <v/>
      </c>
      <c r="G1297" s="3"/>
      <c r="H1297" s="4" t="str">
        <f t="shared" si="28"/>
        <v/>
      </c>
    </row>
    <row r="1298" spans="3:8" x14ac:dyDescent="0.25">
      <c r="C1298" s="5"/>
      <c r="E1298" s="2" t="str">
        <f>IF(D1298="","",VLOOKUP(D1298,'BASE TB'!$A$1:$K$70000,2,FALSE))</f>
        <v/>
      </c>
      <c r="G1298" s="3"/>
      <c r="H1298" s="4" t="str">
        <f t="shared" si="28"/>
        <v/>
      </c>
    </row>
    <row r="1299" spans="3:8" x14ac:dyDescent="0.25">
      <c r="C1299" s="5"/>
      <c r="E1299" s="2" t="str">
        <f>IF(D1299="","",VLOOKUP(D1299,'BASE TB'!$A$1:$K$70000,2,FALSE))</f>
        <v/>
      </c>
      <c r="G1299" s="3"/>
      <c r="H1299" s="4" t="str">
        <f t="shared" si="28"/>
        <v/>
      </c>
    </row>
    <row r="1300" spans="3:8" x14ac:dyDescent="0.25">
      <c r="C1300" s="5"/>
      <c r="E1300" s="2" t="str">
        <f>IF(D1300="","",VLOOKUP(D1300,'BASE TB'!$A$1:$K$70000,2,FALSE))</f>
        <v/>
      </c>
      <c r="G1300" s="3"/>
      <c r="H1300" s="4" t="str">
        <f t="shared" si="28"/>
        <v/>
      </c>
    </row>
    <row r="1301" spans="3:8" x14ac:dyDescent="0.25">
      <c r="C1301" s="5"/>
      <c r="E1301" s="2" t="str">
        <f>IF(D1301="","",VLOOKUP(D1301,'BASE TB'!$A$1:$K$70000,2,FALSE))</f>
        <v/>
      </c>
      <c r="G1301" s="3"/>
      <c r="H1301" s="4" t="str">
        <f t="shared" si="28"/>
        <v/>
      </c>
    </row>
    <row r="1302" spans="3:8" x14ac:dyDescent="0.25">
      <c r="C1302" s="5"/>
      <c r="E1302" s="2" t="str">
        <f>IF(D1302="","",VLOOKUP(D1302,'BASE TB'!$A$1:$K$70000,2,FALSE))</f>
        <v/>
      </c>
      <c r="G1302" s="3"/>
      <c r="H1302" s="4" t="str">
        <f t="shared" si="28"/>
        <v/>
      </c>
    </row>
    <row r="1303" spans="3:8" x14ac:dyDescent="0.25">
      <c r="C1303" s="5"/>
      <c r="E1303" s="2" t="str">
        <f>IF(D1303="","",VLOOKUP(D1303,'BASE TB'!$A$1:$K$70000,2,FALSE))</f>
        <v/>
      </c>
      <c r="G1303" s="3"/>
      <c r="H1303" s="4" t="str">
        <f t="shared" si="28"/>
        <v/>
      </c>
    </row>
    <row r="1304" spans="3:8" x14ac:dyDescent="0.25">
      <c r="C1304" s="5"/>
      <c r="E1304" s="2" t="str">
        <f>IF(D1304="","",VLOOKUP(D1304,'BASE TB'!$A$1:$K$70000,2,FALSE))</f>
        <v/>
      </c>
      <c r="G1304" s="3"/>
      <c r="H1304" s="4" t="str">
        <f t="shared" si="28"/>
        <v/>
      </c>
    </row>
    <row r="1305" spans="3:8" x14ac:dyDescent="0.25">
      <c r="C1305" s="5"/>
      <c r="E1305" s="2" t="str">
        <f>IF(D1305="","",VLOOKUP(D1305,'BASE TB'!$A$1:$K$70000,2,FALSE))</f>
        <v/>
      </c>
      <c r="G1305" s="3"/>
      <c r="H1305" s="4" t="str">
        <f t="shared" si="28"/>
        <v/>
      </c>
    </row>
    <row r="1306" spans="3:8" x14ac:dyDescent="0.25">
      <c r="C1306" s="5"/>
      <c r="E1306" s="2" t="str">
        <f>IF(D1306="","",VLOOKUP(D1306,'BASE TB'!$A$1:$K$70000,2,FALSE))</f>
        <v/>
      </c>
      <c r="G1306" s="3"/>
      <c r="H1306" s="4" t="str">
        <f t="shared" si="28"/>
        <v/>
      </c>
    </row>
    <row r="1307" spans="3:8" x14ac:dyDescent="0.25">
      <c r="C1307" s="5"/>
      <c r="E1307" s="2" t="str">
        <f>IF(D1307="","",VLOOKUP(D1307,'BASE TB'!$A$1:$K$70000,2,FALSE))</f>
        <v/>
      </c>
      <c r="G1307" s="3"/>
      <c r="H1307" s="4" t="str">
        <f t="shared" si="28"/>
        <v/>
      </c>
    </row>
    <row r="1308" spans="3:8" x14ac:dyDescent="0.25">
      <c r="C1308" s="5"/>
      <c r="E1308" s="2" t="str">
        <f>IF(D1308="","",VLOOKUP(D1308,'BASE TB'!$A$1:$K$70000,2,FALSE))</f>
        <v/>
      </c>
      <c r="G1308" s="3"/>
      <c r="H1308" s="4" t="str">
        <f t="shared" si="28"/>
        <v/>
      </c>
    </row>
    <row r="1309" spans="3:8" x14ac:dyDescent="0.25">
      <c r="C1309" s="5"/>
      <c r="E1309" s="2" t="str">
        <f>IF(D1309="","",VLOOKUP(D1309,'BASE TB'!$A$1:$K$70000,2,FALSE))</f>
        <v/>
      </c>
      <c r="G1309" s="3"/>
      <c r="H1309" s="4" t="str">
        <f t="shared" si="28"/>
        <v/>
      </c>
    </row>
    <row r="1310" spans="3:8" x14ac:dyDescent="0.25">
      <c r="C1310" s="5"/>
      <c r="E1310" s="2" t="str">
        <f>IF(D1310="","",VLOOKUP(D1310,'BASE TB'!$A$1:$K$70000,2,FALSE))</f>
        <v/>
      </c>
      <c r="G1310" s="3"/>
      <c r="H1310" s="4" t="str">
        <f t="shared" si="28"/>
        <v/>
      </c>
    </row>
    <row r="1311" spans="3:8" x14ac:dyDescent="0.25">
      <c r="C1311" s="5"/>
      <c r="E1311" s="2" t="str">
        <f>IF(D1311="","",VLOOKUP(D1311,'BASE TB'!$A$1:$K$70000,2,FALSE))</f>
        <v/>
      </c>
      <c r="G1311" s="3"/>
      <c r="H1311" s="4" t="str">
        <f t="shared" si="28"/>
        <v/>
      </c>
    </row>
    <row r="1312" spans="3:8" x14ac:dyDescent="0.25">
      <c r="C1312" s="5"/>
      <c r="E1312" s="2" t="str">
        <f>IF(D1312="","",VLOOKUP(D1312,'BASE TB'!$A$1:$K$70000,2,FALSE))</f>
        <v/>
      </c>
      <c r="G1312" s="3"/>
      <c r="H1312" s="4" t="str">
        <f t="shared" si="28"/>
        <v/>
      </c>
    </row>
    <row r="1313" spans="3:8" x14ac:dyDescent="0.25">
      <c r="C1313" s="5"/>
      <c r="E1313" s="2" t="str">
        <f>IF(D1313="","",VLOOKUP(D1313,'BASE TB'!$A$1:$K$70000,2,FALSE))</f>
        <v/>
      </c>
      <c r="G1313" s="3"/>
      <c r="H1313" s="4" t="str">
        <f t="shared" si="28"/>
        <v/>
      </c>
    </row>
    <row r="1314" spans="3:8" x14ac:dyDescent="0.25">
      <c r="C1314" s="5"/>
      <c r="E1314" s="2" t="str">
        <f>IF(D1314="","",VLOOKUP(D1314,'BASE TB'!$A$1:$K$70000,2,FALSE))</f>
        <v/>
      </c>
      <c r="G1314" s="3"/>
      <c r="H1314" s="4" t="str">
        <f t="shared" si="28"/>
        <v/>
      </c>
    </row>
    <row r="1315" spans="3:8" x14ac:dyDescent="0.25">
      <c r="C1315" s="5"/>
      <c r="E1315" s="2" t="str">
        <f>IF(D1315="","",VLOOKUP(D1315,'BASE TB'!$A$1:$K$70000,2,FALSE))</f>
        <v/>
      </c>
      <c r="G1315" s="3"/>
      <c r="H1315" s="4" t="str">
        <f t="shared" si="28"/>
        <v/>
      </c>
    </row>
    <row r="1316" spans="3:8" x14ac:dyDescent="0.25">
      <c r="C1316" s="5"/>
      <c r="E1316" s="2" t="str">
        <f>IF(D1316="","",VLOOKUP(D1316,'BASE TB'!$A$1:$K$70000,2,FALSE))</f>
        <v/>
      </c>
      <c r="G1316" s="3"/>
      <c r="H1316" s="4" t="str">
        <f t="shared" si="28"/>
        <v/>
      </c>
    </row>
    <row r="1317" spans="3:8" x14ac:dyDescent="0.25">
      <c r="C1317" s="5"/>
      <c r="E1317" s="2" t="str">
        <f>IF(D1317="","",VLOOKUP(D1317,'BASE TB'!$A$1:$K$70000,2,FALSE))</f>
        <v/>
      </c>
      <c r="G1317" s="3"/>
      <c r="H1317" s="4" t="str">
        <f t="shared" si="28"/>
        <v/>
      </c>
    </row>
    <row r="1318" spans="3:8" x14ac:dyDescent="0.25">
      <c r="C1318" s="5"/>
      <c r="E1318" s="2" t="str">
        <f>IF(D1318="","",VLOOKUP(D1318,'BASE TB'!$A$1:$K$70000,2,FALSE))</f>
        <v/>
      </c>
      <c r="G1318" s="3"/>
      <c r="H1318" s="4" t="str">
        <f t="shared" si="28"/>
        <v/>
      </c>
    </row>
    <row r="1319" spans="3:8" x14ac:dyDescent="0.25">
      <c r="C1319" s="5"/>
      <c r="E1319" s="2" t="str">
        <f>IF(D1319="","",VLOOKUP(D1319,'BASE TB'!$A$1:$K$70000,2,FALSE))</f>
        <v/>
      </c>
      <c r="G1319" s="3"/>
      <c r="H1319" s="4" t="str">
        <f t="shared" si="28"/>
        <v/>
      </c>
    </row>
    <row r="1320" spans="3:8" x14ac:dyDescent="0.25">
      <c r="C1320" s="5"/>
      <c r="E1320" s="2" t="str">
        <f>IF(D1320="","",VLOOKUP(D1320,'BASE TB'!$A$1:$K$70000,2,FALSE))</f>
        <v/>
      </c>
      <c r="G1320" s="3"/>
      <c r="H1320" s="4" t="str">
        <f t="shared" si="28"/>
        <v/>
      </c>
    </row>
    <row r="1321" spans="3:8" x14ac:dyDescent="0.25">
      <c r="C1321" s="5"/>
      <c r="E1321" s="2" t="str">
        <f>IF(D1321="","",VLOOKUP(D1321,'BASE TB'!$A$1:$K$70000,2,FALSE))</f>
        <v/>
      </c>
      <c r="G1321" s="3"/>
      <c r="H1321" s="4" t="str">
        <f t="shared" si="28"/>
        <v/>
      </c>
    </row>
    <row r="1322" spans="3:8" x14ac:dyDescent="0.25">
      <c r="C1322" s="5"/>
      <c r="E1322" s="2" t="str">
        <f>IF(D1322="","",VLOOKUP(D1322,'BASE TB'!$A$1:$K$70000,2,FALSE))</f>
        <v/>
      </c>
      <c r="G1322" s="3"/>
      <c r="H1322" s="4" t="str">
        <f t="shared" si="28"/>
        <v/>
      </c>
    </row>
    <row r="1323" spans="3:8" x14ac:dyDescent="0.25">
      <c r="C1323" s="5"/>
      <c r="E1323" s="2" t="str">
        <f>IF(D1323="","",VLOOKUP(D1323,'BASE TB'!$A$1:$K$70000,2,FALSE))</f>
        <v/>
      </c>
      <c r="G1323" s="3"/>
      <c r="H1323" s="4" t="str">
        <f t="shared" si="28"/>
        <v/>
      </c>
    </row>
    <row r="1324" spans="3:8" x14ac:dyDescent="0.25">
      <c r="C1324" s="5"/>
      <c r="E1324" s="2" t="str">
        <f>IF(D1324="","",VLOOKUP(D1324,'BASE TB'!$A$1:$K$70000,2,FALSE))</f>
        <v/>
      </c>
      <c r="G1324" s="3"/>
      <c r="H1324" s="4" t="str">
        <f t="shared" si="28"/>
        <v/>
      </c>
    </row>
    <row r="1325" spans="3:8" x14ac:dyDescent="0.25">
      <c r="C1325" s="5"/>
      <c r="E1325" s="2" t="str">
        <f>IF(D1325="","",VLOOKUP(D1325,'BASE TB'!$A$1:$K$70000,2,FALSE))</f>
        <v/>
      </c>
      <c r="G1325" s="3"/>
      <c r="H1325" s="4" t="str">
        <f t="shared" si="28"/>
        <v/>
      </c>
    </row>
    <row r="1326" spans="3:8" x14ac:dyDescent="0.25">
      <c r="C1326" s="5"/>
      <c r="E1326" s="2" t="str">
        <f>IF(D1326="","",VLOOKUP(D1326,'BASE TB'!$A$1:$K$70000,2,FALSE))</f>
        <v/>
      </c>
      <c r="G1326" s="3"/>
      <c r="H1326" s="4" t="str">
        <f t="shared" si="28"/>
        <v/>
      </c>
    </row>
    <row r="1327" spans="3:8" x14ac:dyDescent="0.25">
      <c r="C1327" s="5"/>
      <c r="E1327" s="2" t="str">
        <f>IF(D1327="","",VLOOKUP(D1327,'BASE TB'!$A$1:$K$70000,2,FALSE))</f>
        <v/>
      </c>
      <c r="G1327" s="3"/>
      <c r="H1327" s="4" t="str">
        <f t="shared" si="28"/>
        <v/>
      </c>
    </row>
    <row r="1328" spans="3:8" x14ac:dyDescent="0.25">
      <c r="C1328" s="5"/>
      <c r="E1328" s="2" t="str">
        <f>IF(D1328="","",VLOOKUP(D1328,'BASE TB'!$A$1:$K$70000,2,FALSE))</f>
        <v/>
      </c>
      <c r="G1328" s="3"/>
      <c r="H1328" s="4" t="str">
        <f t="shared" si="28"/>
        <v/>
      </c>
    </row>
    <row r="1329" spans="3:8" x14ac:dyDescent="0.25">
      <c r="C1329" s="5"/>
      <c r="E1329" s="2" t="str">
        <f>IF(D1329="","",VLOOKUP(D1329,'BASE TB'!$A$1:$K$70000,2,FALSE))</f>
        <v/>
      </c>
      <c r="G1329" s="3"/>
      <c r="H1329" s="4" t="str">
        <f t="shared" si="28"/>
        <v/>
      </c>
    </row>
    <row r="1330" spans="3:8" x14ac:dyDescent="0.25">
      <c r="C1330" s="5"/>
      <c r="E1330" s="2" t="str">
        <f>IF(D1330="","",VLOOKUP(D1330,'BASE TB'!$A$1:$K$70000,2,FALSE))</f>
        <v/>
      </c>
      <c r="G1330" s="3"/>
      <c r="H1330" s="4" t="str">
        <f t="shared" si="28"/>
        <v/>
      </c>
    </row>
    <row r="1331" spans="3:8" x14ac:dyDescent="0.25">
      <c r="C1331" s="5"/>
      <c r="E1331" s="2" t="str">
        <f>IF(D1331="","",VLOOKUP(D1331,'BASE TB'!$A$1:$K$70000,2,FALSE))</f>
        <v/>
      </c>
      <c r="G1331" s="3"/>
      <c r="H1331" s="4" t="str">
        <f t="shared" si="28"/>
        <v/>
      </c>
    </row>
    <row r="1332" spans="3:8" x14ac:dyDescent="0.25">
      <c r="C1332" s="5"/>
      <c r="E1332" s="2" t="str">
        <f>IF(D1332="","",VLOOKUP(D1332,'BASE TB'!$A$1:$K$70000,2,FALSE))</f>
        <v/>
      </c>
      <c r="G1332" s="3"/>
      <c r="H1332" s="4" t="str">
        <f t="shared" si="28"/>
        <v/>
      </c>
    </row>
    <row r="1333" spans="3:8" x14ac:dyDescent="0.25">
      <c r="C1333" s="5"/>
      <c r="E1333" s="2" t="str">
        <f>IF(D1333="","",VLOOKUP(D1333,'BASE TB'!$A$1:$K$70000,2,FALSE))</f>
        <v/>
      </c>
      <c r="G1333" s="3"/>
      <c r="H1333" s="4" t="str">
        <f t="shared" si="28"/>
        <v/>
      </c>
    </row>
    <row r="1334" spans="3:8" x14ac:dyDescent="0.25">
      <c r="C1334" s="5"/>
      <c r="E1334" s="2" t="str">
        <f>IF(D1334="","",VLOOKUP(D1334,'BASE TB'!$A$1:$K$70000,2,FALSE))</f>
        <v/>
      </c>
      <c r="G1334" s="3"/>
      <c r="H1334" s="4" t="str">
        <f t="shared" si="28"/>
        <v/>
      </c>
    </row>
    <row r="1335" spans="3:8" x14ac:dyDescent="0.25">
      <c r="C1335" s="5"/>
      <c r="E1335" s="2" t="str">
        <f>IF(D1335="","",VLOOKUP(D1335,'BASE TB'!$A$1:$K$70000,2,FALSE))</f>
        <v/>
      </c>
      <c r="G1335" s="3"/>
      <c r="H1335" s="4" t="str">
        <f t="shared" si="28"/>
        <v/>
      </c>
    </row>
    <row r="1336" spans="3:8" x14ac:dyDescent="0.25">
      <c r="C1336" s="5"/>
      <c r="E1336" s="2" t="str">
        <f>IF(D1336="","",VLOOKUP(D1336,'BASE TB'!$A$1:$K$70000,2,FALSE))</f>
        <v/>
      </c>
      <c r="G1336" s="3"/>
      <c r="H1336" s="4" t="str">
        <f t="shared" si="28"/>
        <v/>
      </c>
    </row>
    <row r="1337" spans="3:8" x14ac:dyDescent="0.25">
      <c r="C1337" s="5"/>
      <c r="E1337" s="2" t="str">
        <f>IF(D1337="","",VLOOKUP(D1337,'BASE TB'!$A$1:$K$70000,2,FALSE))</f>
        <v/>
      </c>
      <c r="G1337" s="3"/>
      <c r="H1337" s="4" t="str">
        <f t="shared" si="28"/>
        <v/>
      </c>
    </row>
    <row r="1338" spans="3:8" x14ac:dyDescent="0.25">
      <c r="C1338" s="5"/>
      <c r="E1338" s="2" t="str">
        <f>IF(D1338="","",VLOOKUP(D1338,'BASE TB'!$A$1:$K$70000,2,FALSE))</f>
        <v/>
      </c>
      <c r="G1338" s="3"/>
      <c r="H1338" s="4" t="str">
        <f t="shared" si="28"/>
        <v/>
      </c>
    </row>
    <row r="1339" spans="3:8" x14ac:dyDescent="0.25">
      <c r="C1339" s="5"/>
      <c r="E1339" s="2" t="str">
        <f>IF(D1339="","",VLOOKUP(D1339,'BASE TB'!$A$1:$K$70000,2,FALSE))</f>
        <v/>
      </c>
      <c r="G1339" s="3"/>
      <c r="H1339" s="4" t="str">
        <f t="shared" si="28"/>
        <v/>
      </c>
    </row>
    <row r="1340" spans="3:8" x14ac:dyDescent="0.25">
      <c r="C1340" s="5"/>
      <c r="E1340" s="2" t="str">
        <f>IF(D1340="","",VLOOKUP(D1340,'BASE TB'!$A$1:$K$70000,2,FALSE))</f>
        <v/>
      </c>
      <c r="G1340" s="3"/>
      <c r="H1340" s="4" t="str">
        <f t="shared" si="28"/>
        <v/>
      </c>
    </row>
    <row r="1341" spans="3:8" x14ac:dyDescent="0.25">
      <c r="C1341" s="5"/>
      <c r="E1341" s="2" t="str">
        <f>IF(D1341="","",VLOOKUP(D1341,'BASE TB'!$A$1:$K$70000,2,FALSE))</f>
        <v/>
      </c>
      <c r="G1341" s="3"/>
      <c r="H1341" s="4" t="str">
        <f t="shared" si="28"/>
        <v/>
      </c>
    </row>
    <row r="1342" spans="3:8" x14ac:dyDescent="0.25">
      <c r="C1342" s="5"/>
      <c r="E1342" s="2" t="str">
        <f>IF(D1342="","",VLOOKUP(D1342,'BASE TB'!$A$1:$K$70000,2,FALSE))</f>
        <v/>
      </c>
      <c r="G1342" s="3"/>
      <c r="H1342" s="4" t="str">
        <f t="shared" si="28"/>
        <v/>
      </c>
    </row>
    <row r="1343" spans="3:8" x14ac:dyDescent="0.25">
      <c r="C1343" s="5"/>
      <c r="E1343" s="2" t="str">
        <f>IF(D1343="","",VLOOKUP(D1343,'BASE TB'!$A$1:$K$70000,2,FALSE))</f>
        <v/>
      </c>
      <c r="G1343" s="3"/>
      <c r="H1343" s="4" t="str">
        <f t="shared" si="28"/>
        <v/>
      </c>
    </row>
    <row r="1344" spans="3:8" x14ac:dyDescent="0.25">
      <c r="C1344" s="5"/>
      <c r="E1344" s="2" t="str">
        <f>IF(D1344="","",VLOOKUP(D1344,'BASE TB'!$A$1:$K$70000,2,FALSE))</f>
        <v/>
      </c>
      <c r="G1344" s="3"/>
      <c r="H1344" s="4" t="str">
        <f t="shared" si="28"/>
        <v/>
      </c>
    </row>
    <row r="1345" spans="3:8" x14ac:dyDescent="0.25">
      <c r="C1345" s="5"/>
      <c r="E1345" s="2" t="str">
        <f>IF(D1345="","",VLOOKUP(D1345,'BASE TB'!$A$1:$K$70000,2,FALSE))</f>
        <v/>
      </c>
      <c r="G1345" s="3"/>
      <c r="H1345" s="4" t="str">
        <f t="shared" si="28"/>
        <v/>
      </c>
    </row>
    <row r="1346" spans="3:8" x14ac:dyDescent="0.25">
      <c r="C1346" s="5"/>
      <c r="E1346" s="2" t="str">
        <f>IF(D1346="","",VLOOKUP(D1346,'BASE TB'!$A$1:$K$70000,2,FALSE))</f>
        <v/>
      </c>
      <c r="G1346" s="3"/>
      <c r="H1346" s="4" t="str">
        <f t="shared" si="28"/>
        <v/>
      </c>
    </row>
    <row r="1347" spans="3:8" x14ac:dyDescent="0.25">
      <c r="C1347" s="5"/>
      <c r="E1347" s="2" t="str">
        <f>IF(D1347="","",VLOOKUP(D1347,'BASE TB'!$A$1:$K$70000,2,FALSE))</f>
        <v/>
      </c>
      <c r="G1347" s="3"/>
      <c r="H1347" s="4" t="str">
        <f t="shared" si="28"/>
        <v/>
      </c>
    </row>
    <row r="1348" spans="3:8" x14ac:dyDescent="0.25">
      <c r="C1348" s="5"/>
      <c r="E1348" s="2" t="str">
        <f>IF(D1348="","",VLOOKUP(D1348,'BASE TB'!$A$1:$K$70000,2,FALSE))</f>
        <v/>
      </c>
      <c r="G1348" s="3"/>
      <c r="H1348" s="4" t="str">
        <f t="shared" si="28"/>
        <v/>
      </c>
    </row>
    <row r="1349" spans="3:8" x14ac:dyDescent="0.25">
      <c r="C1349" s="5"/>
      <c r="E1349" s="2" t="str">
        <f>IF(D1349="","",VLOOKUP(D1349,'BASE TB'!$A$1:$K$70000,2,FALSE))</f>
        <v/>
      </c>
      <c r="G1349" s="3"/>
      <c r="H1349" s="4" t="str">
        <f t="shared" ref="H1349:H1412" si="29">IF(D1349="","",F1349*G1349)</f>
        <v/>
      </c>
    </row>
    <row r="1350" spans="3:8" x14ac:dyDescent="0.25">
      <c r="C1350" s="5"/>
      <c r="E1350" s="2" t="str">
        <f>IF(D1350="","",VLOOKUP(D1350,'BASE TB'!$A$1:$K$70000,2,FALSE))</f>
        <v/>
      </c>
      <c r="G1350" s="3"/>
      <c r="H1350" s="4" t="str">
        <f t="shared" si="29"/>
        <v/>
      </c>
    </row>
    <row r="1351" spans="3:8" x14ac:dyDescent="0.25">
      <c r="C1351" s="5"/>
      <c r="E1351" s="2" t="str">
        <f>IF(D1351="","",VLOOKUP(D1351,'BASE TB'!$A$1:$K$70000,2,FALSE))</f>
        <v/>
      </c>
      <c r="G1351" s="3"/>
      <c r="H1351" s="4" t="str">
        <f t="shared" si="29"/>
        <v/>
      </c>
    </row>
    <row r="1352" spans="3:8" x14ac:dyDescent="0.25">
      <c r="C1352" s="5"/>
      <c r="E1352" s="2" t="str">
        <f>IF(D1352="","",VLOOKUP(D1352,'BASE TB'!$A$1:$K$70000,2,FALSE))</f>
        <v/>
      </c>
      <c r="G1352" s="3"/>
      <c r="H1352" s="4" t="str">
        <f t="shared" si="29"/>
        <v/>
      </c>
    </row>
    <row r="1353" spans="3:8" x14ac:dyDescent="0.25">
      <c r="C1353" s="5"/>
      <c r="E1353" s="2" t="str">
        <f>IF(D1353="","",VLOOKUP(D1353,'BASE TB'!$A$1:$K$70000,2,FALSE))</f>
        <v/>
      </c>
      <c r="G1353" s="3"/>
      <c r="H1353" s="4" t="str">
        <f t="shared" si="29"/>
        <v/>
      </c>
    </row>
    <row r="1354" spans="3:8" x14ac:dyDescent="0.25">
      <c r="C1354" s="5"/>
      <c r="E1354" s="2" t="str">
        <f>IF(D1354="","",VLOOKUP(D1354,'BASE TB'!$A$1:$K$70000,2,FALSE))</f>
        <v/>
      </c>
      <c r="G1354" s="3"/>
      <c r="H1354" s="4" t="str">
        <f t="shared" si="29"/>
        <v/>
      </c>
    </row>
    <row r="1355" spans="3:8" x14ac:dyDescent="0.25">
      <c r="C1355" s="5"/>
      <c r="E1355" s="2" t="str">
        <f>IF(D1355="","",VLOOKUP(D1355,'BASE TB'!$A$1:$K$70000,2,FALSE))</f>
        <v/>
      </c>
      <c r="G1355" s="3"/>
      <c r="H1355" s="4" t="str">
        <f t="shared" si="29"/>
        <v/>
      </c>
    </row>
    <row r="1356" spans="3:8" x14ac:dyDescent="0.25">
      <c r="C1356" s="5"/>
      <c r="E1356" s="2" t="str">
        <f>IF(D1356="","",VLOOKUP(D1356,'BASE TB'!$A$1:$K$70000,2,FALSE))</f>
        <v/>
      </c>
      <c r="G1356" s="3"/>
      <c r="H1356" s="4" t="str">
        <f t="shared" si="29"/>
        <v/>
      </c>
    </row>
    <row r="1357" spans="3:8" x14ac:dyDescent="0.25">
      <c r="C1357" s="5"/>
      <c r="E1357" s="2" t="str">
        <f>IF(D1357="","",VLOOKUP(D1357,'BASE TB'!$A$1:$K$70000,2,FALSE))</f>
        <v/>
      </c>
      <c r="G1357" s="3"/>
      <c r="H1357" s="4" t="str">
        <f t="shared" si="29"/>
        <v/>
      </c>
    </row>
    <row r="1358" spans="3:8" x14ac:dyDescent="0.25">
      <c r="C1358" s="5"/>
      <c r="E1358" s="2" t="str">
        <f>IF(D1358="","",VLOOKUP(D1358,'BASE TB'!$A$1:$K$70000,2,FALSE))</f>
        <v/>
      </c>
      <c r="G1358" s="3"/>
      <c r="H1358" s="4" t="str">
        <f t="shared" si="29"/>
        <v/>
      </c>
    </row>
    <row r="1359" spans="3:8" x14ac:dyDescent="0.25">
      <c r="C1359" s="5"/>
      <c r="E1359" s="2" t="str">
        <f>IF(D1359="","",VLOOKUP(D1359,'BASE TB'!$A$1:$K$70000,2,FALSE))</f>
        <v/>
      </c>
      <c r="G1359" s="3"/>
      <c r="H1359" s="4" t="str">
        <f t="shared" si="29"/>
        <v/>
      </c>
    </row>
    <row r="1360" spans="3:8" x14ac:dyDescent="0.25">
      <c r="C1360" s="5"/>
      <c r="E1360" s="2" t="str">
        <f>IF(D1360="","",VLOOKUP(D1360,'BASE TB'!$A$1:$K$70000,2,FALSE))</f>
        <v/>
      </c>
      <c r="G1360" s="3"/>
      <c r="H1360" s="4" t="str">
        <f t="shared" si="29"/>
        <v/>
      </c>
    </row>
    <row r="1361" spans="3:8" x14ac:dyDescent="0.25">
      <c r="C1361" s="5"/>
      <c r="E1361" s="2" t="str">
        <f>IF(D1361="","",VLOOKUP(D1361,'BASE TB'!$A$1:$K$70000,2,FALSE))</f>
        <v/>
      </c>
      <c r="G1361" s="3"/>
      <c r="H1361" s="4" t="str">
        <f t="shared" si="29"/>
        <v/>
      </c>
    </row>
    <row r="1362" spans="3:8" x14ac:dyDescent="0.25">
      <c r="C1362" s="5"/>
      <c r="E1362" s="2" t="str">
        <f>IF(D1362="","",VLOOKUP(D1362,'BASE TB'!$A$1:$K$70000,2,FALSE))</f>
        <v/>
      </c>
      <c r="G1362" s="3"/>
      <c r="H1362" s="4" t="str">
        <f t="shared" si="29"/>
        <v/>
      </c>
    </row>
    <row r="1363" spans="3:8" x14ac:dyDescent="0.25">
      <c r="C1363" s="5"/>
      <c r="E1363" s="2" t="str">
        <f>IF(D1363="","",VLOOKUP(D1363,'BASE TB'!$A$1:$K$70000,2,FALSE))</f>
        <v/>
      </c>
      <c r="G1363" s="3"/>
      <c r="H1363" s="4" t="str">
        <f t="shared" si="29"/>
        <v/>
      </c>
    </row>
    <row r="1364" spans="3:8" x14ac:dyDescent="0.25">
      <c r="C1364" s="5"/>
      <c r="E1364" s="2" t="str">
        <f>IF(D1364="","",VLOOKUP(D1364,'BASE TB'!$A$1:$K$70000,2,FALSE))</f>
        <v/>
      </c>
      <c r="G1364" s="3"/>
      <c r="H1364" s="4" t="str">
        <f t="shared" si="29"/>
        <v/>
      </c>
    </row>
    <row r="1365" spans="3:8" x14ac:dyDescent="0.25">
      <c r="C1365" s="5"/>
      <c r="E1365" s="2" t="str">
        <f>IF(D1365="","",VLOOKUP(D1365,'BASE TB'!$A$1:$K$70000,2,FALSE))</f>
        <v/>
      </c>
      <c r="G1365" s="3"/>
      <c r="H1365" s="4" t="str">
        <f t="shared" si="29"/>
        <v/>
      </c>
    </row>
    <row r="1366" spans="3:8" x14ac:dyDescent="0.25">
      <c r="C1366" s="5"/>
      <c r="E1366" s="2" t="str">
        <f>IF(D1366="","",VLOOKUP(D1366,'BASE TB'!$A$1:$K$70000,2,FALSE))</f>
        <v/>
      </c>
      <c r="G1366" s="3"/>
      <c r="H1366" s="4" t="str">
        <f t="shared" si="29"/>
        <v/>
      </c>
    </row>
    <row r="1367" spans="3:8" x14ac:dyDescent="0.25">
      <c r="C1367" s="5"/>
      <c r="E1367" s="2" t="str">
        <f>IF(D1367="","",VLOOKUP(D1367,'BASE TB'!$A$1:$K$70000,2,FALSE))</f>
        <v/>
      </c>
      <c r="G1367" s="3"/>
      <c r="H1367" s="4" t="str">
        <f t="shared" si="29"/>
        <v/>
      </c>
    </row>
    <row r="1368" spans="3:8" x14ac:dyDescent="0.25">
      <c r="C1368" s="5"/>
      <c r="E1368" s="2" t="str">
        <f>IF(D1368="","",VLOOKUP(D1368,'BASE TB'!$A$1:$K$70000,2,FALSE))</f>
        <v/>
      </c>
      <c r="G1368" s="3"/>
      <c r="H1368" s="4" t="str">
        <f t="shared" si="29"/>
        <v/>
      </c>
    </row>
    <row r="1369" spans="3:8" x14ac:dyDescent="0.25">
      <c r="C1369" s="5"/>
      <c r="E1369" s="2" t="str">
        <f>IF(D1369="","",VLOOKUP(D1369,'BASE TB'!$A$1:$K$70000,2,FALSE))</f>
        <v/>
      </c>
      <c r="G1369" s="3"/>
      <c r="H1369" s="4" t="str">
        <f t="shared" si="29"/>
        <v/>
      </c>
    </row>
    <row r="1370" spans="3:8" x14ac:dyDescent="0.25">
      <c r="C1370" s="5"/>
      <c r="E1370" s="2" t="str">
        <f>IF(D1370="","",VLOOKUP(D1370,'BASE TB'!$A$1:$K$70000,2,FALSE))</f>
        <v/>
      </c>
      <c r="G1370" s="3"/>
      <c r="H1370" s="4" t="str">
        <f t="shared" si="29"/>
        <v/>
      </c>
    </row>
    <row r="1371" spans="3:8" x14ac:dyDescent="0.25">
      <c r="C1371" s="5"/>
      <c r="E1371" s="2" t="str">
        <f>IF(D1371="","",VLOOKUP(D1371,'BASE TB'!$A$1:$K$70000,2,FALSE))</f>
        <v/>
      </c>
      <c r="G1371" s="3"/>
      <c r="H1371" s="4" t="str">
        <f t="shared" si="29"/>
        <v/>
      </c>
    </row>
    <row r="1372" spans="3:8" x14ac:dyDescent="0.25">
      <c r="C1372" s="5"/>
      <c r="E1372" s="2" t="str">
        <f>IF(D1372="","",VLOOKUP(D1372,'BASE TB'!$A$1:$K$70000,2,FALSE))</f>
        <v/>
      </c>
      <c r="G1372" s="3"/>
      <c r="H1372" s="4" t="str">
        <f t="shared" si="29"/>
        <v/>
      </c>
    </row>
    <row r="1373" spans="3:8" x14ac:dyDescent="0.25">
      <c r="C1373" s="5"/>
      <c r="E1373" s="2" t="str">
        <f>IF(D1373="","",VLOOKUP(D1373,'BASE TB'!$A$1:$K$70000,2,FALSE))</f>
        <v/>
      </c>
      <c r="G1373" s="3"/>
      <c r="H1373" s="4" t="str">
        <f t="shared" si="29"/>
        <v/>
      </c>
    </row>
    <row r="1374" spans="3:8" x14ac:dyDescent="0.25">
      <c r="C1374" s="5"/>
      <c r="E1374" s="2" t="str">
        <f>IF(D1374="","",VLOOKUP(D1374,'BASE TB'!$A$1:$K$70000,2,FALSE))</f>
        <v/>
      </c>
      <c r="G1374" s="3"/>
      <c r="H1374" s="4" t="str">
        <f t="shared" si="29"/>
        <v/>
      </c>
    </row>
    <row r="1375" spans="3:8" x14ac:dyDescent="0.25">
      <c r="C1375" s="5"/>
      <c r="E1375" s="2" t="str">
        <f>IF(D1375="","",VLOOKUP(D1375,'BASE TB'!$A$1:$K$70000,2,FALSE))</f>
        <v/>
      </c>
      <c r="G1375" s="3"/>
      <c r="H1375" s="4" t="str">
        <f t="shared" si="29"/>
        <v/>
      </c>
    </row>
    <row r="1376" spans="3:8" x14ac:dyDescent="0.25">
      <c r="C1376" s="5"/>
      <c r="E1376" s="2" t="str">
        <f>IF(D1376="","",VLOOKUP(D1376,'BASE TB'!$A$1:$K$70000,2,FALSE))</f>
        <v/>
      </c>
      <c r="G1376" s="3"/>
      <c r="H1376" s="4" t="str">
        <f t="shared" si="29"/>
        <v/>
      </c>
    </row>
    <row r="1377" spans="3:8" x14ac:dyDescent="0.25">
      <c r="C1377" s="5"/>
      <c r="E1377" s="2" t="str">
        <f>IF(D1377="","",VLOOKUP(D1377,'BASE TB'!$A$1:$K$70000,2,FALSE))</f>
        <v/>
      </c>
      <c r="G1377" s="3"/>
      <c r="H1377" s="4" t="str">
        <f t="shared" si="29"/>
        <v/>
      </c>
    </row>
    <row r="1378" spans="3:8" x14ac:dyDescent="0.25">
      <c r="C1378" s="5"/>
      <c r="E1378" s="2" t="str">
        <f>IF(D1378="","",VLOOKUP(D1378,'BASE TB'!$A$1:$K$70000,2,FALSE))</f>
        <v/>
      </c>
      <c r="G1378" s="3"/>
      <c r="H1378" s="4" t="str">
        <f t="shared" si="29"/>
        <v/>
      </c>
    </row>
    <row r="1379" spans="3:8" x14ac:dyDescent="0.25">
      <c r="C1379" s="5"/>
      <c r="E1379" s="2" t="str">
        <f>IF(D1379="","",VLOOKUP(D1379,'BASE TB'!$A$1:$K$70000,2,FALSE))</f>
        <v/>
      </c>
      <c r="G1379" s="3"/>
      <c r="H1379" s="4" t="str">
        <f t="shared" si="29"/>
        <v/>
      </c>
    </row>
    <row r="1380" spans="3:8" x14ac:dyDescent="0.25">
      <c r="C1380" s="5"/>
      <c r="E1380" s="2" t="str">
        <f>IF(D1380="","",VLOOKUP(D1380,'BASE TB'!$A$1:$K$70000,2,FALSE))</f>
        <v/>
      </c>
      <c r="G1380" s="3"/>
      <c r="H1380" s="4" t="str">
        <f t="shared" si="29"/>
        <v/>
      </c>
    </row>
    <row r="1381" spans="3:8" x14ac:dyDescent="0.25">
      <c r="C1381" s="5"/>
      <c r="E1381" s="2" t="str">
        <f>IF(D1381="","",VLOOKUP(D1381,'BASE TB'!$A$1:$K$70000,2,FALSE))</f>
        <v/>
      </c>
      <c r="G1381" s="3"/>
      <c r="H1381" s="4" t="str">
        <f t="shared" si="29"/>
        <v/>
      </c>
    </row>
    <row r="1382" spans="3:8" x14ac:dyDescent="0.25">
      <c r="C1382" s="5"/>
      <c r="E1382" s="2" t="str">
        <f>IF(D1382="","",VLOOKUP(D1382,'BASE TB'!$A$1:$K$70000,2,FALSE))</f>
        <v/>
      </c>
      <c r="G1382" s="3"/>
      <c r="H1382" s="4" t="str">
        <f t="shared" si="29"/>
        <v/>
      </c>
    </row>
    <row r="1383" spans="3:8" x14ac:dyDescent="0.25">
      <c r="C1383" s="5"/>
      <c r="E1383" s="2" t="str">
        <f>IF(D1383="","",VLOOKUP(D1383,'BASE TB'!$A$1:$K$70000,2,FALSE))</f>
        <v/>
      </c>
      <c r="G1383" s="3"/>
      <c r="H1383" s="4" t="str">
        <f t="shared" si="29"/>
        <v/>
      </c>
    </row>
    <row r="1384" spans="3:8" x14ac:dyDescent="0.25">
      <c r="C1384" s="5"/>
      <c r="E1384" s="2" t="str">
        <f>IF(D1384="","",VLOOKUP(D1384,'BASE TB'!$A$1:$K$70000,2,FALSE))</f>
        <v/>
      </c>
      <c r="G1384" s="3"/>
      <c r="H1384" s="4" t="str">
        <f t="shared" si="29"/>
        <v/>
      </c>
    </row>
    <row r="1385" spans="3:8" x14ac:dyDescent="0.25">
      <c r="C1385" s="5"/>
      <c r="E1385" s="2" t="str">
        <f>IF(D1385="","",VLOOKUP(D1385,'BASE TB'!$A$1:$K$70000,2,FALSE))</f>
        <v/>
      </c>
      <c r="G1385" s="3"/>
      <c r="H1385" s="4" t="str">
        <f t="shared" si="29"/>
        <v/>
      </c>
    </row>
    <row r="1386" spans="3:8" x14ac:dyDescent="0.25">
      <c r="C1386" s="5"/>
      <c r="E1386" s="2" t="str">
        <f>IF(D1386="","",VLOOKUP(D1386,'BASE TB'!$A$1:$K$70000,2,FALSE))</f>
        <v/>
      </c>
      <c r="G1386" s="3"/>
      <c r="H1386" s="4" t="str">
        <f t="shared" si="29"/>
        <v/>
      </c>
    </row>
    <row r="1387" spans="3:8" x14ac:dyDescent="0.25">
      <c r="C1387" s="5"/>
      <c r="E1387" s="2" t="str">
        <f>IF(D1387="","",VLOOKUP(D1387,'BASE TB'!$A$1:$K$70000,2,FALSE))</f>
        <v/>
      </c>
      <c r="G1387" s="3"/>
      <c r="H1387" s="4" t="str">
        <f t="shared" si="29"/>
        <v/>
      </c>
    </row>
    <row r="1388" spans="3:8" x14ac:dyDescent="0.25">
      <c r="C1388" s="5"/>
      <c r="E1388" s="2" t="str">
        <f>IF(D1388="","",VLOOKUP(D1388,'BASE TB'!$A$1:$K$70000,2,FALSE))</f>
        <v/>
      </c>
      <c r="G1388" s="3"/>
      <c r="H1388" s="4" t="str">
        <f t="shared" si="29"/>
        <v/>
      </c>
    </row>
    <row r="1389" spans="3:8" x14ac:dyDescent="0.25">
      <c r="C1389" s="5"/>
      <c r="E1389" s="2" t="str">
        <f>IF(D1389="","",VLOOKUP(D1389,'BASE TB'!$A$1:$K$70000,2,FALSE))</f>
        <v/>
      </c>
      <c r="G1389" s="3"/>
      <c r="H1389" s="4" t="str">
        <f t="shared" si="29"/>
        <v/>
      </c>
    </row>
    <row r="1390" spans="3:8" x14ac:dyDescent="0.25">
      <c r="C1390" s="5"/>
      <c r="E1390" s="2" t="str">
        <f>IF(D1390="","",VLOOKUP(D1390,'BASE TB'!$A$1:$K$70000,2,FALSE))</f>
        <v/>
      </c>
      <c r="G1390" s="3"/>
      <c r="H1390" s="4" t="str">
        <f t="shared" si="29"/>
        <v/>
      </c>
    </row>
    <row r="1391" spans="3:8" x14ac:dyDescent="0.25">
      <c r="C1391" s="5"/>
      <c r="E1391" s="2" t="str">
        <f>IF(D1391="","",VLOOKUP(D1391,'BASE TB'!$A$1:$K$70000,2,FALSE))</f>
        <v/>
      </c>
      <c r="G1391" s="3"/>
      <c r="H1391" s="4" t="str">
        <f t="shared" si="29"/>
        <v/>
      </c>
    </row>
    <row r="1392" spans="3:8" x14ac:dyDescent="0.25">
      <c r="C1392" s="5"/>
      <c r="E1392" s="2" t="str">
        <f>IF(D1392="","",VLOOKUP(D1392,'BASE TB'!$A$1:$K$70000,2,FALSE))</f>
        <v/>
      </c>
      <c r="G1392" s="3"/>
      <c r="H1392" s="4" t="str">
        <f t="shared" si="29"/>
        <v/>
      </c>
    </row>
    <row r="1393" spans="3:8" x14ac:dyDescent="0.25">
      <c r="C1393" s="5"/>
      <c r="E1393" s="2" t="str">
        <f>IF(D1393="","",VLOOKUP(D1393,'BASE TB'!$A$1:$K$70000,2,FALSE))</f>
        <v/>
      </c>
      <c r="G1393" s="3"/>
      <c r="H1393" s="4" t="str">
        <f t="shared" si="29"/>
        <v/>
      </c>
    </row>
    <row r="1394" spans="3:8" x14ac:dyDescent="0.25">
      <c r="C1394" s="5"/>
      <c r="E1394" s="2" t="str">
        <f>IF(D1394="","",VLOOKUP(D1394,'BASE TB'!$A$1:$K$70000,2,FALSE))</f>
        <v/>
      </c>
      <c r="G1394" s="3"/>
      <c r="H1394" s="4" t="str">
        <f t="shared" si="29"/>
        <v/>
      </c>
    </row>
    <row r="1395" spans="3:8" x14ac:dyDescent="0.25">
      <c r="C1395" s="5"/>
      <c r="E1395" s="2" t="str">
        <f>IF(D1395="","",VLOOKUP(D1395,'BASE TB'!$A$1:$K$70000,2,FALSE))</f>
        <v/>
      </c>
      <c r="G1395" s="3"/>
      <c r="H1395" s="4" t="str">
        <f t="shared" si="29"/>
        <v/>
      </c>
    </row>
    <row r="1396" spans="3:8" x14ac:dyDescent="0.25">
      <c r="C1396" s="5"/>
      <c r="E1396" s="2" t="str">
        <f>IF(D1396="","",VLOOKUP(D1396,'BASE TB'!$A$1:$K$70000,2,FALSE))</f>
        <v/>
      </c>
      <c r="G1396" s="3"/>
      <c r="H1396" s="4" t="str">
        <f t="shared" si="29"/>
        <v/>
      </c>
    </row>
    <row r="1397" spans="3:8" x14ac:dyDescent="0.25">
      <c r="C1397" s="5"/>
      <c r="E1397" s="2" t="str">
        <f>IF(D1397="","",VLOOKUP(D1397,'BASE TB'!$A$1:$K$70000,2,FALSE))</f>
        <v/>
      </c>
      <c r="G1397" s="3"/>
      <c r="H1397" s="4" t="str">
        <f t="shared" si="29"/>
        <v/>
      </c>
    </row>
    <row r="1398" spans="3:8" x14ac:dyDescent="0.25">
      <c r="C1398" s="5"/>
      <c r="E1398" s="2" t="str">
        <f>IF(D1398="","",VLOOKUP(D1398,'BASE TB'!$A$1:$K$70000,2,FALSE))</f>
        <v/>
      </c>
      <c r="G1398" s="3"/>
      <c r="H1398" s="4" t="str">
        <f t="shared" si="29"/>
        <v/>
      </c>
    </row>
    <row r="1399" spans="3:8" x14ac:dyDescent="0.25">
      <c r="C1399" s="5"/>
      <c r="E1399" s="2" t="str">
        <f>IF(D1399="","",VLOOKUP(D1399,'BASE TB'!$A$1:$K$70000,2,FALSE))</f>
        <v/>
      </c>
      <c r="G1399" s="3"/>
      <c r="H1399" s="4" t="str">
        <f t="shared" si="29"/>
        <v/>
      </c>
    </row>
    <row r="1400" spans="3:8" x14ac:dyDescent="0.25">
      <c r="E1400" s="2" t="str">
        <f>IF(D1400="","",VLOOKUP(D1400,'BASE TB'!$A$1:$K$70000,2,FALSE))</f>
        <v/>
      </c>
      <c r="G1400" s="3"/>
      <c r="H1400" s="4" t="str">
        <f t="shared" si="29"/>
        <v/>
      </c>
    </row>
    <row r="1401" spans="3:8" x14ac:dyDescent="0.25">
      <c r="E1401" s="2" t="str">
        <f>IF(D1401="","",VLOOKUP(D1401,'BASE TB'!$A$1:$K$70000,2,FALSE))</f>
        <v/>
      </c>
      <c r="G1401" s="3"/>
      <c r="H1401" s="4" t="str">
        <f t="shared" si="29"/>
        <v/>
      </c>
    </row>
    <row r="1402" spans="3:8" x14ac:dyDescent="0.25">
      <c r="E1402" s="2" t="str">
        <f>IF(D1402="","",VLOOKUP(D1402,'BASE TB'!$A$1:$K$70000,2,FALSE))</f>
        <v/>
      </c>
      <c r="G1402" s="3"/>
      <c r="H1402" s="4" t="str">
        <f t="shared" si="29"/>
        <v/>
      </c>
    </row>
    <row r="1403" spans="3:8" x14ac:dyDescent="0.25">
      <c r="E1403" s="2" t="str">
        <f>IF(D1403="","",VLOOKUP(D1403,'BASE TB'!$A$1:$K$70000,2,FALSE))</f>
        <v/>
      </c>
      <c r="G1403" s="3"/>
      <c r="H1403" s="4" t="str">
        <f t="shared" si="29"/>
        <v/>
      </c>
    </row>
    <row r="1404" spans="3:8" x14ac:dyDescent="0.25">
      <c r="E1404" s="2" t="str">
        <f>IF(D1404="","",VLOOKUP(D1404,'BASE TB'!$A$1:$K$70000,2,FALSE))</f>
        <v/>
      </c>
      <c r="G1404" s="3"/>
      <c r="H1404" s="4" t="str">
        <f t="shared" si="29"/>
        <v/>
      </c>
    </row>
    <row r="1405" spans="3:8" x14ac:dyDescent="0.25">
      <c r="E1405" s="2" t="str">
        <f>IF(D1405="","",VLOOKUP(D1405,'BASE TB'!$A$1:$K$70000,2,FALSE))</f>
        <v/>
      </c>
      <c r="G1405" s="3"/>
      <c r="H1405" s="4" t="str">
        <f t="shared" si="29"/>
        <v/>
      </c>
    </row>
    <row r="1406" spans="3:8" x14ac:dyDescent="0.25">
      <c r="E1406" s="2" t="str">
        <f>IF(D1406="","",VLOOKUP(D1406,'BASE TB'!$A$1:$K$70000,2,FALSE))</f>
        <v/>
      </c>
      <c r="G1406" s="3"/>
      <c r="H1406" s="4" t="str">
        <f t="shared" si="29"/>
        <v/>
      </c>
    </row>
    <row r="1407" spans="3:8" x14ac:dyDescent="0.25">
      <c r="E1407" s="2" t="str">
        <f>IF(D1407="","",VLOOKUP(D1407,'BASE TB'!$A$1:$K$70000,2,FALSE))</f>
        <v/>
      </c>
      <c r="G1407" s="3"/>
      <c r="H1407" s="4" t="str">
        <f t="shared" si="29"/>
        <v/>
      </c>
    </row>
    <row r="1408" spans="3:8" x14ac:dyDescent="0.25">
      <c r="E1408" s="2" t="str">
        <f>IF(D1408="","",VLOOKUP(D1408,'BASE TB'!$A$1:$K$70000,2,FALSE))</f>
        <v/>
      </c>
      <c r="G1408" s="3"/>
      <c r="H1408" s="4" t="str">
        <f t="shared" si="29"/>
        <v/>
      </c>
    </row>
    <row r="1409" spans="5:8" x14ac:dyDescent="0.25">
      <c r="E1409" s="2" t="str">
        <f>IF(D1409="","",VLOOKUP(D1409,'BASE TB'!$A$1:$K$70000,2,FALSE))</f>
        <v/>
      </c>
      <c r="G1409" s="3"/>
      <c r="H1409" s="4" t="str">
        <f t="shared" si="29"/>
        <v/>
      </c>
    </row>
    <row r="1410" spans="5:8" x14ac:dyDescent="0.25">
      <c r="E1410" s="2" t="str">
        <f>IF(D1410="","",VLOOKUP(D1410,'BASE TB'!$A$1:$K$70000,2,FALSE))</f>
        <v/>
      </c>
      <c r="G1410" s="3"/>
      <c r="H1410" s="4" t="str">
        <f t="shared" si="29"/>
        <v/>
      </c>
    </row>
    <row r="1411" spans="5:8" x14ac:dyDescent="0.25">
      <c r="E1411" s="2" t="str">
        <f>IF(D1411="","",VLOOKUP(D1411,'BASE TB'!$A$1:$K$70000,2,FALSE))</f>
        <v/>
      </c>
      <c r="G1411" s="3"/>
      <c r="H1411" s="4" t="str">
        <f t="shared" si="29"/>
        <v/>
      </c>
    </row>
    <row r="1412" spans="5:8" x14ac:dyDescent="0.25">
      <c r="E1412" s="2" t="str">
        <f>IF(D1412="","",VLOOKUP(D1412,'BASE TB'!$A$1:$K$70000,2,FALSE))</f>
        <v/>
      </c>
      <c r="G1412" s="3"/>
      <c r="H1412" s="4" t="str">
        <f t="shared" si="29"/>
        <v/>
      </c>
    </row>
    <row r="1413" spans="5:8" x14ac:dyDescent="0.25">
      <c r="E1413" s="2" t="str">
        <f>IF(D1413="","",VLOOKUP(D1413,'BASE TB'!$A$1:$K$70000,2,FALSE))</f>
        <v/>
      </c>
      <c r="G1413" s="3"/>
      <c r="H1413" s="4" t="str">
        <f t="shared" ref="H1413:H1476" si="30">IF(D1413="","",F1413*G1413)</f>
        <v/>
      </c>
    </row>
    <row r="1414" spans="5:8" x14ac:dyDescent="0.25">
      <c r="E1414" s="2" t="str">
        <f>IF(D1414="","",VLOOKUP(D1414,'BASE TB'!$A$1:$K$70000,2,FALSE))</f>
        <v/>
      </c>
      <c r="G1414" s="3"/>
      <c r="H1414" s="4" t="str">
        <f t="shared" si="30"/>
        <v/>
      </c>
    </row>
    <row r="1415" spans="5:8" x14ac:dyDescent="0.25">
      <c r="E1415" s="2" t="str">
        <f>IF(D1415="","",VLOOKUP(D1415,'BASE TB'!$A$1:$K$70000,2,FALSE))</f>
        <v/>
      </c>
      <c r="G1415" s="3"/>
      <c r="H1415" s="4" t="str">
        <f t="shared" si="30"/>
        <v/>
      </c>
    </row>
    <row r="1416" spans="5:8" x14ac:dyDescent="0.25">
      <c r="E1416" s="2" t="str">
        <f>IF(D1416="","",VLOOKUP(D1416,'BASE TB'!$A$1:$K$70000,2,FALSE))</f>
        <v/>
      </c>
      <c r="G1416" s="3"/>
      <c r="H1416" s="4" t="str">
        <f t="shared" si="30"/>
        <v/>
      </c>
    </row>
    <row r="1417" spans="5:8" x14ac:dyDescent="0.25">
      <c r="E1417" s="2" t="str">
        <f>IF(D1417="","",VLOOKUP(D1417,'BASE TB'!$A$1:$K$70000,2,FALSE))</f>
        <v/>
      </c>
      <c r="G1417" s="3"/>
      <c r="H1417" s="4" t="str">
        <f t="shared" si="30"/>
        <v/>
      </c>
    </row>
    <row r="1418" spans="5:8" x14ac:dyDescent="0.25">
      <c r="E1418" s="2" t="str">
        <f>IF(D1418="","",VLOOKUP(D1418,'BASE TB'!$A$1:$K$70000,2,FALSE))</f>
        <v/>
      </c>
      <c r="G1418" s="3"/>
      <c r="H1418" s="4" t="str">
        <f t="shared" si="30"/>
        <v/>
      </c>
    </row>
    <row r="1419" spans="5:8" x14ac:dyDescent="0.25">
      <c r="E1419" s="2" t="str">
        <f>IF(D1419="","",VLOOKUP(D1419,'BASE TB'!$A$1:$K$70000,2,FALSE))</f>
        <v/>
      </c>
      <c r="G1419" s="3"/>
      <c r="H1419" s="4" t="str">
        <f t="shared" si="30"/>
        <v/>
      </c>
    </row>
    <row r="1420" spans="5:8" x14ac:dyDescent="0.25">
      <c r="E1420" s="2" t="str">
        <f>IF(D1420="","",VLOOKUP(D1420,'BASE TB'!$A$1:$K$70000,2,FALSE))</f>
        <v/>
      </c>
      <c r="G1420" s="3"/>
      <c r="H1420" s="4" t="str">
        <f t="shared" si="30"/>
        <v/>
      </c>
    </row>
    <row r="1421" spans="5:8" x14ac:dyDescent="0.25">
      <c r="E1421" s="2" t="str">
        <f>IF(D1421="","",VLOOKUP(D1421,'BASE TB'!$A$1:$K$70000,2,FALSE))</f>
        <v/>
      </c>
      <c r="G1421" s="3"/>
      <c r="H1421" s="4" t="str">
        <f t="shared" si="30"/>
        <v/>
      </c>
    </row>
    <row r="1422" spans="5:8" x14ac:dyDescent="0.25">
      <c r="E1422" s="2" t="str">
        <f>IF(D1422="","",VLOOKUP(D1422,'BASE TB'!$A$1:$K$70000,2,FALSE))</f>
        <v/>
      </c>
      <c r="G1422" s="3"/>
      <c r="H1422" s="4" t="str">
        <f t="shared" si="30"/>
        <v/>
      </c>
    </row>
    <row r="1423" spans="5:8" x14ac:dyDescent="0.25">
      <c r="E1423" s="2" t="str">
        <f>IF(D1423="","",VLOOKUP(D1423,'BASE TB'!$A$1:$K$70000,2,FALSE))</f>
        <v/>
      </c>
      <c r="G1423" s="3"/>
      <c r="H1423" s="4" t="str">
        <f t="shared" si="30"/>
        <v/>
      </c>
    </row>
    <row r="1424" spans="5:8" x14ac:dyDescent="0.25">
      <c r="E1424" s="2" t="str">
        <f>IF(D1424="","",VLOOKUP(D1424,'BASE TB'!$A$1:$K$70000,2,FALSE))</f>
        <v/>
      </c>
      <c r="G1424" s="3"/>
      <c r="H1424" s="4" t="str">
        <f t="shared" si="30"/>
        <v/>
      </c>
    </row>
    <row r="1425" spans="5:8" x14ac:dyDescent="0.25">
      <c r="E1425" s="2" t="str">
        <f>IF(D1425="","",VLOOKUP(D1425,'BASE TB'!$A$1:$K$70000,2,FALSE))</f>
        <v/>
      </c>
      <c r="G1425" s="3"/>
      <c r="H1425" s="4" t="str">
        <f t="shared" si="30"/>
        <v/>
      </c>
    </row>
    <row r="1426" spans="5:8" x14ac:dyDescent="0.25">
      <c r="E1426" s="2" t="str">
        <f>IF(D1426="","",VLOOKUP(D1426,'BASE TB'!$A$1:$K$70000,2,FALSE))</f>
        <v/>
      </c>
      <c r="G1426" s="3"/>
      <c r="H1426" s="4" t="str">
        <f t="shared" si="30"/>
        <v/>
      </c>
    </row>
    <row r="1427" spans="5:8" x14ac:dyDescent="0.25">
      <c r="E1427" s="2" t="str">
        <f>IF(D1427="","",VLOOKUP(D1427,'BASE TB'!$A$1:$K$70000,2,FALSE))</f>
        <v/>
      </c>
      <c r="G1427" s="3"/>
      <c r="H1427" s="4" t="str">
        <f t="shared" si="30"/>
        <v/>
      </c>
    </row>
    <row r="1428" spans="5:8" x14ac:dyDescent="0.25">
      <c r="E1428" s="2" t="str">
        <f>IF(D1428="","",VLOOKUP(D1428,'BASE TB'!$A$1:$K$70000,2,FALSE))</f>
        <v/>
      </c>
      <c r="G1428" s="3"/>
      <c r="H1428" s="4" t="str">
        <f t="shared" si="30"/>
        <v/>
      </c>
    </row>
    <row r="1429" spans="5:8" x14ac:dyDescent="0.25">
      <c r="E1429" s="2" t="str">
        <f>IF(D1429="","",VLOOKUP(D1429,'BASE TB'!$A$1:$K$70000,2,FALSE))</f>
        <v/>
      </c>
      <c r="G1429" s="3"/>
      <c r="H1429" s="4" t="str">
        <f t="shared" si="30"/>
        <v/>
      </c>
    </row>
    <row r="1430" spans="5:8" x14ac:dyDescent="0.25">
      <c r="E1430" s="2" t="str">
        <f>IF(D1430="","",VLOOKUP(D1430,'BASE TB'!$A$1:$K$70000,2,FALSE))</f>
        <v/>
      </c>
      <c r="G1430" s="3"/>
      <c r="H1430" s="4" t="str">
        <f t="shared" si="30"/>
        <v/>
      </c>
    </row>
    <row r="1431" spans="5:8" x14ac:dyDescent="0.25">
      <c r="E1431" s="2" t="str">
        <f>IF(D1431="","",VLOOKUP(D1431,'BASE TB'!$A$1:$K$70000,2,FALSE))</f>
        <v/>
      </c>
      <c r="G1431" s="3"/>
      <c r="H1431" s="4" t="str">
        <f t="shared" si="30"/>
        <v/>
      </c>
    </row>
    <row r="1432" spans="5:8" x14ac:dyDescent="0.25">
      <c r="E1432" s="2" t="str">
        <f>IF(D1432="","",VLOOKUP(D1432,'BASE TB'!$A$1:$K$70000,2,FALSE))</f>
        <v/>
      </c>
      <c r="G1432" s="3"/>
      <c r="H1432" s="4" t="str">
        <f t="shared" si="30"/>
        <v/>
      </c>
    </row>
    <row r="1433" spans="5:8" x14ac:dyDescent="0.25">
      <c r="E1433" s="2" t="str">
        <f>IF(D1433="","",VLOOKUP(D1433,'BASE TB'!$A$1:$K$70000,2,FALSE))</f>
        <v/>
      </c>
      <c r="G1433" s="3"/>
      <c r="H1433" s="4" t="str">
        <f t="shared" si="30"/>
        <v/>
      </c>
    </row>
    <row r="1434" spans="5:8" x14ac:dyDescent="0.25">
      <c r="E1434" s="2" t="str">
        <f>IF(D1434="","",VLOOKUP(D1434,'BASE TB'!$A$1:$K$70000,2,FALSE))</f>
        <v/>
      </c>
      <c r="G1434" s="3"/>
      <c r="H1434" s="4" t="str">
        <f t="shared" si="30"/>
        <v/>
      </c>
    </row>
    <row r="1435" spans="5:8" x14ac:dyDescent="0.25">
      <c r="E1435" s="2" t="str">
        <f>IF(D1435="","",VLOOKUP(D1435,'BASE TB'!$A$1:$K$70000,2,FALSE))</f>
        <v/>
      </c>
      <c r="G1435" s="3"/>
      <c r="H1435" s="4" t="str">
        <f t="shared" si="30"/>
        <v/>
      </c>
    </row>
    <row r="1436" spans="5:8" x14ac:dyDescent="0.25">
      <c r="E1436" s="2" t="str">
        <f>IF(D1436="","",VLOOKUP(D1436,'BASE TB'!$A$1:$K$70000,2,FALSE))</f>
        <v/>
      </c>
      <c r="G1436" s="3"/>
      <c r="H1436" s="4" t="str">
        <f t="shared" si="30"/>
        <v/>
      </c>
    </row>
    <row r="1437" spans="5:8" x14ac:dyDescent="0.25">
      <c r="E1437" s="2" t="str">
        <f>IF(D1437="","",VLOOKUP(D1437,'BASE TB'!$A$1:$K$70000,2,FALSE))</f>
        <v/>
      </c>
      <c r="G1437" s="3"/>
      <c r="H1437" s="4" t="str">
        <f t="shared" si="30"/>
        <v/>
      </c>
    </row>
    <row r="1438" spans="5:8" x14ac:dyDescent="0.25">
      <c r="E1438" s="2" t="str">
        <f>IF(D1438="","",VLOOKUP(D1438,'BASE TB'!$A$1:$K$70000,2,FALSE))</f>
        <v/>
      </c>
      <c r="G1438" s="3"/>
      <c r="H1438" s="4" t="str">
        <f t="shared" si="30"/>
        <v/>
      </c>
    </row>
    <row r="1439" spans="5:8" x14ac:dyDescent="0.25">
      <c r="E1439" s="2" t="str">
        <f>IF(D1439="","",VLOOKUP(D1439,'BASE TB'!$A$1:$K$70000,2,FALSE))</f>
        <v/>
      </c>
      <c r="G1439" s="3"/>
      <c r="H1439" s="4" t="str">
        <f t="shared" si="30"/>
        <v/>
      </c>
    </row>
    <row r="1440" spans="5:8" x14ac:dyDescent="0.25">
      <c r="E1440" s="2" t="str">
        <f>IF(D1440="","",VLOOKUP(D1440,'BASE TB'!$A$1:$K$70000,2,FALSE))</f>
        <v/>
      </c>
      <c r="G1440" s="3"/>
      <c r="H1440" s="4" t="str">
        <f t="shared" si="30"/>
        <v/>
      </c>
    </row>
    <row r="1441" spans="5:8" x14ac:dyDescent="0.25">
      <c r="E1441" s="2" t="str">
        <f>IF(D1441="","",VLOOKUP(D1441,'BASE TB'!$A$1:$K$70000,2,FALSE))</f>
        <v/>
      </c>
      <c r="G1441" s="3"/>
      <c r="H1441" s="4" t="str">
        <f t="shared" si="30"/>
        <v/>
      </c>
    </row>
    <row r="1442" spans="5:8" x14ac:dyDescent="0.25">
      <c r="E1442" s="2" t="str">
        <f>IF(D1442="","",VLOOKUP(D1442,'BASE TB'!$A$1:$K$70000,2,FALSE))</f>
        <v/>
      </c>
      <c r="G1442" s="3"/>
      <c r="H1442" s="4" t="str">
        <f t="shared" si="30"/>
        <v/>
      </c>
    </row>
    <row r="1443" spans="5:8" x14ac:dyDescent="0.25">
      <c r="E1443" s="2" t="str">
        <f>IF(D1443="","",VLOOKUP(D1443,'BASE TB'!$A$1:$K$70000,2,FALSE))</f>
        <v/>
      </c>
      <c r="G1443" s="3"/>
      <c r="H1443" s="4" t="str">
        <f t="shared" si="30"/>
        <v/>
      </c>
    </row>
    <row r="1444" spans="5:8" x14ac:dyDescent="0.25">
      <c r="E1444" s="2" t="str">
        <f>IF(D1444="","",VLOOKUP(D1444,'BASE TB'!$A$1:$K$70000,2,FALSE))</f>
        <v/>
      </c>
      <c r="G1444" s="3"/>
      <c r="H1444" s="4" t="str">
        <f t="shared" si="30"/>
        <v/>
      </c>
    </row>
    <row r="1445" spans="5:8" x14ac:dyDescent="0.25">
      <c r="E1445" s="2" t="str">
        <f>IF(D1445="","",VLOOKUP(D1445,'BASE TB'!$A$1:$K$70000,2,FALSE))</f>
        <v/>
      </c>
      <c r="G1445" s="3"/>
      <c r="H1445" s="4" t="str">
        <f t="shared" si="30"/>
        <v/>
      </c>
    </row>
    <row r="1446" spans="5:8" x14ac:dyDescent="0.25">
      <c r="E1446" s="2" t="str">
        <f>IF(D1446="","",VLOOKUP(D1446,'BASE TB'!$A$1:$K$70000,2,FALSE))</f>
        <v/>
      </c>
      <c r="G1446" s="3"/>
      <c r="H1446" s="4" t="str">
        <f t="shared" si="30"/>
        <v/>
      </c>
    </row>
    <row r="1447" spans="5:8" x14ac:dyDescent="0.25">
      <c r="E1447" s="2" t="str">
        <f>IF(D1447="","",VLOOKUP(D1447,'BASE TB'!$A$1:$K$70000,2,FALSE))</f>
        <v/>
      </c>
      <c r="G1447" s="3"/>
      <c r="H1447" s="4" t="str">
        <f t="shared" si="30"/>
        <v/>
      </c>
    </row>
    <row r="1448" spans="5:8" x14ac:dyDescent="0.25">
      <c r="E1448" s="2" t="str">
        <f>IF(D1448="","",VLOOKUP(D1448,'BASE TB'!$A$1:$K$70000,2,FALSE))</f>
        <v/>
      </c>
      <c r="G1448" s="3"/>
      <c r="H1448" s="4" t="str">
        <f t="shared" si="30"/>
        <v/>
      </c>
    </row>
    <row r="1449" spans="5:8" x14ac:dyDescent="0.25">
      <c r="E1449" s="2" t="str">
        <f>IF(D1449="","",VLOOKUP(D1449,'BASE TB'!$A$1:$K$70000,2,FALSE))</f>
        <v/>
      </c>
      <c r="G1449" s="3"/>
      <c r="H1449" s="4" t="str">
        <f t="shared" si="30"/>
        <v/>
      </c>
    </row>
    <row r="1450" spans="5:8" x14ac:dyDescent="0.25">
      <c r="E1450" s="2" t="str">
        <f>IF(D1450="","",VLOOKUP(D1450,'BASE TB'!$A$1:$K$70000,2,FALSE))</f>
        <v/>
      </c>
      <c r="G1450" s="3"/>
      <c r="H1450" s="4" t="str">
        <f t="shared" si="30"/>
        <v/>
      </c>
    </row>
    <row r="1451" spans="5:8" x14ac:dyDescent="0.25">
      <c r="E1451" s="2" t="str">
        <f>IF(D1451="","",VLOOKUP(D1451,'BASE TB'!$A$1:$K$70000,2,FALSE))</f>
        <v/>
      </c>
      <c r="G1451" s="3"/>
      <c r="H1451" s="4" t="str">
        <f t="shared" si="30"/>
        <v/>
      </c>
    </row>
    <row r="1452" spans="5:8" x14ac:dyDescent="0.25">
      <c r="E1452" s="2" t="str">
        <f>IF(D1452="","",VLOOKUP(D1452,'BASE TB'!$A$1:$K$70000,2,FALSE))</f>
        <v/>
      </c>
      <c r="G1452" s="3"/>
      <c r="H1452" s="4" t="str">
        <f t="shared" si="30"/>
        <v/>
      </c>
    </row>
    <row r="1453" spans="5:8" x14ac:dyDescent="0.25">
      <c r="E1453" s="2" t="str">
        <f>IF(D1453="","",VLOOKUP(D1453,'BASE TB'!$A$1:$K$70000,2,FALSE))</f>
        <v/>
      </c>
      <c r="G1453" s="3"/>
      <c r="H1453" s="4" t="str">
        <f t="shared" si="30"/>
        <v/>
      </c>
    </row>
    <row r="1454" spans="5:8" x14ac:dyDescent="0.25">
      <c r="E1454" s="2" t="str">
        <f>IF(D1454="","",VLOOKUP(D1454,'BASE TB'!$A$1:$K$70000,2,FALSE))</f>
        <v/>
      </c>
      <c r="G1454" s="3"/>
      <c r="H1454" s="4" t="str">
        <f t="shared" si="30"/>
        <v/>
      </c>
    </row>
    <row r="1455" spans="5:8" x14ac:dyDescent="0.25">
      <c r="E1455" s="2" t="str">
        <f>IF(D1455="","",VLOOKUP(D1455,'BASE TB'!$A$1:$K$70000,2,FALSE))</f>
        <v/>
      </c>
      <c r="G1455" s="3"/>
      <c r="H1455" s="4" t="str">
        <f t="shared" si="30"/>
        <v/>
      </c>
    </row>
    <row r="1456" spans="5:8" x14ac:dyDescent="0.25">
      <c r="E1456" s="2" t="str">
        <f>IF(D1456="","",VLOOKUP(D1456,'BASE TB'!$A$1:$K$70000,2,FALSE))</f>
        <v/>
      </c>
      <c r="G1456" s="3"/>
      <c r="H1456" s="4" t="str">
        <f t="shared" si="30"/>
        <v/>
      </c>
    </row>
    <row r="1457" spans="5:8" x14ac:dyDescent="0.25">
      <c r="E1457" s="2" t="str">
        <f>IF(D1457="","",VLOOKUP(D1457,'BASE TB'!$A$1:$K$70000,2,FALSE))</f>
        <v/>
      </c>
      <c r="G1457" s="3"/>
      <c r="H1457" s="4" t="str">
        <f t="shared" si="30"/>
        <v/>
      </c>
    </row>
    <row r="1458" spans="5:8" x14ac:dyDescent="0.25">
      <c r="E1458" s="2" t="str">
        <f>IF(D1458="","",VLOOKUP(D1458,'BASE TB'!$A$1:$K$70000,2,FALSE))</f>
        <v/>
      </c>
      <c r="G1458" s="3"/>
      <c r="H1458" s="4" t="str">
        <f t="shared" si="30"/>
        <v/>
      </c>
    </row>
    <row r="1459" spans="5:8" x14ac:dyDescent="0.25">
      <c r="E1459" s="2" t="str">
        <f>IF(D1459="","",VLOOKUP(D1459,'BASE TB'!$A$1:$K$70000,2,FALSE))</f>
        <v/>
      </c>
      <c r="G1459" s="3"/>
      <c r="H1459" s="4" t="str">
        <f t="shared" si="30"/>
        <v/>
      </c>
    </row>
    <row r="1460" spans="5:8" x14ac:dyDescent="0.25">
      <c r="E1460" s="2" t="str">
        <f>IF(D1460="","",VLOOKUP(D1460,'BASE TB'!$A$1:$K$70000,2,FALSE))</f>
        <v/>
      </c>
      <c r="G1460" s="3"/>
      <c r="H1460" s="4" t="str">
        <f t="shared" si="30"/>
        <v/>
      </c>
    </row>
    <row r="1461" spans="5:8" x14ac:dyDescent="0.25">
      <c r="E1461" s="2" t="str">
        <f>IF(D1461="","",VLOOKUP(D1461,'BASE TB'!$A$1:$K$70000,2,FALSE))</f>
        <v/>
      </c>
      <c r="G1461" s="3"/>
      <c r="H1461" s="4" t="str">
        <f t="shared" si="30"/>
        <v/>
      </c>
    </row>
    <row r="1462" spans="5:8" x14ac:dyDescent="0.25">
      <c r="E1462" s="2" t="str">
        <f>IF(D1462="","",VLOOKUP(D1462,'BASE TB'!$A$1:$K$70000,2,FALSE))</f>
        <v/>
      </c>
      <c r="G1462" s="3"/>
      <c r="H1462" s="4" t="str">
        <f t="shared" si="30"/>
        <v/>
      </c>
    </row>
    <row r="1463" spans="5:8" x14ac:dyDescent="0.25">
      <c r="E1463" s="2" t="str">
        <f>IF(D1463="","",VLOOKUP(D1463,'BASE TB'!$A$1:$K$70000,2,FALSE))</f>
        <v/>
      </c>
      <c r="G1463" s="3"/>
      <c r="H1463" s="4" t="str">
        <f t="shared" si="30"/>
        <v/>
      </c>
    </row>
    <row r="1464" spans="5:8" x14ac:dyDescent="0.25">
      <c r="E1464" s="2" t="str">
        <f>IF(D1464="","",VLOOKUP(D1464,'BASE TB'!$A$1:$K$70000,2,FALSE))</f>
        <v/>
      </c>
      <c r="G1464" s="3"/>
      <c r="H1464" s="4" t="str">
        <f t="shared" si="30"/>
        <v/>
      </c>
    </row>
    <row r="1465" spans="5:8" x14ac:dyDescent="0.25">
      <c r="E1465" s="2" t="str">
        <f>IF(D1465="","",VLOOKUP(D1465,'BASE TB'!$A$1:$K$70000,2,FALSE))</f>
        <v/>
      </c>
      <c r="G1465" s="3"/>
      <c r="H1465" s="4" t="str">
        <f t="shared" si="30"/>
        <v/>
      </c>
    </row>
    <row r="1466" spans="5:8" x14ac:dyDescent="0.25">
      <c r="E1466" s="2" t="str">
        <f>IF(D1466="","",VLOOKUP(D1466,'BASE TB'!$A$1:$K$70000,2,FALSE))</f>
        <v/>
      </c>
      <c r="G1466" s="3"/>
      <c r="H1466" s="4" t="str">
        <f t="shared" si="30"/>
        <v/>
      </c>
    </row>
    <row r="1467" spans="5:8" x14ac:dyDescent="0.25">
      <c r="E1467" s="2" t="str">
        <f>IF(D1467="","",VLOOKUP(D1467,'BASE TB'!$A$1:$K$70000,2,FALSE))</f>
        <v/>
      </c>
      <c r="G1467" s="3"/>
      <c r="H1467" s="4" t="str">
        <f t="shared" si="30"/>
        <v/>
      </c>
    </row>
    <row r="1468" spans="5:8" x14ac:dyDescent="0.25">
      <c r="E1468" s="2" t="str">
        <f>IF(D1468="","",VLOOKUP(D1468,'BASE TB'!$A$1:$K$70000,2,FALSE))</f>
        <v/>
      </c>
      <c r="G1468" s="3"/>
      <c r="H1468" s="4" t="str">
        <f t="shared" si="30"/>
        <v/>
      </c>
    </row>
    <row r="1469" spans="5:8" x14ac:dyDescent="0.25">
      <c r="E1469" s="2" t="str">
        <f>IF(D1469="","",VLOOKUP(D1469,'BASE TB'!$A$1:$K$70000,2,FALSE))</f>
        <v/>
      </c>
      <c r="G1469" s="3"/>
      <c r="H1469" s="4" t="str">
        <f t="shared" si="30"/>
        <v/>
      </c>
    </row>
    <row r="1470" spans="5:8" x14ac:dyDescent="0.25">
      <c r="E1470" s="2" t="str">
        <f>IF(D1470="","",VLOOKUP(D1470,'BASE TB'!$A$1:$K$70000,2,FALSE))</f>
        <v/>
      </c>
      <c r="G1470" s="3"/>
      <c r="H1470" s="4" t="str">
        <f t="shared" si="30"/>
        <v/>
      </c>
    </row>
    <row r="1471" spans="5:8" x14ac:dyDescent="0.25">
      <c r="E1471" s="2" t="str">
        <f>IF(D1471="","",VLOOKUP(D1471,'BASE TB'!$A$1:$K$70000,2,FALSE))</f>
        <v/>
      </c>
      <c r="G1471" s="3"/>
      <c r="H1471" s="4" t="str">
        <f t="shared" si="30"/>
        <v/>
      </c>
    </row>
    <row r="1472" spans="5:8" x14ac:dyDescent="0.25">
      <c r="E1472" s="2" t="str">
        <f>IF(D1472="","",VLOOKUP(D1472,'BASE TB'!$A$1:$K$70000,2,FALSE))</f>
        <v/>
      </c>
      <c r="G1472" s="3"/>
      <c r="H1472" s="4" t="str">
        <f t="shared" si="30"/>
        <v/>
      </c>
    </row>
    <row r="1473" spans="5:8" x14ac:dyDescent="0.25">
      <c r="E1473" s="2" t="str">
        <f>IF(D1473="","",VLOOKUP(D1473,'BASE TB'!$A$1:$K$70000,2,FALSE))</f>
        <v/>
      </c>
      <c r="G1473" s="3"/>
      <c r="H1473" s="4" t="str">
        <f t="shared" si="30"/>
        <v/>
      </c>
    </row>
    <row r="1474" spans="5:8" x14ac:dyDescent="0.25">
      <c r="E1474" s="2" t="str">
        <f>IF(D1474="","",VLOOKUP(D1474,'BASE TB'!$A$1:$K$70000,2,FALSE))</f>
        <v/>
      </c>
      <c r="G1474" s="3"/>
      <c r="H1474" s="4" t="str">
        <f t="shared" si="30"/>
        <v/>
      </c>
    </row>
    <row r="1475" spans="5:8" x14ac:dyDescent="0.25">
      <c r="E1475" s="2" t="str">
        <f>IF(D1475="","",VLOOKUP(D1475,'BASE TB'!$A$1:$K$70000,2,FALSE))</f>
        <v/>
      </c>
      <c r="G1475" s="3"/>
      <c r="H1475" s="4" t="str">
        <f t="shared" si="30"/>
        <v/>
      </c>
    </row>
    <row r="1476" spans="5:8" x14ac:dyDescent="0.25">
      <c r="E1476" s="2" t="str">
        <f>IF(D1476="","",VLOOKUP(D1476,'BASE TB'!$A$1:$K$70000,2,FALSE))</f>
        <v/>
      </c>
      <c r="G1476" s="3"/>
      <c r="H1476" s="4" t="str">
        <f t="shared" si="30"/>
        <v/>
      </c>
    </row>
    <row r="1477" spans="5:8" x14ac:dyDescent="0.25">
      <c r="E1477" s="2" t="str">
        <f>IF(D1477="","",VLOOKUP(D1477,'BASE TB'!$A$1:$K$70000,2,FALSE))</f>
        <v/>
      </c>
      <c r="G1477" s="3"/>
      <c r="H1477" s="4" t="str">
        <f t="shared" ref="H1477:H1502" si="31">IF(D1477="","",F1477*G1477)</f>
        <v/>
      </c>
    </row>
    <row r="1478" spans="5:8" x14ac:dyDescent="0.25">
      <c r="E1478" s="2" t="str">
        <f>IF(D1478="","",VLOOKUP(D1478,'BASE TB'!$A$1:$K$70000,2,FALSE))</f>
        <v/>
      </c>
      <c r="G1478" s="3"/>
      <c r="H1478" s="4" t="str">
        <f t="shared" si="31"/>
        <v/>
      </c>
    </row>
    <row r="1479" spans="5:8" x14ac:dyDescent="0.25">
      <c r="E1479" s="2" t="str">
        <f>IF(D1479="","",VLOOKUP(D1479,'BASE TB'!$A$1:$K$70000,2,FALSE))</f>
        <v/>
      </c>
      <c r="G1479" s="3"/>
      <c r="H1479" s="4" t="str">
        <f t="shared" si="31"/>
        <v/>
      </c>
    </row>
    <row r="1480" spans="5:8" x14ac:dyDescent="0.25">
      <c r="E1480" s="2" t="str">
        <f>IF(D1480="","",VLOOKUP(D1480,'BASE TB'!$A$1:$K$70000,2,FALSE))</f>
        <v/>
      </c>
      <c r="G1480" s="3"/>
      <c r="H1480" s="4" t="str">
        <f t="shared" si="31"/>
        <v/>
      </c>
    </row>
    <row r="1481" spans="5:8" x14ac:dyDescent="0.25">
      <c r="E1481" s="2" t="str">
        <f>IF(D1481="","",VLOOKUP(D1481,'BASE TB'!$A$1:$K$70000,2,FALSE))</f>
        <v/>
      </c>
      <c r="G1481" s="3"/>
      <c r="H1481" s="4" t="str">
        <f t="shared" si="31"/>
        <v/>
      </c>
    </row>
    <row r="1482" spans="5:8" x14ac:dyDescent="0.25">
      <c r="E1482" s="2" t="str">
        <f>IF(D1482="","",VLOOKUP(D1482,'BASE TB'!$A$1:$K$70000,2,FALSE))</f>
        <v/>
      </c>
      <c r="G1482" s="3"/>
      <c r="H1482" s="4" t="str">
        <f t="shared" si="31"/>
        <v/>
      </c>
    </row>
    <row r="1483" spans="5:8" x14ac:dyDescent="0.25">
      <c r="E1483" s="2" t="str">
        <f>IF(D1483="","",VLOOKUP(D1483,'BASE TB'!$A$1:$K$70000,2,FALSE))</f>
        <v/>
      </c>
      <c r="G1483" s="3"/>
      <c r="H1483" s="4" t="str">
        <f t="shared" si="31"/>
        <v/>
      </c>
    </row>
    <row r="1484" spans="5:8" x14ac:dyDescent="0.25">
      <c r="E1484" s="2" t="str">
        <f>IF(D1484="","",VLOOKUP(D1484,'BASE TB'!$A$1:$K$70000,2,FALSE))</f>
        <v/>
      </c>
      <c r="G1484" s="3"/>
      <c r="H1484" s="4" t="str">
        <f t="shared" si="31"/>
        <v/>
      </c>
    </row>
    <row r="1485" spans="5:8" x14ac:dyDescent="0.25">
      <c r="E1485" s="2" t="str">
        <f>IF(D1485="","",VLOOKUP(D1485,'BASE TB'!$A$1:$K$70000,2,FALSE))</f>
        <v/>
      </c>
      <c r="G1485" s="3"/>
      <c r="H1485" s="4" t="str">
        <f t="shared" si="31"/>
        <v/>
      </c>
    </row>
    <row r="1486" spans="5:8" x14ac:dyDescent="0.25">
      <c r="E1486" s="2" t="str">
        <f>IF(D1486="","",VLOOKUP(D1486,'BASE TB'!$A$1:$K$70000,2,FALSE))</f>
        <v/>
      </c>
      <c r="G1486" s="3"/>
      <c r="H1486" s="4" t="str">
        <f t="shared" si="31"/>
        <v/>
      </c>
    </row>
    <row r="1487" spans="5:8" x14ac:dyDescent="0.25">
      <c r="E1487" s="2" t="str">
        <f>IF(D1487="","",VLOOKUP(D1487,'BASE TB'!$A$1:$K$70000,2,FALSE))</f>
        <v/>
      </c>
      <c r="G1487" s="3"/>
      <c r="H1487" s="4" t="str">
        <f t="shared" si="31"/>
        <v/>
      </c>
    </row>
    <row r="1488" spans="5:8" x14ac:dyDescent="0.25">
      <c r="E1488" s="2" t="str">
        <f>IF(D1488="","",VLOOKUP(D1488,'BASE TB'!$A$1:$K$70000,2,FALSE))</f>
        <v/>
      </c>
      <c r="G1488" s="3"/>
      <c r="H1488" s="4" t="str">
        <f t="shared" si="31"/>
        <v/>
      </c>
    </row>
    <row r="1489" spans="5:8" x14ac:dyDescent="0.25">
      <c r="E1489" s="2" t="str">
        <f>IF(D1489="","",VLOOKUP(D1489,'BASE TB'!$A$1:$K$70000,2,FALSE))</f>
        <v/>
      </c>
      <c r="G1489" s="3"/>
      <c r="H1489" s="4" t="str">
        <f t="shared" si="31"/>
        <v/>
      </c>
    </row>
    <row r="1490" spans="5:8" x14ac:dyDescent="0.25">
      <c r="E1490" s="2" t="str">
        <f>IF(D1490="","",VLOOKUP(D1490,'BASE TB'!$A$1:$K$70000,2,FALSE))</f>
        <v/>
      </c>
      <c r="G1490" s="3"/>
      <c r="H1490" s="4" t="str">
        <f t="shared" si="31"/>
        <v/>
      </c>
    </row>
    <row r="1491" spans="5:8" x14ac:dyDescent="0.25">
      <c r="E1491" s="2" t="str">
        <f>IF(D1491="","",VLOOKUP(D1491,'BASE TB'!$A$1:$K$70000,2,FALSE))</f>
        <v/>
      </c>
      <c r="G1491" s="3"/>
      <c r="H1491" s="4" t="str">
        <f t="shared" si="31"/>
        <v/>
      </c>
    </row>
    <row r="1492" spans="5:8" x14ac:dyDescent="0.25">
      <c r="E1492" s="2" t="str">
        <f>IF(D1492="","",VLOOKUP(D1492,'BASE TB'!$A$1:$K$70000,2,FALSE))</f>
        <v/>
      </c>
      <c r="G1492" s="3"/>
      <c r="H1492" s="4" t="str">
        <f t="shared" si="31"/>
        <v/>
      </c>
    </row>
    <row r="1493" spans="5:8" x14ac:dyDescent="0.25">
      <c r="E1493" s="2" t="str">
        <f>IF(D1493="","",VLOOKUP(D1493,'BASE TB'!$A$1:$K$70000,2,FALSE))</f>
        <v/>
      </c>
      <c r="G1493" s="3"/>
      <c r="H1493" s="4" t="str">
        <f t="shared" si="31"/>
        <v/>
      </c>
    </row>
    <row r="1494" spans="5:8" x14ac:dyDescent="0.25">
      <c r="E1494" s="2" t="str">
        <f>IF(D1494="","",VLOOKUP(D1494,'BASE TB'!$A$1:$K$70000,2,FALSE))</f>
        <v/>
      </c>
      <c r="G1494" s="3"/>
      <c r="H1494" s="4" t="str">
        <f t="shared" si="31"/>
        <v/>
      </c>
    </row>
    <row r="1495" spans="5:8" x14ac:dyDescent="0.25">
      <c r="E1495" s="2" t="str">
        <f>IF(D1495="","",VLOOKUP(D1495,'BASE TB'!$A$1:$K$70000,2,FALSE))</f>
        <v/>
      </c>
      <c r="G1495" s="3"/>
      <c r="H1495" s="4" t="str">
        <f t="shared" si="31"/>
        <v/>
      </c>
    </row>
    <row r="1496" spans="5:8" x14ac:dyDescent="0.25">
      <c r="E1496" s="2" t="str">
        <f>IF(D1496="","",VLOOKUP(D1496,'BASE TB'!$A$1:$K$70000,2,FALSE))</f>
        <v/>
      </c>
      <c r="G1496" s="3"/>
      <c r="H1496" s="4" t="str">
        <f t="shared" si="31"/>
        <v/>
      </c>
    </row>
    <row r="1497" spans="5:8" x14ac:dyDescent="0.25">
      <c r="E1497" s="2" t="str">
        <f>IF(D1497="","",VLOOKUP(D1497,'BASE TB'!$A$1:$K$70000,2,FALSE))</f>
        <v/>
      </c>
      <c r="G1497" s="3"/>
      <c r="H1497" s="4" t="str">
        <f t="shared" si="31"/>
        <v/>
      </c>
    </row>
    <row r="1498" spans="5:8" x14ac:dyDescent="0.25">
      <c r="E1498" s="2" t="str">
        <f>IF(D1498="","",VLOOKUP(D1498,'BASE TB'!$A$1:$K$70000,2,FALSE))</f>
        <v/>
      </c>
      <c r="G1498" s="3"/>
      <c r="H1498" s="4" t="str">
        <f t="shared" si="31"/>
        <v/>
      </c>
    </row>
    <row r="1499" spans="5:8" x14ac:dyDescent="0.25">
      <c r="E1499" s="2" t="str">
        <f>IF(D1499="","",VLOOKUP(D1499,'BASE TB'!$A$1:$K$70000,2,FALSE))</f>
        <v/>
      </c>
      <c r="G1499" s="3"/>
      <c r="H1499" s="4" t="str">
        <f t="shared" si="31"/>
        <v/>
      </c>
    </row>
    <row r="1500" spans="5:8" x14ac:dyDescent="0.25">
      <c r="E1500" s="2" t="str">
        <f>IF(D1500="","",VLOOKUP(D1500,'BASE TB'!$A$1:$K$70000,2,FALSE))</f>
        <v/>
      </c>
      <c r="G1500" s="3"/>
      <c r="H1500" s="4" t="str">
        <f t="shared" si="31"/>
        <v/>
      </c>
    </row>
    <row r="1501" spans="5:8" x14ac:dyDescent="0.25">
      <c r="E1501" s="2" t="str">
        <f>IF(D1501="","",VLOOKUP(D1501,'BASE TB'!$A$1:$K$70000,2,FALSE))</f>
        <v/>
      </c>
      <c r="G1501" s="3"/>
      <c r="H1501" s="4" t="str">
        <f t="shared" si="31"/>
        <v/>
      </c>
    </row>
    <row r="1502" spans="5:8" x14ac:dyDescent="0.25">
      <c r="E1502" s="2" t="str">
        <f>IF(D1502="","",VLOOKUP(D1502,'BASE TB'!$A$1:$K$70000,2,FALSE))</f>
        <v/>
      </c>
      <c r="G1502" s="3"/>
      <c r="H1502" s="4" t="str">
        <f t="shared" si="31"/>
        <v/>
      </c>
    </row>
  </sheetData>
  <sheetProtection autoFilter="0"/>
  <autoFilter ref="A5:L1502"/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0" bestFit="1" customWidth="1"/>
    <col min="2" max="2" width="50.7109375" customWidth="1"/>
  </cols>
  <sheetData>
    <row r="1" spans="1:2" ht="15.75" thickBot="1" x14ac:dyDescent="0.3"/>
    <row r="2" spans="1:2" s="18" customFormat="1" x14ac:dyDescent="0.25">
      <c r="A2" s="24" t="s">
        <v>28</v>
      </c>
      <c r="B2" s="25" t="s">
        <v>29</v>
      </c>
    </row>
    <row r="3" spans="1:2" s="18" customFormat="1" ht="20.100000000000001" customHeight="1" x14ac:dyDescent="0.25">
      <c r="A3" s="26" t="s">
        <v>24</v>
      </c>
      <c r="B3" s="27"/>
    </row>
    <row r="4" spans="1:2" s="18" customFormat="1" ht="20.100000000000001" customHeight="1" x14ac:dyDescent="0.25">
      <c r="A4" s="26" t="s">
        <v>26</v>
      </c>
      <c r="B4" s="30"/>
    </row>
    <row r="5" spans="1:2" s="18" customFormat="1" ht="20.100000000000001" customHeight="1" x14ac:dyDescent="0.25">
      <c r="A5" s="26" t="s">
        <v>25</v>
      </c>
      <c r="B5" s="32"/>
    </row>
    <row r="6" spans="1:2" s="18" customFormat="1" ht="20.100000000000001" customHeight="1" x14ac:dyDescent="0.25">
      <c r="A6" s="26" t="s">
        <v>30</v>
      </c>
      <c r="B6" s="31"/>
    </row>
    <row r="7" spans="1:2" x14ac:dyDescent="0.25">
      <c r="A7" s="19" t="s">
        <v>23</v>
      </c>
      <c r="B7" s="20" t="s">
        <v>5</v>
      </c>
    </row>
    <row r="8" spans="1:2" x14ac:dyDescent="0.25">
      <c r="A8" s="29">
        <v>8361</v>
      </c>
      <c r="B8" s="21" t="str">
        <f>VLOOKUP(A8,'BASE TB'!A1:K30000,2,FALSE)</f>
        <v>FONTE ATX 200W C3PLUS PS-200V4 24+4 PINOS</v>
      </c>
    </row>
    <row r="9" spans="1:2" ht="39.950000000000003" customHeight="1" x14ac:dyDescent="0.25">
      <c r="A9" s="22" t="s">
        <v>27</v>
      </c>
      <c r="B9" s="23" t="s">
        <v>37</v>
      </c>
    </row>
    <row r="10" spans="1:2" ht="65.25" customHeight="1" thickBot="1" x14ac:dyDescent="0.3">
      <c r="A10" s="28" t="s">
        <v>31</v>
      </c>
      <c r="B10" s="33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 TB</vt:lpstr>
      <vt:lpstr>PRODUTOS</vt:lpstr>
      <vt:lpstr>LINKS RMA</vt:lpstr>
      <vt:lpstr>CONSULTA RESERVAS</vt:lpstr>
      <vt:lpstr>ENVIADOS</vt:lpstr>
      <vt:lpstr>ETIQUETA</vt:lpstr>
      <vt:lpstr>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</dc:creator>
  <cp:lastModifiedBy>User</cp:lastModifiedBy>
  <cp:lastPrinted>2023-05-27T14:28:09Z</cp:lastPrinted>
  <dcterms:created xsi:type="dcterms:W3CDTF">2015-06-05T18:19:34Z</dcterms:created>
  <dcterms:modified xsi:type="dcterms:W3CDTF">2023-06-01T14:22:54Z</dcterms:modified>
</cp:coreProperties>
</file>