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omb\Documents\Datasets\FinancialManagement\Pharma_Data\"/>
    </mc:Choice>
  </mc:AlternateContent>
  <xr:revisionPtr revIDLastSave="0" documentId="13_ncr:1_{6CB63AA8-9CE7-4FA3-9C92-646F8CD9E60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earch strategy" sheetId="1" r:id="rId1"/>
    <sheet name="Results" sheetId="2" r:id="rId2"/>
    <sheet name="JOHNSON &amp; JOHNSON" sheetId="3" r:id="rId3"/>
    <sheet name="ROCHE HOLDING AG" sheetId="4" r:id="rId4"/>
    <sheet name="PFIZER INC" sheetId="5" r:id="rId5"/>
    <sheet name="NOVARTIS AG" sheetId="6" r:id="rId6"/>
    <sheet name="ELI LILLY AND COMPAN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4" i="3"/>
</calcChain>
</file>

<file path=xl/sharedStrings.xml><?xml version="1.0" encoding="utf-8"?>
<sst xmlns="http://schemas.openxmlformats.org/spreadsheetml/2006/main" count="298" uniqueCount="199">
  <si>
    <t>Product name</t>
  </si>
  <si>
    <t>Osiris</t>
  </si>
  <si>
    <t>Update number</t>
  </si>
  <si>
    <t>279</t>
  </si>
  <si>
    <t>Software version</t>
  </si>
  <si>
    <t>213.01</t>
  </si>
  <si>
    <t>Data update</t>
  </si>
  <si>
    <t>05/04/2024 (n° 2848)</t>
  </si>
  <si>
    <t>Username</t>
  </si>
  <si>
    <t>UCTS-100473028@uc3m.es</t>
  </si>
  <si>
    <t>Export date</t>
  </si>
  <si>
    <t>06/04/2024</t>
  </si>
  <si>
    <t>Cut off date</t>
  </si>
  <si>
    <t>31/03</t>
  </si>
  <si>
    <t>Step result</t>
  </si>
  <si>
    <t>Search result</t>
  </si>
  <si>
    <t>1.</t>
  </si>
  <si>
    <t>Company name: PFIZER INC</t>
  </si>
  <si>
    <t>1</t>
  </si>
  <si>
    <t>2.</t>
  </si>
  <si>
    <t>Company name: ELI LILLY AND COMPANY</t>
  </si>
  <si>
    <t>2</t>
  </si>
  <si>
    <t>3.</t>
  </si>
  <si>
    <t>Company name: JOHNSON &amp; JOHNSON</t>
  </si>
  <si>
    <t>26</t>
  </si>
  <si>
    <t>28</t>
  </si>
  <si>
    <t>4.</t>
  </si>
  <si>
    <t>Company name: ROCHE HOLDING AG</t>
  </si>
  <si>
    <t>29</t>
  </si>
  <si>
    <t>5.</t>
  </si>
  <si>
    <t>Company name: NOVARTIS AG</t>
  </si>
  <si>
    <t>30</t>
  </si>
  <si>
    <t>Boolean search : 1 Or 2 Or 3 Or 4 Or 5</t>
  </si>
  <si>
    <t>TOTAL</t>
  </si>
  <si>
    <t>Information Source exclusion : FS</t>
  </si>
  <si>
    <t>Company name</t>
  </si>
  <si>
    <t>Total
Assets
th USD
2014</t>
  </si>
  <si>
    <t>Total
Assets
th USD
2015</t>
  </si>
  <si>
    <t>Total
Assets
th USD
2016</t>
  </si>
  <si>
    <t>Total
Assets
th USD
2017</t>
  </si>
  <si>
    <t>Total
Assets
th USD
2018</t>
  </si>
  <si>
    <t>Total
Assets
th USD
2019</t>
  </si>
  <si>
    <t>Total
Assets
th USD
2020</t>
  </si>
  <si>
    <t>Total
Assets
th USD
2021</t>
  </si>
  <si>
    <t>Total
Assets
th USD
2022</t>
  </si>
  <si>
    <t>Total
Assets
th USD
2023</t>
  </si>
  <si>
    <t>Shareholders
Funds
th USD
2014</t>
  </si>
  <si>
    <t>Shareholders
Funds
th USD
2015</t>
  </si>
  <si>
    <t>Shareholders
Funds
th USD
2016</t>
  </si>
  <si>
    <t>Shareholders
Funds
th USD
2017</t>
  </si>
  <si>
    <t>Shareholders
Funds
th USD
2018</t>
  </si>
  <si>
    <t>Shareholders
Funds
th USD
2019</t>
  </si>
  <si>
    <t>Shareholders
Funds
th USD
2020</t>
  </si>
  <si>
    <t>Shareholders
Funds
th USD
2021</t>
  </si>
  <si>
    <t>Shareholders
Funds
th USD
2022</t>
  </si>
  <si>
    <t>Shareholders
Funds
th USD
2023</t>
  </si>
  <si>
    <t>Net Income
th USD
2014</t>
  </si>
  <si>
    <t>Net Income
th USD
2015</t>
  </si>
  <si>
    <t>Net Income
th USD
2016</t>
  </si>
  <si>
    <t>Net Income
th USD
2017</t>
  </si>
  <si>
    <t>Net Income
th USD
2018</t>
  </si>
  <si>
    <t>Net Income
th USD
2019</t>
  </si>
  <si>
    <t>Net Income
th USD
2020</t>
  </si>
  <si>
    <t>Net Income
th USD
2021</t>
  </si>
  <si>
    <t>Net Income
th USD
2022</t>
  </si>
  <si>
    <t>Net Income
th USD
2023</t>
  </si>
  <si>
    <t>Market Cap.
th USD
2014</t>
  </si>
  <si>
    <t>Market Cap.
th USD
2015</t>
  </si>
  <si>
    <t>Market Cap.
th USD
2016</t>
  </si>
  <si>
    <t>Market Cap.
th USD
2017</t>
  </si>
  <si>
    <t>Market Cap.
th USD
2018</t>
  </si>
  <si>
    <t>Market Cap.
th USD
2019</t>
  </si>
  <si>
    <t>Market Cap.
th USD
2020</t>
  </si>
  <si>
    <t>Market Cap.
th USD
2021</t>
  </si>
  <si>
    <t>Market Cap.
th USD
2022</t>
  </si>
  <si>
    <t>Market Cap.
th USD
2023</t>
  </si>
  <si>
    <t>Return on
Shareh. Funds
(%)
2014</t>
  </si>
  <si>
    <t>Return on
Shareh. Funds
(%)
2015</t>
  </si>
  <si>
    <t>Return on
Shareh. Funds
(%)
2016</t>
  </si>
  <si>
    <t>Return on
Shareh. Funds
(%)
2017</t>
  </si>
  <si>
    <t>Return on
Shareh. Funds
(%)
2018</t>
  </si>
  <si>
    <t>Return on
Shareh. Funds
(%)
2019</t>
  </si>
  <si>
    <t>Return on
Shareh. Funds
(%)
2020</t>
  </si>
  <si>
    <t>Return on
Shareh. Funds
(%)
2021</t>
  </si>
  <si>
    <t>Return on
Shareh. Funds
(%)
2022</t>
  </si>
  <si>
    <t>Return on
Shareh. Funds
(%)
2023</t>
  </si>
  <si>
    <t>Return on
Total Assets
(%)
%
2014</t>
  </si>
  <si>
    <t>Return on
Total Assets
(%)
%
2015</t>
  </si>
  <si>
    <t>Return on
Total Assets
(%)
%
2016</t>
  </si>
  <si>
    <t>Return on
Total Assets
(%)
%
2017</t>
  </si>
  <si>
    <t>Return on
Total Assets
(%)
%
2018</t>
  </si>
  <si>
    <t>Return on
Total Assets
(%)
%
2019</t>
  </si>
  <si>
    <t>Return on
Total Assets
(%)
%
2020</t>
  </si>
  <si>
    <t>Return on
Total Assets
(%)
%
2021</t>
  </si>
  <si>
    <t>Return on
Total Assets
(%)
%
2022</t>
  </si>
  <si>
    <t>Return on
Total Assets
(%)
%
2023</t>
  </si>
  <si>
    <t>Market price - year end
USD
2014</t>
  </si>
  <si>
    <t>Market price - year end
USD
2015</t>
  </si>
  <si>
    <t>Market price - year end
USD
2016</t>
  </si>
  <si>
    <t>Market price - year end
USD
2017</t>
  </si>
  <si>
    <t>Market price - year end
USD
2018</t>
  </si>
  <si>
    <t>Market price - year end
USD
2019</t>
  </si>
  <si>
    <t>Market price - year end
USD
2020</t>
  </si>
  <si>
    <t>Market price - year end
USD
2021</t>
  </si>
  <si>
    <t>Market price - year end
USD
2022</t>
  </si>
  <si>
    <t>Market price - year end
USD
2023</t>
  </si>
  <si>
    <t>Enterprise Value
th USD
2014</t>
  </si>
  <si>
    <t>Enterprise Value
th USD
2015</t>
  </si>
  <si>
    <t>Enterprise Value
th USD
2016</t>
  </si>
  <si>
    <t>Enterprise Value
th USD
2017</t>
  </si>
  <si>
    <t>Enterprise Value
th USD
2018</t>
  </si>
  <si>
    <t>Enterprise Value
th USD
2019</t>
  </si>
  <si>
    <t>Enterprise Value
th USD
2020</t>
  </si>
  <si>
    <t>Enterprise Value
th USD
2021</t>
  </si>
  <si>
    <t>Enterprise Value
th USD
2022</t>
  </si>
  <si>
    <t>Enterprise Value
th USD
2023</t>
  </si>
  <si>
    <t>Total Common Shares Outstanding
2014</t>
  </si>
  <si>
    <t>Total Common Shares Outstanding
2015</t>
  </si>
  <si>
    <t>Total Common Shares Outstanding
2016</t>
  </si>
  <si>
    <t>Total Common Shares Outstanding
2017</t>
  </si>
  <si>
    <t>Total Common Shares Outstanding
2018</t>
  </si>
  <si>
    <t>Total Common Shares Outstanding
2019</t>
  </si>
  <si>
    <t>Total Common Shares Outstanding
2021</t>
  </si>
  <si>
    <t>Total Common Shares Outstanding
2020</t>
  </si>
  <si>
    <t>Total Common Shares Outstanding
2022</t>
  </si>
  <si>
    <t>Total Common Shares Outstanding
2023</t>
  </si>
  <si>
    <t>Cash &amp; Cash Equivalent
th USD
2014</t>
  </si>
  <si>
    <t>Cash &amp; Cash Equivalent
th USD
2015</t>
  </si>
  <si>
    <t>Cash &amp; Cash Equivalent
th USD
2016</t>
  </si>
  <si>
    <t>Cash &amp; Cash Equivalent
th USD
2017</t>
  </si>
  <si>
    <t>Cash &amp; Cash Equivalent
th USD
2018</t>
  </si>
  <si>
    <t>Cash &amp; Cash Equivalent
th USD
2019</t>
  </si>
  <si>
    <t>Cash &amp; Cash Equivalent
th USD
2020</t>
  </si>
  <si>
    <t>Cash &amp; Cash Equivalent
th USD
2021</t>
  </si>
  <si>
    <t>Cash &amp; Cash Equivalent
th USD
2022</t>
  </si>
  <si>
    <t>Cash &amp; Cash Equivalent
th USD
2023</t>
  </si>
  <si>
    <t>Earnings before interest &amp; tax (EBIT)
th USD
2014</t>
  </si>
  <si>
    <t>Earnings before interest &amp; tax (EBIT)
th USD
2015</t>
  </si>
  <si>
    <t>Earnings before interest &amp; tax (EBIT)
th USD
2016</t>
  </si>
  <si>
    <t>Earnings before interest &amp; tax (EBIT)
th USD
2017</t>
  </si>
  <si>
    <t>Earnings before interest &amp; tax (EBIT)
th USD
2018</t>
  </si>
  <si>
    <t>Earnings before interest &amp; tax (EBIT)
th USD
2019</t>
  </si>
  <si>
    <t>Earnings before interest &amp; tax (EBIT)
th USD
2020</t>
  </si>
  <si>
    <t>Earnings before interest &amp; tax (EBIT)
th USD
2021</t>
  </si>
  <si>
    <t>Earnings before interest &amp; tax (EBIT)
th USD
2022</t>
  </si>
  <si>
    <t>Earnings before interest &amp; tax (EBIT)
th USD
2023</t>
  </si>
  <si>
    <t>Earnings before tax
th USD
2014</t>
  </si>
  <si>
    <t>Earnings before tax
th USD
2015</t>
  </si>
  <si>
    <t>Earnings before tax
th USD
2016</t>
  </si>
  <si>
    <t>Earnings before tax
th USD
2017</t>
  </si>
  <si>
    <t>Earnings before tax
th USD
2018</t>
  </si>
  <si>
    <t>Earnings before tax
th USD
2019</t>
  </si>
  <si>
    <t>Earnings before tax
th USD
2020</t>
  </si>
  <si>
    <t>Earnings before tax
th USD
2021</t>
  </si>
  <si>
    <t>Earnings before tax
th USD
2022</t>
  </si>
  <si>
    <t>Earnings before tax
th USD
2023</t>
  </si>
  <si>
    <t>Sales
th USD
2014</t>
  </si>
  <si>
    <t>Sales
th USD
2015</t>
  </si>
  <si>
    <t>Sales
th USD
2016</t>
  </si>
  <si>
    <t>Sales
th USD
2017</t>
  </si>
  <si>
    <t>Sales
th USD
2018</t>
  </si>
  <si>
    <t>Sales
th USD
2019</t>
  </si>
  <si>
    <t>Sales
th USD
2020</t>
  </si>
  <si>
    <t>Sales
th USD
2021</t>
  </si>
  <si>
    <t>Sales
th USD
2022</t>
  </si>
  <si>
    <t>Sales
th USD
2023</t>
  </si>
  <si>
    <t>Depreciation/Amortization
th USD
2014</t>
  </si>
  <si>
    <t>Depreciation/Amortization
th USD
2015</t>
  </si>
  <si>
    <t>Depreciation/Amortization
th USD
2016</t>
  </si>
  <si>
    <t>Depreciation/Amortization
th USD
2017</t>
  </si>
  <si>
    <t>Depreciation/Amortization
th USD
2018</t>
  </si>
  <si>
    <t>Depreciation/Amortization
th USD
2019</t>
  </si>
  <si>
    <t>Depreciation/Amortization
th USD
2020</t>
  </si>
  <si>
    <t>Depreciation/Amortization
th USD
2021</t>
  </si>
  <si>
    <t>Depreciation/Amortization
th USD
2022</t>
  </si>
  <si>
    <t>Depreciation/Amortization
th USD
2023</t>
  </si>
  <si>
    <t>JOHNSON &amp; JOHNSON</t>
  </si>
  <si>
    <t>n.a.</t>
  </si>
  <si>
    <t>ROCHE HOLDING AG</t>
  </si>
  <si>
    <t>PFIZER INC</t>
  </si>
  <si>
    <t>NOVARTIS AG</t>
  </si>
  <si>
    <t>ELI LILLY AND COMPANY</t>
  </si>
  <si>
    <t>Assets (th USD)</t>
  </si>
  <si>
    <t>BVE</t>
  </si>
  <si>
    <t>NI</t>
  </si>
  <si>
    <t>MarketCap</t>
  </si>
  <si>
    <t>RoE</t>
  </si>
  <si>
    <t>RoA</t>
  </si>
  <si>
    <t>Price</t>
  </si>
  <si>
    <t>EnterpriseValue</t>
  </si>
  <si>
    <t>CommonSharesOutstanding</t>
  </si>
  <si>
    <t>Cash</t>
  </si>
  <si>
    <t>EBIT</t>
  </si>
  <si>
    <t>EBT</t>
  </si>
  <si>
    <t>Sales</t>
  </si>
  <si>
    <t>D&amp;A</t>
  </si>
  <si>
    <t>Year</t>
  </si>
  <si>
    <t>D</t>
  </si>
  <si>
    <t>Effective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</si>
</sst>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8.5"/>
      <color rgb="FF003366"/>
      <name val="verdana"/>
    </font>
    <font>
      <b/>
      <sz val="8"/>
      <color rgb="FF003366"/>
      <name val="verdana"/>
    </font>
    <font>
      <sz val="8.5"/>
      <color rgb="FF333333"/>
      <name val="verdana"/>
    </font>
    <font>
      <b/>
      <sz val="8.5"/>
      <color rgb="FFFFFFFF"/>
      <name val="verdan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BF7"/>
      </patternFill>
    </fill>
    <fill>
      <patternFill patternType="solid">
        <fgColor rgb="FFFFFFFF"/>
      </patternFill>
    </fill>
    <fill>
      <patternFill patternType="solid">
        <fgColor rgb="FF96A3B5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6D819D"/>
      </left>
      <right/>
      <top/>
      <bottom/>
      <diagonal/>
    </border>
    <border>
      <left/>
      <right style="thin">
        <color rgb="FF6D819D"/>
      </right>
      <top/>
      <bottom/>
      <diagonal/>
    </border>
    <border>
      <left style="thin">
        <color rgb="FF6D819D"/>
      </left>
      <right/>
      <top/>
      <bottom style="thin">
        <color rgb="FF6D819D"/>
      </bottom>
      <diagonal/>
    </border>
    <border>
      <left/>
      <right/>
      <top/>
      <bottom style="thin">
        <color rgb="FF6D819D"/>
      </bottom>
      <diagonal/>
    </border>
    <border>
      <left/>
      <right style="thin">
        <color rgb="FF6D819D"/>
      </right>
      <top/>
      <bottom style="thin">
        <color rgb="FF6D819D"/>
      </bottom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right" vertical="top"/>
    </xf>
    <xf numFmtId="0" fontId="1" fillId="2" borderId="2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2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0" fontId="0" fillId="3" borderId="0" xfId="0" applyFill="1"/>
    <xf numFmtId="0" fontId="0" fillId="4" borderId="6" xfId="0" applyFill="1" applyBorder="1"/>
    <xf numFmtId="0" fontId="4" fillId="4" borderId="6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3" fontId="3" fillId="3" borderId="6" xfId="0" applyNumberFormat="1" applyFont="1" applyFill="1" applyBorder="1" applyAlignment="1">
      <alignment horizontal="right" vertical="top"/>
    </xf>
    <xf numFmtId="4" fontId="3" fillId="3" borderId="6" xfId="0" applyNumberFormat="1" applyFont="1" applyFill="1" applyBorder="1" applyAlignment="1">
      <alignment horizontal="right" vertical="top"/>
    </xf>
    <xf numFmtId="0" fontId="3" fillId="3" borderId="6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3" fontId="3" fillId="5" borderId="6" xfId="0" applyNumberFormat="1" applyFont="1" applyFill="1" applyBorder="1" applyAlignment="1">
      <alignment horizontal="right" vertical="top"/>
    </xf>
    <xf numFmtId="4" fontId="3" fillId="5" borderId="6" xfId="0" applyNumberFormat="1" applyFont="1" applyFill="1" applyBorder="1" applyAlignment="1">
      <alignment horizontal="right" vertical="top"/>
    </xf>
    <xf numFmtId="0" fontId="3" fillId="5" borderId="6" xfId="0" applyFont="1" applyFill="1" applyBorder="1" applyAlignment="1">
      <alignment horizontal="right" vertical="top" wrapText="1"/>
    </xf>
    <xf numFmtId="0" fontId="5" fillId="0" borderId="0" xfId="0" applyFont="1"/>
    <xf numFmtId="0" fontId="0" fillId="0" borderId="0" xfId="0"/>
    <xf numFmtId="0" fontId="3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7"/>
  <sheetViews>
    <sheetView workbookViewId="0">
      <selection sqref="A1:B1"/>
    </sheetView>
  </sheetViews>
  <sheetFormatPr defaultRowHeight="14.4" x14ac:dyDescent="0.3"/>
  <cols>
    <col min="1" max="1" width="6.109375" customWidth="1"/>
    <col min="2" max="2" width="18.33203125" customWidth="1"/>
    <col min="3" max="3" width="32" customWidth="1"/>
    <col min="4" max="5" width="16.33203125" customWidth="1"/>
    <col min="6" max="6" width="12.88671875" customWidth="1"/>
  </cols>
  <sheetData>
    <row r="1" spans="1:6" ht="14.4" customHeight="1" x14ac:dyDescent="0.3">
      <c r="A1" s="32" t="s">
        <v>0</v>
      </c>
      <c r="B1" s="26"/>
      <c r="C1" s="33" t="s">
        <v>1</v>
      </c>
      <c r="D1" s="26"/>
      <c r="E1" s="34"/>
    </row>
    <row r="2" spans="1:6" ht="14.4" customHeight="1" x14ac:dyDescent="0.3">
      <c r="A2" s="32" t="s">
        <v>2</v>
      </c>
      <c r="B2" s="26"/>
      <c r="C2" s="33" t="s">
        <v>3</v>
      </c>
      <c r="D2" s="26"/>
      <c r="E2" s="34"/>
    </row>
    <row r="3" spans="1:6" ht="14.4" customHeight="1" x14ac:dyDescent="0.3">
      <c r="A3" s="32" t="s">
        <v>4</v>
      </c>
      <c r="B3" s="26"/>
      <c r="C3" s="33" t="s">
        <v>5</v>
      </c>
      <c r="D3" s="26"/>
      <c r="E3" s="34"/>
    </row>
    <row r="4" spans="1:6" ht="14.4" customHeight="1" x14ac:dyDescent="0.3">
      <c r="A4" s="32" t="s">
        <v>6</v>
      </c>
      <c r="B4" s="26"/>
      <c r="C4" s="33" t="s">
        <v>7</v>
      </c>
      <c r="D4" s="26"/>
      <c r="E4" s="34"/>
    </row>
    <row r="5" spans="1:6" ht="14.4" customHeight="1" x14ac:dyDescent="0.3">
      <c r="A5" s="32" t="s">
        <v>8</v>
      </c>
      <c r="B5" s="26"/>
      <c r="C5" s="33" t="s">
        <v>9</v>
      </c>
      <c r="D5" s="26"/>
      <c r="E5" s="34"/>
    </row>
    <row r="6" spans="1:6" ht="14.4" customHeight="1" x14ac:dyDescent="0.3">
      <c r="A6" s="32" t="s">
        <v>10</v>
      </c>
      <c r="B6" s="26"/>
      <c r="C6" s="33" t="s">
        <v>11</v>
      </c>
      <c r="D6" s="26"/>
      <c r="E6" s="34"/>
    </row>
    <row r="7" spans="1:6" ht="14.4" customHeight="1" x14ac:dyDescent="0.3">
      <c r="A7" s="32" t="s">
        <v>12</v>
      </c>
      <c r="B7" s="26"/>
      <c r="C7" s="33" t="s">
        <v>13</v>
      </c>
      <c r="D7" s="26"/>
      <c r="E7" s="34"/>
    </row>
    <row r="8" spans="1:6" ht="14.4" customHeight="1" x14ac:dyDescent="0.3">
      <c r="A8" s="35"/>
      <c r="B8" s="26"/>
      <c r="C8" s="26"/>
      <c r="D8" s="1" t="s">
        <v>14</v>
      </c>
      <c r="E8" s="2" t="s">
        <v>15</v>
      </c>
    </row>
    <row r="9" spans="1:6" ht="13.2" customHeight="1" x14ac:dyDescent="0.3">
      <c r="A9" s="3" t="s">
        <v>16</v>
      </c>
      <c r="B9" s="28" t="s">
        <v>17</v>
      </c>
      <c r="C9" s="26"/>
      <c r="D9" s="4" t="s">
        <v>18</v>
      </c>
      <c r="E9" s="5" t="s">
        <v>18</v>
      </c>
    </row>
    <row r="10" spans="1:6" ht="13.2" customHeight="1" x14ac:dyDescent="0.3">
      <c r="A10" s="3" t="s">
        <v>19</v>
      </c>
      <c r="B10" s="28" t="s">
        <v>20</v>
      </c>
      <c r="C10" s="26"/>
      <c r="D10" s="4" t="s">
        <v>18</v>
      </c>
      <c r="E10" s="5" t="s">
        <v>21</v>
      </c>
    </row>
    <row r="11" spans="1:6" ht="13.2" customHeight="1" x14ac:dyDescent="0.3">
      <c r="A11" s="3" t="s">
        <v>22</v>
      </c>
      <c r="B11" s="28" t="s">
        <v>23</v>
      </c>
      <c r="C11" s="26"/>
      <c r="D11" s="4" t="s">
        <v>24</v>
      </c>
      <c r="E11" s="5" t="s">
        <v>25</v>
      </c>
    </row>
    <row r="12" spans="1:6" ht="13.2" customHeight="1" x14ac:dyDescent="0.3">
      <c r="A12" s="3" t="s">
        <v>26</v>
      </c>
      <c r="B12" s="28" t="s">
        <v>27</v>
      </c>
      <c r="C12" s="26"/>
      <c r="D12" s="4" t="s">
        <v>18</v>
      </c>
      <c r="E12" s="5" t="s">
        <v>28</v>
      </c>
    </row>
    <row r="13" spans="1:6" ht="13.2" customHeight="1" x14ac:dyDescent="0.3">
      <c r="A13" s="6" t="s">
        <v>29</v>
      </c>
      <c r="B13" s="29" t="s">
        <v>30</v>
      </c>
      <c r="C13" s="30"/>
      <c r="D13" s="7" t="s">
        <v>18</v>
      </c>
      <c r="E13" s="8" t="s">
        <v>31</v>
      </c>
    </row>
    <row r="14" spans="1:6" ht="14.4" customHeight="1" x14ac:dyDescent="0.3">
      <c r="B14" s="31" t="s">
        <v>32</v>
      </c>
      <c r="C14" s="26"/>
      <c r="D14" s="26"/>
      <c r="E14" s="26"/>
    </row>
    <row r="15" spans="1:6" ht="14.4" customHeight="1" x14ac:dyDescent="0.3">
      <c r="A15" s="26"/>
      <c r="B15" s="26"/>
      <c r="C15" s="26"/>
      <c r="D15" s="9" t="s">
        <v>33</v>
      </c>
      <c r="E15" s="10" t="s">
        <v>31</v>
      </c>
    </row>
    <row r="16" spans="1:6" ht="13.2" customHeight="1" x14ac:dyDescent="0.3">
      <c r="A16" s="26"/>
      <c r="B16" s="26"/>
      <c r="C16" s="26"/>
      <c r="D16" s="26"/>
      <c r="E16" s="26"/>
      <c r="F16" s="26"/>
    </row>
    <row r="17" spans="1:6" ht="14.4" customHeight="1" x14ac:dyDescent="0.3">
      <c r="A17" s="27" t="s">
        <v>34</v>
      </c>
      <c r="B17" s="26"/>
      <c r="C17" s="26"/>
      <c r="D17" s="26"/>
      <c r="E17" s="26"/>
      <c r="F17" s="26"/>
    </row>
  </sheetData>
  <mergeCells count="24">
    <mergeCell ref="A1:B1"/>
    <mergeCell ref="C1:E1"/>
    <mergeCell ref="A2:B2"/>
    <mergeCell ref="C2:E2"/>
    <mergeCell ref="A3:B3"/>
    <mergeCell ref="C3:E3"/>
    <mergeCell ref="A4:B4"/>
    <mergeCell ref="C4:E4"/>
    <mergeCell ref="A5:B5"/>
    <mergeCell ref="C5:E5"/>
    <mergeCell ref="A6:B6"/>
    <mergeCell ref="C6:E6"/>
    <mergeCell ref="A7:B7"/>
    <mergeCell ref="C7:E7"/>
    <mergeCell ref="A8:C8"/>
    <mergeCell ref="B9:C9"/>
    <mergeCell ref="B10:C10"/>
    <mergeCell ref="A16:F16"/>
    <mergeCell ref="A17:F17"/>
    <mergeCell ref="B11:C11"/>
    <mergeCell ref="B12:C12"/>
    <mergeCell ref="B13:C13"/>
    <mergeCell ref="B14:E14"/>
    <mergeCell ref="A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V7"/>
  <sheetViews>
    <sheetView workbookViewId="0">
      <selection activeCell="G12" sqref="G12"/>
    </sheetView>
  </sheetViews>
  <sheetFormatPr defaultRowHeight="14.4" x14ac:dyDescent="0.3"/>
  <cols>
    <col min="1" max="1" width="3" style="11" customWidth="1"/>
    <col min="2" max="2" width="31.44140625" style="11" customWidth="1"/>
    <col min="3" max="152" width="20.44140625" style="11" customWidth="1"/>
  </cols>
  <sheetData>
    <row r="1" spans="1:152" ht="81.599999999999994" customHeight="1" x14ac:dyDescent="0.3">
      <c r="A1" s="12"/>
      <c r="B1" s="13" t="s">
        <v>35</v>
      </c>
      <c r="C1" s="14" t="s">
        <v>36</v>
      </c>
      <c r="D1" s="14" t="s">
        <v>37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42</v>
      </c>
      <c r="J1" s="14" t="s">
        <v>43</v>
      </c>
      <c r="K1" s="1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49</v>
      </c>
      <c r="Q1" s="14" t="s">
        <v>50</v>
      </c>
      <c r="R1" s="14" t="s">
        <v>51</v>
      </c>
      <c r="S1" s="14" t="s">
        <v>52</v>
      </c>
      <c r="T1" s="14" t="s">
        <v>53</v>
      </c>
      <c r="U1" s="14" t="s">
        <v>54</v>
      </c>
      <c r="V1" s="14" t="s">
        <v>55</v>
      </c>
      <c r="W1" s="14" t="s">
        <v>56</v>
      </c>
      <c r="X1" s="14" t="s">
        <v>57</v>
      </c>
      <c r="Y1" s="14" t="s">
        <v>58</v>
      </c>
      <c r="Z1" s="14" t="s">
        <v>59</v>
      </c>
      <c r="AA1" s="14" t="s">
        <v>60</v>
      </c>
      <c r="AB1" s="14" t="s">
        <v>61</v>
      </c>
      <c r="AC1" s="14" t="s">
        <v>62</v>
      </c>
      <c r="AD1" s="14" t="s">
        <v>63</v>
      </c>
      <c r="AE1" s="14" t="s">
        <v>64</v>
      </c>
      <c r="AF1" s="14" t="s">
        <v>65</v>
      </c>
      <c r="AG1" s="14" t="s">
        <v>66</v>
      </c>
      <c r="AH1" s="14" t="s">
        <v>67</v>
      </c>
      <c r="AI1" s="14" t="s">
        <v>68</v>
      </c>
      <c r="AJ1" s="14" t="s">
        <v>69</v>
      </c>
      <c r="AK1" s="14" t="s">
        <v>70</v>
      </c>
      <c r="AL1" s="14" t="s">
        <v>71</v>
      </c>
      <c r="AM1" s="14" t="s">
        <v>72</v>
      </c>
      <c r="AN1" s="14" t="s">
        <v>73</v>
      </c>
      <c r="AO1" s="14" t="s">
        <v>74</v>
      </c>
      <c r="AP1" s="14" t="s">
        <v>75</v>
      </c>
      <c r="AQ1" s="14" t="s">
        <v>76</v>
      </c>
      <c r="AR1" s="14" t="s">
        <v>77</v>
      </c>
      <c r="AS1" s="14" t="s">
        <v>78</v>
      </c>
      <c r="AT1" s="14" t="s">
        <v>79</v>
      </c>
      <c r="AU1" s="14" t="s">
        <v>80</v>
      </c>
      <c r="AV1" s="14" t="s">
        <v>81</v>
      </c>
      <c r="AW1" s="14" t="s">
        <v>82</v>
      </c>
      <c r="AX1" s="14" t="s">
        <v>83</v>
      </c>
      <c r="AY1" s="14" t="s">
        <v>84</v>
      </c>
      <c r="AZ1" s="14" t="s">
        <v>85</v>
      </c>
      <c r="BA1" s="14" t="s">
        <v>86</v>
      </c>
      <c r="BB1" s="14" t="s">
        <v>87</v>
      </c>
      <c r="BC1" s="14" t="s">
        <v>88</v>
      </c>
      <c r="BD1" s="14" t="s">
        <v>89</v>
      </c>
      <c r="BE1" s="14" t="s">
        <v>90</v>
      </c>
      <c r="BF1" s="14" t="s">
        <v>91</v>
      </c>
      <c r="BG1" s="14" t="s">
        <v>92</v>
      </c>
      <c r="BH1" s="14" t="s">
        <v>93</v>
      </c>
      <c r="BI1" s="14" t="s">
        <v>94</v>
      </c>
      <c r="BJ1" s="14" t="s">
        <v>95</v>
      </c>
      <c r="BK1" s="14" t="s">
        <v>96</v>
      </c>
      <c r="BL1" s="14" t="s">
        <v>97</v>
      </c>
      <c r="BM1" s="14" t="s">
        <v>98</v>
      </c>
      <c r="BN1" s="14" t="s">
        <v>99</v>
      </c>
      <c r="BO1" s="14" t="s">
        <v>100</v>
      </c>
      <c r="BP1" s="14" t="s">
        <v>101</v>
      </c>
      <c r="BQ1" s="14" t="s">
        <v>102</v>
      </c>
      <c r="BR1" s="14" t="s">
        <v>103</v>
      </c>
      <c r="BS1" s="14" t="s">
        <v>104</v>
      </c>
      <c r="BT1" s="14" t="s">
        <v>105</v>
      </c>
      <c r="BU1" s="14" t="s">
        <v>106</v>
      </c>
      <c r="BV1" s="14" t="s">
        <v>107</v>
      </c>
      <c r="BW1" s="14" t="s">
        <v>108</v>
      </c>
      <c r="BX1" s="14" t="s">
        <v>109</v>
      </c>
      <c r="BY1" s="14" t="s">
        <v>110</v>
      </c>
      <c r="BZ1" s="14" t="s">
        <v>111</v>
      </c>
      <c r="CA1" s="14" t="s">
        <v>112</v>
      </c>
      <c r="CB1" s="14" t="s">
        <v>113</v>
      </c>
      <c r="CC1" s="14" t="s">
        <v>114</v>
      </c>
      <c r="CD1" s="14" t="s">
        <v>115</v>
      </c>
      <c r="CE1" s="14" t="s">
        <v>116</v>
      </c>
      <c r="CF1" s="14" t="s">
        <v>117</v>
      </c>
      <c r="CG1" s="14" t="s">
        <v>118</v>
      </c>
      <c r="CH1" s="14" t="s">
        <v>119</v>
      </c>
      <c r="CI1" s="14" t="s">
        <v>120</v>
      </c>
      <c r="CJ1" s="14" t="s">
        <v>121</v>
      </c>
      <c r="CK1" s="14" t="s">
        <v>122</v>
      </c>
      <c r="CL1" s="14" t="s">
        <v>123</v>
      </c>
      <c r="CM1" s="14" t="s">
        <v>124</v>
      </c>
      <c r="CN1" s="14" t="s">
        <v>125</v>
      </c>
      <c r="CO1" s="14" t="s">
        <v>126</v>
      </c>
      <c r="CP1" s="14" t="s">
        <v>127</v>
      </c>
      <c r="CQ1" s="14" t="s">
        <v>128</v>
      </c>
      <c r="CR1" s="14" t="s">
        <v>129</v>
      </c>
      <c r="CS1" s="14" t="s">
        <v>130</v>
      </c>
      <c r="CT1" s="14" t="s">
        <v>131</v>
      </c>
      <c r="CU1" s="14" t="s">
        <v>132</v>
      </c>
      <c r="CV1" s="14" t="s">
        <v>133</v>
      </c>
      <c r="CW1" s="14" t="s">
        <v>134</v>
      </c>
      <c r="CX1" s="14" t="s">
        <v>135</v>
      </c>
      <c r="CY1" s="14" t="s">
        <v>136</v>
      </c>
      <c r="CZ1" s="14" t="s">
        <v>137</v>
      </c>
      <c r="DA1" s="14" t="s">
        <v>138</v>
      </c>
      <c r="DB1" s="14" t="s">
        <v>139</v>
      </c>
      <c r="DC1" s="14" t="s">
        <v>140</v>
      </c>
      <c r="DD1" s="14" t="s">
        <v>141</v>
      </c>
      <c r="DE1" s="14" t="s">
        <v>142</v>
      </c>
      <c r="DF1" s="14" t="s">
        <v>143</v>
      </c>
      <c r="DG1" s="14" t="s">
        <v>144</v>
      </c>
      <c r="DH1" s="14" t="s">
        <v>145</v>
      </c>
      <c r="DI1" s="14" t="s">
        <v>146</v>
      </c>
      <c r="DJ1" s="14" t="s">
        <v>147</v>
      </c>
      <c r="DK1" s="14" t="s">
        <v>148</v>
      </c>
      <c r="DL1" s="14" t="s">
        <v>149</v>
      </c>
      <c r="DM1" s="14" t="s">
        <v>150</v>
      </c>
      <c r="DN1" s="14" t="s">
        <v>151</v>
      </c>
      <c r="DO1" s="14" t="s">
        <v>152</v>
      </c>
      <c r="DP1" s="14" t="s">
        <v>153</v>
      </c>
      <c r="DQ1" s="14" t="s">
        <v>154</v>
      </c>
      <c r="DR1" s="14" t="s">
        <v>155</v>
      </c>
      <c r="DS1" s="14" t="s">
        <v>156</v>
      </c>
      <c r="DT1" s="14" t="s">
        <v>157</v>
      </c>
      <c r="DU1" s="14" t="s">
        <v>158</v>
      </c>
      <c r="DV1" s="14" t="s">
        <v>159</v>
      </c>
      <c r="DW1" s="14" t="s">
        <v>160</v>
      </c>
      <c r="DX1" s="14" t="s">
        <v>161</v>
      </c>
      <c r="DY1" s="14" t="s">
        <v>162</v>
      </c>
      <c r="DZ1" s="14" t="s">
        <v>163</v>
      </c>
      <c r="EA1" s="14" t="s">
        <v>164</v>
      </c>
      <c r="EB1" s="14" t="s">
        <v>165</v>
      </c>
      <c r="EC1" s="14" t="s">
        <v>166</v>
      </c>
      <c r="ED1" s="14" t="s">
        <v>167</v>
      </c>
      <c r="EE1" s="14" t="s">
        <v>168</v>
      </c>
      <c r="EF1" s="14" t="s">
        <v>169</v>
      </c>
      <c r="EG1" s="14" t="s">
        <v>170</v>
      </c>
      <c r="EH1" s="14" t="s">
        <v>171</v>
      </c>
      <c r="EI1" s="14" t="s">
        <v>172</v>
      </c>
      <c r="EJ1" s="14" t="s">
        <v>173</v>
      </c>
      <c r="EK1" s="14" t="s">
        <v>174</v>
      </c>
      <c r="EL1" s="14" t="s">
        <v>175</v>
      </c>
      <c r="EM1"/>
      <c r="EN1"/>
      <c r="EO1"/>
      <c r="EP1"/>
      <c r="EQ1"/>
      <c r="ER1"/>
      <c r="ES1"/>
      <c r="ET1"/>
      <c r="EU1"/>
      <c r="EV1"/>
    </row>
    <row r="2" spans="1:152" ht="18" customHeight="1" x14ac:dyDescent="0.3">
      <c r="A2" s="15" t="s">
        <v>16</v>
      </c>
      <c r="B2" s="16" t="s">
        <v>176</v>
      </c>
      <c r="C2" s="17">
        <v>131119000</v>
      </c>
      <c r="D2" s="17">
        <v>133411000</v>
      </c>
      <c r="E2" s="17">
        <v>141208000</v>
      </c>
      <c r="F2" s="17">
        <v>157303000</v>
      </c>
      <c r="G2" s="17">
        <v>152954000</v>
      </c>
      <c r="H2" s="17">
        <v>157728000</v>
      </c>
      <c r="I2" s="17">
        <v>174894000</v>
      </c>
      <c r="J2" s="17">
        <v>182018000</v>
      </c>
      <c r="K2" s="17">
        <v>187378000</v>
      </c>
      <c r="L2" s="17">
        <v>167558000</v>
      </c>
      <c r="M2" s="17">
        <v>69752000</v>
      </c>
      <c r="N2" s="17">
        <v>71150000</v>
      </c>
      <c r="O2" s="17">
        <v>70418000</v>
      </c>
      <c r="P2" s="17">
        <v>60160000</v>
      </c>
      <c r="Q2" s="17">
        <v>59752000</v>
      </c>
      <c r="R2" s="17">
        <v>59471000</v>
      </c>
      <c r="S2" s="17">
        <v>63278000</v>
      </c>
      <c r="T2" s="17">
        <v>74023000</v>
      </c>
      <c r="U2" s="17">
        <v>76804000</v>
      </c>
      <c r="V2" s="17">
        <v>68774000</v>
      </c>
      <c r="W2" s="17">
        <v>16323000</v>
      </c>
      <c r="X2" s="17">
        <v>15409000</v>
      </c>
      <c r="Y2" s="17">
        <v>16540000</v>
      </c>
      <c r="Z2" s="17">
        <v>1300000</v>
      </c>
      <c r="AA2" s="17">
        <v>15297000</v>
      </c>
      <c r="AB2" s="17">
        <v>15119000</v>
      </c>
      <c r="AC2" s="17">
        <v>14714000</v>
      </c>
      <c r="AD2" s="17">
        <v>20878000</v>
      </c>
      <c r="AE2" s="17">
        <v>17941000</v>
      </c>
      <c r="AF2" s="17">
        <v>35153000</v>
      </c>
      <c r="AG2" s="17">
        <v>292702970</v>
      </c>
      <c r="AH2" s="17">
        <v>284220453</v>
      </c>
      <c r="AI2" s="17">
        <v>313432458</v>
      </c>
      <c r="AJ2" s="17">
        <v>375360585</v>
      </c>
      <c r="AK2" s="17">
        <v>346109265</v>
      </c>
      <c r="AL2" s="17">
        <v>383911214</v>
      </c>
      <c r="AM2" s="17">
        <v>414309579</v>
      </c>
      <c r="AN2" s="17">
        <v>450358383</v>
      </c>
      <c r="AO2" s="17">
        <v>461848513</v>
      </c>
      <c r="AP2" s="17">
        <v>377316864</v>
      </c>
      <c r="AQ2" s="18">
        <v>29.48</v>
      </c>
      <c r="AR2" s="18">
        <v>26.98</v>
      </c>
      <c r="AS2" s="18">
        <v>28.12</v>
      </c>
      <c r="AT2" s="18">
        <v>29.38</v>
      </c>
      <c r="AU2" s="18">
        <v>30.12</v>
      </c>
      <c r="AV2" s="18">
        <v>29.14</v>
      </c>
      <c r="AW2" s="18">
        <v>26.07</v>
      </c>
      <c r="AX2" s="18">
        <v>25.91</v>
      </c>
      <c r="AY2" s="18">
        <v>25.21</v>
      </c>
      <c r="AZ2" s="18">
        <v>21.9</v>
      </c>
      <c r="BA2" s="18">
        <v>15.68</v>
      </c>
      <c r="BB2" s="18">
        <v>14.39</v>
      </c>
      <c r="BC2" s="18">
        <v>14.02</v>
      </c>
      <c r="BD2" s="18">
        <v>11.24</v>
      </c>
      <c r="BE2" s="18">
        <v>11.77</v>
      </c>
      <c r="BF2" s="18">
        <v>10.99</v>
      </c>
      <c r="BG2" s="18">
        <v>9.43</v>
      </c>
      <c r="BH2" s="18">
        <v>10.54</v>
      </c>
      <c r="BI2" s="18">
        <v>10.33</v>
      </c>
      <c r="BJ2" s="18">
        <v>8.99</v>
      </c>
      <c r="BK2" s="18">
        <v>104.57</v>
      </c>
      <c r="BL2" s="18">
        <v>102.72</v>
      </c>
      <c r="BM2" s="19" t="s">
        <v>177</v>
      </c>
      <c r="BN2" s="18">
        <v>139.72</v>
      </c>
      <c r="BO2" s="18">
        <v>129.05000000000001</v>
      </c>
      <c r="BP2" s="18">
        <v>145.87</v>
      </c>
      <c r="BQ2" s="18">
        <v>157.38</v>
      </c>
      <c r="BR2" s="18">
        <v>171.07</v>
      </c>
      <c r="BS2" s="19" t="s">
        <v>177</v>
      </c>
      <c r="BT2" s="18">
        <v>156.74</v>
      </c>
      <c r="BU2" s="17">
        <v>278373970</v>
      </c>
      <c r="BV2" s="17">
        <v>265705453</v>
      </c>
      <c r="BW2" s="17">
        <v>298651458</v>
      </c>
      <c r="BX2" s="17">
        <v>391645585</v>
      </c>
      <c r="BY2" s="17">
        <v>356403265</v>
      </c>
      <c r="BZ2" s="17">
        <v>392320214</v>
      </c>
      <c r="CA2" s="17">
        <v>424390579</v>
      </c>
      <c r="CB2" s="17">
        <v>452501383</v>
      </c>
      <c r="CC2" s="17">
        <v>477988513</v>
      </c>
      <c r="CD2" s="17">
        <v>383721864</v>
      </c>
      <c r="CE2" s="17">
        <v>2783</v>
      </c>
      <c r="CF2" s="17">
        <v>2755</v>
      </c>
      <c r="CG2" s="17">
        <v>2707</v>
      </c>
      <c r="CH2" s="17">
        <v>2683</v>
      </c>
      <c r="CI2" s="17">
        <v>2662</v>
      </c>
      <c r="CJ2" s="17">
        <v>2633</v>
      </c>
      <c r="CK2" s="17">
        <v>2629</v>
      </c>
      <c r="CL2" s="17">
        <v>2633</v>
      </c>
      <c r="CM2" s="17">
        <v>2614</v>
      </c>
      <c r="CN2" s="17">
        <v>2407</v>
      </c>
      <c r="CO2" s="17">
        <v>33089000</v>
      </c>
      <c r="CP2" s="17">
        <v>38376000</v>
      </c>
      <c r="CQ2" s="17">
        <v>41907000</v>
      </c>
      <c r="CR2" s="17">
        <v>18296000</v>
      </c>
      <c r="CS2" s="17">
        <v>19687000</v>
      </c>
      <c r="CT2" s="17">
        <v>19287000</v>
      </c>
      <c r="CU2" s="17">
        <v>25185000</v>
      </c>
      <c r="CV2" s="17">
        <v>31608000</v>
      </c>
      <c r="CW2" s="17">
        <v>23519000</v>
      </c>
      <c r="CX2" s="17">
        <v>22927000</v>
      </c>
      <c r="CY2" s="17">
        <v>21034000</v>
      </c>
      <c r="CZ2" s="17">
        <v>19652000</v>
      </c>
      <c r="DA2" s="17">
        <v>20215000</v>
      </c>
      <c r="DB2" s="17">
        <v>18222000</v>
      </c>
      <c r="DC2" s="17">
        <v>18393000</v>
      </c>
      <c r="DD2" s="17">
        <v>17145000</v>
      </c>
      <c r="DE2" s="17">
        <v>16087000</v>
      </c>
      <c r="DF2" s="17">
        <v>19524000</v>
      </c>
      <c r="DG2" s="17">
        <v>20131000</v>
      </c>
      <c r="DH2" s="17">
        <v>15539000</v>
      </c>
      <c r="DI2" s="17">
        <v>20563000</v>
      </c>
      <c r="DJ2" s="17">
        <v>19196000</v>
      </c>
      <c r="DK2" s="17">
        <v>19803000</v>
      </c>
      <c r="DL2" s="17">
        <v>17673000</v>
      </c>
      <c r="DM2" s="17">
        <v>17999000</v>
      </c>
      <c r="DN2" s="17">
        <v>17328000</v>
      </c>
      <c r="DO2" s="17">
        <v>16497000</v>
      </c>
      <c r="DP2" s="17">
        <v>19178000</v>
      </c>
      <c r="DQ2" s="17">
        <v>19359000</v>
      </c>
      <c r="DR2" s="17">
        <v>15062000</v>
      </c>
      <c r="DS2" s="17">
        <v>74331000</v>
      </c>
      <c r="DT2" s="17">
        <v>70074000</v>
      </c>
      <c r="DU2" s="17">
        <v>71890000</v>
      </c>
      <c r="DV2" s="17">
        <v>76450000</v>
      </c>
      <c r="DW2" s="17">
        <v>81581000</v>
      </c>
      <c r="DX2" s="17">
        <v>82059000</v>
      </c>
      <c r="DY2" s="17">
        <v>82584000</v>
      </c>
      <c r="DZ2" s="17">
        <v>78740000</v>
      </c>
      <c r="EA2" s="17">
        <v>79990000</v>
      </c>
      <c r="EB2" s="17">
        <v>85159000</v>
      </c>
      <c r="EC2" s="17">
        <v>3895000</v>
      </c>
      <c r="ED2" s="17">
        <v>3746000</v>
      </c>
      <c r="EE2" s="17">
        <v>3754000</v>
      </c>
      <c r="EF2" s="17">
        <v>5642000</v>
      </c>
      <c r="EG2" s="17">
        <v>6929000</v>
      </c>
      <c r="EH2" s="17">
        <v>7009000</v>
      </c>
      <c r="EI2" s="17">
        <v>7300000</v>
      </c>
      <c r="EJ2" s="17">
        <v>7390000</v>
      </c>
      <c r="EK2" s="17">
        <v>6970000</v>
      </c>
      <c r="EL2" s="17">
        <v>7103000</v>
      </c>
      <c r="EM2"/>
      <c r="EN2"/>
      <c r="EO2"/>
      <c r="EP2"/>
      <c r="EQ2"/>
      <c r="ER2"/>
      <c r="ES2"/>
      <c r="ET2"/>
      <c r="EU2"/>
      <c r="EV2"/>
    </row>
    <row r="3" spans="1:152" ht="18" customHeight="1" x14ac:dyDescent="0.3">
      <c r="A3" s="20" t="s">
        <v>19</v>
      </c>
      <c r="B3" s="21" t="s">
        <v>178</v>
      </c>
      <c r="C3" s="22">
        <v>76474568.687796593</v>
      </c>
      <c r="D3" s="22">
        <v>76366296.384096101</v>
      </c>
      <c r="E3" s="22">
        <v>75609252.545356795</v>
      </c>
      <c r="F3" s="22">
        <v>78617860.854148895</v>
      </c>
      <c r="G3" s="22">
        <v>79736976.637363404</v>
      </c>
      <c r="H3" s="22">
        <v>85820076.055169106</v>
      </c>
      <c r="I3" s="22">
        <v>97750795.2289581</v>
      </c>
      <c r="J3" s="22">
        <v>101147150.15614</v>
      </c>
      <c r="K3" s="22">
        <v>95479013.825058907</v>
      </c>
      <c r="L3" s="22">
        <v>107693592.905045</v>
      </c>
      <c r="M3" s="22">
        <v>21795570.5473423</v>
      </c>
      <c r="N3" s="22">
        <v>23485536.551475499</v>
      </c>
      <c r="O3" s="22">
        <v>25986220.670700099</v>
      </c>
      <c r="P3" s="22">
        <v>29741617.8438663</v>
      </c>
      <c r="Q3" s="22">
        <v>30837818.976402301</v>
      </c>
      <c r="R3" s="22">
        <v>37045030.964493804</v>
      </c>
      <c r="S3" s="22">
        <v>45135043.519020103</v>
      </c>
      <c r="T3" s="22">
        <v>31056208.186745599</v>
      </c>
      <c r="U3" s="22">
        <v>34676414.647698402</v>
      </c>
      <c r="V3" s="22">
        <v>39596453.782558396</v>
      </c>
      <c r="W3" s="22">
        <v>9434839.2405509893</v>
      </c>
      <c r="X3" s="22">
        <v>8933575.5560398102</v>
      </c>
      <c r="Y3" s="22">
        <v>9425196.9223022498</v>
      </c>
      <c r="Z3" s="22">
        <v>8851635.35857201</v>
      </c>
      <c r="AA3" s="22">
        <v>10663146.2574005</v>
      </c>
      <c r="AB3" s="22">
        <v>13940301.1940718</v>
      </c>
      <c r="AC3" s="22">
        <v>16222197.146415699</v>
      </c>
      <c r="AD3" s="22">
        <v>15262408.891916299</v>
      </c>
      <c r="AE3" s="22">
        <v>13453560.7165098</v>
      </c>
      <c r="AF3" s="22">
        <v>13687280.9305191</v>
      </c>
      <c r="AG3" s="22">
        <v>191711311.431133</v>
      </c>
      <c r="AH3" s="22">
        <v>195734636.39291701</v>
      </c>
      <c r="AI3" s="22">
        <v>160842607.829494</v>
      </c>
      <c r="AJ3" s="22">
        <v>177567625.19450799</v>
      </c>
      <c r="AK3" s="22">
        <v>173660768.60041499</v>
      </c>
      <c r="AL3" s="22">
        <v>227850321.757144</v>
      </c>
      <c r="AM3" s="22">
        <v>246359369.27453601</v>
      </c>
      <c r="AN3" s="22">
        <v>291817174.58843303</v>
      </c>
      <c r="AO3" s="22">
        <v>221060886.24396399</v>
      </c>
      <c r="AP3" s="22">
        <v>204483763.245511</v>
      </c>
      <c r="AQ3" s="23">
        <v>58.05</v>
      </c>
      <c r="AR3" s="23">
        <v>51.45</v>
      </c>
      <c r="AS3" s="23">
        <v>49.27</v>
      </c>
      <c r="AT3" s="23">
        <v>42.22</v>
      </c>
      <c r="AU3" s="23">
        <v>46.59</v>
      </c>
      <c r="AV3" s="23">
        <v>46.32</v>
      </c>
      <c r="AW3" s="23">
        <v>45.17</v>
      </c>
      <c r="AX3" s="23">
        <v>61.38</v>
      </c>
      <c r="AY3" s="23">
        <v>51</v>
      </c>
      <c r="AZ3" s="23">
        <v>42.33</v>
      </c>
      <c r="BA3" s="23">
        <v>16.55</v>
      </c>
      <c r="BB3" s="23">
        <v>15.82</v>
      </c>
      <c r="BC3" s="23">
        <v>16.93</v>
      </c>
      <c r="BD3" s="23">
        <v>15.97</v>
      </c>
      <c r="BE3" s="23">
        <v>18.02</v>
      </c>
      <c r="BF3" s="23">
        <v>19.989999999999998</v>
      </c>
      <c r="BG3" s="23">
        <v>20.86</v>
      </c>
      <c r="BH3" s="23">
        <v>18.850000000000001</v>
      </c>
      <c r="BI3" s="23">
        <v>18.52</v>
      </c>
      <c r="BJ3" s="23">
        <v>15.56</v>
      </c>
      <c r="BK3" s="23">
        <v>272.87431536912902</v>
      </c>
      <c r="BL3" s="23">
        <v>278.60095720291099</v>
      </c>
      <c r="BM3" s="23">
        <v>228.937009620666</v>
      </c>
      <c r="BN3" s="23">
        <v>252.74274480342899</v>
      </c>
      <c r="BO3" s="23">
        <v>247.181885623932</v>
      </c>
      <c r="BP3" s="23">
        <v>324.31314921379101</v>
      </c>
      <c r="BQ3" s="23">
        <v>350.65819644928001</v>
      </c>
      <c r="BR3" s="23">
        <v>415.36103452444098</v>
      </c>
      <c r="BS3" s="23">
        <v>314.64933484792698</v>
      </c>
      <c r="BT3" s="23">
        <v>291.05411267280601</v>
      </c>
      <c r="BU3" s="22">
        <v>205876713.55279601</v>
      </c>
      <c r="BV3" s="22">
        <v>208609347.052659</v>
      </c>
      <c r="BW3" s="22">
        <v>172786505.55841401</v>
      </c>
      <c r="BX3" s="22">
        <v>183834414.874989</v>
      </c>
      <c r="BY3" s="22">
        <v>179390432.52272499</v>
      </c>
      <c r="BZ3" s="22">
        <v>231678043.19340599</v>
      </c>
      <c r="CA3" s="22">
        <v>249840985.28329501</v>
      </c>
      <c r="CB3" s="22">
        <v>313192216.58932298</v>
      </c>
      <c r="CC3" s="22">
        <v>239226063.50638899</v>
      </c>
      <c r="CD3" s="22">
        <v>228591852.77454799</v>
      </c>
      <c r="CE3" s="24" t="s">
        <v>177</v>
      </c>
      <c r="CF3" s="24" t="s">
        <v>177</v>
      </c>
      <c r="CG3" s="24" t="s">
        <v>177</v>
      </c>
      <c r="CH3" s="24" t="s">
        <v>177</v>
      </c>
      <c r="CI3" s="24" t="s">
        <v>177</v>
      </c>
      <c r="CJ3" s="24" t="s">
        <v>177</v>
      </c>
      <c r="CK3" s="24" t="s">
        <v>177</v>
      </c>
      <c r="CL3" s="24" t="s">
        <v>177</v>
      </c>
      <c r="CM3" s="24" t="s">
        <v>177</v>
      </c>
      <c r="CN3" s="24" t="s">
        <v>177</v>
      </c>
      <c r="CO3" s="22">
        <v>11831967.813134201</v>
      </c>
      <c r="CP3" s="22">
        <v>10561435.7075691</v>
      </c>
      <c r="CQ3" s="22">
        <v>10059055.194854699</v>
      </c>
      <c r="CR3" s="22">
        <v>13173382.495880101</v>
      </c>
      <c r="CS3" s="22">
        <v>13331979.434967</v>
      </c>
      <c r="CT3" s="22">
        <v>12266060.382366201</v>
      </c>
      <c r="CU3" s="22">
        <v>14007035.983085601</v>
      </c>
      <c r="CV3" s="22">
        <v>14290567.0622587</v>
      </c>
      <c r="CW3" s="22">
        <v>10585431.8398237</v>
      </c>
      <c r="CX3" s="22">
        <v>12534968.5335159</v>
      </c>
      <c r="CY3" s="22">
        <v>14245272.7067471</v>
      </c>
      <c r="CZ3" s="22">
        <v>13931055.8230877</v>
      </c>
      <c r="DA3" s="22">
        <v>13847441.0505295</v>
      </c>
      <c r="DB3" s="22">
        <v>13332307.954073001</v>
      </c>
      <c r="DC3" s="22">
        <v>14998476.864337901</v>
      </c>
      <c r="DD3" s="22">
        <v>18124353.956699401</v>
      </c>
      <c r="DE3" s="22">
        <v>21042896.235466</v>
      </c>
      <c r="DF3" s="22">
        <v>19891531.4739943</v>
      </c>
      <c r="DG3" s="22">
        <v>18928784.081935901</v>
      </c>
      <c r="DH3" s="22">
        <v>18326290.6527519</v>
      </c>
      <c r="DI3" s="22">
        <v>12652916.105389601</v>
      </c>
      <c r="DJ3" s="22">
        <v>12082451.787233399</v>
      </c>
      <c r="DK3" s="22">
        <v>12802165.452003499</v>
      </c>
      <c r="DL3" s="22">
        <v>12558187.173843401</v>
      </c>
      <c r="DM3" s="22">
        <v>14367827.9285431</v>
      </c>
      <c r="DN3" s="22">
        <v>17159677.264451999</v>
      </c>
      <c r="DO3" s="22">
        <v>20386972.489356998</v>
      </c>
      <c r="DP3" s="22">
        <v>19062124.1853237</v>
      </c>
      <c r="DQ3" s="22">
        <v>17684267.435669899</v>
      </c>
      <c r="DR3" s="22">
        <v>16759717.187404601</v>
      </c>
      <c r="DS3" s="22">
        <v>47985034.294366799</v>
      </c>
      <c r="DT3" s="22">
        <v>48528375.848531701</v>
      </c>
      <c r="DU3" s="22">
        <v>49779527.938842803</v>
      </c>
      <c r="DV3" s="22">
        <v>54648825.782060601</v>
      </c>
      <c r="DW3" s="22">
        <v>57729258.299827598</v>
      </c>
      <c r="DX3" s="22">
        <v>63484815.380811699</v>
      </c>
      <c r="DY3" s="22">
        <v>66185883.4676743</v>
      </c>
      <c r="DZ3" s="22">
        <v>68807935.450196296</v>
      </c>
      <c r="EA3" s="22">
        <v>68541564.745306998</v>
      </c>
      <c r="EB3" s="22">
        <v>69895841.634750396</v>
      </c>
      <c r="EC3" s="22">
        <v>4632493.93486977</v>
      </c>
      <c r="ED3" s="22">
        <v>3931055.4742813101</v>
      </c>
      <c r="EE3" s="22">
        <v>5649606.3423156701</v>
      </c>
      <c r="EF3" s="22">
        <v>7831436.4495277395</v>
      </c>
      <c r="EG3" s="22">
        <v>7172743.0491447402</v>
      </c>
      <c r="EH3" s="22">
        <v>6516215.4725789996</v>
      </c>
      <c r="EI3" s="22">
        <v>5911257.4281692496</v>
      </c>
      <c r="EJ3" s="22">
        <v>5583434.0066909799</v>
      </c>
      <c r="EK3" s="22">
        <v>7375033.8071584702</v>
      </c>
      <c r="EL3" s="22">
        <v>5643711.85350418</v>
      </c>
      <c r="EM3"/>
      <c r="EN3"/>
      <c r="EO3"/>
      <c r="EP3"/>
      <c r="EQ3"/>
      <c r="ER3"/>
      <c r="ES3"/>
      <c r="ET3"/>
      <c r="EU3"/>
      <c r="EV3"/>
    </row>
    <row r="4" spans="1:152" ht="18" customHeight="1" x14ac:dyDescent="0.3">
      <c r="A4" s="15" t="s">
        <v>22</v>
      </c>
      <c r="B4" s="16" t="s">
        <v>179</v>
      </c>
      <c r="C4" s="17">
        <v>167566000</v>
      </c>
      <c r="D4" s="17">
        <v>167381000</v>
      </c>
      <c r="E4" s="17">
        <v>171615000</v>
      </c>
      <c r="F4" s="17">
        <v>171797000</v>
      </c>
      <c r="G4" s="17">
        <v>159422000</v>
      </c>
      <c r="H4" s="17">
        <v>167594000</v>
      </c>
      <c r="I4" s="17">
        <v>154229000</v>
      </c>
      <c r="J4" s="17">
        <v>181476000</v>
      </c>
      <c r="K4" s="17">
        <v>197205000</v>
      </c>
      <c r="L4" s="17">
        <v>226502000</v>
      </c>
      <c r="M4" s="17">
        <v>71301000</v>
      </c>
      <c r="N4" s="17">
        <v>64720000</v>
      </c>
      <c r="O4" s="17">
        <v>59544000</v>
      </c>
      <c r="P4" s="17">
        <v>71308000</v>
      </c>
      <c r="Q4" s="17">
        <v>63407000</v>
      </c>
      <c r="R4" s="17">
        <v>63144000</v>
      </c>
      <c r="S4" s="17">
        <v>63238000</v>
      </c>
      <c r="T4" s="17">
        <v>77200000</v>
      </c>
      <c r="U4" s="17">
        <v>95660000</v>
      </c>
      <c r="V4" s="17">
        <v>89014000</v>
      </c>
      <c r="W4" s="17">
        <v>9134000</v>
      </c>
      <c r="X4" s="17">
        <v>6959000</v>
      </c>
      <c r="Y4" s="17">
        <v>7213000</v>
      </c>
      <c r="Z4" s="17">
        <v>21308000</v>
      </c>
      <c r="AA4" s="17">
        <v>11151000</v>
      </c>
      <c r="AB4" s="17">
        <v>16272000</v>
      </c>
      <c r="AC4" s="17">
        <v>9159000</v>
      </c>
      <c r="AD4" s="17">
        <v>21980000</v>
      </c>
      <c r="AE4" s="17">
        <v>31372000</v>
      </c>
      <c r="AF4" s="17">
        <v>2119000</v>
      </c>
      <c r="AG4" s="17">
        <v>196265471</v>
      </c>
      <c r="AH4" s="17">
        <v>199264495</v>
      </c>
      <c r="AI4" s="17">
        <v>197100172</v>
      </c>
      <c r="AJ4" s="17">
        <v>215896826</v>
      </c>
      <c r="AK4" s="17">
        <v>252317724</v>
      </c>
      <c r="AL4" s="17">
        <v>216826916</v>
      </c>
      <c r="AM4" s="17">
        <v>204604586</v>
      </c>
      <c r="AN4" s="17">
        <v>331439768</v>
      </c>
      <c r="AO4" s="17">
        <v>287626246</v>
      </c>
      <c r="AP4" s="17">
        <v>162560244</v>
      </c>
      <c r="AQ4" s="18">
        <v>17.16</v>
      </c>
      <c r="AR4" s="18">
        <v>13.85</v>
      </c>
      <c r="AS4" s="18">
        <v>14.02</v>
      </c>
      <c r="AT4" s="18">
        <v>17.260000000000002</v>
      </c>
      <c r="AU4" s="18">
        <v>5.67</v>
      </c>
      <c r="AV4" s="18">
        <v>18.190000000000001</v>
      </c>
      <c r="AW4" s="18">
        <v>11.13</v>
      </c>
      <c r="AX4" s="18">
        <v>31.49</v>
      </c>
      <c r="AY4" s="18">
        <v>36.299999999999997</v>
      </c>
      <c r="AZ4" s="18">
        <v>1.19</v>
      </c>
      <c r="BA4" s="18">
        <v>7.3</v>
      </c>
      <c r="BB4" s="18">
        <v>5.36</v>
      </c>
      <c r="BC4" s="18">
        <v>4.87</v>
      </c>
      <c r="BD4" s="18">
        <v>7.16</v>
      </c>
      <c r="BE4" s="18">
        <v>2.25</v>
      </c>
      <c r="BF4" s="18">
        <v>6.85</v>
      </c>
      <c r="BG4" s="18">
        <v>4.5599999999999996</v>
      </c>
      <c r="BH4" s="18">
        <v>13.4</v>
      </c>
      <c r="BI4" s="18">
        <v>17.61</v>
      </c>
      <c r="BJ4" s="18">
        <v>0.47</v>
      </c>
      <c r="BK4" s="18">
        <v>31.15</v>
      </c>
      <c r="BL4" s="18">
        <v>32.28</v>
      </c>
      <c r="BM4" s="18">
        <v>32.479999999999997</v>
      </c>
      <c r="BN4" s="18">
        <v>36.22</v>
      </c>
      <c r="BO4" s="18">
        <v>43.65</v>
      </c>
      <c r="BP4" s="18">
        <v>39.18</v>
      </c>
      <c r="BQ4" s="18">
        <v>36.81</v>
      </c>
      <c r="BR4" s="18">
        <v>59.05</v>
      </c>
      <c r="BS4" s="18">
        <v>51.24</v>
      </c>
      <c r="BT4" s="18">
        <v>28.79</v>
      </c>
      <c r="BU4" s="17">
        <v>196825471</v>
      </c>
      <c r="BV4" s="17">
        <v>214873495</v>
      </c>
      <c r="BW4" s="17">
        <v>221336172</v>
      </c>
      <c r="BX4" s="17">
        <v>239395826</v>
      </c>
      <c r="BY4" s="17">
        <v>275224724</v>
      </c>
      <c r="BZ4" s="17">
        <v>259330916</v>
      </c>
      <c r="CA4" s="17">
        <v>232219586</v>
      </c>
      <c r="CB4" s="17">
        <v>338806768</v>
      </c>
      <c r="CC4" s="17">
        <v>300723246</v>
      </c>
      <c r="CD4" s="17">
        <v>221758244</v>
      </c>
      <c r="CE4" s="17">
        <v>6291</v>
      </c>
      <c r="CF4" s="17">
        <v>6175</v>
      </c>
      <c r="CG4" s="17">
        <v>6070</v>
      </c>
      <c r="CH4" s="17">
        <v>5979</v>
      </c>
      <c r="CI4" s="17">
        <v>5717</v>
      </c>
      <c r="CJ4" s="17">
        <v>5534</v>
      </c>
      <c r="CK4" s="17">
        <v>5620</v>
      </c>
      <c r="CL4" s="17">
        <v>5567</v>
      </c>
      <c r="CM4" s="17">
        <v>5616</v>
      </c>
      <c r="CN4" s="17">
        <v>5646</v>
      </c>
      <c r="CO4" s="17">
        <v>36122000</v>
      </c>
      <c r="CP4" s="17">
        <v>23290000</v>
      </c>
      <c r="CQ4" s="17">
        <v>17850000</v>
      </c>
      <c r="CR4" s="17">
        <v>19992000</v>
      </c>
      <c r="CS4" s="17">
        <v>18833000</v>
      </c>
      <c r="CT4" s="17">
        <v>9646000</v>
      </c>
      <c r="CU4" s="17">
        <v>12221000</v>
      </c>
      <c r="CV4" s="17">
        <v>31069000</v>
      </c>
      <c r="CW4" s="17">
        <v>22732000</v>
      </c>
      <c r="CX4" s="17">
        <v>12690000</v>
      </c>
      <c r="CY4" s="17">
        <v>12726000</v>
      </c>
      <c r="CZ4" s="17">
        <v>10329000</v>
      </c>
      <c r="DA4" s="17">
        <v>9004000</v>
      </c>
      <c r="DB4" s="17">
        <v>12989000</v>
      </c>
      <c r="DC4" s="17">
        <v>4062000</v>
      </c>
      <c r="DD4" s="17">
        <v>12331000</v>
      </c>
      <c r="DE4" s="17">
        <v>7534000</v>
      </c>
      <c r="DF4" s="17">
        <v>23486000</v>
      </c>
      <c r="DG4" s="17">
        <v>36237000</v>
      </c>
      <c r="DH4" s="17">
        <v>-929000</v>
      </c>
      <c r="DI4" s="17">
        <v>12238000</v>
      </c>
      <c r="DJ4" s="17">
        <v>8964000</v>
      </c>
      <c r="DK4" s="17">
        <v>8351000</v>
      </c>
      <c r="DL4" s="17">
        <v>12305000</v>
      </c>
      <c r="DM4" s="17">
        <v>3594000</v>
      </c>
      <c r="DN4" s="17">
        <v>11485000</v>
      </c>
      <c r="DO4" s="17">
        <v>7036000</v>
      </c>
      <c r="DP4" s="17">
        <v>24311000</v>
      </c>
      <c r="DQ4" s="17">
        <v>34729000</v>
      </c>
      <c r="DR4" s="17">
        <v>1058000</v>
      </c>
      <c r="DS4" s="17">
        <v>49605000</v>
      </c>
      <c r="DT4" s="17">
        <v>48851000</v>
      </c>
      <c r="DU4" s="17">
        <v>52824000</v>
      </c>
      <c r="DV4" s="17">
        <v>52546000</v>
      </c>
      <c r="DW4" s="17">
        <v>40825000</v>
      </c>
      <c r="DX4" s="17">
        <v>41172000</v>
      </c>
      <c r="DY4" s="17">
        <v>41651000</v>
      </c>
      <c r="DZ4" s="17">
        <v>81288000</v>
      </c>
      <c r="EA4" s="17">
        <v>100330000</v>
      </c>
      <c r="EB4" s="17">
        <v>58496000</v>
      </c>
      <c r="EC4" s="17">
        <v>6006000</v>
      </c>
      <c r="ED4" s="17">
        <v>5975000</v>
      </c>
      <c r="EE4" s="17">
        <v>7204000</v>
      </c>
      <c r="EF4" s="17">
        <v>6664000</v>
      </c>
      <c r="EG4" s="17">
        <v>9499000</v>
      </c>
      <c r="EH4" s="17">
        <v>8853000</v>
      </c>
      <c r="EI4" s="17">
        <v>6468000</v>
      </c>
      <c r="EJ4" s="17">
        <v>5277000</v>
      </c>
      <c r="EK4" s="17">
        <v>5485000</v>
      </c>
      <c r="EL4" s="17">
        <v>15514000</v>
      </c>
      <c r="EM4"/>
      <c r="EN4"/>
      <c r="EO4"/>
      <c r="EP4"/>
      <c r="EQ4"/>
      <c r="ER4"/>
      <c r="ES4"/>
      <c r="ET4"/>
      <c r="EU4"/>
      <c r="EV4"/>
    </row>
    <row r="5" spans="1:152" ht="18" customHeight="1" x14ac:dyDescent="0.3">
      <c r="A5" s="20" t="s">
        <v>26</v>
      </c>
      <c r="B5" s="21" t="s">
        <v>180</v>
      </c>
      <c r="C5" s="22">
        <v>125387000</v>
      </c>
      <c r="D5" s="22">
        <v>131556000</v>
      </c>
      <c r="E5" s="22">
        <v>130124000</v>
      </c>
      <c r="F5" s="22">
        <v>133079000</v>
      </c>
      <c r="G5" s="22">
        <v>145563000</v>
      </c>
      <c r="H5" s="22">
        <v>118370000</v>
      </c>
      <c r="I5" s="22">
        <v>132059000</v>
      </c>
      <c r="J5" s="22">
        <v>131795000</v>
      </c>
      <c r="K5" s="22">
        <v>117453000</v>
      </c>
      <c r="L5" s="22">
        <v>99945000</v>
      </c>
      <c r="M5" s="22">
        <v>70844000</v>
      </c>
      <c r="N5" s="22">
        <v>77122000</v>
      </c>
      <c r="O5" s="22">
        <v>74891000</v>
      </c>
      <c r="P5" s="22">
        <v>74227000</v>
      </c>
      <c r="Q5" s="22">
        <v>78692000</v>
      </c>
      <c r="R5" s="22">
        <v>55551000</v>
      </c>
      <c r="S5" s="22">
        <v>56666000</v>
      </c>
      <c r="T5" s="22">
        <v>67822000</v>
      </c>
      <c r="U5" s="22">
        <v>59423000</v>
      </c>
      <c r="V5" s="22">
        <v>46750000</v>
      </c>
      <c r="W5" s="22">
        <v>10210000</v>
      </c>
      <c r="X5" s="22">
        <v>17783000</v>
      </c>
      <c r="Y5" s="22">
        <v>6712000</v>
      </c>
      <c r="Z5" s="22">
        <v>7703000</v>
      </c>
      <c r="AA5" s="22">
        <v>12611000</v>
      </c>
      <c r="AB5" s="22">
        <v>11732000</v>
      </c>
      <c r="AC5" s="22">
        <v>8072000</v>
      </c>
      <c r="AD5" s="22">
        <v>24021000</v>
      </c>
      <c r="AE5" s="22">
        <v>6955000</v>
      </c>
      <c r="AF5" s="22">
        <v>14854000</v>
      </c>
      <c r="AG5" s="22">
        <v>252671019.956</v>
      </c>
      <c r="AH5" s="22">
        <v>234213293.69499999</v>
      </c>
      <c r="AI5" s="22">
        <v>191603548.85699999</v>
      </c>
      <c r="AJ5" s="22">
        <v>221088912.42899999</v>
      </c>
      <c r="AK5" s="22">
        <v>217685096.62900001</v>
      </c>
      <c r="AL5" s="22">
        <v>239894384.63999999</v>
      </c>
      <c r="AM5" s="22">
        <v>234191615.44800001</v>
      </c>
      <c r="AN5" s="22">
        <v>214128757.36000001</v>
      </c>
      <c r="AO5" s="22">
        <v>217630164.68399999</v>
      </c>
      <c r="AP5" s="22">
        <v>230092909.801</v>
      </c>
      <c r="AQ5" s="23">
        <v>16.829999999999998</v>
      </c>
      <c r="AR5" s="23">
        <v>10.55</v>
      </c>
      <c r="AS5" s="23">
        <v>10.44</v>
      </c>
      <c r="AT5" s="23">
        <v>12.12</v>
      </c>
      <c r="AU5" s="23">
        <v>17.579999999999998</v>
      </c>
      <c r="AV5" s="23">
        <v>16.2</v>
      </c>
      <c r="AW5" s="23">
        <v>17.43</v>
      </c>
      <c r="AX5" s="23">
        <v>38.54</v>
      </c>
      <c r="AY5" s="23">
        <v>14.09</v>
      </c>
      <c r="AZ5" s="23">
        <v>19.96</v>
      </c>
      <c r="BA5" s="23">
        <v>9.51</v>
      </c>
      <c r="BB5" s="23">
        <v>6.18</v>
      </c>
      <c r="BC5" s="23">
        <v>6.01</v>
      </c>
      <c r="BD5" s="23">
        <v>6.76</v>
      </c>
      <c r="BE5" s="23">
        <v>9.5</v>
      </c>
      <c r="BF5" s="23">
        <v>7.6</v>
      </c>
      <c r="BG5" s="23">
        <v>7.48</v>
      </c>
      <c r="BH5" s="23">
        <v>19.829999999999998</v>
      </c>
      <c r="BI5" s="23">
        <v>7.13</v>
      </c>
      <c r="BJ5" s="23">
        <v>9.34</v>
      </c>
      <c r="BK5" s="23">
        <v>93.367702943086599</v>
      </c>
      <c r="BL5" s="23">
        <v>87.491183376312307</v>
      </c>
      <c r="BM5" s="23">
        <v>72.933071422576901</v>
      </c>
      <c r="BN5" s="23">
        <v>84.486824226379397</v>
      </c>
      <c r="BO5" s="23">
        <v>85.345791568756098</v>
      </c>
      <c r="BP5" s="23">
        <v>94.918402588367499</v>
      </c>
      <c r="BQ5" s="23">
        <v>94.927372598648105</v>
      </c>
      <c r="BR5" s="23">
        <v>87.958807311058095</v>
      </c>
      <c r="BS5" s="23">
        <v>90.538856798410393</v>
      </c>
      <c r="BT5" s="23">
        <v>101.029703650475</v>
      </c>
      <c r="BU5" s="22">
        <v>259524019.956</v>
      </c>
      <c r="BV5" s="22">
        <v>250810293.69499999</v>
      </c>
      <c r="BW5" s="22">
        <v>207742548.85699999</v>
      </c>
      <c r="BX5" s="22">
        <v>240059912.42899999</v>
      </c>
      <c r="BY5" s="22">
        <v>233941096.62900001</v>
      </c>
      <c r="BZ5" s="22">
        <v>257698384.63999999</v>
      </c>
      <c r="CA5" s="22">
        <v>260642615.44800001</v>
      </c>
      <c r="CB5" s="22">
        <v>216929757.36000001</v>
      </c>
      <c r="CC5" s="22">
        <v>226813164.68399999</v>
      </c>
      <c r="CD5" s="22">
        <v>242367909.801</v>
      </c>
      <c r="CE5" s="24" t="s">
        <v>177</v>
      </c>
      <c r="CF5" s="24" t="s">
        <v>177</v>
      </c>
      <c r="CG5" s="24" t="s">
        <v>177</v>
      </c>
      <c r="CH5" s="24" t="s">
        <v>177</v>
      </c>
      <c r="CI5" s="24" t="s">
        <v>177</v>
      </c>
      <c r="CJ5" s="24" t="s">
        <v>177</v>
      </c>
      <c r="CK5" s="24" t="s">
        <v>177</v>
      </c>
      <c r="CL5" s="24" t="s">
        <v>177</v>
      </c>
      <c r="CM5" s="24" t="s">
        <v>177</v>
      </c>
      <c r="CN5" s="24" t="s">
        <v>177</v>
      </c>
      <c r="CO5" s="22">
        <v>13506000</v>
      </c>
      <c r="CP5" s="22">
        <v>5304000</v>
      </c>
      <c r="CQ5" s="22">
        <v>7547000</v>
      </c>
      <c r="CR5" s="22">
        <v>9454000</v>
      </c>
      <c r="CS5" s="22">
        <v>15834000</v>
      </c>
      <c r="CT5" s="22">
        <v>11344000</v>
      </c>
      <c r="CU5" s="22">
        <v>11404000</v>
      </c>
      <c r="CV5" s="22">
        <v>28224000</v>
      </c>
      <c r="CW5" s="22">
        <v>18726000</v>
      </c>
      <c r="CX5" s="22">
        <v>14073000</v>
      </c>
      <c r="CY5" s="22">
        <v>10736000</v>
      </c>
      <c r="CZ5" s="22">
        <v>8977000</v>
      </c>
      <c r="DA5" s="22">
        <v>8268000</v>
      </c>
      <c r="DB5" s="22">
        <v>8629000</v>
      </c>
      <c r="DC5" s="22">
        <v>8169000</v>
      </c>
      <c r="DD5" s="22">
        <v>9157000</v>
      </c>
      <c r="DE5" s="22">
        <v>10152000</v>
      </c>
      <c r="DF5" s="22">
        <v>11689000</v>
      </c>
      <c r="DG5" s="22">
        <v>9197000</v>
      </c>
      <c r="DH5" s="22">
        <v>10030000</v>
      </c>
      <c r="DI5" s="22">
        <v>11921000</v>
      </c>
      <c r="DJ5" s="22">
        <v>8134000</v>
      </c>
      <c r="DK5" s="22">
        <v>7817000</v>
      </c>
      <c r="DL5" s="22">
        <v>8999000</v>
      </c>
      <c r="DM5" s="22">
        <v>13835000</v>
      </c>
      <c r="DN5" s="22">
        <v>8998000</v>
      </c>
      <c r="DO5" s="22">
        <v>9878000</v>
      </c>
      <c r="DP5" s="22">
        <v>26137000</v>
      </c>
      <c r="DQ5" s="22">
        <v>8371000</v>
      </c>
      <c r="DR5" s="22">
        <v>9333000</v>
      </c>
      <c r="DS5" s="22">
        <v>59276000</v>
      </c>
      <c r="DT5" s="22">
        <v>50387000</v>
      </c>
      <c r="DU5" s="22">
        <v>49436000</v>
      </c>
      <c r="DV5" s="22">
        <v>50135000</v>
      </c>
      <c r="DW5" s="22">
        <v>53166000</v>
      </c>
      <c r="DX5" s="22">
        <v>50486000</v>
      </c>
      <c r="DY5" s="22">
        <v>49898000</v>
      </c>
      <c r="DZ5" s="22">
        <v>52877000</v>
      </c>
      <c r="EA5" s="22">
        <v>51828000</v>
      </c>
      <c r="EB5" s="22">
        <v>54107000</v>
      </c>
      <c r="EC5" s="22">
        <v>4774000</v>
      </c>
      <c r="ED5" s="22">
        <v>4148000</v>
      </c>
      <c r="EE5" s="22">
        <v>6063000</v>
      </c>
      <c r="EF5" s="22">
        <v>6108000</v>
      </c>
      <c r="EG5" s="22">
        <v>6729000</v>
      </c>
      <c r="EH5" s="22">
        <v>5866000</v>
      </c>
      <c r="EI5" s="22">
        <v>6471000</v>
      </c>
      <c r="EJ5" s="22">
        <v>6216000</v>
      </c>
      <c r="EK5" s="22">
        <v>7188000</v>
      </c>
      <c r="EL5" s="22">
        <v>8293000</v>
      </c>
      <c r="EM5"/>
      <c r="EN5"/>
      <c r="EO5"/>
      <c r="EP5"/>
      <c r="EQ5"/>
      <c r="ER5"/>
      <c r="ES5"/>
      <c r="ET5"/>
      <c r="EU5"/>
      <c r="EV5"/>
    </row>
    <row r="6" spans="1:152" ht="18" customHeight="1" x14ac:dyDescent="0.3">
      <c r="A6" s="15" t="s">
        <v>29</v>
      </c>
      <c r="B6" s="16" t="s">
        <v>181</v>
      </c>
      <c r="C6" s="17">
        <v>36307600</v>
      </c>
      <c r="D6" s="17">
        <v>35568900</v>
      </c>
      <c r="E6" s="17">
        <v>38805900</v>
      </c>
      <c r="F6" s="17">
        <v>44981000</v>
      </c>
      <c r="G6" s="17">
        <v>43908400</v>
      </c>
      <c r="H6" s="17">
        <v>39286100</v>
      </c>
      <c r="I6" s="17">
        <v>46633100</v>
      </c>
      <c r="J6" s="17">
        <v>48806000</v>
      </c>
      <c r="K6" s="17">
        <v>49489800</v>
      </c>
      <c r="L6" s="17">
        <v>64006300</v>
      </c>
      <c r="M6" s="17">
        <v>15373200</v>
      </c>
      <c r="N6" s="17">
        <v>14571300</v>
      </c>
      <c r="O6" s="17">
        <v>14007700</v>
      </c>
      <c r="P6" s="17">
        <v>11592200</v>
      </c>
      <c r="Q6" s="17">
        <v>9828700</v>
      </c>
      <c r="R6" s="17">
        <v>2606900</v>
      </c>
      <c r="S6" s="17">
        <v>5641600</v>
      </c>
      <c r="T6" s="17">
        <v>8979200</v>
      </c>
      <c r="U6" s="17">
        <v>10649800</v>
      </c>
      <c r="V6" s="17">
        <v>10771900</v>
      </c>
      <c r="W6" s="17">
        <v>2390500</v>
      </c>
      <c r="X6" s="17">
        <v>2408400</v>
      </c>
      <c r="Y6" s="17">
        <v>2737600</v>
      </c>
      <c r="Z6" s="17">
        <v>-204100</v>
      </c>
      <c r="AA6" s="17">
        <v>3232000</v>
      </c>
      <c r="AB6" s="17">
        <v>8318400</v>
      </c>
      <c r="AC6" s="17">
        <v>6193700</v>
      </c>
      <c r="AD6" s="17">
        <v>5581700</v>
      </c>
      <c r="AE6" s="17">
        <v>6244800</v>
      </c>
      <c r="AF6" s="17">
        <v>5240400</v>
      </c>
      <c r="AG6" s="17">
        <v>76815520.695999995</v>
      </c>
      <c r="AH6" s="17">
        <v>93366532.386000007</v>
      </c>
      <c r="AI6" s="17">
        <v>81195395.685000002</v>
      </c>
      <c r="AJ6" s="17">
        <v>92998458.283000007</v>
      </c>
      <c r="AK6" s="17">
        <v>122584772.642</v>
      </c>
      <c r="AL6" s="17">
        <v>126189980.2</v>
      </c>
      <c r="AM6" s="17">
        <v>161509233.50299999</v>
      </c>
      <c r="AN6" s="17">
        <v>264229951.96200001</v>
      </c>
      <c r="AO6" s="17">
        <v>347613079.45599997</v>
      </c>
      <c r="AP6" s="17">
        <v>553370158.36899996</v>
      </c>
      <c r="AQ6" s="18">
        <v>19.52</v>
      </c>
      <c r="AR6" s="18">
        <v>19.149999999999999</v>
      </c>
      <c r="AS6" s="18">
        <v>24.09</v>
      </c>
      <c r="AT6" s="18">
        <v>19.88</v>
      </c>
      <c r="AU6" s="18">
        <v>37.44</v>
      </c>
      <c r="AV6" s="18">
        <v>202</v>
      </c>
      <c r="AW6" s="18">
        <v>128.15</v>
      </c>
      <c r="AX6" s="18">
        <v>68.55</v>
      </c>
      <c r="AY6" s="18">
        <v>63.91</v>
      </c>
      <c r="AZ6" s="18">
        <v>60.85</v>
      </c>
      <c r="BA6" s="18">
        <v>8.26</v>
      </c>
      <c r="BB6" s="18">
        <v>7.84</v>
      </c>
      <c r="BC6" s="18">
        <v>8.69</v>
      </c>
      <c r="BD6" s="18">
        <v>5.12</v>
      </c>
      <c r="BE6" s="18">
        <v>8.3800000000000008</v>
      </c>
      <c r="BF6" s="18">
        <v>13.4</v>
      </c>
      <c r="BG6" s="18">
        <v>15.5</v>
      </c>
      <c r="BH6" s="18">
        <v>12.61</v>
      </c>
      <c r="BI6" s="18">
        <v>13.75</v>
      </c>
      <c r="BJ6" s="18">
        <v>10.24</v>
      </c>
      <c r="BK6" s="18">
        <v>68.989999999999995</v>
      </c>
      <c r="BL6" s="18">
        <v>84.26</v>
      </c>
      <c r="BM6" s="18">
        <v>73.55</v>
      </c>
      <c r="BN6" s="18">
        <v>84.46</v>
      </c>
      <c r="BO6" s="18">
        <v>115.72</v>
      </c>
      <c r="BP6" s="18">
        <v>131.43</v>
      </c>
      <c r="BQ6" s="18">
        <v>168.84</v>
      </c>
      <c r="BR6" s="18">
        <v>276.22000000000003</v>
      </c>
      <c r="BS6" s="18">
        <v>365.84</v>
      </c>
      <c r="BT6" s="18">
        <v>582.91999999999996</v>
      </c>
      <c r="BU6" s="17">
        <v>80010020.695999995</v>
      </c>
      <c r="BV6" s="17">
        <v>96893232.386000007</v>
      </c>
      <c r="BW6" s="17">
        <v>85461995.685000002</v>
      </c>
      <c r="BX6" s="17">
        <v>98611458.283000007</v>
      </c>
      <c r="BY6" s="17">
        <v>125474472.642</v>
      </c>
      <c r="BZ6" s="17">
        <v>139068680.19999999</v>
      </c>
      <c r="CA6" s="17">
        <v>174423233.50299999</v>
      </c>
      <c r="CB6" s="17">
        <v>277206051.96200001</v>
      </c>
      <c r="CC6" s="17">
        <v>361639879.45599997</v>
      </c>
      <c r="CD6" s="17">
        <v>575667758.36899996</v>
      </c>
      <c r="CE6" s="17">
        <v>1111</v>
      </c>
      <c r="CF6" s="17">
        <v>1105</v>
      </c>
      <c r="CG6" s="17">
        <v>1101</v>
      </c>
      <c r="CH6" s="17">
        <v>1100</v>
      </c>
      <c r="CI6" s="17">
        <v>1058</v>
      </c>
      <c r="CJ6" s="17">
        <v>958</v>
      </c>
      <c r="CK6" s="17">
        <v>954</v>
      </c>
      <c r="CL6" s="17">
        <v>957</v>
      </c>
      <c r="CM6" s="17">
        <v>950</v>
      </c>
      <c r="CN6" s="17">
        <v>949</v>
      </c>
      <c r="CO6" s="17">
        <v>4827000</v>
      </c>
      <c r="CP6" s="17">
        <v>4451800</v>
      </c>
      <c r="CQ6" s="17">
        <v>6038600</v>
      </c>
      <c r="CR6" s="17">
        <v>8034100</v>
      </c>
      <c r="CS6" s="17">
        <v>7408900</v>
      </c>
      <c r="CT6" s="17">
        <v>2438500</v>
      </c>
      <c r="CU6" s="17">
        <v>3681300</v>
      </c>
      <c r="CV6" s="17">
        <v>3908600</v>
      </c>
      <c r="CW6" s="17">
        <v>2211800</v>
      </c>
      <c r="CX6" s="17">
        <v>2927700</v>
      </c>
      <c r="CY6" s="17">
        <v>2659800</v>
      </c>
      <c r="CZ6" s="17">
        <v>2522700</v>
      </c>
      <c r="DA6" s="17">
        <v>3458800</v>
      </c>
      <c r="DB6" s="17">
        <v>2003300</v>
      </c>
      <c r="DC6" s="17">
        <v>3534500</v>
      </c>
      <c r="DD6" s="17">
        <v>5031600</v>
      </c>
      <c r="DE6" s="17">
        <v>6058000</v>
      </c>
      <c r="DF6" s="17">
        <v>5951900</v>
      </c>
      <c r="DG6" s="17">
        <v>7127300</v>
      </c>
      <c r="DH6" s="17">
        <v>6457900</v>
      </c>
      <c r="DI6" s="17">
        <v>3000300</v>
      </c>
      <c r="DJ6" s="17">
        <v>2790000</v>
      </c>
      <c r="DK6" s="17">
        <v>3374000</v>
      </c>
      <c r="DL6" s="17">
        <v>2304800</v>
      </c>
      <c r="DM6" s="17">
        <v>3680100</v>
      </c>
      <c r="DN6" s="17">
        <v>5265900</v>
      </c>
      <c r="DO6" s="17">
        <v>7229900</v>
      </c>
      <c r="DP6" s="17">
        <v>6155500</v>
      </c>
      <c r="DQ6" s="17">
        <v>6806400</v>
      </c>
      <c r="DR6" s="17">
        <v>6554600</v>
      </c>
      <c r="DS6" s="17">
        <v>19615600</v>
      </c>
      <c r="DT6" s="17">
        <v>19958700</v>
      </c>
      <c r="DU6" s="17">
        <v>21222100</v>
      </c>
      <c r="DV6" s="17">
        <v>19973800</v>
      </c>
      <c r="DW6" s="17">
        <v>21493300</v>
      </c>
      <c r="DX6" s="17">
        <v>22319500</v>
      </c>
      <c r="DY6" s="17">
        <v>24539800</v>
      </c>
      <c r="DZ6" s="17">
        <v>28318400</v>
      </c>
      <c r="EA6" s="17">
        <v>28541400</v>
      </c>
      <c r="EB6" s="17">
        <v>34124100</v>
      </c>
      <c r="EC6" s="17">
        <v>1847700</v>
      </c>
      <c r="ED6" s="17">
        <v>1654400</v>
      </c>
      <c r="EE6" s="17">
        <v>1752400</v>
      </c>
      <c r="EF6" s="17">
        <v>2297900</v>
      </c>
      <c r="EG6" s="17">
        <v>1748100</v>
      </c>
      <c r="EH6" s="17">
        <v>1730400</v>
      </c>
      <c r="EI6" s="17">
        <v>1303900</v>
      </c>
      <c r="EJ6" s="17">
        <v>1850700</v>
      </c>
      <c r="EK6" s="17">
        <v>1744100</v>
      </c>
      <c r="EL6" s="17">
        <v>1549500</v>
      </c>
      <c r="EM6"/>
      <c r="EN6"/>
      <c r="EO6"/>
      <c r="EP6"/>
      <c r="EQ6"/>
      <c r="ER6"/>
      <c r="ES6"/>
      <c r="ET6"/>
      <c r="EU6"/>
      <c r="EV6"/>
    </row>
    <row r="7" spans="1:152" x14ac:dyDescent="0.3">
      <c r="EM7"/>
      <c r="EN7"/>
      <c r="EO7"/>
      <c r="EP7"/>
      <c r="EQ7"/>
      <c r="ER7"/>
      <c r="ES7"/>
      <c r="ET7"/>
      <c r="EU7"/>
      <c r="EV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0F42-7C75-4C7D-9199-1DB0B1072644}">
  <sheetPr codeName="Sheet3"/>
  <dimension ref="A1:S11"/>
  <sheetViews>
    <sheetView tabSelected="1" workbookViewId="0">
      <selection activeCell="H11" sqref="H11"/>
    </sheetView>
  </sheetViews>
  <sheetFormatPr defaultRowHeight="14.4" x14ac:dyDescent="0.3"/>
  <cols>
    <col min="1" max="1" width="5" bestFit="1" customWidth="1"/>
    <col min="2" max="2" width="13.33203125" bestFit="1" customWidth="1"/>
    <col min="3" max="4" width="9" bestFit="1" customWidth="1"/>
    <col min="5" max="5" width="10" bestFit="1" customWidth="1"/>
    <col min="6" max="8" width="7" bestFit="1" customWidth="1"/>
    <col min="9" max="9" width="13.88671875" bestFit="1" customWidth="1"/>
    <col min="10" max="10" width="23.88671875" bestFit="1" customWidth="1"/>
    <col min="11" max="14" width="9" bestFit="1" customWidth="1"/>
    <col min="15" max="15" width="8" bestFit="1" customWidth="1"/>
    <col min="16" max="16" width="15.44140625" bestFit="1" customWidth="1"/>
    <col min="17" max="17" width="9" bestFit="1" customWidth="1"/>
    <col min="19" max="19" width="11.6640625" bestFit="1" customWidth="1"/>
  </cols>
  <sheetData>
    <row r="1" spans="1:19" x14ac:dyDescent="0.3">
      <c r="A1" t="s">
        <v>196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198</v>
      </c>
      <c r="Q1" t="s">
        <v>197</v>
      </c>
    </row>
    <row r="2" spans="1:19" x14ac:dyDescent="0.3">
      <c r="A2">
        <v>2014</v>
      </c>
      <c r="B2">
        <v>131119000</v>
      </c>
      <c r="C2">
        <v>69752000</v>
      </c>
      <c r="D2">
        <v>16323000</v>
      </c>
      <c r="E2">
        <v>292702970</v>
      </c>
      <c r="F2">
        <v>0.29480000000000001</v>
      </c>
      <c r="G2">
        <v>0.15679999999999999</v>
      </c>
      <c r="H2">
        <v>104.57</v>
      </c>
      <c r="I2">
        <v>278373970</v>
      </c>
      <c r="J2">
        <v>2783000</v>
      </c>
      <c r="K2">
        <v>33089000</v>
      </c>
      <c r="L2">
        <v>21034000</v>
      </c>
      <c r="M2">
        <v>20563000</v>
      </c>
      <c r="N2">
        <v>74331000</v>
      </c>
      <c r="O2">
        <v>3895000</v>
      </c>
      <c r="P2">
        <v>0.25975617227225389</v>
      </c>
      <c r="Q2">
        <v>18760000</v>
      </c>
      <c r="S2" s="25"/>
    </row>
    <row r="3" spans="1:19" x14ac:dyDescent="0.3">
      <c r="A3">
        <v>2015</v>
      </c>
      <c r="B3">
        <v>133411000</v>
      </c>
      <c r="C3">
        <v>71150000</v>
      </c>
      <c r="D3">
        <v>15409000</v>
      </c>
      <c r="E3">
        <v>284220453</v>
      </c>
      <c r="F3">
        <v>0.26979999999999998</v>
      </c>
      <c r="G3">
        <v>0.1439</v>
      </c>
      <c r="H3">
        <v>102.72</v>
      </c>
      <c r="I3">
        <v>265705453</v>
      </c>
      <c r="J3">
        <v>2755000</v>
      </c>
      <c r="K3">
        <v>38376000</v>
      </c>
      <c r="L3">
        <v>19652000</v>
      </c>
      <c r="M3">
        <v>19196000</v>
      </c>
      <c r="N3">
        <v>70074000</v>
      </c>
      <c r="O3">
        <v>3746000</v>
      </c>
      <c r="P3">
        <v>0.24576546174313707</v>
      </c>
      <c r="Q3">
        <v>19861000</v>
      </c>
      <c r="S3" s="25"/>
    </row>
    <row r="4" spans="1:19" x14ac:dyDescent="0.3">
      <c r="A4">
        <v>2016</v>
      </c>
      <c r="B4">
        <v>141208000</v>
      </c>
      <c r="C4">
        <v>70418000</v>
      </c>
      <c r="D4">
        <v>16540000</v>
      </c>
      <c r="E4">
        <v>313432458</v>
      </c>
      <c r="F4">
        <v>0.28120000000000001</v>
      </c>
      <c r="G4">
        <v>0.14019999999999999</v>
      </c>
      <c r="H4">
        <f>E4/J4</f>
        <v>115.78590986331733</v>
      </c>
      <c r="I4">
        <v>298651458</v>
      </c>
      <c r="J4">
        <v>2707000</v>
      </c>
      <c r="K4">
        <v>41907000</v>
      </c>
      <c r="L4">
        <v>20215000</v>
      </c>
      <c r="M4">
        <v>19803000</v>
      </c>
      <c r="N4">
        <v>71890000</v>
      </c>
      <c r="O4">
        <v>3754000</v>
      </c>
      <c r="P4">
        <v>0.19727932285368799</v>
      </c>
      <c r="Q4">
        <v>27126000</v>
      </c>
      <c r="S4" s="25"/>
    </row>
    <row r="5" spans="1:19" x14ac:dyDescent="0.3">
      <c r="A5">
        <v>2017</v>
      </c>
      <c r="B5">
        <v>157303000</v>
      </c>
      <c r="C5">
        <v>60160000</v>
      </c>
      <c r="D5">
        <v>1300000</v>
      </c>
      <c r="E5">
        <v>375360585</v>
      </c>
      <c r="F5">
        <v>0.29380000000000001</v>
      </c>
      <c r="G5">
        <v>0.1124</v>
      </c>
      <c r="H5">
        <v>139.72</v>
      </c>
      <c r="I5">
        <v>391645585</v>
      </c>
      <c r="J5">
        <v>2683000</v>
      </c>
      <c r="K5">
        <v>18296000</v>
      </c>
      <c r="L5">
        <v>18222000</v>
      </c>
      <c r="M5">
        <v>17673000</v>
      </c>
      <c r="N5">
        <v>76450000</v>
      </c>
      <c r="O5">
        <v>5642000</v>
      </c>
      <c r="P5">
        <v>12.594615384615384</v>
      </c>
      <c r="Q5">
        <v>34581000</v>
      </c>
      <c r="S5" s="25"/>
    </row>
    <row r="6" spans="1:19" x14ac:dyDescent="0.3">
      <c r="A6">
        <v>2018</v>
      </c>
      <c r="B6">
        <v>152954000</v>
      </c>
      <c r="C6">
        <v>59752000</v>
      </c>
      <c r="D6">
        <v>15297000</v>
      </c>
      <c r="E6">
        <v>346109265</v>
      </c>
      <c r="F6">
        <v>0.30120000000000002</v>
      </c>
      <c r="G6">
        <v>0.1177</v>
      </c>
      <c r="H6">
        <v>129.05000000000001</v>
      </c>
      <c r="I6">
        <v>356403265</v>
      </c>
      <c r="J6">
        <v>2662000</v>
      </c>
      <c r="K6">
        <v>19687000</v>
      </c>
      <c r="L6">
        <v>18393000</v>
      </c>
      <c r="M6">
        <v>17999000</v>
      </c>
      <c r="N6">
        <v>81581000</v>
      </c>
      <c r="O6">
        <v>6929000</v>
      </c>
      <c r="P6">
        <v>0.17663594168791263</v>
      </c>
      <c r="Q6">
        <v>29981000</v>
      </c>
      <c r="S6" s="25"/>
    </row>
    <row r="7" spans="1:19" x14ac:dyDescent="0.3">
      <c r="A7">
        <v>2019</v>
      </c>
      <c r="B7">
        <v>157728000</v>
      </c>
      <c r="C7">
        <v>59471000</v>
      </c>
      <c r="D7">
        <v>15119000</v>
      </c>
      <c r="E7">
        <v>383911214</v>
      </c>
      <c r="F7">
        <v>0.29139999999999999</v>
      </c>
      <c r="G7">
        <v>0.1099</v>
      </c>
      <c r="H7">
        <v>145.87</v>
      </c>
      <c r="I7">
        <v>392320214</v>
      </c>
      <c r="J7">
        <v>2633000</v>
      </c>
      <c r="K7">
        <v>19287000</v>
      </c>
      <c r="L7">
        <v>17145000</v>
      </c>
      <c r="M7">
        <v>17328000</v>
      </c>
      <c r="N7">
        <v>82059000</v>
      </c>
      <c r="O7">
        <v>7009000</v>
      </c>
      <c r="P7">
        <v>0.14610754679542293</v>
      </c>
      <c r="Q7">
        <v>27696000</v>
      </c>
      <c r="S7" s="25"/>
    </row>
    <row r="8" spans="1:19" x14ac:dyDescent="0.3">
      <c r="A8">
        <v>2020</v>
      </c>
      <c r="B8">
        <v>174894000</v>
      </c>
      <c r="C8">
        <v>63278000</v>
      </c>
      <c r="D8">
        <v>14714000</v>
      </c>
      <c r="E8">
        <v>414309579</v>
      </c>
      <c r="F8">
        <v>0.26069999999999999</v>
      </c>
      <c r="G8">
        <v>9.4299999999999995E-2</v>
      </c>
      <c r="H8">
        <v>157.38</v>
      </c>
      <c r="I8">
        <v>424390579</v>
      </c>
      <c r="J8">
        <v>2629000</v>
      </c>
      <c r="K8">
        <v>25185000</v>
      </c>
      <c r="L8">
        <v>16087000</v>
      </c>
      <c r="M8">
        <v>16497000</v>
      </c>
      <c r="N8">
        <v>82584000</v>
      </c>
      <c r="O8">
        <v>7300000</v>
      </c>
      <c r="P8">
        <v>0.12117711023515021</v>
      </c>
      <c r="Q8">
        <v>35266000</v>
      </c>
      <c r="S8" s="25"/>
    </row>
    <row r="9" spans="1:19" x14ac:dyDescent="0.3">
      <c r="A9">
        <v>2021</v>
      </c>
      <c r="B9">
        <v>182018000</v>
      </c>
      <c r="C9">
        <v>74023000</v>
      </c>
      <c r="D9">
        <v>20878000</v>
      </c>
      <c r="E9">
        <v>450358383</v>
      </c>
      <c r="F9">
        <v>0.2591</v>
      </c>
      <c r="G9">
        <v>0.10539999999999999</v>
      </c>
      <c r="H9">
        <v>171.07</v>
      </c>
      <c r="I9">
        <v>452501383</v>
      </c>
      <c r="J9">
        <v>2633000</v>
      </c>
      <c r="K9">
        <v>31608000</v>
      </c>
      <c r="L9">
        <v>19524000</v>
      </c>
      <c r="M9">
        <v>19178000</v>
      </c>
      <c r="N9">
        <v>78740000</v>
      </c>
      <c r="O9">
        <v>7390000</v>
      </c>
      <c r="P9">
        <v>-8.1425423891177351E-2</v>
      </c>
      <c r="Q9">
        <v>33751000</v>
      </c>
      <c r="S9" s="25"/>
    </row>
    <row r="10" spans="1:19" x14ac:dyDescent="0.3">
      <c r="A10">
        <v>2022</v>
      </c>
      <c r="B10">
        <v>187378000</v>
      </c>
      <c r="C10">
        <v>76804000</v>
      </c>
      <c r="D10">
        <v>17941000</v>
      </c>
      <c r="E10">
        <v>461848513</v>
      </c>
      <c r="F10">
        <v>0.25209999999999999</v>
      </c>
      <c r="G10">
        <v>0.1033</v>
      </c>
      <c r="H10">
        <f>E10/J10</f>
        <v>176.68267521040551</v>
      </c>
      <c r="I10">
        <v>477988513</v>
      </c>
      <c r="J10">
        <v>2614000</v>
      </c>
      <c r="K10">
        <v>23519000</v>
      </c>
      <c r="L10">
        <v>20131000</v>
      </c>
      <c r="M10">
        <v>19359000</v>
      </c>
      <c r="N10">
        <v>79990000</v>
      </c>
      <c r="O10">
        <v>6970000</v>
      </c>
      <c r="P10">
        <v>7.9036842985340749E-2</v>
      </c>
      <c r="Q10">
        <v>39659000</v>
      </c>
      <c r="S10" s="25"/>
    </row>
    <row r="11" spans="1:19" x14ac:dyDescent="0.3">
      <c r="A11">
        <v>2023</v>
      </c>
      <c r="B11">
        <v>167558000</v>
      </c>
      <c r="C11">
        <v>68774000</v>
      </c>
      <c r="D11">
        <v>35153000</v>
      </c>
      <c r="E11">
        <v>377316864</v>
      </c>
      <c r="F11">
        <v>0.21899999999999997</v>
      </c>
      <c r="G11">
        <v>8.9900000000000008E-2</v>
      </c>
      <c r="H11">
        <v>156.74</v>
      </c>
      <c r="I11">
        <v>383721864</v>
      </c>
      <c r="J11">
        <v>2407000</v>
      </c>
      <c r="K11">
        <v>22927000</v>
      </c>
      <c r="L11">
        <v>15539000</v>
      </c>
      <c r="M11">
        <v>15062000</v>
      </c>
      <c r="N11">
        <v>85159000</v>
      </c>
      <c r="O11">
        <v>7103000</v>
      </c>
      <c r="P11">
        <v>-0.57153016812220869</v>
      </c>
      <c r="Q11">
        <v>29332000</v>
      </c>
      <c r="S11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3F43-DDA8-48B7-AA53-77749AB56B8E}">
  <sheetPr codeName="Sheet4"/>
  <dimension ref="A1:Q11"/>
  <sheetViews>
    <sheetView workbookViewId="0">
      <selection activeCell="J19" sqref="J19"/>
    </sheetView>
  </sheetViews>
  <sheetFormatPr defaultRowHeight="14.4" x14ac:dyDescent="0.3"/>
  <cols>
    <col min="1" max="1" width="5" bestFit="1" customWidth="1"/>
    <col min="2" max="2" width="13.33203125" bestFit="1" customWidth="1"/>
    <col min="3" max="5" width="12" bestFit="1" customWidth="1"/>
    <col min="6" max="7" width="7" bestFit="1" customWidth="1"/>
    <col min="8" max="8" width="12" bestFit="1" customWidth="1"/>
    <col min="9" max="9" width="13.88671875" bestFit="1" customWidth="1"/>
    <col min="10" max="10" width="23.88671875" bestFit="1" customWidth="1"/>
    <col min="11" max="15" width="12" bestFit="1" customWidth="1"/>
    <col min="16" max="16" width="15.44140625" bestFit="1" customWidth="1"/>
    <col min="17" max="17" width="12" bestFit="1" customWidth="1"/>
  </cols>
  <sheetData>
    <row r="1" spans="1:17" x14ac:dyDescent="0.3">
      <c r="A1" t="s">
        <v>196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198</v>
      </c>
      <c r="Q1" t="s">
        <v>197</v>
      </c>
    </row>
    <row r="2" spans="1:17" x14ac:dyDescent="0.3">
      <c r="A2">
        <v>2014</v>
      </c>
      <c r="B2">
        <v>76474568.687796593</v>
      </c>
      <c r="C2">
        <v>21795570.5473423</v>
      </c>
      <c r="D2">
        <v>9434839.2405509893</v>
      </c>
      <c r="E2">
        <v>191711311.431133</v>
      </c>
      <c r="F2">
        <v>0.58050000000000002</v>
      </c>
      <c r="G2">
        <v>0.16550000000000001</v>
      </c>
      <c r="H2">
        <v>272.87431536912902</v>
      </c>
      <c r="I2">
        <v>205876713.55279601</v>
      </c>
      <c r="J2">
        <v>702563</v>
      </c>
      <c r="K2">
        <v>11831967.813134201</v>
      </c>
      <c r="L2">
        <v>14245272.7067471</v>
      </c>
      <c r="M2">
        <v>12652916.105389601</v>
      </c>
      <c r="N2">
        <v>47985034.294366799</v>
      </c>
      <c r="O2">
        <v>4632493.93486977</v>
      </c>
      <c r="P2">
        <v>0.34108444063437782</v>
      </c>
      <c r="Q2">
        <v>25997369.934797198</v>
      </c>
    </row>
    <row r="3" spans="1:17" x14ac:dyDescent="0.3">
      <c r="A3">
        <v>2015</v>
      </c>
      <c r="B3">
        <v>76366296.384096101</v>
      </c>
      <c r="C3">
        <v>23485536.551475499</v>
      </c>
      <c r="D3">
        <v>8933575.5560398102</v>
      </c>
      <c r="E3">
        <v>195734636.39291701</v>
      </c>
      <c r="F3">
        <v>0.51450000000000007</v>
      </c>
      <c r="G3">
        <v>0.15820000000000001</v>
      </c>
      <c r="H3">
        <v>278.60095720291099</v>
      </c>
      <c r="I3">
        <v>208609347.052659</v>
      </c>
      <c r="J3">
        <v>702563</v>
      </c>
      <c r="K3">
        <v>10561435.7075691</v>
      </c>
      <c r="L3">
        <v>13931055.8230877</v>
      </c>
      <c r="M3">
        <v>12082451.787233399</v>
      </c>
      <c r="N3">
        <v>48528375.848531701</v>
      </c>
      <c r="O3">
        <v>3931055.4742813101</v>
      </c>
      <c r="P3">
        <v>0.35247658806273785</v>
      </c>
      <c r="Q3">
        <v>23436146.36731109</v>
      </c>
    </row>
    <row r="4" spans="1:17" x14ac:dyDescent="0.3">
      <c r="A4">
        <v>2016</v>
      </c>
      <c r="B4">
        <v>75609252.545356795</v>
      </c>
      <c r="C4">
        <v>25986220.670700099</v>
      </c>
      <c r="D4">
        <v>9425196.9223022498</v>
      </c>
      <c r="E4">
        <v>160842607.829494</v>
      </c>
      <c r="F4">
        <v>0.49270000000000003</v>
      </c>
      <c r="G4">
        <v>0.16930000000000001</v>
      </c>
      <c r="H4">
        <v>228.937009620666</v>
      </c>
      <c r="I4">
        <v>172786505.55841401</v>
      </c>
      <c r="J4">
        <v>702563</v>
      </c>
      <c r="K4">
        <v>10059055.194854699</v>
      </c>
      <c r="L4">
        <v>13847441.0505295</v>
      </c>
      <c r="M4">
        <v>12802165.452003499</v>
      </c>
      <c r="N4">
        <v>49779527.938842803</v>
      </c>
      <c r="O4">
        <v>5649606.3423156701</v>
      </c>
      <c r="P4">
        <v>0.35829156223893222</v>
      </c>
      <c r="Q4">
        <v>22002952.923774719</v>
      </c>
    </row>
    <row r="5" spans="1:17" x14ac:dyDescent="0.3">
      <c r="A5">
        <v>2017</v>
      </c>
      <c r="B5">
        <v>78617860.854148895</v>
      </c>
      <c r="C5">
        <v>29741617.8438663</v>
      </c>
      <c r="D5">
        <v>8851635.35857201</v>
      </c>
      <c r="E5">
        <v>177567625.19450799</v>
      </c>
      <c r="F5">
        <v>0.42219999999999996</v>
      </c>
      <c r="G5">
        <v>0.15970000000000001</v>
      </c>
      <c r="H5">
        <v>252.74274480342899</v>
      </c>
      <c r="I5">
        <v>183834414.874989</v>
      </c>
      <c r="J5">
        <v>702563</v>
      </c>
      <c r="K5">
        <v>13173382.495880101</v>
      </c>
      <c r="L5">
        <v>13332307.954073001</v>
      </c>
      <c r="M5">
        <v>12558187.173843401</v>
      </c>
      <c r="N5">
        <v>54648825.782060601</v>
      </c>
      <c r="O5">
        <v>7831436.4495277395</v>
      </c>
      <c r="P5">
        <v>0.41874203637206198</v>
      </c>
      <c r="Q5">
        <v>19440172.176361114</v>
      </c>
    </row>
    <row r="6" spans="1:17" x14ac:dyDescent="0.3">
      <c r="A6">
        <v>2018</v>
      </c>
      <c r="B6">
        <v>79736976.637363404</v>
      </c>
      <c r="C6">
        <v>30837818.976402301</v>
      </c>
      <c r="D6">
        <v>10663146.2574005</v>
      </c>
      <c r="E6">
        <v>173660768.60041499</v>
      </c>
      <c r="F6">
        <v>0.46590000000000004</v>
      </c>
      <c r="G6">
        <v>0.1802</v>
      </c>
      <c r="H6">
        <v>247.181885623932</v>
      </c>
      <c r="I6">
        <v>179390432.52272499</v>
      </c>
      <c r="J6">
        <v>702563</v>
      </c>
      <c r="K6">
        <v>13331979.434967</v>
      </c>
      <c r="L6">
        <v>14998476.864337901</v>
      </c>
      <c r="M6">
        <v>14367827.9285431</v>
      </c>
      <c r="N6">
        <v>57729258.299827598</v>
      </c>
      <c r="O6">
        <v>7172743.0491447402</v>
      </c>
      <c r="P6">
        <v>0.34742857142857386</v>
      </c>
      <c r="Q6">
        <v>19061643.357277006</v>
      </c>
    </row>
    <row r="7" spans="1:17" x14ac:dyDescent="0.3">
      <c r="A7">
        <v>2019</v>
      </c>
      <c r="B7">
        <v>85820076.055169106</v>
      </c>
      <c r="C7">
        <v>37045030.964493804</v>
      </c>
      <c r="D7">
        <v>13940301.1940718</v>
      </c>
      <c r="E7">
        <v>227850321.757144</v>
      </c>
      <c r="F7">
        <v>0.4632</v>
      </c>
      <c r="G7">
        <v>0.19989999999999999</v>
      </c>
      <c r="H7">
        <v>324.31314921379101</v>
      </c>
      <c r="I7">
        <v>231678043.19340599</v>
      </c>
      <c r="J7">
        <v>702563</v>
      </c>
      <c r="K7">
        <v>12266060.382366201</v>
      </c>
      <c r="L7">
        <v>18124353.956699401</v>
      </c>
      <c r="M7">
        <v>17159677.264451999</v>
      </c>
      <c r="N7">
        <v>63484815.380811699</v>
      </c>
      <c r="O7">
        <v>6516215.4725789996</v>
      </c>
      <c r="P7">
        <v>0.23094020893531764</v>
      </c>
      <c r="Q7">
        <v>16093781.818628192</v>
      </c>
    </row>
    <row r="8" spans="1:17" x14ac:dyDescent="0.3">
      <c r="A8">
        <v>2020</v>
      </c>
      <c r="B8">
        <v>97750795.2289581</v>
      </c>
      <c r="C8">
        <v>45135043.519020103</v>
      </c>
      <c r="D8">
        <v>16222197.146415699</v>
      </c>
      <c r="E8">
        <v>246359369.27453601</v>
      </c>
      <c r="F8">
        <v>0.45169999999999999</v>
      </c>
      <c r="G8">
        <v>0.20860000000000001</v>
      </c>
      <c r="H8">
        <v>350.65819644928001</v>
      </c>
      <c r="I8">
        <v>249840985.28329501</v>
      </c>
      <c r="J8">
        <v>702563</v>
      </c>
      <c r="K8">
        <v>14007035.983085601</v>
      </c>
      <c r="L8">
        <v>21042896.235466</v>
      </c>
      <c r="M8">
        <v>20386972.489356998</v>
      </c>
      <c r="N8">
        <v>66185883.4676743</v>
      </c>
      <c r="O8">
        <v>5911257.4281692496</v>
      </c>
      <c r="P8">
        <v>0.25673312346974586</v>
      </c>
      <c r="Q8">
        <v>17488651.991844594</v>
      </c>
    </row>
    <row r="9" spans="1:17" x14ac:dyDescent="0.3">
      <c r="A9">
        <v>2021</v>
      </c>
      <c r="B9">
        <v>101147150.15614</v>
      </c>
      <c r="C9">
        <v>31056208.186745599</v>
      </c>
      <c r="D9">
        <v>15262408.891916299</v>
      </c>
      <c r="E9">
        <v>291817174.58843303</v>
      </c>
      <c r="F9">
        <v>0.61380000000000001</v>
      </c>
      <c r="G9">
        <v>0.1885</v>
      </c>
      <c r="H9">
        <v>415.36103452444098</v>
      </c>
      <c r="I9">
        <v>313192216.58932298</v>
      </c>
      <c r="J9">
        <v>702563</v>
      </c>
      <c r="K9">
        <v>14290567.0622587</v>
      </c>
      <c r="L9">
        <v>19891531.4739943</v>
      </c>
      <c r="M9">
        <v>19062124.1853237</v>
      </c>
      <c r="N9">
        <v>68807935.450196296</v>
      </c>
      <c r="O9">
        <v>5583434.0066909799</v>
      </c>
      <c r="P9">
        <v>0.24895908111988208</v>
      </c>
      <c r="Q9">
        <v>35665609.063148677</v>
      </c>
    </row>
    <row r="10" spans="1:17" x14ac:dyDescent="0.3">
      <c r="A10">
        <v>2022</v>
      </c>
      <c r="B10">
        <v>95479013.825058907</v>
      </c>
      <c r="C10">
        <v>34676414.647698402</v>
      </c>
      <c r="D10">
        <v>13453560.7165098</v>
      </c>
      <c r="E10">
        <v>221060886.24396399</v>
      </c>
      <c r="F10">
        <v>0.51</v>
      </c>
      <c r="G10">
        <v>0.1852</v>
      </c>
      <c r="H10">
        <v>314.64933484792698</v>
      </c>
      <c r="I10">
        <v>239226063.50638899</v>
      </c>
      <c r="J10">
        <v>702563</v>
      </c>
      <c r="K10">
        <v>10585431.8398237</v>
      </c>
      <c r="L10">
        <v>18928784.081935901</v>
      </c>
      <c r="M10">
        <v>17684267.435669899</v>
      </c>
      <c r="N10">
        <v>68541564.745306998</v>
      </c>
      <c r="O10">
        <v>7375033.8071584702</v>
      </c>
      <c r="P10">
        <v>0.31446743418404499</v>
      </c>
      <c r="Q10">
        <v>28750609.102248698</v>
      </c>
    </row>
    <row r="11" spans="1:17" x14ac:dyDescent="0.3">
      <c r="A11">
        <v>2023</v>
      </c>
      <c r="B11">
        <v>107693592.905045</v>
      </c>
      <c r="C11">
        <v>39596453.782558396</v>
      </c>
      <c r="D11">
        <v>13687280.9305191</v>
      </c>
      <c r="E11">
        <v>204483763.245511</v>
      </c>
      <c r="F11">
        <v>0.42330000000000001</v>
      </c>
      <c r="G11">
        <v>0.15560000000000002</v>
      </c>
      <c r="H11">
        <v>291.05411267280601</v>
      </c>
      <c r="I11">
        <v>228591852.77454799</v>
      </c>
      <c r="J11">
        <v>702563</v>
      </c>
      <c r="K11">
        <v>12534968.5335159</v>
      </c>
      <c r="L11">
        <v>18326290.6527519</v>
      </c>
      <c r="M11">
        <v>16759717.187404601</v>
      </c>
      <c r="N11">
        <v>69895841.634750396</v>
      </c>
      <c r="O11">
        <v>5643711.85350418</v>
      </c>
      <c r="P11">
        <v>0.22447382153417794</v>
      </c>
      <c r="Q11">
        <v>36643058.062552899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231A4-BC20-493A-9F2E-2632555001BB}">
  <sheetPr codeName="Sheet5"/>
  <dimension ref="A1:Q11"/>
  <sheetViews>
    <sheetView workbookViewId="0"/>
  </sheetViews>
  <sheetFormatPr defaultRowHeight="14.4" x14ac:dyDescent="0.3"/>
  <cols>
    <col min="1" max="1" width="5" bestFit="1" customWidth="1"/>
    <col min="2" max="2" width="13.33203125" bestFit="1" customWidth="1"/>
    <col min="3" max="4" width="9" bestFit="1" customWidth="1"/>
    <col min="5" max="5" width="10" bestFit="1" customWidth="1"/>
    <col min="6" max="7" width="7" bestFit="1" customWidth="1"/>
    <col min="8" max="8" width="6" bestFit="1" customWidth="1"/>
    <col min="9" max="9" width="13.88671875" bestFit="1" customWidth="1"/>
    <col min="10" max="10" width="23.88671875" bestFit="1" customWidth="1"/>
    <col min="11" max="13" width="9" bestFit="1" customWidth="1"/>
    <col min="14" max="14" width="10" bestFit="1" customWidth="1"/>
    <col min="15" max="15" width="9" bestFit="1" customWidth="1"/>
    <col min="16" max="16" width="15.44140625" bestFit="1" customWidth="1"/>
    <col min="17" max="17" width="9" bestFit="1" customWidth="1"/>
  </cols>
  <sheetData>
    <row r="1" spans="1:17" x14ac:dyDescent="0.3">
      <c r="A1" t="s">
        <v>196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198</v>
      </c>
      <c r="Q1" t="s">
        <v>197</v>
      </c>
    </row>
    <row r="2" spans="1:17" x14ac:dyDescent="0.3">
      <c r="A2">
        <v>2014</v>
      </c>
      <c r="B2">
        <v>167566000</v>
      </c>
      <c r="C2">
        <v>71301000</v>
      </c>
      <c r="D2">
        <v>9134000</v>
      </c>
      <c r="E2">
        <v>196265471</v>
      </c>
      <c r="F2">
        <v>0.1716</v>
      </c>
      <c r="G2">
        <v>7.2999999999999995E-2</v>
      </c>
      <c r="H2">
        <v>31.15</v>
      </c>
      <c r="I2">
        <v>196825471</v>
      </c>
      <c r="J2">
        <v>6291000</v>
      </c>
      <c r="K2">
        <v>36122000</v>
      </c>
      <c r="L2">
        <v>12726000</v>
      </c>
      <c r="M2">
        <v>12238000</v>
      </c>
      <c r="N2">
        <v>49605000</v>
      </c>
      <c r="O2">
        <v>6006000</v>
      </c>
      <c r="P2">
        <v>0.33982920954674833</v>
      </c>
      <c r="Q2">
        <v>36682000</v>
      </c>
    </row>
    <row r="3" spans="1:17" x14ac:dyDescent="0.3">
      <c r="A3">
        <v>2015</v>
      </c>
      <c r="B3">
        <v>167381000</v>
      </c>
      <c r="C3">
        <v>64720000</v>
      </c>
      <c r="D3">
        <v>6959000</v>
      </c>
      <c r="E3">
        <v>199264495</v>
      </c>
      <c r="F3">
        <v>0.13849999999999998</v>
      </c>
      <c r="G3">
        <v>5.3600000000000002E-2</v>
      </c>
      <c r="H3">
        <v>32.28</v>
      </c>
      <c r="I3">
        <v>214873495</v>
      </c>
      <c r="J3">
        <v>6175000</v>
      </c>
      <c r="K3">
        <v>23290000</v>
      </c>
      <c r="L3">
        <v>10329000</v>
      </c>
      <c r="M3">
        <v>8964000</v>
      </c>
      <c r="N3">
        <v>48851000</v>
      </c>
      <c r="O3">
        <v>5975000</v>
      </c>
      <c r="P3">
        <v>0.28811610863629822</v>
      </c>
      <c r="Q3">
        <v>38899000</v>
      </c>
    </row>
    <row r="4" spans="1:17" x14ac:dyDescent="0.3">
      <c r="A4">
        <v>2016</v>
      </c>
      <c r="B4">
        <v>171615000</v>
      </c>
      <c r="C4">
        <v>59544000</v>
      </c>
      <c r="D4">
        <v>7213000</v>
      </c>
      <c r="E4">
        <v>197100172</v>
      </c>
      <c r="F4">
        <v>0.14019999999999999</v>
      </c>
      <c r="G4">
        <v>4.87E-2</v>
      </c>
      <c r="H4">
        <v>32.479999999999997</v>
      </c>
      <c r="I4">
        <v>221336172</v>
      </c>
      <c r="J4">
        <v>6070000</v>
      </c>
      <c r="K4">
        <v>17850000</v>
      </c>
      <c r="L4">
        <v>9004000</v>
      </c>
      <c r="M4">
        <v>8351000</v>
      </c>
      <c r="N4">
        <v>52824000</v>
      </c>
      <c r="O4">
        <v>7204000</v>
      </c>
      <c r="P4">
        <v>0.15777069180646053</v>
      </c>
      <c r="Q4">
        <v>42086000</v>
      </c>
    </row>
    <row r="5" spans="1:17" x14ac:dyDescent="0.3">
      <c r="A5">
        <v>2017</v>
      </c>
      <c r="B5">
        <v>171797000</v>
      </c>
      <c r="C5">
        <v>71308000</v>
      </c>
      <c r="D5">
        <v>21308000</v>
      </c>
      <c r="E5">
        <v>215896826</v>
      </c>
      <c r="F5">
        <v>0.1726</v>
      </c>
      <c r="G5">
        <v>7.1599999999999997E-2</v>
      </c>
      <c r="H5">
        <v>36.22</v>
      </c>
      <c r="I5">
        <v>239395826</v>
      </c>
      <c r="J5">
        <v>5979000</v>
      </c>
      <c r="K5">
        <v>19992000</v>
      </c>
      <c r="L5">
        <v>12989000</v>
      </c>
      <c r="M5">
        <v>12305000</v>
      </c>
      <c r="N5">
        <v>52546000</v>
      </c>
      <c r="O5">
        <v>6664000</v>
      </c>
      <c r="P5">
        <v>-0.42251736437018961</v>
      </c>
      <c r="Q5">
        <v>43491000</v>
      </c>
    </row>
    <row r="6" spans="1:17" x14ac:dyDescent="0.3">
      <c r="A6">
        <v>2018</v>
      </c>
      <c r="B6">
        <v>159422000</v>
      </c>
      <c r="C6">
        <v>63407000</v>
      </c>
      <c r="D6">
        <v>11151000</v>
      </c>
      <c r="E6">
        <v>252317724</v>
      </c>
      <c r="F6">
        <v>5.67E-2</v>
      </c>
      <c r="G6">
        <v>2.2499999999999999E-2</v>
      </c>
      <c r="H6">
        <v>43.65</v>
      </c>
      <c r="I6">
        <v>275224724</v>
      </c>
      <c r="J6">
        <v>5717000</v>
      </c>
      <c r="K6">
        <v>18833000</v>
      </c>
      <c r="L6">
        <v>4062000</v>
      </c>
      <c r="M6">
        <v>3594000</v>
      </c>
      <c r="N6">
        <v>40825000</v>
      </c>
      <c r="O6">
        <v>9499000</v>
      </c>
      <c r="P6">
        <v>-0.67769706752757597</v>
      </c>
      <c r="Q6">
        <v>41740000</v>
      </c>
    </row>
    <row r="7" spans="1:17" x14ac:dyDescent="0.3">
      <c r="A7">
        <v>2019</v>
      </c>
      <c r="B7">
        <v>167594000</v>
      </c>
      <c r="C7">
        <v>63144000</v>
      </c>
      <c r="D7">
        <v>16272000</v>
      </c>
      <c r="E7">
        <v>216826916</v>
      </c>
      <c r="F7">
        <v>0.18190000000000001</v>
      </c>
      <c r="G7">
        <v>6.8499999999999991E-2</v>
      </c>
      <c r="H7">
        <v>39.18</v>
      </c>
      <c r="I7">
        <v>259330916</v>
      </c>
      <c r="J7">
        <v>5534000</v>
      </c>
      <c r="K7">
        <v>9646000</v>
      </c>
      <c r="L7">
        <v>12331000</v>
      </c>
      <c r="M7">
        <v>11485000</v>
      </c>
      <c r="N7">
        <v>41172000</v>
      </c>
      <c r="O7">
        <v>8853000</v>
      </c>
      <c r="P7">
        <v>-0.29418633235004921</v>
      </c>
      <c r="Q7">
        <v>52150000</v>
      </c>
    </row>
    <row r="8" spans="1:17" x14ac:dyDescent="0.3">
      <c r="A8">
        <v>2020</v>
      </c>
      <c r="B8">
        <v>154229000</v>
      </c>
      <c r="C8">
        <v>63238000</v>
      </c>
      <c r="D8">
        <v>9159000</v>
      </c>
      <c r="E8">
        <v>204604586</v>
      </c>
      <c r="F8">
        <v>0.11130000000000001</v>
      </c>
      <c r="G8">
        <v>4.5599999999999995E-2</v>
      </c>
      <c r="H8">
        <v>36.81</v>
      </c>
      <c r="I8">
        <v>232219586</v>
      </c>
      <c r="J8">
        <v>5620000</v>
      </c>
      <c r="K8">
        <v>12221000</v>
      </c>
      <c r="L8">
        <v>7534000</v>
      </c>
      <c r="M8">
        <v>7036000</v>
      </c>
      <c r="N8">
        <v>41651000</v>
      </c>
      <c r="O8">
        <v>6468000</v>
      </c>
      <c r="P8">
        <v>-0.23179386395894752</v>
      </c>
      <c r="Q8">
        <v>39836000</v>
      </c>
    </row>
    <row r="9" spans="1:17" x14ac:dyDescent="0.3">
      <c r="A9">
        <v>2021</v>
      </c>
      <c r="B9">
        <v>181476000</v>
      </c>
      <c r="C9">
        <v>77200000</v>
      </c>
      <c r="D9">
        <v>21980000</v>
      </c>
      <c r="E9">
        <v>331439768</v>
      </c>
      <c r="F9">
        <v>0.31489999999999996</v>
      </c>
      <c r="G9">
        <v>0.13400000000000001</v>
      </c>
      <c r="H9">
        <v>59.05</v>
      </c>
      <c r="I9">
        <v>338806768</v>
      </c>
      <c r="J9">
        <v>5567000</v>
      </c>
      <c r="K9">
        <v>31069000</v>
      </c>
      <c r="L9">
        <v>23486000</v>
      </c>
      <c r="M9">
        <v>24311000</v>
      </c>
      <c r="N9">
        <v>81288000</v>
      </c>
      <c r="O9">
        <v>5277000</v>
      </c>
      <c r="P9">
        <v>0.10605095541401277</v>
      </c>
      <c r="Q9">
        <v>38436000</v>
      </c>
    </row>
    <row r="10" spans="1:17" x14ac:dyDescent="0.3">
      <c r="A10">
        <v>2022</v>
      </c>
      <c r="B10">
        <v>197205000</v>
      </c>
      <c r="C10">
        <v>95660000</v>
      </c>
      <c r="D10">
        <v>31372000</v>
      </c>
      <c r="E10">
        <v>287626246</v>
      </c>
      <c r="F10">
        <v>0.36299999999999999</v>
      </c>
      <c r="G10">
        <v>0.17610000000000001</v>
      </c>
      <c r="H10">
        <v>51.24</v>
      </c>
      <c r="I10">
        <v>300723246</v>
      </c>
      <c r="J10">
        <v>5616000</v>
      </c>
      <c r="K10">
        <v>22732000</v>
      </c>
      <c r="L10">
        <v>36237000</v>
      </c>
      <c r="M10">
        <v>34729000</v>
      </c>
      <c r="N10">
        <v>100330000</v>
      </c>
      <c r="O10">
        <v>5485000</v>
      </c>
      <c r="P10">
        <v>0.10700624760933319</v>
      </c>
      <c r="Q10">
        <v>35829000</v>
      </c>
    </row>
    <row r="11" spans="1:17" x14ac:dyDescent="0.3">
      <c r="A11">
        <v>2023</v>
      </c>
      <c r="B11">
        <v>226502000</v>
      </c>
      <c r="C11">
        <v>89014000</v>
      </c>
      <c r="D11">
        <v>2119000</v>
      </c>
      <c r="E11">
        <v>162560244</v>
      </c>
      <c r="F11">
        <v>1.1899999999999999E-2</v>
      </c>
      <c r="G11">
        <v>4.6999999999999993E-3</v>
      </c>
      <c r="H11">
        <v>28.79</v>
      </c>
      <c r="I11">
        <v>221758244</v>
      </c>
      <c r="J11">
        <v>5646000</v>
      </c>
      <c r="K11">
        <v>12690000</v>
      </c>
      <c r="L11">
        <v>-929000</v>
      </c>
      <c r="M11">
        <v>1058000</v>
      </c>
      <c r="N11">
        <v>58496000</v>
      </c>
      <c r="O11">
        <v>15514000</v>
      </c>
      <c r="P11">
        <v>-0.5007078810759793</v>
      </c>
      <c r="Q11">
        <v>71888000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2E8B-B252-4389-A5F4-D2A4703DD146}">
  <sheetPr codeName="Sheet6"/>
  <dimension ref="A1:Q11"/>
  <sheetViews>
    <sheetView workbookViewId="0">
      <selection activeCell="M2" sqref="M2"/>
    </sheetView>
  </sheetViews>
  <sheetFormatPr defaultRowHeight="14.4" x14ac:dyDescent="0.3"/>
  <cols>
    <col min="1" max="1" width="5" bestFit="1" customWidth="1"/>
    <col min="2" max="2" width="13.33203125" bestFit="1" customWidth="1"/>
    <col min="3" max="4" width="9" bestFit="1" customWidth="1"/>
    <col min="5" max="5" width="12" bestFit="1" customWidth="1"/>
    <col min="6" max="7" width="7" bestFit="1" customWidth="1"/>
    <col min="8" max="8" width="12" bestFit="1" customWidth="1"/>
    <col min="9" max="9" width="13.88671875" bestFit="1" customWidth="1"/>
    <col min="10" max="10" width="23.88671875" bestFit="1" customWidth="1"/>
    <col min="11" max="14" width="9" bestFit="1" customWidth="1"/>
    <col min="15" max="15" width="8" bestFit="1" customWidth="1"/>
    <col min="16" max="16" width="15.44140625" bestFit="1" customWidth="1"/>
    <col min="17" max="17" width="9" bestFit="1" customWidth="1"/>
  </cols>
  <sheetData>
    <row r="1" spans="1:17" x14ac:dyDescent="0.3">
      <c r="A1" t="s">
        <v>196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198</v>
      </c>
      <c r="Q1" t="s">
        <v>197</v>
      </c>
    </row>
    <row r="2" spans="1:17" x14ac:dyDescent="0.3">
      <c r="A2">
        <v>2014</v>
      </c>
      <c r="B2">
        <v>125387000</v>
      </c>
      <c r="C2">
        <v>70844000</v>
      </c>
      <c r="D2">
        <v>10210000</v>
      </c>
      <c r="E2">
        <v>252671019.956</v>
      </c>
      <c r="F2">
        <v>0.16829999999999998</v>
      </c>
      <c r="G2">
        <v>9.5100000000000004E-2</v>
      </c>
      <c r="H2">
        <v>93.367702943086599</v>
      </c>
      <c r="I2">
        <v>259524019.956</v>
      </c>
      <c r="J2">
        <v>2706193</v>
      </c>
      <c r="K2">
        <v>13506000</v>
      </c>
      <c r="L2">
        <v>10736000</v>
      </c>
      <c r="M2">
        <v>11921000</v>
      </c>
      <c r="N2">
        <v>59276000</v>
      </c>
      <c r="O2">
        <v>4774000</v>
      </c>
      <c r="P2">
        <v>0.16758080313418211</v>
      </c>
      <c r="Q2">
        <v>20358999.99999997</v>
      </c>
    </row>
    <row r="3" spans="1:17" x14ac:dyDescent="0.3">
      <c r="A3">
        <v>2015</v>
      </c>
      <c r="B3">
        <v>131556000</v>
      </c>
      <c r="C3">
        <v>77122000</v>
      </c>
      <c r="D3">
        <v>17783000</v>
      </c>
      <c r="E3">
        <v>234213293.69499999</v>
      </c>
      <c r="F3">
        <v>0.10550000000000001</v>
      </c>
      <c r="G3">
        <v>6.1799999999999994E-2</v>
      </c>
      <c r="H3">
        <v>87.491183376312307</v>
      </c>
      <c r="I3">
        <v>250810293.69499999</v>
      </c>
      <c r="J3">
        <v>2676993</v>
      </c>
      <c r="K3">
        <v>5304000</v>
      </c>
      <c r="L3">
        <v>8977000</v>
      </c>
      <c r="M3">
        <v>8134000</v>
      </c>
      <c r="N3">
        <v>50387000</v>
      </c>
      <c r="O3">
        <v>4148000</v>
      </c>
      <c r="P3">
        <v>-0.54259686217173697</v>
      </c>
      <c r="Q3">
        <v>21901000</v>
      </c>
    </row>
    <row r="4" spans="1:17" x14ac:dyDescent="0.3">
      <c r="A4">
        <v>2016</v>
      </c>
      <c r="B4">
        <v>130124000</v>
      </c>
      <c r="C4">
        <v>74891000</v>
      </c>
      <c r="D4">
        <v>6712000</v>
      </c>
      <c r="E4">
        <v>191603548.85699999</v>
      </c>
      <c r="F4">
        <v>0.10439999999999999</v>
      </c>
      <c r="G4">
        <v>6.0100000000000001E-2</v>
      </c>
      <c r="H4">
        <v>72.933071422576901</v>
      </c>
      <c r="I4">
        <v>207742548.85699999</v>
      </c>
      <c r="J4">
        <v>2627115</v>
      </c>
      <c r="K4">
        <v>7547000</v>
      </c>
      <c r="L4">
        <v>8268000</v>
      </c>
      <c r="M4">
        <v>7817000</v>
      </c>
      <c r="N4">
        <v>49436000</v>
      </c>
      <c r="O4">
        <v>6063000</v>
      </c>
      <c r="P4">
        <v>0.1646305125148988</v>
      </c>
      <c r="Q4">
        <v>23686000</v>
      </c>
    </row>
    <row r="5" spans="1:17" x14ac:dyDescent="0.3">
      <c r="A5">
        <v>2017</v>
      </c>
      <c r="B5">
        <v>133079000</v>
      </c>
      <c r="C5">
        <v>74227000</v>
      </c>
      <c r="D5">
        <v>7703000</v>
      </c>
      <c r="E5">
        <v>221088912.42899999</v>
      </c>
      <c r="F5">
        <v>0.12119999999999999</v>
      </c>
      <c r="G5">
        <v>6.7599999999999993E-2</v>
      </c>
      <c r="H5">
        <v>84.486824226379397</v>
      </c>
      <c r="I5">
        <v>240059912.42899999</v>
      </c>
      <c r="J5">
        <v>2616845</v>
      </c>
      <c r="K5">
        <v>9454000</v>
      </c>
      <c r="L5">
        <v>8629000</v>
      </c>
      <c r="M5">
        <v>8999000</v>
      </c>
      <c r="N5">
        <v>50135000</v>
      </c>
      <c r="O5">
        <v>6108000</v>
      </c>
      <c r="P5">
        <v>0.16824613786836307</v>
      </c>
      <c r="Q5">
        <v>28425000</v>
      </c>
    </row>
    <row r="6" spans="1:17" x14ac:dyDescent="0.3">
      <c r="A6">
        <v>2018</v>
      </c>
      <c r="B6">
        <v>145563000</v>
      </c>
      <c r="C6">
        <v>78692000</v>
      </c>
      <c r="D6">
        <v>12611000</v>
      </c>
      <c r="E6">
        <v>217685096.62900001</v>
      </c>
      <c r="F6">
        <v>0.17579999999999998</v>
      </c>
      <c r="G6">
        <v>9.5000000000000001E-2</v>
      </c>
      <c r="H6">
        <v>85.345791568756098</v>
      </c>
      <c r="I6">
        <v>233941096.62900001</v>
      </c>
      <c r="J6">
        <v>2550625</v>
      </c>
      <c r="K6">
        <v>15834000</v>
      </c>
      <c r="L6">
        <v>8169000</v>
      </c>
      <c r="M6">
        <v>13835000</v>
      </c>
      <c r="N6">
        <v>53166000</v>
      </c>
      <c r="O6">
        <v>6729000</v>
      </c>
      <c r="P6">
        <v>9.7058123860122025E-2</v>
      </c>
      <c r="Q6">
        <v>32090000</v>
      </c>
    </row>
    <row r="7" spans="1:17" x14ac:dyDescent="0.3">
      <c r="A7">
        <v>2019</v>
      </c>
      <c r="B7">
        <v>118370000</v>
      </c>
      <c r="C7">
        <v>55551000</v>
      </c>
      <c r="D7">
        <v>11732000</v>
      </c>
      <c r="E7">
        <v>239894384.63999999</v>
      </c>
      <c r="F7">
        <v>0.16200000000000001</v>
      </c>
      <c r="G7">
        <v>7.5999999999999998E-2</v>
      </c>
      <c r="H7">
        <v>94.918402588367499</v>
      </c>
      <c r="I7">
        <v>257698384.63999999</v>
      </c>
      <c r="J7">
        <v>2527375</v>
      </c>
      <c r="K7">
        <v>11344000</v>
      </c>
      <c r="L7">
        <v>9157000</v>
      </c>
      <c r="M7">
        <v>8998000</v>
      </c>
      <c r="N7">
        <v>50486000</v>
      </c>
      <c r="O7">
        <v>5866000</v>
      </c>
      <c r="P7">
        <v>-0.23303784520968296</v>
      </c>
      <c r="Q7">
        <v>29148000</v>
      </c>
    </row>
    <row r="8" spans="1:17" x14ac:dyDescent="0.3">
      <c r="A8">
        <v>2020</v>
      </c>
      <c r="B8">
        <v>132059000</v>
      </c>
      <c r="C8">
        <v>56666000</v>
      </c>
      <c r="D8">
        <v>8072000</v>
      </c>
      <c r="E8">
        <v>234191615.44800001</v>
      </c>
      <c r="F8">
        <v>0.17430000000000001</v>
      </c>
      <c r="G8">
        <v>7.4800000000000005E-2</v>
      </c>
      <c r="H8">
        <v>94.927372598648105</v>
      </c>
      <c r="I8">
        <v>260642615.44800001</v>
      </c>
      <c r="J8">
        <v>2467061</v>
      </c>
      <c r="K8">
        <v>11404000</v>
      </c>
      <c r="L8">
        <v>10152000</v>
      </c>
      <c r="M8">
        <v>9878000</v>
      </c>
      <c r="N8">
        <v>49898000</v>
      </c>
      <c r="O8">
        <v>6471000</v>
      </c>
      <c r="P8">
        <v>0.22373637264618429</v>
      </c>
      <c r="Q8">
        <v>37855000</v>
      </c>
    </row>
    <row r="9" spans="1:17" x14ac:dyDescent="0.3">
      <c r="A9">
        <v>2021</v>
      </c>
      <c r="B9">
        <v>131795000</v>
      </c>
      <c r="C9">
        <v>67822000</v>
      </c>
      <c r="D9">
        <v>24021000</v>
      </c>
      <c r="E9">
        <v>214128757.36000001</v>
      </c>
      <c r="F9">
        <v>0.38539999999999996</v>
      </c>
      <c r="G9">
        <v>0.19829999999999998</v>
      </c>
      <c r="H9">
        <v>87.958807311058095</v>
      </c>
      <c r="I9">
        <v>216929757.36000001</v>
      </c>
      <c r="J9">
        <v>2434421</v>
      </c>
      <c r="K9">
        <v>28224000</v>
      </c>
      <c r="L9">
        <v>11689000</v>
      </c>
      <c r="M9">
        <v>26137000</v>
      </c>
      <c r="N9">
        <v>52877000</v>
      </c>
      <c r="O9">
        <v>6216000</v>
      </c>
      <c r="P9">
        <v>8.8089588276924369E-2</v>
      </c>
      <c r="Q9">
        <v>31025000</v>
      </c>
    </row>
    <row r="10" spans="1:17" x14ac:dyDescent="0.3">
      <c r="A10">
        <v>2022</v>
      </c>
      <c r="B10">
        <v>117453000</v>
      </c>
      <c r="C10">
        <v>59423000</v>
      </c>
      <c r="D10">
        <v>6955000</v>
      </c>
      <c r="E10">
        <v>217630164.68399999</v>
      </c>
      <c r="F10">
        <v>0.1409</v>
      </c>
      <c r="G10">
        <v>7.1300000000000002E-2</v>
      </c>
      <c r="H10">
        <v>90.538856798410393</v>
      </c>
      <c r="I10">
        <v>226813164.68399999</v>
      </c>
      <c r="J10">
        <v>2403721</v>
      </c>
      <c r="K10">
        <v>18726000</v>
      </c>
      <c r="L10">
        <v>9197000</v>
      </c>
      <c r="M10">
        <v>8371000</v>
      </c>
      <c r="N10">
        <v>51828000</v>
      </c>
      <c r="O10">
        <v>7188000</v>
      </c>
      <c r="P10">
        <v>0.20359453630481661</v>
      </c>
      <c r="Q10">
        <v>27909000</v>
      </c>
    </row>
    <row r="11" spans="1:17" x14ac:dyDescent="0.3">
      <c r="A11">
        <v>2023</v>
      </c>
      <c r="B11">
        <v>99945000</v>
      </c>
      <c r="C11">
        <v>46750000</v>
      </c>
      <c r="D11">
        <v>14854000</v>
      </c>
      <c r="E11">
        <v>230092909.801</v>
      </c>
      <c r="F11">
        <v>0.1996</v>
      </c>
      <c r="G11">
        <v>9.3399999999999997E-2</v>
      </c>
      <c r="H11">
        <v>101.029703650475</v>
      </c>
      <c r="I11">
        <v>242367909.801</v>
      </c>
      <c r="J11">
        <v>2277478</v>
      </c>
      <c r="K11">
        <v>14073000</v>
      </c>
      <c r="L11">
        <v>10030000</v>
      </c>
      <c r="M11">
        <v>9333000</v>
      </c>
      <c r="N11">
        <v>54107000</v>
      </c>
      <c r="O11">
        <v>8293000</v>
      </c>
      <c r="P11">
        <v>-0.37168439477581794</v>
      </c>
      <c r="Q11">
        <v>26348000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5593-FA81-460E-B498-6BBA7B2DB4BD}">
  <sheetPr codeName="Sheet7"/>
  <dimension ref="A1:Q11"/>
  <sheetViews>
    <sheetView workbookViewId="0">
      <selection activeCell="M2" sqref="M2"/>
    </sheetView>
  </sheetViews>
  <sheetFormatPr defaultRowHeight="14.4" x14ac:dyDescent="0.3"/>
  <cols>
    <col min="1" max="1" width="5" bestFit="1" customWidth="1"/>
    <col min="2" max="2" width="13.33203125" bestFit="1" customWidth="1"/>
    <col min="3" max="3" width="9" bestFit="1" customWidth="1"/>
    <col min="4" max="4" width="8" bestFit="1" customWidth="1"/>
    <col min="5" max="5" width="12" bestFit="1" customWidth="1"/>
    <col min="6" max="8" width="7" bestFit="1" customWidth="1"/>
    <col min="9" max="9" width="13.88671875" bestFit="1" customWidth="1"/>
    <col min="10" max="10" width="23.88671875" bestFit="1" customWidth="1"/>
    <col min="11" max="13" width="8" bestFit="1" customWidth="1"/>
    <col min="14" max="14" width="9" bestFit="1" customWidth="1"/>
    <col min="15" max="15" width="8" bestFit="1" customWidth="1"/>
    <col min="16" max="16" width="15.44140625" bestFit="1" customWidth="1"/>
    <col min="17" max="17" width="9" bestFit="1" customWidth="1"/>
  </cols>
  <sheetData>
    <row r="1" spans="1:17" x14ac:dyDescent="0.3">
      <c r="A1" t="s">
        <v>196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198</v>
      </c>
      <c r="Q1" t="s">
        <v>197</v>
      </c>
    </row>
    <row r="2" spans="1:17" x14ac:dyDescent="0.3">
      <c r="A2">
        <v>2014</v>
      </c>
      <c r="B2">
        <v>36307600</v>
      </c>
      <c r="C2">
        <v>15373200</v>
      </c>
      <c r="D2">
        <v>2390500</v>
      </c>
      <c r="E2">
        <v>76815520.695999995</v>
      </c>
      <c r="F2">
        <v>0.19519999999999998</v>
      </c>
      <c r="G2">
        <v>8.2599999999999993E-2</v>
      </c>
      <c r="H2">
        <v>68.989999999999995</v>
      </c>
      <c r="I2">
        <v>80010020.695999995</v>
      </c>
      <c r="J2">
        <v>1111000</v>
      </c>
      <c r="K2">
        <v>4827000</v>
      </c>
      <c r="L2">
        <v>2659800</v>
      </c>
      <c r="M2">
        <v>3000300</v>
      </c>
      <c r="N2">
        <v>19615600</v>
      </c>
      <c r="O2">
        <v>1847700</v>
      </c>
      <c r="P2">
        <v>0.25509307676218373</v>
      </c>
      <c r="Q2">
        <v>8021500</v>
      </c>
    </row>
    <row r="3" spans="1:17" x14ac:dyDescent="0.3">
      <c r="A3">
        <v>2015</v>
      </c>
      <c r="B3">
        <v>35568900</v>
      </c>
      <c r="C3">
        <v>14571300</v>
      </c>
      <c r="D3">
        <v>2408400</v>
      </c>
      <c r="E3">
        <v>93366532.386000007</v>
      </c>
      <c r="F3">
        <v>0.19149999999999998</v>
      </c>
      <c r="G3">
        <v>7.8399999999999997E-2</v>
      </c>
      <c r="H3">
        <v>84.26</v>
      </c>
      <c r="I3">
        <v>96893232.386000007</v>
      </c>
      <c r="J3">
        <v>1105000</v>
      </c>
      <c r="K3">
        <v>4451800</v>
      </c>
      <c r="L3">
        <v>2522700</v>
      </c>
      <c r="M3">
        <v>2790000</v>
      </c>
      <c r="N3">
        <v>19958700</v>
      </c>
      <c r="O3">
        <v>1654400</v>
      </c>
      <c r="P3">
        <v>0.15844544095665181</v>
      </c>
      <c r="Q3">
        <v>7978500</v>
      </c>
    </row>
    <row r="4" spans="1:17" x14ac:dyDescent="0.3">
      <c r="A4">
        <v>2016</v>
      </c>
      <c r="B4">
        <v>38805900</v>
      </c>
      <c r="C4">
        <v>14007700</v>
      </c>
      <c r="D4">
        <v>2737600</v>
      </c>
      <c r="E4">
        <v>81195395.685000002</v>
      </c>
      <c r="F4">
        <v>0.2409</v>
      </c>
      <c r="G4">
        <v>8.6899999999999991E-2</v>
      </c>
      <c r="H4">
        <v>73.55</v>
      </c>
      <c r="I4">
        <v>85461995.685000002</v>
      </c>
      <c r="J4">
        <v>1101000</v>
      </c>
      <c r="K4">
        <v>6038600</v>
      </c>
      <c r="L4">
        <v>3458800</v>
      </c>
      <c r="M4">
        <v>3374000</v>
      </c>
      <c r="N4">
        <v>21222100</v>
      </c>
      <c r="O4">
        <v>1752400</v>
      </c>
      <c r="P4">
        <v>0.23246639392168333</v>
      </c>
      <c r="Q4">
        <v>10305200</v>
      </c>
    </row>
    <row r="5" spans="1:17" x14ac:dyDescent="0.3">
      <c r="A5">
        <v>2017</v>
      </c>
      <c r="B5">
        <v>44981000</v>
      </c>
      <c r="C5">
        <v>11592200</v>
      </c>
      <c r="D5">
        <v>-204100</v>
      </c>
      <c r="E5">
        <v>92998458.283000007</v>
      </c>
      <c r="F5">
        <v>0.19879999999999998</v>
      </c>
      <c r="G5">
        <v>5.1200000000000002E-2</v>
      </c>
      <c r="H5">
        <v>84.46</v>
      </c>
      <c r="I5">
        <v>98611458.283000007</v>
      </c>
      <c r="J5">
        <v>1100000</v>
      </c>
      <c r="K5">
        <v>8034100</v>
      </c>
      <c r="L5">
        <v>2003300</v>
      </c>
      <c r="M5">
        <v>2304800</v>
      </c>
      <c r="N5">
        <v>19973800</v>
      </c>
      <c r="O5">
        <v>2297900</v>
      </c>
      <c r="P5">
        <v>-12.29250367466928</v>
      </c>
      <c r="Q5">
        <v>13647100</v>
      </c>
    </row>
    <row r="6" spans="1:17" x14ac:dyDescent="0.3">
      <c r="A6">
        <v>2018</v>
      </c>
      <c r="B6">
        <v>43908400</v>
      </c>
      <c r="C6">
        <v>9828700</v>
      </c>
      <c r="D6">
        <v>3232000</v>
      </c>
      <c r="E6">
        <v>122584772.642</v>
      </c>
      <c r="F6">
        <v>0.37439999999999996</v>
      </c>
      <c r="G6">
        <v>8.3800000000000013E-2</v>
      </c>
      <c r="H6">
        <v>115.72</v>
      </c>
      <c r="I6">
        <v>125474472.642</v>
      </c>
      <c r="J6">
        <v>1058000</v>
      </c>
      <c r="K6">
        <v>7408900</v>
      </c>
      <c r="L6">
        <v>3534500</v>
      </c>
      <c r="M6">
        <v>3680100</v>
      </c>
      <c r="N6">
        <v>21493300</v>
      </c>
      <c r="O6">
        <v>1748100</v>
      </c>
      <c r="P6">
        <v>0.13864480198019802</v>
      </c>
      <c r="Q6">
        <v>10298600</v>
      </c>
    </row>
    <row r="7" spans="1:17" x14ac:dyDescent="0.3">
      <c r="A7">
        <v>2019</v>
      </c>
      <c r="B7">
        <v>39286100</v>
      </c>
      <c r="C7">
        <v>2606900</v>
      </c>
      <c r="D7">
        <v>8318400</v>
      </c>
      <c r="E7">
        <v>126189980.2</v>
      </c>
      <c r="F7">
        <v>2.02</v>
      </c>
      <c r="G7">
        <v>0.13400000000000001</v>
      </c>
      <c r="H7">
        <v>131.43</v>
      </c>
      <c r="I7">
        <v>139068680.19999999</v>
      </c>
      <c r="J7">
        <v>958000</v>
      </c>
      <c r="K7">
        <v>2438500</v>
      </c>
      <c r="L7">
        <v>5031600</v>
      </c>
      <c r="M7">
        <v>5265900</v>
      </c>
      <c r="N7">
        <v>22319500</v>
      </c>
      <c r="O7">
        <v>1730400</v>
      </c>
      <c r="P7">
        <v>-0.36695758799769185</v>
      </c>
      <c r="Q7">
        <v>15317199.999999985</v>
      </c>
    </row>
    <row r="8" spans="1:17" x14ac:dyDescent="0.3">
      <c r="A8">
        <v>2020</v>
      </c>
      <c r="B8">
        <v>46633100</v>
      </c>
      <c r="C8">
        <v>5641600</v>
      </c>
      <c r="D8">
        <v>6193700</v>
      </c>
      <c r="E8">
        <v>161509233.50299999</v>
      </c>
      <c r="F8">
        <v>1.2815000000000001</v>
      </c>
      <c r="G8">
        <v>0.155</v>
      </c>
      <c r="H8">
        <v>168.84</v>
      </c>
      <c r="I8">
        <v>174423233.50299999</v>
      </c>
      <c r="J8">
        <v>954000</v>
      </c>
      <c r="K8">
        <v>3681300</v>
      </c>
      <c r="L8">
        <v>6058000</v>
      </c>
      <c r="M8">
        <v>7229900</v>
      </c>
      <c r="N8">
        <v>24539800</v>
      </c>
      <c r="O8">
        <v>1303900</v>
      </c>
      <c r="P8">
        <v>0.16729902965916987</v>
      </c>
      <c r="Q8">
        <v>16595300</v>
      </c>
    </row>
    <row r="9" spans="1:17" x14ac:dyDescent="0.3">
      <c r="A9">
        <v>2021</v>
      </c>
      <c r="B9">
        <v>48806000</v>
      </c>
      <c r="C9">
        <v>8979200</v>
      </c>
      <c r="D9">
        <v>5581700</v>
      </c>
      <c r="E9">
        <v>264229951.96200001</v>
      </c>
      <c r="F9">
        <v>0.6855</v>
      </c>
      <c r="G9">
        <v>0.12609999999999999</v>
      </c>
      <c r="H9">
        <v>276.22000000000003</v>
      </c>
      <c r="I9">
        <v>277206051.96200001</v>
      </c>
      <c r="J9">
        <v>957000</v>
      </c>
      <c r="K9">
        <v>3908600</v>
      </c>
      <c r="L9">
        <v>5951900</v>
      </c>
      <c r="M9">
        <v>6155500</v>
      </c>
      <c r="N9">
        <v>28318400</v>
      </c>
      <c r="O9">
        <v>1850700</v>
      </c>
      <c r="P9">
        <v>0.10280022215454077</v>
      </c>
      <c r="Q9">
        <v>16884700</v>
      </c>
    </row>
    <row r="10" spans="1:17" x14ac:dyDescent="0.3">
      <c r="A10">
        <v>2022</v>
      </c>
      <c r="B10">
        <v>49489800</v>
      </c>
      <c r="C10">
        <v>10649800</v>
      </c>
      <c r="D10">
        <v>6244800</v>
      </c>
      <c r="E10">
        <v>347613079.45599997</v>
      </c>
      <c r="F10">
        <v>0.6391</v>
      </c>
      <c r="G10">
        <v>0.13750000000000001</v>
      </c>
      <c r="H10">
        <v>365.84</v>
      </c>
      <c r="I10">
        <v>361639879.45599997</v>
      </c>
      <c r="J10">
        <v>950000</v>
      </c>
      <c r="K10">
        <v>2211800</v>
      </c>
      <c r="L10">
        <v>7127300</v>
      </c>
      <c r="M10">
        <v>6806400</v>
      </c>
      <c r="N10">
        <v>28541400</v>
      </c>
      <c r="O10">
        <v>1744100</v>
      </c>
      <c r="P10">
        <v>8.9930822444273639E-2</v>
      </c>
      <c r="Q10">
        <v>16238600</v>
      </c>
    </row>
    <row r="11" spans="1:17" x14ac:dyDescent="0.3">
      <c r="A11">
        <v>2023</v>
      </c>
      <c r="B11">
        <v>64006300</v>
      </c>
      <c r="C11">
        <v>10771900</v>
      </c>
      <c r="D11">
        <v>5240400</v>
      </c>
      <c r="E11">
        <v>553370158.36899996</v>
      </c>
      <c r="F11">
        <v>0.60850000000000004</v>
      </c>
      <c r="G11">
        <v>0.1024</v>
      </c>
      <c r="H11">
        <v>582.91999999999996</v>
      </c>
      <c r="I11">
        <v>575667758.36899996</v>
      </c>
      <c r="J11">
        <v>949000</v>
      </c>
      <c r="K11">
        <v>2927700</v>
      </c>
      <c r="L11">
        <v>6457900</v>
      </c>
      <c r="M11">
        <v>6554600</v>
      </c>
      <c r="N11">
        <v>34124100</v>
      </c>
      <c r="O11">
        <v>1549500</v>
      </c>
      <c r="P11">
        <v>0.25078238302419664</v>
      </c>
      <c r="Q11">
        <v>25225300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Search strategy</vt:lpstr>
      <vt:lpstr>Results</vt:lpstr>
      <vt:lpstr>JOHNSON &amp; JOHNSON</vt:lpstr>
      <vt:lpstr>ROCHE HOLDING AG</vt:lpstr>
      <vt:lpstr>PFIZER INC</vt:lpstr>
      <vt:lpstr>NOVARTIS AG</vt:lpstr>
      <vt:lpstr>ELI LILLY AND 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Senande López</cp:lastModifiedBy>
  <dcterms:modified xsi:type="dcterms:W3CDTF">2024-04-06T13:05:08Z</dcterms:modified>
</cp:coreProperties>
</file>